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SRI MEDICARE SERVICES\2023\Monthly Reports\Govt. Hospitals Added from March\"/>
    </mc:Choice>
  </mc:AlternateContent>
  <bookViews>
    <workbookView xWindow="-105" yWindow="-105" windowWidth="19425" windowHeight="10305" tabRatio="893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5">Adilabad!$A$1:$EC$132</definedName>
    <definedName name="_xlnm.Print_Area" localSheetId="6">Asifabad!$A$1:$ED$60</definedName>
    <definedName name="_xlnm.Print_Area" localSheetId="3">Kamareddy!$A$1:$EC$201</definedName>
    <definedName name="_xlnm.Print_Area" localSheetId="4">Nirmal!$A$1:$EC$411</definedName>
    <definedName name="_xlnm.Print_Area" localSheetId="2">Nizamabad!$A$1:$EC$406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8" i="6" l="1"/>
  <c r="G8" i="6"/>
  <c r="F8" i="6"/>
  <c r="E8" i="6"/>
  <c r="H7" i="6"/>
  <c r="G7" i="6"/>
  <c r="F7" i="6"/>
  <c r="E7" i="6"/>
  <c r="I29" i="7"/>
  <c r="H29" i="7"/>
  <c r="G29" i="7"/>
  <c r="F29" i="7"/>
  <c r="I33" i="7"/>
  <c r="H33" i="7"/>
  <c r="G33" i="7"/>
  <c r="F33" i="7"/>
  <c r="E33" i="7"/>
  <c r="I32" i="7"/>
  <c r="H32" i="7"/>
  <c r="G32" i="7"/>
  <c r="F32" i="7"/>
  <c r="E32" i="7"/>
  <c r="D32" i="7"/>
  <c r="I28" i="7"/>
  <c r="H28" i="7"/>
  <c r="G28" i="7"/>
  <c r="F28" i="7"/>
  <c r="E28" i="7"/>
  <c r="D28" i="7"/>
  <c r="I24" i="7"/>
  <c r="H24" i="7"/>
  <c r="G24" i="7"/>
  <c r="F24" i="7"/>
  <c r="E24" i="7"/>
  <c r="D24" i="7"/>
  <c r="H35" i="7" l="1"/>
  <c r="I35" i="7"/>
  <c r="G35" i="7"/>
  <c r="F35" i="7"/>
  <c r="F406" i="1"/>
  <c r="G406" i="1"/>
  <c r="H406" i="1"/>
  <c r="I406" i="1"/>
  <c r="J406" i="1"/>
  <c r="K406" i="1"/>
  <c r="L406" i="1"/>
  <c r="M406" i="1"/>
  <c r="N406" i="1"/>
  <c r="O406" i="1"/>
  <c r="P406" i="1"/>
  <c r="Q406" i="1"/>
  <c r="R406" i="1"/>
  <c r="S406" i="1"/>
  <c r="T406" i="1"/>
  <c r="U406" i="1"/>
  <c r="V406" i="1"/>
  <c r="W406" i="1"/>
  <c r="X406" i="1"/>
  <c r="Y406" i="1"/>
  <c r="Z406" i="1"/>
  <c r="AA406" i="1"/>
  <c r="AB406" i="1"/>
  <c r="AC406" i="1"/>
  <c r="AD406" i="1"/>
  <c r="AE406" i="1"/>
  <c r="AF406" i="1"/>
  <c r="AG406" i="1"/>
  <c r="AH406" i="1"/>
  <c r="AI406" i="1"/>
  <c r="AJ406" i="1"/>
  <c r="AK406" i="1"/>
  <c r="AL406" i="1"/>
  <c r="AM406" i="1"/>
  <c r="AN406" i="1"/>
  <c r="AO406" i="1"/>
  <c r="AP406" i="1"/>
  <c r="AQ406" i="1"/>
  <c r="AR406" i="1"/>
  <c r="AS406" i="1"/>
  <c r="AT406" i="1"/>
  <c r="AU406" i="1"/>
  <c r="AV406" i="1"/>
  <c r="AW406" i="1"/>
  <c r="AX406" i="1"/>
  <c r="AY406" i="1"/>
  <c r="AZ406" i="1"/>
  <c r="BA406" i="1"/>
  <c r="BB406" i="1"/>
  <c r="BC406" i="1"/>
  <c r="BD406" i="1"/>
  <c r="BE406" i="1"/>
  <c r="BF406" i="1"/>
  <c r="BG406" i="1"/>
  <c r="BH406" i="1"/>
  <c r="BI406" i="1"/>
  <c r="BJ406" i="1"/>
  <c r="BK406" i="1"/>
  <c r="BL406" i="1"/>
  <c r="BM406" i="1"/>
  <c r="BN406" i="1"/>
  <c r="BO406" i="1"/>
  <c r="BP406" i="1"/>
  <c r="BQ406" i="1"/>
  <c r="BR406" i="1"/>
  <c r="BS406" i="1"/>
  <c r="BT406" i="1"/>
  <c r="BU406" i="1"/>
  <c r="BV406" i="1"/>
  <c r="BW406" i="1"/>
  <c r="BX406" i="1"/>
  <c r="BY406" i="1"/>
  <c r="BZ406" i="1"/>
  <c r="CA406" i="1"/>
  <c r="CB406" i="1"/>
  <c r="CC406" i="1"/>
  <c r="CD406" i="1"/>
  <c r="CE406" i="1"/>
  <c r="CF406" i="1"/>
  <c r="CG406" i="1"/>
  <c r="CH406" i="1"/>
  <c r="CI406" i="1"/>
  <c r="CJ406" i="1"/>
  <c r="CK406" i="1"/>
  <c r="CL406" i="1"/>
  <c r="CM406" i="1"/>
  <c r="CN406" i="1"/>
  <c r="CO406" i="1"/>
  <c r="CP406" i="1"/>
  <c r="CQ406" i="1"/>
  <c r="CR406" i="1"/>
  <c r="CS406" i="1"/>
  <c r="CT406" i="1"/>
  <c r="CU406" i="1"/>
  <c r="CV406" i="1"/>
  <c r="CW406" i="1"/>
  <c r="CX406" i="1"/>
  <c r="CY406" i="1"/>
  <c r="CZ406" i="1"/>
  <c r="DA406" i="1"/>
  <c r="DB406" i="1"/>
  <c r="DC406" i="1"/>
  <c r="DD406" i="1"/>
  <c r="DE406" i="1"/>
  <c r="DF406" i="1"/>
  <c r="DG406" i="1"/>
  <c r="DH406" i="1"/>
  <c r="DI406" i="1"/>
  <c r="DJ406" i="1"/>
  <c r="DK406" i="1"/>
  <c r="DL406" i="1"/>
  <c r="DM406" i="1"/>
  <c r="DN406" i="1"/>
  <c r="DO406" i="1"/>
  <c r="DP406" i="1"/>
  <c r="DQ406" i="1"/>
  <c r="DR406" i="1"/>
  <c r="DS406" i="1"/>
  <c r="DT406" i="1"/>
  <c r="DU406" i="1"/>
  <c r="DV406" i="1"/>
  <c r="DW406" i="1"/>
  <c r="DX406" i="1"/>
  <c r="DY406" i="1"/>
  <c r="DZ406" i="1"/>
  <c r="EA406" i="1"/>
  <c r="EB406" i="1"/>
  <c r="EC406" i="1"/>
  <c r="E35" i="7"/>
  <c r="D35" i="7"/>
  <c r="C9" i="6" s="1"/>
  <c r="EC53" i="5"/>
  <c r="EB53" i="5"/>
  <c r="EA53" i="5"/>
  <c r="DZ53" i="5"/>
  <c r="EC52" i="5"/>
  <c r="EB52" i="5"/>
  <c r="EA52" i="5"/>
  <c r="DZ52" i="5"/>
  <c r="EC51" i="5"/>
  <c r="EB51" i="5"/>
  <c r="EA51" i="5"/>
  <c r="DZ51" i="5"/>
  <c r="EC50" i="5"/>
  <c r="EB50" i="5"/>
  <c r="EA50" i="5"/>
  <c r="DZ50" i="5"/>
  <c r="EC49" i="5"/>
  <c r="EB49" i="5"/>
  <c r="EA49" i="5"/>
  <c r="DZ49" i="5"/>
  <c r="EC126" i="4"/>
  <c r="EB126" i="4"/>
  <c r="EA126" i="4"/>
  <c r="DZ126" i="4"/>
  <c r="EC125" i="4"/>
  <c r="EB125" i="4"/>
  <c r="EA125" i="4"/>
  <c r="DZ125" i="4"/>
  <c r="EC124" i="4"/>
  <c r="EB124" i="4"/>
  <c r="EA124" i="4"/>
  <c r="DZ124" i="4"/>
  <c r="EC123" i="4"/>
  <c r="EB123" i="4"/>
  <c r="EA123" i="4"/>
  <c r="DZ123" i="4"/>
  <c r="EC122" i="4"/>
  <c r="EB122" i="4"/>
  <c r="EA122" i="4"/>
  <c r="DZ122" i="4"/>
  <c r="EC122" i="3"/>
  <c r="EB122" i="3"/>
  <c r="EA122" i="3"/>
  <c r="DZ122" i="3"/>
  <c r="EC121" i="3"/>
  <c r="EB121" i="3"/>
  <c r="EA121" i="3"/>
  <c r="DZ121" i="3"/>
  <c r="EC120" i="3"/>
  <c r="EB120" i="3"/>
  <c r="EA120" i="3"/>
  <c r="DZ120" i="3"/>
  <c r="EC119" i="3"/>
  <c r="EB119" i="3"/>
  <c r="EA119" i="3"/>
  <c r="DZ119" i="3"/>
  <c r="EC118" i="3"/>
  <c r="EB118" i="3"/>
  <c r="EA118" i="3"/>
  <c r="DZ118" i="3"/>
  <c r="EC117" i="3"/>
  <c r="EB117" i="3"/>
  <c r="EA117" i="3"/>
  <c r="DZ117" i="3"/>
  <c r="EC115" i="3" l="1"/>
  <c r="EB115" i="3"/>
  <c r="EA115" i="3"/>
  <c r="DZ115" i="3"/>
  <c r="J200" i="8"/>
  <c r="K200" i="8"/>
  <c r="L200" i="8"/>
  <c r="M200" i="8"/>
  <c r="N200" i="8"/>
  <c r="O200" i="8"/>
  <c r="P200" i="8"/>
  <c r="Q200" i="8"/>
  <c r="R200" i="8"/>
  <c r="S200" i="8"/>
  <c r="T200" i="8"/>
  <c r="U200" i="8"/>
  <c r="V200" i="8"/>
  <c r="W200" i="8"/>
  <c r="X200" i="8"/>
  <c r="Y200" i="8"/>
  <c r="Z200" i="8"/>
  <c r="AA200" i="8"/>
  <c r="AB200" i="8"/>
  <c r="AC200" i="8"/>
  <c r="AD200" i="8"/>
  <c r="AE200" i="8"/>
  <c r="AF200" i="8"/>
  <c r="AG200" i="8"/>
  <c r="AH200" i="8"/>
  <c r="AI200" i="8"/>
  <c r="AJ200" i="8"/>
  <c r="AK200" i="8"/>
  <c r="AL200" i="8"/>
  <c r="AM200" i="8"/>
  <c r="AN200" i="8"/>
  <c r="AO200" i="8"/>
  <c r="AP200" i="8"/>
  <c r="AQ200" i="8"/>
  <c r="AR200" i="8"/>
  <c r="AS200" i="8"/>
  <c r="AT200" i="8"/>
  <c r="AU200" i="8"/>
  <c r="AV200" i="8"/>
  <c r="AW200" i="8"/>
  <c r="AX200" i="8"/>
  <c r="AY200" i="8"/>
  <c r="AZ200" i="8"/>
  <c r="BA200" i="8"/>
  <c r="BB200" i="8"/>
  <c r="BC200" i="8"/>
  <c r="BD200" i="8"/>
  <c r="BE200" i="8"/>
  <c r="BF200" i="8"/>
  <c r="BG200" i="8"/>
  <c r="BH200" i="8"/>
  <c r="BI200" i="8"/>
  <c r="BJ200" i="8"/>
  <c r="BK200" i="8"/>
  <c r="BL200" i="8"/>
  <c r="BM200" i="8"/>
  <c r="BN200" i="8"/>
  <c r="BO200" i="8"/>
  <c r="BP200" i="8"/>
  <c r="BQ200" i="8"/>
  <c r="BR200" i="8"/>
  <c r="BS200" i="8"/>
  <c r="BT200" i="8"/>
  <c r="BU200" i="8"/>
  <c r="BV200" i="8"/>
  <c r="BW200" i="8"/>
  <c r="BX200" i="8"/>
  <c r="BY200" i="8"/>
  <c r="BZ200" i="8"/>
  <c r="CA200" i="8"/>
  <c r="CB200" i="8"/>
  <c r="CC200" i="8"/>
  <c r="CD200" i="8"/>
  <c r="CE200" i="8"/>
  <c r="CF200" i="8"/>
  <c r="CG200" i="8"/>
  <c r="CH200" i="8"/>
  <c r="CI200" i="8"/>
  <c r="CJ200" i="8"/>
  <c r="CK200" i="8"/>
  <c r="CL200" i="8"/>
  <c r="CM200" i="8"/>
  <c r="CN200" i="8"/>
  <c r="CO200" i="8"/>
  <c r="CP200" i="8"/>
  <c r="CQ200" i="8"/>
  <c r="CR200" i="8"/>
  <c r="CS200" i="8"/>
  <c r="CT200" i="8"/>
  <c r="CU200" i="8"/>
  <c r="CV200" i="8"/>
  <c r="CW200" i="8"/>
  <c r="CX200" i="8"/>
  <c r="CY200" i="8"/>
  <c r="CZ200" i="8"/>
  <c r="DA200" i="8"/>
  <c r="DB200" i="8"/>
  <c r="DC200" i="8"/>
  <c r="DD200" i="8"/>
  <c r="DE200" i="8"/>
  <c r="DF200" i="8"/>
  <c r="DG200" i="8"/>
  <c r="DH200" i="8"/>
  <c r="DI200" i="8"/>
  <c r="DJ200" i="8"/>
  <c r="DK200" i="8"/>
  <c r="DL200" i="8"/>
  <c r="DM200" i="8"/>
  <c r="DN200" i="8"/>
  <c r="DO200" i="8"/>
  <c r="DP200" i="8"/>
  <c r="DQ200" i="8"/>
  <c r="DR200" i="8"/>
  <c r="DS200" i="8"/>
  <c r="DT200" i="8"/>
  <c r="DU200" i="8"/>
  <c r="DV200" i="8"/>
  <c r="DW200" i="8"/>
  <c r="DX200" i="8"/>
  <c r="DY200" i="8"/>
  <c r="I200" i="8"/>
  <c r="H200" i="8"/>
  <c r="G200" i="8"/>
  <c r="F200" i="8"/>
  <c r="E200" i="8"/>
  <c r="EC199" i="8"/>
  <c r="EB199" i="8"/>
  <c r="EA199" i="8"/>
  <c r="DZ199" i="8"/>
  <c r="EC198" i="8"/>
  <c r="EB198" i="8"/>
  <c r="EA198" i="8"/>
  <c r="DZ198" i="8"/>
  <c r="EC197" i="8"/>
  <c r="EB197" i="8"/>
  <c r="EA197" i="8"/>
  <c r="DZ197" i="8"/>
  <c r="DZ392" i="1"/>
  <c r="EA392" i="1"/>
  <c r="EB392" i="1"/>
  <c r="EC392" i="1"/>
  <c r="DZ393" i="1"/>
  <c r="EA393" i="1"/>
  <c r="EB393" i="1"/>
  <c r="EC393" i="1"/>
  <c r="DZ394" i="1"/>
  <c r="EA394" i="1"/>
  <c r="EB394" i="1"/>
  <c r="EC394" i="1"/>
  <c r="DZ395" i="1"/>
  <c r="EA395" i="1"/>
  <c r="EB395" i="1"/>
  <c r="EC395" i="1"/>
  <c r="DZ396" i="1"/>
  <c r="EA396" i="1"/>
  <c r="EB396" i="1"/>
  <c r="EC396" i="1"/>
  <c r="DZ397" i="1"/>
  <c r="EA397" i="1"/>
  <c r="EB397" i="1"/>
  <c r="EC397" i="1"/>
  <c r="DZ398" i="1"/>
  <c r="EA398" i="1"/>
  <c r="EB398" i="1"/>
  <c r="EC398" i="1"/>
  <c r="DZ399" i="1"/>
  <c r="EA399" i="1"/>
  <c r="EB399" i="1"/>
  <c r="EC399" i="1"/>
  <c r="DZ400" i="1"/>
  <c r="EA400" i="1"/>
  <c r="EB400" i="1"/>
  <c r="EC400" i="1"/>
  <c r="DZ401" i="1"/>
  <c r="EA401" i="1"/>
  <c r="EB401" i="1"/>
  <c r="EC401" i="1"/>
  <c r="DZ402" i="1"/>
  <c r="EA402" i="1"/>
  <c r="EB402" i="1"/>
  <c r="EC402" i="1"/>
  <c r="DZ403" i="1"/>
  <c r="EA403" i="1"/>
  <c r="EB403" i="1"/>
  <c r="EC403" i="1"/>
  <c r="E406" i="1"/>
  <c r="DS4" i="1"/>
  <c r="DN4" i="1"/>
  <c r="BK4" i="1"/>
  <c r="BJ4" i="1"/>
  <c r="BG4" i="1"/>
  <c r="AL4" i="1"/>
  <c r="AD4" i="1"/>
  <c r="W4" i="1"/>
  <c r="S4" i="1"/>
  <c r="R4" i="1"/>
  <c r="K4" i="1"/>
  <c r="G4" i="1"/>
  <c r="F4" i="1"/>
  <c r="DV1" i="8"/>
  <c r="DV1" i="3"/>
  <c r="DV1" i="4"/>
  <c r="DV1" i="5"/>
  <c r="F1" i="5"/>
  <c r="F1" i="4"/>
  <c r="F1" i="3"/>
  <c r="F1" i="8"/>
  <c r="E6" i="7"/>
  <c r="D6" i="7"/>
  <c r="DZ30" i="5"/>
  <c r="EA30" i="5"/>
  <c r="EB30" i="5"/>
  <c r="EC30" i="5"/>
  <c r="DZ76" i="4"/>
  <c r="EA76" i="4"/>
  <c r="EB76" i="4"/>
  <c r="EC76" i="4"/>
  <c r="DZ77" i="4"/>
  <c r="EA77" i="4"/>
  <c r="EB77" i="4"/>
  <c r="EC77" i="4"/>
  <c r="DZ93" i="3"/>
  <c r="EA93" i="3"/>
  <c r="EB93" i="3"/>
  <c r="EC93" i="3"/>
  <c r="DZ94" i="3"/>
  <c r="EA94" i="3"/>
  <c r="EB94" i="3"/>
  <c r="EC94" i="3"/>
  <c r="DZ72" i="3"/>
  <c r="EA72" i="3"/>
  <c r="EB72" i="3"/>
  <c r="EC72" i="3"/>
  <c r="DZ73" i="3"/>
  <c r="EA73" i="3"/>
  <c r="EB73" i="3"/>
  <c r="EC73" i="3"/>
  <c r="DZ74" i="3"/>
  <c r="EA74" i="3"/>
  <c r="EB74" i="3"/>
  <c r="EC74" i="3"/>
  <c r="DZ75" i="3"/>
  <c r="EA75" i="3"/>
  <c r="EB75" i="3"/>
  <c r="EC75" i="3"/>
  <c r="DZ76" i="3"/>
  <c r="EA76" i="3"/>
  <c r="EB76" i="3"/>
  <c r="EC76" i="3"/>
  <c r="DZ166" i="8"/>
  <c r="EA166" i="8"/>
  <c r="EB166" i="8"/>
  <c r="EC166" i="8"/>
  <c r="DZ148" i="8"/>
  <c r="EA148" i="8"/>
  <c r="EB148" i="8"/>
  <c r="EC148" i="8"/>
  <c r="DZ149" i="8"/>
  <c r="EA149" i="8"/>
  <c r="EB149" i="8"/>
  <c r="EC149" i="8"/>
  <c r="DZ150" i="8"/>
  <c r="EA150" i="8"/>
  <c r="EB150" i="8"/>
  <c r="EC150" i="8"/>
  <c r="DZ128" i="8"/>
  <c r="EA128" i="8"/>
  <c r="EB128" i="8"/>
  <c r="EC128" i="8"/>
  <c r="DZ129" i="8"/>
  <c r="EA129" i="8"/>
  <c r="EB129" i="8"/>
  <c r="EC129" i="8"/>
  <c r="DZ404" i="1" l="1"/>
  <c r="EA404" i="1"/>
  <c r="EB404" i="1"/>
  <c r="EC404" i="1"/>
  <c r="DZ350" i="1"/>
  <c r="EA350" i="1"/>
  <c r="EB350" i="1"/>
  <c r="EC350" i="1"/>
  <c r="DZ64" i="1"/>
  <c r="EA64" i="1"/>
  <c r="EB64" i="1"/>
  <c r="EC64" i="1"/>
  <c r="DZ8" i="1"/>
  <c r="EA8" i="1"/>
  <c r="EB8" i="1"/>
  <c r="EC8" i="1"/>
  <c r="DZ111" i="8" l="1"/>
  <c r="EA111" i="8"/>
  <c r="EB111" i="8"/>
  <c r="EC111" i="8"/>
  <c r="DZ120" i="8"/>
  <c r="EA120" i="8"/>
  <c r="EB120" i="8"/>
  <c r="EC120" i="8"/>
  <c r="DZ121" i="8"/>
  <c r="EA121" i="8"/>
  <c r="EB121" i="8"/>
  <c r="EC121" i="8"/>
  <c r="DZ122" i="8"/>
  <c r="EA122" i="8"/>
  <c r="EB122" i="8"/>
  <c r="EC122" i="8"/>
  <c r="DZ123" i="8"/>
  <c r="EA123" i="8"/>
  <c r="EB123" i="8"/>
  <c r="EC123" i="8"/>
  <c r="DZ124" i="8"/>
  <c r="EA124" i="8"/>
  <c r="EB124" i="8"/>
  <c r="EC124" i="8"/>
  <c r="DZ387" i="1" l="1"/>
  <c r="EA387" i="1"/>
  <c r="EB387" i="1"/>
  <c r="EC387" i="1"/>
  <c r="J1" i="5"/>
  <c r="N1" i="5"/>
  <c r="R1" i="5"/>
  <c r="V1" i="5"/>
  <c r="Z1" i="5"/>
  <c r="AD1" i="5"/>
  <c r="AH1" i="5"/>
  <c r="AL1" i="5"/>
  <c r="AP1" i="5"/>
  <c r="AT1" i="5"/>
  <c r="AX1" i="5"/>
  <c r="BB1" i="5"/>
  <c r="BF1" i="5"/>
  <c r="BJ1" i="5"/>
  <c r="BN1" i="5"/>
  <c r="BR1" i="5"/>
  <c r="BV1" i="5"/>
  <c r="BZ1" i="5"/>
  <c r="CD1" i="5"/>
  <c r="CH1" i="5"/>
  <c r="CL1" i="5"/>
  <c r="CP1" i="5"/>
  <c r="CT1" i="5"/>
  <c r="CX1" i="5"/>
  <c r="DB1" i="5"/>
  <c r="DF1" i="5"/>
  <c r="DJ1" i="5"/>
  <c r="DN1" i="5"/>
  <c r="DR1" i="5"/>
  <c r="J1" i="4" l="1"/>
  <c r="N1" i="4"/>
  <c r="R1" i="4"/>
  <c r="V1" i="4"/>
  <c r="Z1" i="4"/>
  <c r="AD1" i="4"/>
  <c r="AH1" i="4"/>
  <c r="AL1" i="4"/>
  <c r="AP1" i="4"/>
  <c r="AT1" i="4"/>
  <c r="AX1" i="4"/>
  <c r="BB1" i="4"/>
  <c r="BF1" i="4"/>
  <c r="BJ1" i="4"/>
  <c r="BN1" i="4"/>
  <c r="BR1" i="4"/>
  <c r="BV1" i="4"/>
  <c r="BZ1" i="4"/>
  <c r="CD1" i="4"/>
  <c r="CH1" i="4"/>
  <c r="CL1" i="4"/>
  <c r="CP1" i="4"/>
  <c r="CT1" i="4"/>
  <c r="CX1" i="4"/>
  <c r="DB1" i="4"/>
  <c r="DF1" i="4"/>
  <c r="DJ1" i="4"/>
  <c r="DN1" i="4"/>
  <c r="DR1" i="4"/>
  <c r="J1" i="3"/>
  <c r="N1" i="3"/>
  <c r="R1" i="3"/>
  <c r="V1" i="3"/>
  <c r="Z1" i="3"/>
  <c r="AD1" i="3"/>
  <c r="AH1" i="3"/>
  <c r="AL1" i="3"/>
  <c r="AP1" i="3"/>
  <c r="AT1" i="3"/>
  <c r="AX1" i="3"/>
  <c r="BB1" i="3"/>
  <c r="BF1" i="3"/>
  <c r="BJ1" i="3"/>
  <c r="BN1" i="3"/>
  <c r="BR1" i="3"/>
  <c r="BV1" i="3"/>
  <c r="BZ1" i="3"/>
  <c r="CD1" i="3"/>
  <c r="CH1" i="3"/>
  <c r="CL1" i="3"/>
  <c r="CP1" i="3"/>
  <c r="CT1" i="3"/>
  <c r="CX1" i="3"/>
  <c r="DB1" i="3"/>
  <c r="DF1" i="3"/>
  <c r="DJ1" i="3"/>
  <c r="DN1" i="3"/>
  <c r="DR1" i="3"/>
  <c r="J1" i="8"/>
  <c r="N1" i="8"/>
  <c r="R1" i="8"/>
  <c r="V1" i="8"/>
  <c r="Z1" i="8"/>
  <c r="AD1" i="8"/>
  <c r="AH1" i="8"/>
  <c r="AL1" i="8"/>
  <c r="AP1" i="8"/>
  <c r="AT1" i="8"/>
  <c r="AX1" i="8"/>
  <c r="BB1" i="8"/>
  <c r="BF1" i="8"/>
  <c r="BJ1" i="8"/>
  <c r="BN1" i="8"/>
  <c r="BR1" i="8"/>
  <c r="BV1" i="8"/>
  <c r="BZ1" i="8"/>
  <c r="CD1" i="8"/>
  <c r="CH1" i="8"/>
  <c r="CL1" i="8"/>
  <c r="CP1" i="8"/>
  <c r="CT1" i="8"/>
  <c r="CX1" i="8"/>
  <c r="DB1" i="8"/>
  <c r="DF1" i="8"/>
  <c r="DJ1" i="8"/>
  <c r="DN1" i="8"/>
  <c r="DR1" i="8"/>
  <c r="DY131" i="4" l="1"/>
  <c r="DX131" i="4"/>
  <c r="DW131" i="4"/>
  <c r="DV131" i="4"/>
  <c r="DU131" i="4"/>
  <c r="DT131" i="4"/>
  <c r="DS131" i="4"/>
  <c r="DR131" i="4"/>
  <c r="DQ131" i="4"/>
  <c r="DP131" i="4"/>
  <c r="DO131" i="4"/>
  <c r="DN131" i="4"/>
  <c r="DM131" i="4"/>
  <c r="DL131" i="4"/>
  <c r="DK131" i="4"/>
  <c r="DJ131" i="4"/>
  <c r="DI131" i="4"/>
  <c r="DH131" i="4"/>
  <c r="DG131" i="4"/>
  <c r="DF131" i="4"/>
  <c r="DE131" i="4"/>
  <c r="DD131" i="4"/>
  <c r="DC131" i="4"/>
  <c r="DB131" i="4"/>
  <c r="DA131" i="4"/>
  <c r="CZ131" i="4"/>
  <c r="CY131" i="4"/>
  <c r="CX131" i="4"/>
  <c r="CW131" i="4"/>
  <c r="CV131" i="4"/>
  <c r="CU131" i="4"/>
  <c r="CT131" i="4"/>
  <c r="CS131" i="4"/>
  <c r="CR131" i="4"/>
  <c r="CQ131" i="4"/>
  <c r="CP131" i="4"/>
  <c r="CO131" i="4"/>
  <c r="CN131" i="4"/>
  <c r="CM131" i="4"/>
  <c r="CL131" i="4"/>
  <c r="CK131" i="4"/>
  <c r="CJ131" i="4"/>
  <c r="CI131" i="4"/>
  <c r="CH131" i="4"/>
  <c r="CG131" i="4"/>
  <c r="CF131" i="4"/>
  <c r="CE131" i="4"/>
  <c r="CD131" i="4"/>
  <c r="CC131" i="4"/>
  <c r="CB131" i="4"/>
  <c r="CA131" i="4"/>
  <c r="BZ131" i="4"/>
  <c r="BY131" i="4"/>
  <c r="BX131" i="4"/>
  <c r="BW131" i="4"/>
  <c r="BV131" i="4"/>
  <c r="BU131" i="4"/>
  <c r="BT131" i="4"/>
  <c r="BS131" i="4"/>
  <c r="BR131" i="4"/>
  <c r="BQ131" i="4"/>
  <c r="BP131" i="4"/>
  <c r="BO131" i="4"/>
  <c r="BN131" i="4"/>
  <c r="BM131" i="4"/>
  <c r="BL131" i="4"/>
  <c r="BK131" i="4"/>
  <c r="BJ131" i="4"/>
  <c r="BI131" i="4"/>
  <c r="BH131" i="4"/>
  <c r="BG131" i="4"/>
  <c r="BF131" i="4"/>
  <c r="BE131" i="4"/>
  <c r="BD131" i="4"/>
  <c r="BC131" i="4"/>
  <c r="BB131" i="4"/>
  <c r="BA131" i="4"/>
  <c r="AZ131" i="4"/>
  <c r="AY131" i="4"/>
  <c r="AX131" i="4"/>
  <c r="AW131" i="4"/>
  <c r="AV131" i="4"/>
  <c r="AU131" i="4"/>
  <c r="AT131" i="4"/>
  <c r="AS131" i="4"/>
  <c r="AR131" i="4"/>
  <c r="AQ131" i="4"/>
  <c r="AP131" i="4"/>
  <c r="AO131" i="4"/>
  <c r="AN131" i="4"/>
  <c r="AM131" i="4"/>
  <c r="AL131" i="4"/>
  <c r="AK131" i="4"/>
  <c r="AJ131" i="4"/>
  <c r="AI131" i="4"/>
  <c r="AH131" i="4"/>
  <c r="AG131" i="4"/>
  <c r="AF131" i="4"/>
  <c r="AE131" i="4"/>
  <c r="AD131" i="4"/>
  <c r="AC131" i="4"/>
  <c r="AB131" i="4"/>
  <c r="AA131" i="4"/>
  <c r="Z131" i="4"/>
  <c r="Y131" i="4"/>
  <c r="X131" i="4"/>
  <c r="W131" i="4"/>
  <c r="V131" i="4"/>
  <c r="U131" i="4"/>
  <c r="T131" i="4"/>
  <c r="S131" i="4"/>
  <c r="R131" i="4"/>
  <c r="Q131" i="4"/>
  <c r="P131" i="4"/>
  <c r="O131" i="4"/>
  <c r="N131" i="4"/>
  <c r="M131" i="4"/>
  <c r="L131" i="4"/>
  <c r="K131" i="4"/>
  <c r="J131" i="4"/>
  <c r="I131" i="4"/>
  <c r="H131" i="4"/>
  <c r="G131" i="4"/>
  <c r="F131" i="4"/>
  <c r="E131" i="4"/>
  <c r="EC130" i="4"/>
  <c r="EB130" i="4"/>
  <c r="EA130" i="4"/>
  <c r="DZ130" i="4"/>
  <c r="EC129" i="4"/>
  <c r="EB129" i="4"/>
  <c r="EA129" i="4"/>
  <c r="DZ129" i="4"/>
  <c r="EC128" i="4"/>
  <c r="EB128" i="4"/>
  <c r="EA128" i="4"/>
  <c r="DZ128" i="4"/>
  <c r="EC121" i="4"/>
  <c r="EB121" i="4"/>
  <c r="EA121" i="4"/>
  <c r="DZ121" i="4"/>
  <c r="EC120" i="4"/>
  <c r="EB120" i="4"/>
  <c r="EA120" i="4"/>
  <c r="DZ120" i="4"/>
  <c r="EC119" i="4"/>
  <c r="EB119" i="4"/>
  <c r="EA119" i="4"/>
  <c r="DZ119" i="4"/>
  <c r="EC118" i="4"/>
  <c r="EB118" i="4"/>
  <c r="EA118" i="4"/>
  <c r="DZ118" i="4"/>
  <c r="EC117" i="4"/>
  <c r="EB117" i="4"/>
  <c r="EA117" i="4"/>
  <c r="DZ117" i="4"/>
  <c r="EC116" i="4"/>
  <c r="EB116" i="4"/>
  <c r="EA116" i="4"/>
  <c r="DZ116" i="4"/>
  <c r="EC115" i="4"/>
  <c r="EB115" i="4"/>
  <c r="EA115" i="4"/>
  <c r="DZ115" i="4"/>
  <c r="EC114" i="4"/>
  <c r="EB114" i="4"/>
  <c r="EA114" i="4"/>
  <c r="DZ114" i="4"/>
  <c r="EC113" i="4"/>
  <c r="EB113" i="4"/>
  <c r="EA113" i="4"/>
  <c r="DZ113" i="4"/>
  <c r="EC112" i="4"/>
  <c r="EB112" i="4"/>
  <c r="EA112" i="4"/>
  <c r="DZ112" i="4"/>
  <c r="EC111" i="4"/>
  <c r="EB111" i="4"/>
  <c r="EA111" i="4"/>
  <c r="DZ111" i="4"/>
  <c r="EC110" i="4"/>
  <c r="EB110" i="4"/>
  <c r="EA110" i="4"/>
  <c r="DZ110" i="4"/>
  <c r="EC109" i="4"/>
  <c r="EB109" i="4"/>
  <c r="EA109" i="4"/>
  <c r="DZ109" i="4"/>
  <c r="EC108" i="4"/>
  <c r="EB108" i="4"/>
  <c r="EA108" i="4"/>
  <c r="DZ108" i="4"/>
  <c r="EC107" i="4"/>
  <c r="EB107" i="4"/>
  <c r="EA107" i="4"/>
  <c r="DZ107" i="4"/>
  <c r="EC106" i="4"/>
  <c r="EB106" i="4"/>
  <c r="EA106" i="4"/>
  <c r="DZ106" i="4"/>
  <c r="EC105" i="4"/>
  <c r="EB105" i="4"/>
  <c r="EA105" i="4"/>
  <c r="DZ105" i="4"/>
  <c r="EC104" i="4"/>
  <c r="EB104" i="4"/>
  <c r="EA104" i="4"/>
  <c r="DZ104" i="4"/>
  <c r="EC103" i="4"/>
  <c r="EB103" i="4"/>
  <c r="EA103" i="4"/>
  <c r="DZ103" i="4"/>
  <c r="EC102" i="4"/>
  <c r="EB102" i="4"/>
  <c r="EA102" i="4"/>
  <c r="DZ102" i="4"/>
  <c r="EC101" i="4"/>
  <c r="EB101" i="4"/>
  <c r="EA101" i="4"/>
  <c r="DZ101" i="4"/>
  <c r="EC100" i="4"/>
  <c r="EB100" i="4"/>
  <c r="EA100" i="4"/>
  <c r="DZ100" i="4"/>
  <c r="EC99" i="4"/>
  <c r="EB99" i="4"/>
  <c r="EA99" i="4"/>
  <c r="DZ99" i="4"/>
  <c r="EC98" i="4"/>
  <c r="EB98" i="4"/>
  <c r="EA98" i="4"/>
  <c r="DZ98" i="4"/>
  <c r="EC97" i="4"/>
  <c r="EB97" i="4"/>
  <c r="EA97" i="4"/>
  <c r="DZ97" i="4"/>
  <c r="EC96" i="4"/>
  <c r="EB96" i="4"/>
  <c r="EA96" i="4"/>
  <c r="DZ96" i="4"/>
  <c r="EC95" i="4"/>
  <c r="EB95" i="4"/>
  <c r="EA95" i="4"/>
  <c r="DZ95" i="4"/>
  <c r="EC94" i="4"/>
  <c r="EB94" i="4"/>
  <c r="EA94" i="4"/>
  <c r="DZ94" i="4"/>
  <c r="EC93" i="4"/>
  <c r="EB93" i="4"/>
  <c r="EA93" i="4"/>
  <c r="DZ93" i="4"/>
  <c r="EC92" i="4"/>
  <c r="EB92" i="4"/>
  <c r="EA92" i="4"/>
  <c r="DZ92" i="4"/>
  <c r="EC91" i="4"/>
  <c r="EB91" i="4"/>
  <c r="EA91" i="4"/>
  <c r="DZ91" i="4"/>
  <c r="EC90" i="4"/>
  <c r="EB90" i="4"/>
  <c r="EA90" i="4"/>
  <c r="DZ90" i="4"/>
  <c r="EC89" i="4"/>
  <c r="EB89" i="4"/>
  <c r="EA89" i="4"/>
  <c r="DZ89" i="4"/>
  <c r="EC88" i="4"/>
  <c r="EB88" i="4"/>
  <c r="EA88" i="4"/>
  <c r="DZ88" i="4"/>
  <c r="EC87" i="4"/>
  <c r="EB87" i="4"/>
  <c r="EA87" i="4"/>
  <c r="DZ87" i="4"/>
  <c r="EC86" i="4"/>
  <c r="EB86" i="4"/>
  <c r="EA86" i="4"/>
  <c r="DZ86" i="4"/>
  <c r="EC85" i="4"/>
  <c r="EB85" i="4"/>
  <c r="EA85" i="4"/>
  <c r="DZ85" i="4"/>
  <c r="EC84" i="4"/>
  <c r="EB84" i="4"/>
  <c r="EA84" i="4"/>
  <c r="DZ84" i="4"/>
  <c r="EC83" i="4"/>
  <c r="EB83" i="4"/>
  <c r="EA83" i="4"/>
  <c r="DZ83" i="4"/>
  <c r="EC82" i="4"/>
  <c r="EB82" i="4"/>
  <c r="EA82" i="4"/>
  <c r="DZ82" i="4"/>
  <c r="EC81" i="4"/>
  <c r="EB81" i="4"/>
  <c r="EA81" i="4"/>
  <c r="DZ81" i="4"/>
  <c r="EC80" i="4"/>
  <c r="EB80" i="4"/>
  <c r="EA80" i="4"/>
  <c r="DZ80" i="4"/>
  <c r="DY124" i="3"/>
  <c r="DX124" i="3"/>
  <c r="DW124" i="3"/>
  <c r="DV124" i="3"/>
  <c r="DU124" i="3"/>
  <c r="DT124" i="3"/>
  <c r="DS124" i="3"/>
  <c r="DR124" i="3"/>
  <c r="DQ124" i="3"/>
  <c r="DP124" i="3"/>
  <c r="DO124" i="3"/>
  <c r="DN124" i="3"/>
  <c r="DM124" i="3"/>
  <c r="DL124" i="3"/>
  <c r="DK124" i="3"/>
  <c r="DJ124" i="3"/>
  <c r="DI124" i="3"/>
  <c r="DH124" i="3"/>
  <c r="DG124" i="3"/>
  <c r="DF124" i="3"/>
  <c r="DE124" i="3"/>
  <c r="DD124" i="3"/>
  <c r="DC124" i="3"/>
  <c r="DB124" i="3"/>
  <c r="DA124" i="3"/>
  <c r="CZ124" i="3"/>
  <c r="CY124" i="3"/>
  <c r="CX124" i="3"/>
  <c r="CW124" i="3"/>
  <c r="CV124" i="3"/>
  <c r="CU124" i="3"/>
  <c r="CT124" i="3"/>
  <c r="CS124" i="3"/>
  <c r="CR124" i="3"/>
  <c r="CQ124" i="3"/>
  <c r="CP124" i="3"/>
  <c r="CO124" i="3"/>
  <c r="CN124" i="3"/>
  <c r="CM124" i="3"/>
  <c r="CL124" i="3"/>
  <c r="CK124" i="3"/>
  <c r="CJ124" i="3"/>
  <c r="CI124" i="3"/>
  <c r="CH124" i="3"/>
  <c r="CG124" i="3"/>
  <c r="CF124" i="3"/>
  <c r="CE124" i="3"/>
  <c r="CD124" i="3"/>
  <c r="CC124" i="3"/>
  <c r="CB124" i="3"/>
  <c r="CA124" i="3"/>
  <c r="BZ124" i="3"/>
  <c r="BY124" i="3"/>
  <c r="BX124" i="3"/>
  <c r="BW124" i="3"/>
  <c r="BV124" i="3"/>
  <c r="BU124" i="3"/>
  <c r="BT124" i="3"/>
  <c r="BS124" i="3"/>
  <c r="BR124" i="3"/>
  <c r="BQ124" i="3"/>
  <c r="BP124" i="3"/>
  <c r="BO124" i="3"/>
  <c r="BN124" i="3"/>
  <c r="BM124" i="3"/>
  <c r="BL124" i="3"/>
  <c r="BK124" i="3"/>
  <c r="BJ124" i="3"/>
  <c r="BI124" i="3"/>
  <c r="BH124" i="3"/>
  <c r="BG124" i="3"/>
  <c r="BF124" i="3"/>
  <c r="BE124" i="3"/>
  <c r="BD124" i="3"/>
  <c r="BC124" i="3"/>
  <c r="BB124" i="3"/>
  <c r="BA124" i="3"/>
  <c r="AZ124" i="3"/>
  <c r="AY124" i="3"/>
  <c r="AX124" i="3"/>
  <c r="AW124" i="3"/>
  <c r="AV124" i="3"/>
  <c r="AU124" i="3"/>
  <c r="AT124" i="3"/>
  <c r="AS124" i="3"/>
  <c r="AR124" i="3"/>
  <c r="AQ124" i="3"/>
  <c r="AP124" i="3"/>
  <c r="AO124" i="3"/>
  <c r="AN124" i="3"/>
  <c r="AM124" i="3"/>
  <c r="AL124" i="3"/>
  <c r="AK124" i="3"/>
  <c r="AJ124" i="3"/>
  <c r="AI124" i="3"/>
  <c r="AH124" i="3"/>
  <c r="AG124" i="3"/>
  <c r="AF124" i="3"/>
  <c r="AE124" i="3"/>
  <c r="AD124" i="3"/>
  <c r="AC124" i="3"/>
  <c r="AB124" i="3"/>
  <c r="AA124" i="3"/>
  <c r="Z124" i="3"/>
  <c r="Y124" i="3"/>
  <c r="X124" i="3"/>
  <c r="W124" i="3"/>
  <c r="V124" i="3"/>
  <c r="U124" i="3"/>
  <c r="T124" i="3"/>
  <c r="S124" i="3"/>
  <c r="R124" i="3"/>
  <c r="Q124" i="3"/>
  <c r="P124" i="3"/>
  <c r="O124" i="3"/>
  <c r="N124" i="3"/>
  <c r="M124" i="3"/>
  <c r="L124" i="3"/>
  <c r="K124" i="3"/>
  <c r="J124" i="3"/>
  <c r="I124" i="3"/>
  <c r="H124" i="3"/>
  <c r="G124" i="3"/>
  <c r="F124" i="3"/>
  <c r="E124" i="3"/>
  <c r="EC123" i="3"/>
  <c r="EB123" i="3"/>
  <c r="EA123" i="3"/>
  <c r="DZ123" i="3"/>
  <c r="EC114" i="3"/>
  <c r="EB114" i="3"/>
  <c r="EA114" i="3"/>
  <c r="DZ114" i="3"/>
  <c r="EC113" i="3"/>
  <c r="EB113" i="3"/>
  <c r="EA113" i="3"/>
  <c r="DZ113" i="3"/>
  <c r="EC112" i="3"/>
  <c r="EB112" i="3"/>
  <c r="EA112" i="3"/>
  <c r="DZ112" i="3"/>
  <c r="EC111" i="3"/>
  <c r="EB111" i="3"/>
  <c r="EA111" i="3"/>
  <c r="DZ111" i="3"/>
  <c r="EC110" i="3"/>
  <c r="EB110" i="3"/>
  <c r="EA110" i="3"/>
  <c r="DZ110" i="3"/>
  <c r="EC109" i="3"/>
  <c r="EB109" i="3"/>
  <c r="EA109" i="3"/>
  <c r="DZ109" i="3"/>
  <c r="EC108" i="3"/>
  <c r="EB108" i="3"/>
  <c r="EA108" i="3"/>
  <c r="DZ108" i="3"/>
  <c r="EC107" i="3"/>
  <c r="EB107" i="3"/>
  <c r="EA107" i="3"/>
  <c r="DZ107" i="3"/>
  <c r="EC106" i="3"/>
  <c r="EB106" i="3"/>
  <c r="EA106" i="3"/>
  <c r="DZ106" i="3"/>
  <c r="EC105" i="3"/>
  <c r="EB105" i="3"/>
  <c r="EA105" i="3"/>
  <c r="DZ105" i="3"/>
  <c r="EC104" i="3"/>
  <c r="EB104" i="3"/>
  <c r="EA104" i="3"/>
  <c r="DZ104" i="3"/>
  <c r="EC103" i="3"/>
  <c r="EB103" i="3"/>
  <c r="EA103" i="3"/>
  <c r="DZ103" i="3"/>
  <c r="EC102" i="3"/>
  <c r="EB102" i="3"/>
  <c r="EA102" i="3"/>
  <c r="DZ102" i="3"/>
  <c r="EC101" i="3"/>
  <c r="EB101" i="3"/>
  <c r="EA101" i="3"/>
  <c r="DZ101" i="3"/>
  <c r="EC200" i="8" l="1"/>
  <c r="EA200" i="8"/>
  <c r="DZ200" i="8" l="1"/>
  <c r="EB200" i="8"/>
  <c r="E31" i="7"/>
  <c r="D31" i="7"/>
  <c r="E11" i="7" l="1"/>
  <c r="D11" i="7"/>
  <c r="EC58" i="5"/>
  <c r="EB58" i="5"/>
  <c r="EA58" i="5"/>
  <c r="DZ58" i="5"/>
  <c r="EC57" i="5"/>
  <c r="EB57" i="5"/>
  <c r="EA57" i="5"/>
  <c r="DZ57" i="5"/>
  <c r="EC56" i="5"/>
  <c r="EB56" i="5"/>
  <c r="EA56" i="5"/>
  <c r="DZ56" i="5"/>
  <c r="EC55" i="5"/>
  <c r="EB55" i="5"/>
  <c r="EA55" i="5"/>
  <c r="DZ55" i="5"/>
  <c r="EC48" i="5"/>
  <c r="EB48" i="5"/>
  <c r="EA48" i="5"/>
  <c r="DZ48" i="5"/>
  <c r="EC47" i="5"/>
  <c r="EB47" i="5"/>
  <c r="EA47" i="5"/>
  <c r="DZ47" i="5"/>
  <c r="EC46" i="5"/>
  <c r="EB46" i="5"/>
  <c r="EA46" i="5"/>
  <c r="DZ46" i="5"/>
  <c r="EC45" i="5"/>
  <c r="EB45" i="5"/>
  <c r="EA45" i="5"/>
  <c r="DZ45" i="5"/>
  <c r="EC44" i="5"/>
  <c r="EB44" i="5"/>
  <c r="EA44" i="5"/>
  <c r="DZ44" i="5"/>
  <c r="EC43" i="5"/>
  <c r="EB43" i="5"/>
  <c r="EA43" i="5"/>
  <c r="DZ43" i="5"/>
  <c r="EC42" i="5"/>
  <c r="EB42" i="5"/>
  <c r="EA42" i="5"/>
  <c r="DZ42" i="5"/>
  <c r="EC41" i="5"/>
  <c r="EB41" i="5"/>
  <c r="EA41" i="5"/>
  <c r="DZ41" i="5"/>
  <c r="EC40" i="5"/>
  <c r="EB40" i="5"/>
  <c r="EA40" i="5"/>
  <c r="DZ40" i="5"/>
  <c r="EC39" i="5"/>
  <c r="EB39" i="5"/>
  <c r="EA39" i="5"/>
  <c r="DZ39" i="5"/>
  <c r="EC38" i="5"/>
  <c r="EB38" i="5"/>
  <c r="EA38" i="5"/>
  <c r="DZ38" i="5"/>
  <c r="EC37" i="5"/>
  <c r="EB37" i="5"/>
  <c r="EA37" i="5"/>
  <c r="DZ37" i="5"/>
  <c r="EC36" i="5"/>
  <c r="EB36" i="5"/>
  <c r="EA36" i="5"/>
  <c r="DZ36" i="5"/>
  <c r="EC35" i="5"/>
  <c r="EB35" i="5"/>
  <c r="EA35" i="5"/>
  <c r="DZ35" i="5"/>
  <c r="EC34" i="5"/>
  <c r="EB34" i="5"/>
  <c r="EA34" i="5"/>
  <c r="DZ34" i="5"/>
  <c r="EC33" i="5"/>
  <c r="EB33" i="5"/>
  <c r="EA33" i="5"/>
  <c r="DZ33" i="5"/>
  <c r="EC32" i="5"/>
  <c r="EB32" i="5"/>
  <c r="EA32" i="5"/>
  <c r="DZ32" i="5"/>
  <c r="A1" i="8"/>
  <c r="EC195" i="8"/>
  <c r="EB195" i="8"/>
  <c r="EA195" i="8"/>
  <c r="DZ195" i="8"/>
  <c r="EC194" i="8"/>
  <c r="EB194" i="8"/>
  <c r="EA194" i="8"/>
  <c r="DZ194" i="8"/>
  <c r="EC193" i="8"/>
  <c r="EB193" i="8"/>
  <c r="EA193" i="8"/>
  <c r="DZ193" i="8"/>
  <c r="EC192" i="8"/>
  <c r="EB192" i="8"/>
  <c r="EA192" i="8"/>
  <c r="DZ192" i="8"/>
  <c r="EC191" i="8"/>
  <c r="EB191" i="8"/>
  <c r="EA191" i="8"/>
  <c r="DZ191" i="8"/>
  <c r="EC190" i="8"/>
  <c r="EB190" i="8"/>
  <c r="EA190" i="8"/>
  <c r="DZ190" i="8"/>
  <c r="EC189" i="8"/>
  <c r="EB189" i="8"/>
  <c r="EA189" i="8"/>
  <c r="DZ189" i="8"/>
  <c r="EC188" i="8"/>
  <c r="EB188" i="8"/>
  <c r="EA188" i="8"/>
  <c r="DZ188" i="8"/>
  <c r="EC187" i="8"/>
  <c r="EB187" i="8"/>
  <c r="EA187" i="8"/>
  <c r="DZ187" i="8"/>
  <c r="EC186" i="8"/>
  <c r="EB186" i="8"/>
  <c r="EA186" i="8"/>
  <c r="DZ186" i="8"/>
  <c r="EC185" i="8"/>
  <c r="EB185" i="8"/>
  <c r="EA185" i="8"/>
  <c r="DZ185" i="8"/>
  <c r="EC184" i="8"/>
  <c r="EB184" i="8"/>
  <c r="EA184" i="8"/>
  <c r="DZ184" i="8"/>
  <c r="EC183" i="8"/>
  <c r="EB183" i="8"/>
  <c r="EA183" i="8"/>
  <c r="DZ183" i="8"/>
  <c r="EC182" i="8"/>
  <c r="EB182" i="8"/>
  <c r="EA182" i="8"/>
  <c r="DZ182" i="8"/>
  <c r="EC181" i="8"/>
  <c r="EB181" i="8"/>
  <c r="EA181" i="8"/>
  <c r="DZ181" i="8"/>
  <c r="EC180" i="8"/>
  <c r="EB180" i="8"/>
  <c r="EA180" i="8"/>
  <c r="DZ180" i="8"/>
  <c r="EC179" i="8"/>
  <c r="EB179" i="8"/>
  <c r="EA179" i="8"/>
  <c r="DZ179" i="8"/>
  <c r="EC178" i="8"/>
  <c r="EB178" i="8"/>
  <c r="EA178" i="8"/>
  <c r="DZ178" i="8"/>
  <c r="EC177" i="8"/>
  <c r="EB177" i="8"/>
  <c r="EA177" i="8"/>
  <c r="DZ177" i="8"/>
  <c r="EC176" i="8"/>
  <c r="EB176" i="8"/>
  <c r="EA176" i="8"/>
  <c r="DZ176" i="8"/>
  <c r="EC175" i="8"/>
  <c r="EB175" i="8"/>
  <c r="EA175" i="8"/>
  <c r="DZ175" i="8"/>
  <c r="EC174" i="8"/>
  <c r="EB174" i="8"/>
  <c r="EA174" i="8"/>
  <c r="DZ174" i="8"/>
  <c r="EC173" i="8"/>
  <c r="EB173" i="8"/>
  <c r="EA173" i="8"/>
  <c r="DZ173" i="8"/>
  <c r="EC172" i="8"/>
  <c r="EB172" i="8"/>
  <c r="EA172" i="8"/>
  <c r="DZ172" i="8"/>
  <c r="EC171" i="8"/>
  <c r="EB171" i="8"/>
  <c r="EA171" i="8"/>
  <c r="DZ171" i="8"/>
  <c r="EC170" i="8"/>
  <c r="EB170" i="8"/>
  <c r="EA170" i="8"/>
  <c r="DZ170" i="8"/>
  <c r="EC405" i="1"/>
  <c r="EB405" i="1"/>
  <c r="EA405" i="1"/>
  <c r="DZ405" i="1"/>
  <c r="EC391" i="1"/>
  <c r="EB391" i="1"/>
  <c r="EA391" i="1"/>
  <c r="DZ391" i="1"/>
  <c r="DZ366" i="1"/>
  <c r="EB366" i="1"/>
  <c r="EC389" i="1"/>
  <c r="EB389" i="1"/>
  <c r="EA389" i="1"/>
  <c r="DZ389" i="1"/>
  <c r="EC388" i="1"/>
  <c r="EB388" i="1"/>
  <c r="EA388" i="1"/>
  <c r="DZ388" i="1"/>
  <c r="EC386" i="1"/>
  <c r="EB386" i="1"/>
  <c r="EA386" i="1"/>
  <c r="DZ386" i="1"/>
  <c r="EC385" i="1"/>
  <c r="EB385" i="1"/>
  <c r="EA385" i="1"/>
  <c r="DZ385" i="1"/>
  <c r="EC384" i="1"/>
  <c r="EB384" i="1"/>
  <c r="EA384" i="1"/>
  <c r="DZ384" i="1"/>
  <c r="EC383" i="1"/>
  <c r="EB383" i="1"/>
  <c r="EA383" i="1"/>
  <c r="DZ383" i="1"/>
  <c r="EC382" i="1"/>
  <c r="EB382" i="1"/>
  <c r="EA382" i="1"/>
  <c r="DZ382" i="1"/>
  <c r="EC381" i="1"/>
  <c r="EB381" i="1"/>
  <c r="EA381" i="1"/>
  <c r="DZ381" i="1"/>
  <c r="EC380" i="1"/>
  <c r="EB380" i="1"/>
  <c r="EA380" i="1"/>
  <c r="DZ380" i="1"/>
  <c r="EC379" i="1"/>
  <c r="EB379" i="1"/>
  <c r="EA379" i="1"/>
  <c r="DZ379" i="1"/>
  <c r="EC378" i="1"/>
  <c r="EB378" i="1"/>
  <c r="EA378" i="1"/>
  <c r="DZ378" i="1"/>
  <c r="EC377" i="1"/>
  <c r="EB377" i="1"/>
  <c r="EA377" i="1"/>
  <c r="DZ377" i="1"/>
  <c r="EC376" i="1"/>
  <c r="EB376" i="1"/>
  <c r="EA376" i="1"/>
  <c r="DZ376" i="1"/>
  <c r="EC375" i="1"/>
  <c r="EB375" i="1"/>
  <c r="EA375" i="1"/>
  <c r="DZ375" i="1"/>
  <c r="EC374" i="1"/>
  <c r="EB374" i="1"/>
  <c r="EA374" i="1"/>
  <c r="DZ374" i="1"/>
  <c r="EC373" i="1"/>
  <c r="EB373" i="1"/>
  <c r="EA373" i="1"/>
  <c r="DZ373" i="1"/>
  <c r="EC372" i="1"/>
  <c r="EB372" i="1"/>
  <c r="EA372" i="1"/>
  <c r="DZ372" i="1"/>
  <c r="EC371" i="1"/>
  <c r="EB371" i="1"/>
  <c r="EA371" i="1"/>
  <c r="DZ371" i="1"/>
  <c r="EC370" i="1"/>
  <c r="EB370" i="1"/>
  <c r="EA370" i="1"/>
  <c r="DZ370" i="1"/>
  <c r="EC369" i="1"/>
  <c r="EB369" i="1"/>
  <c r="EA369" i="1"/>
  <c r="DZ369" i="1"/>
  <c r="EC368" i="1"/>
  <c r="EB368" i="1"/>
  <c r="EA368" i="1"/>
  <c r="DZ368" i="1"/>
  <c r="EC367" i="1"/>
  <c r="EB367" i="1"/>
  <c r="EA367" i="1"/>
  <c r="DZ367" i="1"/>
  <c r="EC366" i="1"/>
  <c r="EA366" i="1"/>
  <c r="EC365" i="1"/>
  <c r="EB365" i="1"/>
  <c r="EA365" i="1"/>
  <c r="DZ365" i="1"/>
  <c r="EC364" i="1"/>
  <c r="EB364" i="1"/>
  <c r="EA364" i="1"/>
  <c r="DZ364" i="1"/>
  <c r="EC363" i="1"/>
  <c r="EB363" i="1"/>
  <c r="EA363" i="1"/>
  <c r="DZ363" i="1"/>
  <c r="EC362" i="1"/>
  <c r="EB362" i="1"/>
  <c r="EA362" i="1"/>
  <c r="DZ362" i="1"/>
  <c r="E27" i="7"/>
  <c r="D27" i="7"/>
  <c r="EC29" i="5"/>
  <c r="EB29" i="5"/>
  <c r="EA29" i="5"/>
  <c r="DZ29" i="5"/>
  <c r="EC28" i="5"/>
  <c r="EB28" i="5"/>
  <c r="EA28" i="5"/>
  <c r="DZ28" i="5"/>
  <c r="EC27" i="5"/>
  <c r="EB27" i="5"/>
  <c r="EA27" i="5"/>
  <c r="DZ27" i="5"/>
  <c r="EC26" i="5"/>
  <c r="EB26" i="5"/>
  <c r="EA26" i="5"/>
  <c r="DZ26" i="5"/>
  <c r="EC25" i="5"/>
  <c r="EB25" i="5"/>
  <c r="EA25" i="5"/>
  <c r="DZ25" i="5"/>
  <c r="EC24" i="5"/>
  <c r="EB24" i="5"/>
  <c r="EA24" i="5"/>
  <c r="DZ24" i="5"/>
  <c r="EC23" i="5"/>
  <c r="EB23" i="5"/>
  <c r="EA23" i="5"/>
  <c r="DZ23" i="5"/>
  <c r="EC22" i="5"/>
  <c r="EB22" i="5"/>
  <c r="EA22" i="5"/>
  <c r="DZ22" i="5"/>
  <c r="EC21" i="5"/>
  <c r="EB21" i="5"/>
  <c r="EA21" i="5"/>
  <c r="DZ21" i="5"/>
  <c r="EC20" i="5"/>
  <c r="EB20" i="5"/>
  <c r="EA20" i="5"/>
  <c r="DZ20" i="5"/>
  <c r="EC19" i="5"/>
  <c r="EB19" i="5"/>
  <c r="EA19" i="5"/>
  <c r="DZ19" i="5"/>
  <c r="EC18" i="5"/>
  <c r="EB18" i="5"/>
  <c r="EA18" i="5"/>
  <c r="DZ18" i="5"/>
  <c r="EC17" i="5"/>
  <c r="EB17" i="5"/>
  <c r="EA17" i="5"/>
  <c r="DZ17" i="5"/>
  <c r="EC16" i="5"/>
  <c r="EB16" i="5"/>
  <c r="EA16" i="5"/>
  <c r="DZ16" i="5"/>
  <c r="EC15" i="5"/>
  <c r="EB15" i="5"/>
  <c r="EA15" i="5"/>
  <c r="DZ15" i="5"/>
  <c r="EC14" i="5"/>
  <c r="EB14" i="5"/>
  <c r="EA14" i="5"/>
  <c r="DZ14" i="5"/>
  <c r="EC13" i="5"/>
  <c r="EB13" i="5"/>
  <c r="EA13" i="5"/>
  <c r="DZ13" i="5"/>
  <c r="EC12" i="5"/>
  <c r="EB12" i="5"/>
  <c r="EA12" i="5"/>
  <c r="DZ12" i="5"/>
  <c r="EC11" i="5"/>
  <c r="EB11" i="5"/>
  <c r="EA11" i="5"/>
  <c r="DZ11" i="5"/>
  <c r="EC10" i="5"/>
  <c r="EB10" i="5"/>
  <c r="EA10" i="5"/>
  <c r="DZ10" i="5"/>
  <c r="EC9" i="5"/>
  <c r="EB9" i="5"/>
  <c r="EA9" i="5"/>
  <c r="DZ9" i="5"/>
  <c r="EC8" i="5"/>
  <c r="EB8" i="5"/>
  <c r="EA8" i="5"/>
  <c r="DZ8" i="5"/>
  <c r="EC7" i="5"/>
  <c r="EB7" i="5"/>
  <c r="EA7" i="5"/>
  <c r="DZ7" i="5"/>
  <c r="EC6" i="5"/>
  <c r="EB6" i="5"/>
  <c r="EA6" i="5"/>
  <c r="DZ6" i="5"/>
  <c r="EC5" i="5"/>
  <c r="EB5" i="5"/>
  <c r="EA5" i="5"/>
  <c r="DZ5" i="5"/>
  <c r="EC4" i="5"/>
  <c r="I31" i="7" s="1"/>
  <c r="EB4" i="5"/>
  <c r="H31" i="7" s="1"/>
  <c r="EA4" i="5"/>
  <c r="G31" i="7" s="1"/>
  <c r="DZ4" i="5"/>
  <c r="EC78" i="4"/>
  <c r="EB78" i="4"/>
  <c r="EA78" i="4"/>
  <c r="DZ78" i="4"/>
  <c r="EC75" i="4"/>
  <c r="EB75" i="4"/>
  <c r="EA75" i="4"/>
  <c r="DZ75" i="4"/>
  <c r="EC74" i="4"/>
  <c r="EB74" i="4"/>
  <c r="EA74" i="4"/>
  <c r="DZ74" i="4"/>
  <c r="EC73" i="4"/>
  <c r="EB73" i="4"/>
  <c r="EA73" i="4"/>
  <c r="DZ73" i="4"/>
  <c r="EC72" i="4"/>
  <c r="EB72" i="4"/>
  <c r="EA72" i="4"/>
  <c r="DZ72" i="4"/>
  <c r="EC71" i="4"/>
  <c r="EB71" i="4"/>
  <c r="EA71" i="4"/>
  <c r="DZ71" i="4"/>
  <c r="EC70" i="4"/>
  <c r="EB70" i="4"/>
  <c r="EA70" i="4"/>
  <c r="DZ70" i="4"/>
  <c r="EC69" i="4"/>
  <c r="EB69" i="4"/>
  <c r="EA69" i="4"/>
  <c r="DZ69" i="4"/>
  <c r="EC68" i="4"/>
  <c r="EB68" i="4"/>
  <c r="EA68" i="4"/>
  <c r="DZ68" i="4"/>
  <c r="EC67" i="4"/>
  <c r="EB67" i="4"/>
  <c r="EA67" i="4"/>
  <c r="DZ67" i="4"/>
  <c r="EC66" i="4"/>
  <c r="EB66" i="4"/>
  <c r="EA66" i="4"/>
  <c r="DZ66" i="4"/>
  <c r="EC65" i="4"/>
  <c r="EB65" i="4"/>
  <c r="EA65" i="4"/>
  <c r="DZ65" i="4"/>
  <c r="EC64" i="4"/>
  <c r="EB64" i="4"/>
  <c r="EA64" i="4"/>
  <c r="DZ64" i="4"/>
  <c r="EC63" i="4"/>
  <c r="EB63" i="4"/>
  <c r="EA63" i="4"/>
  <c r="DZ63" i="4"/>
  <c r="EC62" i="4"/>
  <c r="EB62" i="4"/>
  <c r="EA62" i="4"/>
  <c r="DZ62" i="4"/>
  <c r="EC61" i="4"/>
  <c r="EB61" i="4"/>
  <c r="EA61" i="4"/>
  <c r="DZ61" i="4"/>
  <c r="EC60" i="4"/>
  <c r="EB60" i="4"/>
  <c r="EA60" i="4"/>
  <c r="DZ60" i="4"/>
  <c r="EC59" i="4"/>
  <c r="EB59" i="4"/>
  <c r="EA59" i="4"/>
  <c r="DZ59" i="4"/>
  <c r="EC58" i="4"/>
  <c r="EB58" i="4"/>
  <c r="EA58" i="4"/>
  <c r="DZ58" i="4"/>
  <c r="EC57" i="4"/>
  <c r="EB57" i="4"/>
  <c r="EA57" i="4"/>
  <c r="DZ57" i="4"/>
  <c r="EC56" i="4"/>
  <c r="EB56" i="4"/>
  <c r="EA56" i="4"/>
  <c r="DZ56" i="4"/>
  <c r="EC55" i="4"/>
  <c r="EB55" i="4"/>
  <c r="EA55" i="4"/>
  <c r="DZ55" i="4"/>
  <c r="EC54" i="4"/>
  <c r="EB54" i="4"/>
  <c r="EA54" i="4"/>
  <c r="DZ54" i="4"/>
  <c r="EC53" i="4"/>
  <c r="EB53" i="4"/>
  <c r="EA53" i="4"/>
  <c r="DZ53" i="4"/>
  <c r="EC52" i="4"/>
  <c r="EB52" i="4"/>
  <c r="EA52" i="4"/>
  <c r="DZ52" i="4"/>
  <c r="EC51" i="4"/>
  <c r="EB51" i="4"/>
  <c r="EA51" i="4"/>
  <c r="DZ51" i="4"/>
  <c r="EC50" i="4"/>
  <c r="EB50" i="4"/>
  <c r="EA50" i="4"/>
  <c r="DZ50" i="4"/>
  <c r="EC49" i="4"/>
  <c r="EB49" i="4"/>
  <c r="EA49" i="4"/>
  <c r="DZ49" i="4"/>
  <c r="EC48" i="4"/>
  <c r="EB48" i="4"/>
  <c r="EA48" i="4"/>
  <c r="DZ48" i="4"/>
  <c r="EC47" i="4"/>
  <c r="EB47" i="4"/>
  <c r="EA47" i="4"/>
  <c r="DZ47" i="4"/>
  <c r="EC46" i="4"/>
  <c r="EB46" i="4"/>
  <c r="EA46" i="4"/>
  <c r="DZ46" i="4"/>
  <c r="EC45" i="4"/>
  <c r="EB45" i="4"/>
  <c r="EA45" i="4"/>
  <c r="DZ45" i="4"/>
  <c r="EC44" i="4"/>
  <c r="EB44" i="4"/>
  <c r="EA44" i="4"/>
  <c r="DZ44" i="4"/>
  <c r="EC43" i="4"/>
  <c r="EB43" i="4"/>
  <c r="EA43" i="4"/>
  <c r="DZ43" i="4"/>
  <c r="EC42" i="4"/>
  <c r="EB42" i="4"/>
  <c r="EA42" i="4"/>
  <c r="DZ42" i="4"/>
  <c r="EC41" i="4"/>
  <c r="EB41" i="4"/>
  <c r="EA41" i="4"/>
  <c r="DZ41" i="4"/>
  <c r="EC40" i="4"/>
  <c r="EB40" i="4"/>
  <c r="EA40" i="4"/>
  <c r="DZ40" i="4"/>
  <c r="EC39" i="4"/>
  <c r="EB39" i="4"/>
  <c r="EA39" i="4"/>
  <c r="DZ39" i="4"/>
  <c r="EC38" i="4"/>
  <c r="EB38" i="4"/>
  <c r="EA38" i="4"/>
  <c r="DZ38" i="4"/>
  <c r="EC37" i="4"/>
  <c r="EB37" i="4"/>
  <c r="EA37" i="4"/>
  <c r="DZ37" i="4"/>
  <c r="EC36" i="4"/>
  <c r="EB36" i="4"/>
  <c r="EA36" i="4"/>
  <c r="DZ36" i="4"/>
  <c r="EC35" i="4"/>
  <c r="EB35" i="4"/>
  <c r="EA35" i="4"/>
  <c r="DZ35" i="4"/>
  <c r="EC34" i="4"/>
  <c r="EB34" i="4"/>
  <c r="EA34" i="4"/>
  <c r="DZ34" i="4"/>
  <c r="EC33" i="4"/>
  <c r="EB33" i="4"/>
  <c r="EA33" i="4"/>
  <c r="DZ33" i="4"/>
  <c r="EC32" i="4"/>
  <c r="EB32" i="4"/>
  <c r="EA32" i="4"/>
  <c r="DZ32" i="4"/>
  <c r="EC31" i="4"/>
  <c r="EB31" i="4"/>
  <c r="EA31" i="4"/>
  <c r="DZ31" i="4"/>
  <c r="EC30" i="4"/>
  <c r="EB30" i="4"/>
  <c r="EA30" i="4"/>
  <c r="DZ30" i="4"/>
  <c r="EC29" i="4"/>
  <c r="EB29" i="4"/>
  <c r="EA29" i="4"/>
  <c r="DZ29" i="4"/>
  <c r="EC28" i="4"/>
  <c r="EB28" i="4"/>
  <c r="EA28" i="4"/>
  <c r="DZ28" i="4"/>
  <c r="EC27" i="4"/>
  <c r="EB27" i="4"/>
  <c r="EA27" i="4"/>
  <c r="DZ27" i="4"/>
  <c r="EC26" i="4"/>
  <c r="EB26" i="4"/>
  <c r="EA26" i="4"/>
  <c r="DZ26" i="4"/>
  <c r="EC25" i="4"/>
  <c r="EB25" i="4"/>
  <c r="EA25" i="4"/>
  <c r="DZ25" i="4"/>
  <c r="EC24" i="4"/>
  <c r="EB24" i="4"/>
  <c r="EA24" i="4"/>
  <c r="DZ24" i="4"/>
  <c r="EC23" i="4"/>
  <c r="EB23" i="4"/>
  <c r="EA23" i="4"/>
  <c r="DZ23" i="4"/>
  <c r="EC22" i="4"/>
  <c r="EB22" i="4"/>
  <c r="EA22" i="4"/>
  <c r="DZ22" i="4"/>
  <c r="EC21" i="4"/>
  <c r="EB21" i="4"/>
  <c r="EA21" i="4"/>
  <c r="DZ21" i="4"/>
  <c r="EC20" i="4"/>
  <c r="EB20" i="4"/>
  <c r="EA20" i="4"/>
  <c r="DZ20" i="4"/>
  <c r="EC19" i="4"/>
  <c r="EB19" i="4"/>
  <c r="EA19" i="4"/>
  <c r="DZ19" i="4"/>
  <c r="EC18" i="4"/>
  <c r="EB18" i="4"/>
  <c r="EA18" i="4"/>
  <c r="DZ18" i="4"/>
  <c r="EC17" i="4"/>
  <c r="EB17" i="4"/>
  <c r="EA17" i="4"/>
  <c r="DZ17" i="4"/>
  <c r="EC16" i="4"/>
  <c r="EB16" i="4"/>
  <c r="EA16" i="4"/>
  <c r="DZ16" i="4"/>
  <c r="EC15" i="4"/>
  <c r="EB15" i="4"/>
  <c r="EA15" i="4"/>
  <c r="DZ15" i="4"/>
  <c r="EC14" i="4"/>
  <c r="EB14" i="4"/>
  <c r="EA14" i="4"/>
  <c r="DZ14" i="4"/>
  <c r="EC13" i="4"/>
  <c r="EB13" i="4"/>
  <c r="EA13" i="4"/>
  <c r="DZ13" i="4"/>
  <c r="EC12" i="4"/>
  <c r="EB12" i="4"/>
  <c r="EA12" i="4"/>
  <c r="DZ12" i="4"/>
  <c r="EC11" i="4"/>
  <c r="EB11" i="4"/>
  <c r="EA11" i="4"/>
  <c r="DZ11" i="4"/>
  <c r="EC10" i="4"/>
  <c r="EB10" i="4"/>
  <c r="EA10" i="4"/>
  <c r="DZ10" i="4"/>
  <c r="EC9" i="4"/>
  <c r="EB9" i="4"/>
  <c r="EA9" i="4"/>
  <c r="DZ9" i="4"/>
  <c r="EC8" i="4"/>
  <c r="EB8" i="4"/>
  <c r="EA8" i="4"/>
  <c r="DZ8" i="4"/>
  <c r="EC6" i="4"/>
  <c r="EB6" i="4"/>
  <c r="EA6" i="4"/>
  <c r="DZ6" i="4"/>
  <c r="EC5" i="4"/>
  <c r="EB5" i="4"/>
  <c r="EA5" i="4"/>
  <c r="DZ5" i="4"/>
  <c r="EC4" i="4"/>
  <c r="EB4" i="4"/>
  <c r="EA4" i="4"/>
  <c r="DZ4" i="4"/>
  <c r="EC99" i="3"/>
  <c r="EB99" i="3"/>
  <c r="EA99" i="3"/>
  <c r="DZ99" i="3"/>
  <c r="EC98" i="3"/>
  <c r="EB98" i="3"/>
  <c r="EA98" i="3"/>
  <c r="DZ98" i="3"/>
  <c r="EC97" i="3"/>
  <c r="EB97" i="3"/>
  <c r="EA97" i="3"/>
  <c r="DZ97" i="3"/>
  <c r="EC95" i="3"/>
  <c r="EB95" i="3"/>
  <c r="EA95" i="3"/>
  <c r="DZ95" i="3"/>
  <c r="EC92" i="3"/>
  <c r="EB92" i="3"/>
  <c r="EA92" i="3"/>
  <c r="DZ92" i="3"/>
  <c r="EC91" i="3"/>
  <c r="EB91" i="3"/>
  <c r="EA91" i="3"/>
  <c r="DZ91" i="3"/>
  <c r="EC90" i="3"/>
  <c r="EB90" i="3"/>
  <c r="EA90" i="3"/>
  <c r="DZ90" i="3"/>
  <c r="EC89" i="3"/>
  <c r="EB89" i="3"/>
  <c r="EA89" i="3"/>
  <c r="DZ89" i="3"/>
  <c r="EC88" i="3"/>
  <c r="EB88" i="3"/>
  <c r="EA88" i="3"/>
  <c r="DZ88" i="3"/>
  <c r="EC87" i="3"/>
  <c r="EB87" i="3"/>
  <c r="EA87" i="3"/>
  <c r="DZ87" i="3"/>
  <c r="EC86" i="3"/>
  <c r="EB86" i="3"/>
  <c r="EA86" i="3"/>
  <c r="DZ86" i="3"/>
  <c r="EC85" i="3"/>
  <c r="EB85" i="3"/>
  <c r="EA85" i="3"/>
  <c r="DZ85" i="3"/>
  <c r="EC84" i="3"/>
  <c r="EB84" i="3"/>
  <c r="EA84" i="3"/>
  <c r="DZ84" i="3"/>
  <c r="EC83" i="3"/>
  <c r="EB83" i="3"/>
  <c r="EA83" i="3"/>
  <c r="DZ83" i="3"/>
  <c r="EC82" i="3"/>
  <c r="EB82" i="3"/>
  <c r="EA82" i="3"/>
  <c r="DZ82" i="3"/>
  <c r="EC81" i="3"/>
  <c r="EB81" i="3"/>
  <c r="EA81" i="3"/>
  <c r="DZ81" i="3"/>
  <c r="EC80" i="3"/>
  <c r="EB80" i="3"/>
  <c r="EA80" i="3"/>
  <c r="DZ80" i="3"/>
  <c r="EC79" i="3"/>
  <c r="EB79" i="3"/>
  <c r="EA79" i="3"/>
  <c r="DZ79" i="3"/>
  <c r="EC77" i="3"/>
  <c r="EB77" i="3"/>
  <c r="EA77" i="3"/>
  <c r="DZ77" i="3"/>
  <c r="EC71" i="3"/>
  <c r="EB71" i="3"/>
  <c r="EA71" i="3"/>
  <c r="DZ71" i="3"/>
  <c r="EC70" i="3"/>
  <c r="EB70" i="3"/>
  <c r="EA70" i="3"/>
  <c r="DZ70" i="3"/>
  <c r="EC69" i="3"/>
  <c r="EB69" i="3"/>
  <c r="EA69" i="3"/>
  <c r="DZ69" i="3"/>
  <c r="EC68" i="3"/>
  <c r="EB68" i="3"/>
  <c r="EA68" i="3"/>
  <c r="DZ68" i="3"/>
  <c r="EC67" i="3"/>
  <c r="EB67" i="3"/>
  <c r="EA67" i="3"/>
  <c r="DZ67" i="3"/>
  <c r="EC66" i="3"/>
  <c r="EB66" i="3"/>
  <c r="EA66" i="3"/>
  <c r="DZ66" i="3"/>
  <c r="EC65" i="3"/>
  <c r="EB65" i="3"/>
  <c r="EA65" i="3"/>
  <c r="DZ65" i="3"/>
  <c r="EC64" i="3"/>
  <c r="EB64" i="3"/>
  <c r="EA64" i="3"/>
  <c r="DZ64" i="3"/>
  <c r="EC63" i="3"/>
  <c r="EB63" i="3"/>
  <c r="EA63" i="3"/>
  <c r="DZ63" i="3"/>
  <c r="EC62" i="3"/>
  <c r="EB62" i="3"/>
  <c r="EA62" i="3"/>
  <c r="DZ62" i="3"/>
  <c r="EC61" i="3"/>
  <c r="EB61" i="3"/>
  <c r="EA61" i="3"/>
  <c r="DZ61" i="3"/>
  <c r="EC60" i="3"/>
  <c r="EB60" i="3"/>
  <c r="EA60" i="3"/>
  <c r="DZ60" i="3"/>
  <c r="EC59" i="3"/>
  <c r="EB59" i="3"/>
  <c r="EA59" i="3"/>
  <c r="DZ59" i="3"/>
  <c r="EC58" i="3"/>
  <c r="EB58" i="3"/>
  <c r="EA58" i="3"/>
  <c r="DZ58" i="3"/>
  <c r="EC57" i="3"/>
  <c r="EB57" i="3"/>
  <c r="EA57" i="3"/>
  <c r="DZ57" i="3"/>
  <c r="EC56" i="3"/>
  <c r="EB56" i="3"/>
  <c r="EA56" i="3"/>
  <c r="DZ56" i="3"/>
  <c r="EC55" i="3"/>
  <c r="EB55" i="3"/>
  <c r="EA55" i="3"/>
  <c r="DZ55" i="3"/>
  <c r="EC54" i="3"/>
  <c r="EB54" i="3"/>
  <c r="EA54" i="3"/>
  <c r="DZ54" i="3"/>
  <c r="EC53" i="3"/>
  <c r="EB53" i="3"/>
  <c r="EA53" i="3"/>
  <c r="DZ53" i="3"/>
  <c r="EC52" i="3"/>
  <c r="EB52" i="3"/>
  <c r="EA52" i="3"/>
  <c r="DZ52" i="3"/>
  <c r="EC51" i="3"/>
  <c r="EB51" i="3"/>
  <c r="EA51" i="3"/>
  <c r="DZ51" i="3"/>
  <c r="EC50" i="3"/>
  <c r="EB50" i="3"/>
  <c r="EA50" i="3"/>
  <c r="DZ50" i="3"/>
  <c r="EC49" i="3"/>
  <c r="EB49" i="3"/>
  <c r="EA49" i="3"/>
  <c r="DZ49" i="3"/>
  <c r="EC48" i="3"/>
  <c r="EB48" i="3"/>
  <c r="EA48" i="3"/>
  <c r="DZ48" i="3"/>
  <c r="EC47" i="3"/>
  <c r="EB47" i="3"/>
  <c r="EA47" i="3"/>
  <c r="DZ47" i="3"/>
  <c r="EC46" i="3"/>
  <c r="EB46" i="3"/>
  <c r="EA46" i="3"/>
  <c r="DZ46" i="3"/>
  <c r="EC45" i="3"/>
  <c r="EB45" i="3"/>
  <c r="EA45" i="3"/>
  <c r="DZ45" i="3"/>
  <c r="EC44" i="3"/>
  <c r="EB44" i="3"/>
  <c r="EA44" i="3"/>
  <c r="DZ44" i="3"/>
  <c r="EC43" i="3"/>
  <c r="EB43" i="3"/>
  <c r="EA43" i="3"/>
  <c r="DZ43" i="3"/>
  <c r="EC42" i="3"/>
  <c r="EB42" i="3"/>
  <c r="EA42" i="3"/>
  <c r="DZ42" i="3"/>
  <c r="EC41" i="3"/>
  <c r="EB41" i="3"/>
  <c r="EA41" i="3"/>
  <c r="DZ41" i="3"/>
  <c r="EC40" i="3"/>
  <c r="EB40" i="3"/>
  <c r="EA40" i="3"/>
  <c r="DZ40" i="3"/>
  <c r="EC39" i="3"/>
  <c r="EB39" i="3"/>
  <c r="EA39" i="3"/>
  <c r="DZ39" i="3"/>
  <c r="EC38" i="3"/>
  <c r="EB38" i="3"/>
  <c r="EA38" i="3"/>
  <c r="DZ38" i="3"/>
  <c r="EC37" i="3"/>
  <c r="EB37" i="3"/>
  <c r="EA37" i="3"/>
  <c r="DZ37" i="3"/>
  <c r="EC36" i="3"/>
  <c r="EB36" i="3"/>
  <c r="EA36" i="3"/>
  <c r="DZ36" i="3"/>
  <c r="EC35" i="3"/>
  <c r="EB35" i="3"/>
  <c r="EA35" i="3"/>
  <c r="DZ35" i="3"/>
  <c r="EC34" i="3"/>
  <c r="EB34" i="3"/>
  <c r="EA34" i="3"/>
  <c r="DZ34" i="3"/>
  <c r="EC33" i="3"/>
  <c r="EB33" i="3"/>
  <c r="EA33" i="3"/>
  <c r="DZ33" i="3"/>
  <c r="EC32" i="3"/>
  <c r="EB32" i="3"/>
  <c r="EA32" i="3"/>
  <c r="DZ32" i="3"/>
  <c r="EC31" i="3"/>
  <c r="EB31" i="3"/>
  <c r="EA31" i="3"/>
  <c r="DZ31" i="3"/>
  <c r="EC30" i="3"/>
  <c r="EB30" i="3"/>
  <c r="EA30" i="3"/>
  <c r="DZ30" i="3"/>
  <c r="EC29" i="3"/>
  <c r="EB29" i="3"/>
  <c r="EA29" i="3"/>
  <c r="DZ29" i="3"/>
  <c r="EC28" i="3"/>
  <c r="EB28" i="3"/>
  <c r="EA28" i="3"/>
  <c r="DZ28" i="3"/>
  <c r="EC27" i="3"/>
  <c r="EB27" i="3"/>
  <c r="EA27" i="3"/>
  <c r="DZ27" i="3"/>
  <c r="EC26" i="3"/>
  <c r="EB26" i="3"/>
  <c r="EA26" i="3"/>
  <c r="DZ26" i="3"/>
  <c r="EC25" i="3"/>
  <c r="EB25" i="3"/>
  <c r="EA25" i="3"/>
  <c r="DZ25" i="3"/>
  <c r="EC24" i="3"/>
  <c r="EB24" i="3"/>
  <c r="EA24" i="3"/>
  <c r="DZ24" i="3"/>
  <c r="EC23" i="3"/>
  <c r="EB23" i="3"/>
  <c r="EA23" i="3"/>
  <c r="DZ23" i="3"/>
  <c r="EC22" i="3"/>
  <c r="EB22" i="3"/>
  <c r="EA22" i="3"/>
  <c r="DZ22" i="3"/>
  <c r="EC21" i="3"/>
  <c r="EB21" i="3"/>
  <c r="EA21" i="3"/>
  <c r="DZ21" i="3"/>
  <c r="EC20" i="3"/>
  <c r="EB20" i="3"/>
  <c r="EA20" i="3"/>
  <c r="DZ20" i="3"/>
  <c r="EC19" i="3"/>
  <c r="EB19" i="3"/>
  <c r="EA19" i="3"/>
  <c r="DZ19" i="3"/>
  <c r="EC18" i="3"/>
  <c r="EB18" i="3"/>
  <c r="EA18" i="3"/>
  <c r="DZ18" i="3"/>
  <c r="EC17" i="3"/>
  <c r="EB17" i="3"/>
  <c r="EA17" i="3"/>
  <c r="DZ17" i="3"/>
  <c r="EC16" i="3"/>
  <c r="EB16" i="3"/>
  <c r="EA16" i="3"/>
  <c r="DZ16" i="3"/>
  <c r="EC15" i="3"/>
  <c r="EB15" i="3"/>
  <c r="EA15" i="3"/>
  <c r="DZ15" i="3"/>
  <c r="EC14" i="3"/>
  <c r="EB14" i="3"/>
  <c r="EA14" i="3"/>
  <c r="DZ14" i="3"/>
  <c r="EC13" i="3"/>
  <c r="EB13" i="3"/>
  <c r="EA13" i="3"/>
  <c r="DZ13" i="3"/>
  <c r="EC12" i="3"/>
  <c r="EB12" i="3"/>
  <c r="EA12" i="3"/>
  <c r="DZ12" i="3"/>
  <c r="EC11" i="3"/>
  <c r="EB11" i="3"/>
  <c r="EA11" i="3"/>
  <c r="DZ11" i="3"/>
  <c r="EC10" i="3"/>
  <c r="EB10" i="3"/>
  <c r="EA10" i="3"/>
  <c r="DZ10" i="3"/>
  <c r="EC9" i="3"/>
  <c r="EB9" i="3"/>
  <c r="EA9" i="3"/>
  <c r="DZ9" i="3"/>
  <c r="EC6" i="3"/>
  <c r="EB6" i="3"/>
  <c r="EA6" i="3"/>
  <c r="DZ6" i="3"/>
  <c r="EC5" i="3"/>
  <c r="EB5" i="3"/>
  <c r="EA5" i="3"/>
  <c r="DZ5" i="3"/>
  <c r="EC4" i="3"/>
  <c r="EC124" i="3" s="1"/>
  <c r="EB4" i="3"/>
  <c r="EB124" i="3" s="1"/>
  <c r="EA4" i="3"/>
  <c r="EA124" i="3" s="1"/>
  <c r="DZ4" i="3"/>
  <c r="DZ124" i="3" s="1"/>
  <c r="I23" i="7"/>
  <c r="H23" i="7"/>
  <c r="G23" i="7"/>
  <c r="F23" i="7"/>
  <c r="E23" i="7"/>
  <c r="D23" i="7"/>
  <c r="EC168" i="8"/>
  <c r="EB168" i="8"/>
  <c r="EA168" i="8"/>
  <c r="DZ168" i="8"/>
  <c r="EC167" i="8"/>
  <c r="EB167" i="8"/>
  <c r="EA167" i="8"/>
  <c r="DZ167" i="8"/>
  <c r="EC165" i="8"/>
  <c r="EB165" i="8"/>
  <c r="EA165" i="8"/>
  <c r="DZ165" i="8"/>
  <c r="EC164" i="8"/>
  <c r="EB164" i="8"/>
  <c r="EA164" i="8"/>
  <c r="DZ164" i="8"/>
  <c r="EC163" i="8"/>
  <c r="EB163" i="8"/>
  <c r="EA163" i="8"/>
  <c r="DZ163" i="8"/>
  <c r="EC162" i="8"/>
  <c r="EB162" i="8"/>
  <c r="EA162" i="8"/>
  <c r="DZ162" i="8"/>
  <c r="EC161" i="8"/>
  <c r="EB161" i="8"/>
  <c r="EA161" i="8"/>
  <c r="DZ161" i="8"/>
  <c r="EC160" i="8"/>
  <c r="EB160" i="8"/>
  <c r="EA160" i="8"/>
  <c r="DZ160" i="8"/>
  <c r="EC159" i="8"/>
  <c r="EB159" i="8"/>
  <c r="EA159" i="8"/>
  <c r="DZ159" i="8"/>
  <c r="EC157" i="8"/>
  <c r="EB157" i="8"/>
  <c r="EA157" i="8"/>
  <c r="DZ157" i="8"/>
  <c r="EC156" i="8"/>
  <c r="EB156" i="8"/>
  <c r="EA156" i="8"/>
  <c r="DZ156" i="8"/>
  <c r="EC154" i="8"/>
  <c r="EB154" i="8"/>
  <c r="EA154" i="8"/>
  <c r="DZ154" i="8"/>
  <c r="EC153" i="8"/>
  <c r="EB153" i="8"/>
  <c r="EA153" i="8"/>
  <c r="DZ153" i="8"/>
  <c r="EC152" i="8"/>
  <c r="EB152" i="8"/>
  <c r="EA152" i="8"/>
  <c r="DZ152" i="8"/>
  <c r="EC151" i="8"/>
  <c r="EB151" i="8"/>
  <c r="EA151" i="8"/>
  <c r="DZ151" i="8"/>
  <c r="EC147" i="8"/>
  <c r="EB147" i="8"/>
  <c r="EA147" i="8"/>
  <c r="DZ147" i="8"/>
  <c r="EC146" i="8"/>
  <c r="EB146" i="8"/>
  <c r="EA146" i="8"/>
  <c r="DZ146" i="8"/>
  <c r="EC145" i="8"/>
  <c r="EB145" i="8"/>
  <c r="EA145" i="8"/>
  <c r="DZ145" i="8"/>
  <c r="EC144" i="8"/>
  <c r="EB144" i="8"/>
  <c r="EA144" i="8"/>
  <c r="DZ144" i="8"/>
  <c r="EC143" i="8"/>
  <c r="EB143" i="8"/>
  <c r="EA143" i="8"/>
  <c r="DZ143" i="8"/>
  <c r="EC142" i="8"/>
  <c r="EB142" i="8"/>
  <c r="EA142" i="8"/>
  <c r="DZ142" i="8"/>
  <c r="EC141" i="8"/>
  <c r="EB141" i="8"/>
  <c r="EA141" i="8"/>
  <c r="DZ141" i="8"/>
  <c r="EC140" i="8"/>
  <c r="EB140" i="8"/>
  <c r="EA140" i="8"/>
  <c r="DZ140" i="8"/>
  <c r="EC139" i="8"/>
  <c r="EB139" i="8"/>
  <c r="EA139" i="8"/>
  <c r="DZ139" i="8"/>
  <c r="EC138" i="8"/>
  <c r="EB138" i="8"/>
  <c r="EA138" i="8"/>
  <c r="DZ138" i="8"/>
  <c r="EC137" i="8"/>
  <c r="EB137" i="8"/>
  <c r="EA137" i="8"/>
  <c r="DZ137" i="8"/>
  <c r="EC136" i="8"/>
  <c r="EB136" i="8"/>
  <c r="EA136" i="8"/>
  <c r="DZ136" i="8"/>
  <c r="EC135" i="8"/>
  <c r="EB135" i="8"/>
  <c r="EA135" i="8"/>
  <c r="DZ135" i="8"/>
  <c r="EC134" i="8"/>
  <c r="EB134" i="8"/>
  <c r="EA134" i="8"/>
  <c r="DZ134" i="8"/>
  <c r="EC132" i="8"/>
  <c r="EB132" i="8"/>
  <c r="EA132" i="8"/>
  <c r="DZ132" i="8"/>
  <c r="EC133" i="8"/>
  <c r="EB133" i="8"/>
  <c r="EA133" i="8"/>
  <c r="DZ133" i="8"/>
  <c r="EC131" i="8"/>
  <c r="EB131" i="8"/>
  <c r="EA131" i="8"/>
  <c r="DZ131" i="8"/>
  <c r="EC127" i="8"/>
  <c r="EB127" i="8"/>
  <c r="EA127" i="8"/>
  <c r="DZ127" i="8"/>
  <c r="EC126" i="8"/>
  <c r="EB126" i="8"/>
  <c r="EA126" i="8"/>
  <c r="DZ126" i="8"/>
  <c r="EC125" i="8"/>
  <c r="EB125" i="8"/>
  <c r="EA125" i="8"/>
  <c r="DZ125" i="8"/>
  <c r="EC119" i="8"/>
  <c r="EB119" i="8"/>
  <c r="EA119" i="8"/>
  <c r="DZ119" i="8"/>
  <c r="EC118" i="8"/>
  <c r="EB118" i="8"/>
  <c r="EA118" i="8"/>
  <c r="DZ118" i="8"/>
  <c r="EC117" i="8"/>
  <c r="EB117" i="8"/>
  <c r="EA117" i="8"/>
  <c r="DZ117" i="8"/>
  <c r="EC116" i="8"/>
  <c r="EB116" i="8"/>
  <c r="EA116" i="8"/>
  <c r="DZ116" i="8"/>
  <c r="EC115" i="8"/>
  <c r="EB115" i="8"/>
  <c r="EA115" i="8"/>
  <c r="DZ115" i="8"/>
  <c r="EC114" i="8"/>
  <c r="EB114" i="8"/>
  <c r="EA114" i="8"/>
  <c r="DZ114" i="8"/>
  <c r="EC113" i="8"/>
  <c r="EB113" i="8"/>
  <c r="EA113" i="8"/>
  <c r="DZ113" i="8"/>
  <c r="EC112" i="8"/>
  <c r="EB112" i="8"/>
  <c r="EA112" i="8"/>
  <c r="DZ112" i="8"/>
  <c r="EC110" i="8"/>
  <c r="EB110" i="8"/>
  <c r="EA110" i="8"/>
  <c r="DZ110" i="8"/>
  <c r="EC109" i="8"/>
  <c r="EB109" i="8"/>
  <c r="EA109" i="8"/>
  <c r="DZ109" i="8"/>
  <c r="EC108" i="8"/>
  <c r="EB108" i="8"/>
  <c r="EA108" i="8"/>
  <c r="DZ108" i="8"/>
  <c r="EC107" i="8"/>
  <c r="EB107" i="8"/>
  <c r="EA107" i="8"/>
  <c r="DZ107" i="8"/>
  <c r="EC106" i="8"/>
  <c r="EB106" i="8"/>
  <c r="EA106" i="8"/>
  <c r="DZ106" i="8"/>
  <c r="EC105" i="8"/>
  <c r="EB105" i="8"/>
  <c r="EA105" i="8"/>
  <c r="DZ105" i="8"/>
  <c r="EC104" i="8"/>
  <c r="EB104" i="8"/>
  <c r="EA104" i="8"/>
  <c r="DZ104" i="8"/>
  <c r="EC103" i="8"/>
  <c r="EB103" i="8"/>
  <c r="EA103" i="8"/>
  <c r="DZ103" i="8"/>
  <c r="EC102" i="8"/>
  <c r="EB102" i="8"/>
  <c r="EA102" i="8"/>
  <c r="DZ102" i="8"/>
  <c r="EC101" i="8"/>
  <c r="EB101" i="8"/>
  <c r="EA101" i="8"/>
  <c r="DZ101" i="8"/>
  <c r="EC100" i="8"/>
  <c r="EB100" i="8"/>
  <c r="EA100" i="8"/>
  <c r="DZ100" i="8"/>
  <c r="EC99" i="8"/>
  <c r="EB99" i="8"/>
  <c r="EA99" i="8"/>
  <c r="DZ99" i="8"/>
  <c r="EC98" i="8"/>
  <c r="EB98" i="8"/>
  <c r="EA98" i="8"/>
  <c r="DZ98" i="8"/>
  <c r="EC97" i="8"/>
  <c r="EB97" i="8"/>
  <c r="EA97" i="8"/>
  <c r="DZ97" i="8"/>
  <c r="EC96" i="8"/>
  <c r="EB96" i="8"/>
  <c r="EA96" i="8"/>
  <c r="DZ96" i="8"/>
  <c r="EC95" i="8"/>
  <c r="EB95" i="8"/>
  <c r="EA95" i="8"/>
  <c r="DZ95" i="8"/>
  <c r="EC94" i="8"/>
  <c r="EB94" i="8"/>
  <c r="EA94" i="8"/>
  <c r="DZ94" i="8"/>
  <c r="EC93" i="8"/>
  <c r="EB93" i="8"/>
  <c r="EA93" i="8"/>
  <c r="DZ93" i="8"/>
  <c r="EC92" i="8"/>
  <c r="EB92" i="8"/>
  <c r="EA92" i="8"/>
  <c r="DZ92" i="8"/>
  <c r="EC91" i="8"/>
  <c r="EB91" i="8"/>
  <c r="EA91" i="8"/>
  <c r="DZ91" i="8"/>
  <c r="EC90" i="8"/>
  <c r="EB90" i="8"/>
  <c r="EA90" i="8"/>
  <c r="DZ90" i="8"/>
  <c r="EC89" i="8"/>
  <c r="EB89" i="8"/>
  <c r="EA89" i="8"/>
  <c r="DZ89" i="8"/>
  <c r="EC88" i="8"/>
  <c r="EB88" i="8"/>
  <c r="EA88" i="8"/>
  <c r="DZ88" i="8"/>
  <c r="EC87" i="8"/>
  <c r="EB87" i="8"/>
  <c r="EA87" i="8"/>
  <c r="DZ87" i="8"/>
  <c r="EC86" i="8"/>
  <c r="EB86" i="8"/>
  <c r="EA86" i="8"/>
  <c r="DZ86" i="8"/>
  <c r="EC85" i="8"/>
  <c r="EB85" i="8"/>
  <c r="EA85" i="8"/>
  <c r="DZ85" i="8"/>
  <c r="EC84" i="8"/>
  <c r="EB84" i="8"/>
  <c r="EA84" i="8"/>
  <c r="DZ84" i="8"/>
  <c r="EC83" i="8"/>
  <c r="EB83" i="8"/>
  <c r="EA83" i="8"/>
  <c r="DZ83" i="8"/>
  <c r="EC82" i="8"/>
  <c r="EB82" i="8"/>
  <c r="EA82" i="8"/>
  <c r="DZ82" i="8"/>
  <c r="EC81" i="8"/>
  <c r="EB81" i="8"/>
  <c r="EA81" i="8"/>
  <c r="DZ81" i="8"/>
  <c r="EC80" i="8"/>
  <c r="EB80" i="8"/>
  <c r="EA80" i="8"/>
  <c r="DZ80" i="8"/>
  <c r="EC79" i="8"/>
  <c r="EB79" i="8"/>
  <c r="EA79" i="8"/>
  <c r="DZ79" i="8"/>
  <c r="EC78" i="8"/>
  <c r="EB78" i="8"/>
  <c r="EA78" i="8"/>
  <c r="DZ78" i="8"/>
  <c r="EC77" i="8"/>
  <c r="EB77" i="8"/>
  <c r="EA77" i="8"/>
  <c r="DZ77" i="8"/>
  <c r="EC76" i="8"/>
  <c r="EB76" i="8"/>
  <c r="EA76" i="8"/>
  <c r="DZ76" i="8"/>
  <c r="EC75" i="8"/>
  <c r="EB75" i="8"/>
  <c r="EA75" i="8"/>
  <c r="DZ75" i="8"/>
  <c r="EC74" i="8"/>
  <c r="EB74" i="8"/>
  <c r="EA74" i="8"/>
  <c r="DZ74" i="8"/>
  <c r="EC73" i="8"/>
  <c r="EB73" i="8"/>
  <c r="EA73" i="8"/>
  <c r="DZ73" i="8"/>
  <c r="EC72" i="8"/>
  <c r="EB72" i="8"/>
  <c r="EA72" i="8"/>
  <c r="DZ72" i="8"/>
  <c r="EC71" i="8"/>
  <c r="EB71" i="8"/>
  <c r="EA71" i="8"/>
  <c r="DZ71" i="8"/>
  <c r="EC70" i="8"/>
  <c r="EB70" i="8"/>
  <c r="EA70" i="8"/>
  <c r="DZ70" i="8"/>
  <c r="EC69" i="8"/>
  <c r="EB69" i="8"/>
  <c r="EA69" i="8"/>
  <c r="DZ69" i="8"/>
  <c r="EC68" i="8"/>
  <c r="EB68" i="8"/>
  <c r="EA68" i="8"/>
  <c r="DZ68" i="8"/>
  <c r="EC67" i="8"/>
  <c r="EB67" i="8"/>
  <c r="EA67" i="8"/>
  <c r="DZ67" i="8"/>
  <c r="EC66" i="8"/>
  <c r="EB66" i="8"/>
  <c r="EA66" i="8"/>
  <c r="DZ66" i="8"/>
  <c r="EC65" i="8"/>
  <c r="EB65" i="8"/>
  <c r="EA65" i="8"/>
  <c r="DZ65" i="8"/>
  <c r="EC64" i="8"/>
  <c r="EB64" i="8"/>
  <c r="EA64" i="8"/>
  <c r="DZ64" i="8"/>
  <c r="EC63" i="8"/>
  <c r="EB63" i="8"/>
  <c r="EA63" i="8"/>
  <c r="DZ63" i="8"/>
  <c r="EC62" i="8"/>
  <c r="EB62" i="8"/>
  <c r="EA62" i="8"/>
  <c r="DZ62" i="8"/>
  <c r="EC61" i="8"/>
  <c r="EB61" i="8"/>
  <c r="EA61" i="8"/>
  <c r="DZ61" i="8"/>
  <c r="EC60" i="8"/>
  <c r="EB60" i="8"/>
  <c r="EA60" i="8"/>
  <c r="DZ60" i="8"/>
  <c r="EC59" i="8"/>
  <c r="EB59" i="8"/>
  <c r="EA59" i="8"/>
  <c r="DZ59" i="8"/>
  <c r="EC58" i="8"/>
  <c r="EB58" i="8"/>
  <c r="EA58" i="8"/>
  <c r="DZ58" i="8"/>
  <c r="EC57" i="8"/>
  <c r="EB57" i="8"/>
  <c r="EA57" i="8"/>
  <c r="DZ57" i="8"/>
  <c r="EC56" i="8"/>
  <c r="EB56" i="8"/>
  <c r="EA56" i="8"/>
  <c r="DZ56" i="8"/>
  <c r="EC55" i="8"/>
  <c r="EB55" i="8"/>
  <c r="EA55" i="8"/>
  <c r="DZ55" i="8"/>
  <c r="EC54" i="8"/>
  <c r="EB54" i="8"/>
  <c r="EA54" i="8"/>
  <c r="DZ54" i="8"/>
  <c r="EC53" i="8"/>
  <c r="EB53" i="8"/>
  <c r="EA53" i="8"/>
  <c r="DZ53" i="8"/>
  <c r="EC52" i="8"/>
  <c r="EB52" i="8"/>
  <c r="EA52" i="8"/>
  <c r="DZ52" i="8"/>
  <c r="EC51" i="8"/>
  <c r="EB51" i="8"/>
  <c r="EA51" i="8"/>
  <c r="DZ51" i="8"/>
  <c r="EC50" i="8"/>
  <c r="EB50" i="8"/>
  <c r="EA50" i="8"/>
  <c r="DZ50" i="8"/>
  <c r="EC49" i="8"/>
  <c r="EB49" i="8"/>
  <c r="EA49" i="8"/>
  <c r="DZ49" i="8"/>
  <c r="EC48" i="8"/>
  <c r="EB48" i="8"/>
  <c r="EA48" i="8"/>
  <c r="DZ48" i="8"/>
  <c r="EC47" i="8"/>
  <c r="EB47" i="8"/>
  <c r="EA47" i="8"/>
  <c r="DZ47" i="8"/>
  <c r="EC46" i="8"/>
  <c r="EB46" i="8"/>
  <c r="EA46" i="8"/>
  <c r="DZ46" i="8"/>
  <c r="EC45" i="8"/>
  <c r="EB45" i="8"/>
  <c r="EA45" i="8"/>
  <c r="DZ45" i="8"/>
  <c r="EC44" i="8"/>
  <c r="EB44" i="8"/>
  <c r="EA44" i="8"/>
  <c r="DZ44" i="8"/>
  <c r="EC43" i="8"/>
  <c r="EB43" i="8"/>
  <c r="EA43" i="8"/>
  <c r="DZ43" i="8"/>
  <c r="EC42" i="8"/>
  <c r="EB42" i="8"/>
  <c r="EA42" i="8"/>
  <c r="DZ42" i="8"/>
  <c r="EC41" i="8"/>
  <c r="EB41" i="8"/>
  <c r="EA41" i="8"/>
  <c r="DZ41" i="8"/>
  <c r="EC40" i="8"/>
  <c r="EB40" i="8"/>
  <c r="EA40" i="8"/>
  <c r="DZ40" i="8"/>
  <c r="EC39" i="8"/>
  <c r="EB39" i="8"/>
  <c r="EA39" i="8"/>
  <c r="DZ39" i="8"/>
  <c r="EC38" i="8"/>
  <c r="EB38" i="8"/>
  <c r="EA38" i="8"/>
  <c r="DZ38" i="8"/>
  <c r="EC37" i="8"/>
  <c r="EB37" i="8"/>
  <c r="EA37" i="8"/>
  <c r="DZ37" i="8"/>
  <c r="EC36" i="8"/>
  <c r="EB36" i="8"/>
  <c r="EA36" i="8"/>
  <c r="DZ36" i="8"/>
  <c r="EC35" i="8"/>
  <c r="EB35" i="8"/>
  <c r="EA35" i="8"/>
  <c r="DZ35" i="8"/>
  <c r="EC34" i="8"/>
  <c r="EB34" i="8"/>
  <c r="EA34" i="8"/>
  <c r="DZ34" i="8"/>
  <c r="EC33" i="8"/>
  <c r="EB33" i="8"/>
  <c r="EA33" i="8"/>
  <c r="DZ33" i="8"/>
  <c r="EC32" i="8"/>
  <c r="EB32" i="8"/>
  <c r="EA32" i="8"/>
  <c r="DZ32" i="8"/>
  <c r="EC31" i="8"/>
  <c r="EB31" i="8"/>
  <c r="EA31" i="8"/>
  <c r="DZ31" i="8"/>
  <c r="EC30" i="8"/>
  <c r="EB30" i="8"/>
  <c r="EA30" i="8"/>
  <c r="DZ30" i="8"/>
  <c r="EC29" i="8"/>
  <c r="EB29" i="8"/>
  <c r="EA29" i="8"/>
  <c r="DZ29" i="8"/>
  <c r="EC28" i="8"/>
  <c r="EB28" i="8"/>
  <c r="EA28" i="8"/>
  <c r="DZ28" i="8"/>
  <c r="EC27" i="8"/>
  <c r="EB27" i="8"/>
  <c r="EA27" i="8"/>
  <c r="DZ27" i="8"/>
  <c r="EC26" i="8"/>
  <c r="EB26" i="8"/>
  <c r="EA26" i="8"/>
  <c r="DZ26" i="8"/>
  <c r="EC25" i="8"/>
  <c r="EB25" i="8"/>
  <c r="EA25" i="8"/>
  <c r="DZ25" i="8"/>
  <c r="EC24" i="8"/>
  <c r="EB24" i="8"/>
  <c r="EA24" i="8"/>
  <c r="DZ24" i="8"/>
  <c r="EC23" i="8"/>
  <c r="EB23" i="8"/>
  <c r="EA23" i="8"/>
  <c r="DZ23" i="8"/>
  <c r="EC22" i="8"/>
  <c r="EB22" i="8"/>
  <c r="EA22" i="8"/>
  <c r="DZ22" i="8"/>
  <c r="EC21" i="8"/>
  <c r="EB21" i="8"/>
  <c r="EA21" i="8"/>
  <c r="DZ21" i="8"/>
  <c r="EC20" i="8"/>
  <c r="EB20" i="8"/>
  <c r="EA20" i="8"/>
  <c r="DZ20" i="8"/>
  <c r="EC19" i="8"/>
  <c r="EB19" i="8"/>
  <c r="EA19" i="8"/>
  <c r="DZ19" i="8"/>
  <c r="EC18" i="8"/>
  <c r="EB18" i="8"/>
  <c r="EA18" i="8"/>
  <c r="DZ18" i="8"/>
  <c r="EC17" i="8"/>
  <c r="EB17" i="8"/>
  <c r="EA17" i="8"/>
  <c r="DZ17" i="8"/>
  <c r="EC16" i="8"/>
  <c r="EB16" i="8"/>
  <c r="EA16" i="8"/>
  <c r="DZ16" i="8"/>
  <c r="EC15" i="8"/>
  <c r="EB15" i="8"/>
  <c r="EA15" i="8"/>
  <c r="DZ15" i="8"/>
  <c r="EC14" i="8"/>
  <c r="EB14" i="8"/>
  <c r="EA14" i="8"/>
  <c r="DZ14" i="8"/>
  <c r="EC13" i="8"/>
  <c r="EB13" i="8"/>
  <c r="EA13" i="8"/>
  <c r="DZ13" i="8"/>
  <c r="EC12" i="8"/>
  <c r="EB12" i="8"/>
  <c r="EA12" i="8"/>
  <c r="DZ12" i="8"/>
  <c r="EC11" i="8"/>
  <c r="EB11" i="8"/>
  <c r="EA11" i="8"/>
  <c r="DZ11" i="8"/>
  <c r="EC10" i="8"/>
  <c r="EB10" i="8"/>
  <c r="EA10" i="8"/>
  <c r="DZ10" i="8"/>
  <c r="EC9" i="8"/>
  <c r="EB9" i="8"/>
  <c r="EA9" i="8"/>
  <c r="DZ9" i="8"/>
  <c r="EC6" i="8"/>
  <c r="EB6" i="8"/>
  <c r="EA6" i="8"/>
  <c r="DZ6" i="8"/>
  <c r="EC5" i="8"/>
  <c r="EB5" i="8"/>
  <c r="EA5" i="8"/>
  <c r="DZ5" i="8"/>
  <c r="EC4" i="8"/>
  <c r="EB4" i="8"/>
  <c r="EA4" i="8"/>
  <c r="DZ4" i="8"/>
  <c r="EC360" i="1"/>
  <c r="EB360" i="1"/>
  <c r="EA360" i="1"/>
  <c r="DZ360" i="1"/>
  <c r="EC359" i="1"/>
  <c r="I11" i="7" s="1"/>
  <c r="EB359" i="1"/>
  <c r="H11" i="7" s="1"/>
  <c r="EA359" i="1"/>
  <c r="G11" i="7" s="1"/>
  <c r="DZ359" i="1"/>
  <c r="F11" i="7" s="1"/>
  <c r="EC357" i="1"/>
  <c r="EB357" i="1"/>
  <c r="EA357" i="1"/>
  <c r="DZ357" i="1"/>
  <c r="EC356" i="1"/>
  <c r="EB356" i="1"/>
  <c r="EA356" i="1"/>
  <c r="DZ356" i="1"/>
  <c r="EC354" i="1"/>
  <c r="EB354" i="1"/>
  <c r="EA354" i="1"/>
  <c r="DZ354" i="1"/>
  <c r="EC353" i="1"/>
  <c r="EB353" i="1"/>
  <c r="EA353" i="1"/>
  <c r="DZ353" i="1"/>
  <c r="EC352" i="1"/>
  <c r="EB352" i="1"/>
  <c r="EA352" i="1"/>
  <c r="DZ352" i="1"/>
  <c r="EC349" i="1"/>
  <c r="EB349" i="1"/>
  <c r="EA349" i="1"/>
  <c r="DZ349" i="1"/>
  <c r="EC348" i="1"/>
  <c r="EB348" i="1"/>
  <c r="EA348" i="1"/>
  <c r="DZ348" i="1"/>
  <c r="EC347" i="1"/>
  <c r="EB347" i="1"/>
  <c r="EA347" i="1"/>
  <c r="DZ347" i="1"/>
  <c r="EC346" i="1"/>
  <c r="EB346" i="1"/>
  <c r="EA346" i="1"/>
  <c r="DZ346" i="1"/>
  <c r="EC345" i="1"/>
  <c r="EB345" i="1"/>
  <c r="EA345" i="1"/>
  <c r="DZ345" i="1"/>
  <c r="EC344" i="1"/>
  <c r="EB344" i="1"/>
  <c r="EA344" i="1"/>
  <c r="DZ344" i="1"/>
  <c r="EC343" i="1"/>
  <c r="EB343" i="1"/>
  <c r="EA343" i="1"/>
  <c r="DZ343" i="1"/>
  <c r="EC342" i="1"/>
  <c r="EB342" i="1"/>
  <c r="EA342" i="1"/>
  <c r="DZ342" i="1"/>
  <c r="EC341" i="1"/>
  <c r="EB341" i="1"/>
  <c r="EA341" i="1"/>
  <c r="DZ341" i="1"/>
  <c r="EC340" i="1"/>
  <c r="EB340" i="1"/>
  <c r="EA340" i="1"/>
  <c r="DZ340" i="1"/>
  <c r="EC339" i="1"/>
  <c r="EB339" i="1"/>
  <c r="EA339" i="1"/>
  <c r="DZ339" i="1"/>
  <c r="EC338" i="1"/>
  <c r="EB338" i="1"/>
  <c r="EA338" i="1"/>
  <c r="DZ338" i="1"/>
  <c r="EC337" i="1"/>
  <c r="EB337" i="1"/>
  <c r="EA337" i="1"/>
  <c r="DZ337" i="1"/>
  <c r="EC336" i="1"/>
  <c r="EB336" i="1"/>
  <c r="EA336" i="1"/>
  <c r="DZ336" i="1"/>
  <c r="EC335" i="1"/>
  <c r="EB335" i="1"/>
  <c r="EA335" i="1"/>
  <c r="DZ335" i="1"/>
  <c r="EC334" i="1"/>
  <c r="EB334" i="1"/>
  <c r="EA334" i="1"/>
  <c r="DZ334" i="1"/>
  <c r="EC333" i="1"/>
  <c r="EB333" i="1"/>
  <c r="EA333" i="1"/>
  <c r="DZ333" i="1"/>
  <c r="EC332" i="1"/>
  <c r="EB332" i="1"/>
  <c r="EA332" i="1"/>
  <c r="DZ332" i="1"/>
  <c r="EC331" i="1"/>
  <c r="EB331" i="1"/>
  <c r="EA331" i="1"/>
  <c r="DZ331" i="1"/>
  <c r="EC330" i="1"/>
  <c r="EB330" i="1"/>
  <c r="EA330" i="1"/>
  <c r="DZ330" i="1"/>
  <c r="EC329" i="1"/>
  <c r="EB329" i="1"/>
  <c r="EA329" i="1"/>
  <c r="DZ329" i="1"/>
  <c r="EC328" i="1"/>
  <c r="EB328" i="1"/>
  <c r="EA328" i="1"/>
  <c r="DZ328" i="1"/>
  <c r="EC327" i="1"/>
  <c r="EB327" i="1"/>
  <c r="EA327" i="1"/>
  <c r="DZ327" i="1"/>
  <c r="EC326" i="1"/>
  <c r="EB326" i="1"/>
  <c r="EA326" i="1"/>
  <c r="DZ326" i="1"/>
  <c r="EC325" i="1"/>
  <c r="EB325" i="1"/>
  <c r="EA325" i="1"/>
  <c r="DZ325" i="1"/>
  <c r="EC324" i="1"/>
  <c r="EB324" i="1"/>
  <c r="EA324" i="1"/>
  <c r="DZ324" i="1"/>
  <c r="EC323" i="1"/>
  <c r="EB323" i="1"/>
  <c r="EA323" i="1"/>
  <c r="DZ323" i="1"/>
  <c r="EC322" i="1"/>
  <c r="EB322" i="1"/>
  <c r="EA322" i="1"/>
  <c r="DZ322" i="1"/>
  <c r="EC321" i="1"/>
  <c r="EB321" i="1"/>
  <c r="EA321" i="1"/>
  <c r="DZ321" i="1"/>
  <c r="EC320" i="1"/>
  <c r="EB320" i="1"/>
  <c r="EA320" i="1"/>
  <c r="DZ320" i="1"/>
  <c r="EC319" i="1"/>
  <c r="EB319" i="1"/>
  <c r="EA319" i="1"/>
  <c r="DZ319" i="1"/>
  <c r="EC318" i="1"/>
  <c r="EB318" i="1"/>
  <c r="EA318" i="1"/>
  <c r="DZ318" i="1"/>
  <c r="EC317" i="1"/>
  <c r="EB317" i="1"/>
  <c r="EA317" i="1"/>
  <c r="DZ317" i="1"/>
  <c r="EC316" i="1"/>
  <c r="EB316" i="1"/>
  <c r="EA316" i="1"/>
  <c r="DZ316" i="1"/>
  <c r="EC315" i="1"/>
  <c r="EB315" i="1"/>
  <c r="EA315" i="1"/>
  <c r="DZ315" i="1"/>
  <c r="EC314" i="1"/>
  <c r="EB314" i="1"/>
  <c r="EA314" i="1"/>
  <c r="DZ314" i="1"/>
  <c r="EC313" i="1"/>
  <c r="EB313" i="1"/>
  <c r="EA313" i="1"/>
  <c r="DZ313" i="1"/>
  <c r="EC312" i="1"/>
  <c r="EB312" i="1"/>
  <c r="EA312" i="1"/>
  <c r="DZ312" i="1"/>
  <c r="EC311" i="1"/>
  <c r="EB311" i="1"/>
  <c r="EA311" i="1"/>
  <c r="DZ311" i="1"/>
  <c r="EC310" i="1"/>
  <c r="EB310" i="1"/>
  <c r="EA310" i="1"/>
  <c r="DZ310" i="1"/>
  <c r="EC308" i="1"/>
  <c r="EB308" i="1"/>
  <c r="EA308" i="1"/>
  <c r="DZ308" i="1"/>
  <c r="EC307" i="1"/>
  <c r="EB307" i="1"/>
  <c r="EA307" i="1"/>
  <c r="DZ307" i="1"/>
  <c r="EC306" i="1"/>
  <c r="EB306" i="1"/>
  <c r="EA306" i="1"/>
  <c r="DZ306" i="1"/>
  <c r="EC305" i="1"/>
  <c r="EB305" i="1"/>
  <c r="EA305" i="1"/>
  <c r="DZ305" i="1"/>
  <c r="EC304" i="1"/>
  <c r="EB304" i="1"/>
  <c r="EA304" i="1"/>
  <c r="DZ304" i="1"/>
  <c r="EC303" i="1"/>
  <c r="EB303" i="1"/>
  <c r="EA303" i="1"/>
  <c r="DZ303" i="1"/>
  <c r="EC302" i="1"/>
  <c r="EB302" i="1"/>
  <c r="EA302" i="1"/>
  <c r="DZ302" i="1"/>
  <c r="EC301" i="1"/>
  <c r="EB301" i="1"/>
  <c r="EA301" i="1"/>
  <c r="DZ301" i="1"/>
  <c r="EC300" i="1"/>
  <c r="EB300" i="1"/>
  <c r="EA300" i="1"/>
  <c r="DZ300" i="1"/>
  <c r="EC299" i="1"/>
  <c r="EB299" i="1"/>
  <c r="EA299" i="1"/>
  <c r="DZ299" i="1"/>
  <c r="EC298" i="1"/>
  <c r="EB298" i="1"/>
  <c r="EA298" i="1"/>
  <c r="DZ298" i="1"/>
  <c r="EC297" i="1"/>
  <c r="EB297" i="1"/>
  <c r="EA297" i="1"/>
  <c r="DZ297" i="1"/>
  <c r="EC296" i="1"/>
  <c r="EB296" i="1"/>
  <c r="EA296" i="1"/>
  <c r="DZ296" i="1"/>
  <c r="EC295" i="1"/>
  <c r="EB295" i="1"/>
  <c r="EA295" i="1"/>
  <c r="DZ295" i="1"/>
  <c r="EC294" i="1"/>
  <c r="EB294" i="1"/>
  <c r="EA294" i="1"/>
  <c r="DZ294" i="1"/>
  <c r="EC293" i="1"/>
  <c r="EB293" i="1"/>
  <c r="EA293" i="1"/>
  <c r="DZ293" i="1"/>
  <c r="EC292" i="1"/>
  <c r="EB292" i="1"/>
  <c r="EA292" i="1"/>
  <c r="DZ292" i="1"/>
  <c r="EC291" i="1"/>
  <c r="EB291" i="1"/>
  <c r="EA291" i="1"/>
  <c r="DZ291" i="1"/>
  <c r="EC290" i="1"/>
  <c r="EB290" i="1"/>
  <c r="EA290" i="1"/>
  <c r="DZ290" i="1"/>
  <c r="EC289" i="1"/>
  <c r="EB289" i="1"/>
  <c r="EA289" i="1"/>
  <c r="DZ289" i="1"/>
  <c r="EC288" i="1"/>
  <c r="EB288" i="1"/>
  <c r="EA288" i="1"/>
  <c r="DZ288" i="1"/>
  <c r="EC287" i="1"/>
  <c r="EB287" i="1"/>
  <c r="EA287" i="1"/>
  <c r="DZ287" i="1"/>
  <c r="EC286" i="1"/>
  <c r="EB286" i="1"/>
  <c r="EA286" i="1"/>
  <c r="DZ286" i="1"/>
  <c r="EC285" i="1"/>
  <c r="EB285" i="1"/>
  <c r="EA285" i="1"/>
  <c r="DZ285" i="1"/>
  <c r="EC284" i="1"/>
  <c r="EB284" i="1"/>
  <c r="EA284" i="1"/>
  <c r="DZ284" i="1"/>
  <c r="EC283" i="1"/>
  <c r="EB283" i="1"/>
  <c r="EA283" i="1"/>
  <c r="DZ283" i="1"/>
  <c r="EC282" i="1"/>
  <c r="EB282" i="1"/>
  <c r="EA282" i="1"/>
  <c r="DZ282" i="1"/>
  <c r="EC281" i="1"/>
  <c r="EB281" i="1"/>
  <c r="EA281" i="1"/>
  <c r="DZ281" i="1"/>
  <c r="EC280" i="1"/>
  <c r="EB280" i="1"/>
  <c r="EA280" i="1"/>
  <c r="DZ280" i="1"/>
  <c r="EC279" i="1"/>
  <c r="EB279" i="1"/>
  <c r="EA279" i="1"/>
  <c r="DZ279" i="1"/>
  <c r="EC278" i="1"/>
  <c r="EB278" i="1"/>
  <c r="EA278" i="1"/>
  <c r="DZ278" i="1"/>
  <c r="EC277" i="1"/>
  <c r="EB277" i="1"/>
  <c r="EA277" i="1"/>
  <c r="DZ277" i="1"/>
  <c r="EC276" i="1"/>
  <c r="EB276" i="1"/>
  <c r="EA276" i="1"/>
  <c r="DZ276" i="1"/>
  <c r="EC275" i="1"/>
  <c r="EB275" i="1"/>
  <c r="EA275" i="1"/>
  <c r="DZ275" i="1"/>
  <c r="EC274" i="1"/>
  <c r="EB274" i="1"/>
  <c r="EA274" i="1"/>
  <c r="DZ274" i="1"/>
  <c r="EC273" i="1"/>
  <c r="EB273" i="1"/>
  <c r="EA273" i="1"/>
  <c r="DZ273" i="1"/>
  <c r="EC272" i="1"/>
  <c r="EB272" i="1"/>
  <c r="EA272" i="1"/>
  <c r="DZ272" i="1"/>
  <c r="EC271" i="1"/>
  <c r="EB271" i="1"/>
  <c r="EA271" i="1"/>
  <c r="DZ271" i="1"/>
  <c r="EC270" i="1"/>
  <c r="EB270" i="1"/>
  <c r="EA270" i="1"/>
  <c r="DZ270" i="1"/>
  <c r="EC269" i="1"/>
  <c r="EB269" i="1"/>
  <c r="EA269" i="1"/>
  <c r="DZ269" i="1"/>
  <c r="EC268" i="1"/>
  <c r="EB268" i="1"/>
  <c r="EA268" i="1"/>
  <c r="DZ268" i="1"/>
  <c r="EC267" i="1"/>
  <c r="EB267" i="1"/>
  <c r="EA267" i="1"/>
  <c r="DZ267" i="1"/>
  <c r="EC266" i="1"/>
  <c r="EB266" i="1"/>
  <c r="EA266" i="1"/>
  <c r="DZ266" i="1"/>
  <c r="EC265" i="1"/>
  <c r="EB265" i="1"/>
  <c r="EA265" i="1"/>
  <c r="DZ265" i="1"/>
  <c r="EC264" i="1"/>
  <c r="EB264" i="1"/>
  <c r="EA264" i="1"/>
  <c r="DZ264" i="1"/>
  <c r="EC263" i="1"/>
  <c r="EB263" i="1"/>
  <c r="EA263" i="1"/>
  <c r="DZ263" i="1"/>
  <c r="EC262" i="1"/>
  <c r="EB262" i="1"/>
  <c r="EA262" i="1"/>
  <c r="DZ262" i="1"/>
  <c r="EC261" i="1"/>
  <c r="EB261" i="1"/>
  <c r="EA261" i="1"/>
  <c r="DZ261" i="1"/>
  <c r="EC260" i="1"/>
  <c r="EB260" i="1"/>
  <c r="EA260" i="1"/>
  <c r="DZ260" i="1"/>
  <c r="EC259" i="1"/>
  <c r="EB259" i="1"/>
  <c r="EA259" i="1"/>
  <c r="DZ259" i="1"/>
  <c r="EC258" i="1"/>
  <c r="EB258" i="1"/>
  <c r="EA258" i="1"/>
  <c r="DZ258" i="1"/>
  <c r="EC257" i="1"/>
  <c r="EB257" i="1"/>
  <c r="EA257" i="1"/>
  <c r="DZ257" i="1"/>
  <c r="EC256" i="1"/>
  <c r="EB256" i="1"/>
  <c r="EA256" i="1"/>
  <c r="DZ256" i="1"/>
  <c r="EC255" i="1"/>
  <c r="EB255" i="1"/>
  <c r="EA255" i="1"/>
  <c r="DZ255" i="1"/>
  <c r="EC254" i="1"/>
  <c r="EB254" i="1"/>
  <c r="EA254" i="1"/>
  <c r="DZ254" i="1"/>
  <c r="EC253" i="1"/>
  <c r="EB253" i="1"/>
  <c r="EA253" i="1"/>
  <c r="DZ253" i="1"/>
  <c r="EC252" i="1"/>
  <c r="EB252" i="1"/>
  <c r="EA252" i="1"/>
  <c r="DZ252" i="1"/>
  <c r="EC251" i="1"/>
  <c r="EB251" i="1"/>
  <c r="EA251" i="1"/>
  <c r="DZ251" i="1"/>
  <c r="EC250" i="1"/>
  <c r="EB250" i="1"/>
  <c r="EA250" i="1"/>
  <c r="DZ250" i="1"/>
  <c r="EC248" i="1"/>
  <c r="EB248" i="1"/>
  <c r="EA248" i="1"/>
  <c r="DZ248" i="1"/>
  <c r="EC247" i="1"/>
  <c r="EB247" i="1"/>
  <c r="EA247" i="1"/>
  <c r="DZ247" i="1"/>
  <c r="EC246" i="1"/>
  <c r="EB246" i="1"/>
  <c r="EA246" i="1"/>
  <c r="DZ246" i="1"/>
  <c r="EC245" i="1"/>
  <c r="EB245" i="1"/>
  <c r="EA245" i="1"/>
  <c r="DZ245" i="1"/>
  <c r="EC244" i="1"/>
  <c r="EB244" i="1"/>
  <c r="EA244" i="1"/>
  <c r="DZ244" i="1"/>
  <c r="EC243" i="1"/>
  <c r="EB243" i="1"/>
  <c r="EA243" i="1"/>
  <c r="DZ243" i="1"/>
  <c r="EC242" i="1"/>
  <c r="EB242" i="1"/>
  <c r="EA242" i="1"/>
  <c r="DZ242" i="1"/>
  <c r="EC241" i="1"/>
  <c r="EB241" i="1"/>
  <c r="EA241" i="1"/>
  <c r="DZ241" i="1"/>
  <c r="EC240" i="1"/>
  <c r="EB240" i="1"/>
  <c r="EA240" i="1"/>
  <c r="DZ240" i="1"/>
  <c r="EC239" i="1"/>
  <c r="EB239" i="1"/>
  <c r="EA239" i="1"/>
  <c r="DZ239" i="1"/>
  <c r="EC238" i="1"/>
  <c r="EB238" i="1"/>
  <c r="EA238" i="1"/>
  <c r="DZ238" i="1"/>
  <c r="EC237" i="1"/>
  <c r="EB237" i="1"/>
  <c r="EA237" i="1"/>
  <c r="DZ237" i="1"/>
  <c r="EC236" i="1"/>
  <c r="EB236" i="1"/>
  <c r="EA236" i="1"/>
  <c r="DZ236" i="1"/>
  <c r="EC235" i="1"/>
  <c r="EB235" i="1"/>
  <c r="EA235" i="1"/>
  <c r="DZ235" i="1"/>
  <c r="EC234" i="1"/>
  <c r="EB234" i="1"/>
  <c r="EA234" i="1"/>
  <c r="DZ234" i="1"/>
  <c r="EC233" i="1"/>
  <c r="EB233" i="1"/>
  <c r="EA233" i="1"/>
  <c r="DZ233" i="1"/>
  <c r="EC232" i="1"/>
  <c r="EB232" i="1"/>
  <c r="EA232" i="1"/>
  <c r="DZ232" i="1"/>
  <c r="EC231" i="1"/>
  <c r="EB231" i="1"/>
  <c r="EA231" i="1"/>
  <c r="DZ231" i="1"/>
  <c r="EC230" i="1"/>
  <c r="EB230" i="1"/>
  <c r="EA230" i="1"/>
  <c r="DZ230" i="1"/>
  <c r="EC229" i="1"/>
  <c r="EB229" i="1"/>
  <c r="EA229" i="1"/>
  <c r="DZ229" i="1"/>
  <c r="EC228" i="1"/>
  <c r="EB228" i="1"/>
  <c r="EA228" i="1"/>
  <c r="DZ228" i="1"/>
  <c r="EC227" i="1"/>
  <c r="EB227" i="1"/>
  <c r="EA227" i="1"/>
  <c r="DZ227" i="1"/>
  <c r="EC226" i="1"/>
  <c r="EB226" i="1"/>
  <c r="EA226" i="1"/>
  <c r="DZ226" i="1"/>
  <c r="EC225" i="1"/>
  <c r="EB225" i="1"/>
  <c r="EA225" i="1"/>
  <c r="DZ225" i="1"/>
  <c r="EC224" i="1"/>
  <c r="EB224" i="1"/>
  <c r="EA224" i="1"/>
  <c r="DZ224" i="1"/>
  <c r="EC223" i="1"/>
  <c r="EB223" i="1"/>
  <c r="EA223" i="1"/>
  <c r="DZ223" i="1"/>
  <c r="EC222" i="1"/>
  <c r="EB222" i="1"/>
  <c r="EA222" i="1"/>
  <c r="DZ222" i="1"/>
  <c r="EC221" i="1"/>
  <c r="EB221" i="1"/>
  <c r="EA221" i="1"/>
  <c r="DZ221" i="1"/>
  <c r="EC220" i="1"/>
  <c r="EB220" i="1"/>
  <c r="EA220" i="1"/>
  <c r="DZ220" i="1"/>
  <c r="EC219" i="1"/>
  <c r="EB219" i="1"/>
  <c r="EA219" i="1"/>
  <c r="DZ219" i="1"/>
  <c r="EC218" i="1"/>
  <c r="EB218" i="1"/>
  <c r="EA218" i="1"/>
  <c r="DZ218" i="1"/>
  <c r="EC217" i="1"/>
  <c r="EB217" i="1"/>
  <c r="EA217" i="1"/>
  <c r="DZ217" i="1"/>
  <c r="EC216" i="1"/>
  <c r="EB216" i="1"/>
  <c r="EA216" i="1"/>
  <c r="DZ216" i="1"/>
  <c r="EC215" i="1"/>
  <c r="EB215" i="1"/>
  <c r="EA215" i="1"/>
  <c r="DZ215" i="1"/>
  <c r="EC214" i="1"/>
  <c r="EB214" i="1"/>
  <c r="EA214" i="1"/>
  <c r="DZ214" i="1"/>
  <c r="EC213" i="1"/>
  <c r="EB213" i="1"/>
  <c r="EA213" i="1"/>
  <c r="DZ213" i="1"/>
  <c r="EC212" i="1"/>
  <c r="EB212" i="1"/>
  <c r="EA212" i="1"/>
  <c r="DZ212" i="1"/>
  <c r="EC211" i="1"/>
  <c r="EB211" i="1"/>
  <c r="EA211" i="1"/>
  <c r="DZ211" i="1"/>
  <c r="EC210" i="1"/>
  <c r="EB210" i="1"/>
  <c r="EA210" i="1"/>
  <c r="DZ210" i="1"/>
  <c r="EC209" i="1"/>
  <c r="EB209" i="1"/>
  <c r="EA209" i="1"/>
  <c r="DZ209" i="1"/>
  <c r="EC208" i="1"/>
  <c r="EB208" i="1"/>
  <c r="EA208" i="1"/>
  <c r="DZ208" i="1"/>
  <c r="EC207" i="1"/>
  <c r="EB207" i="1"/>
  <c r="EA207" i="1"/>
  <c r="DZ207" i="1"/>
  <c r="EC206" i="1"/>
  <c r="EB206" i="1"/>
  <c r="EA206" i="1"/>
  <c r="DZ206" i="1"/>
  <c r="EC204" i="1"/>
  <c r="EB204" i="1"/>
  <c r="EA204" i="1"/>
  <c r="DZ204" i="1"/>
  <c r="EC203" i="1"/>
  <c r="EB203" i="1"/>
  <c r="EA203" i="1"/>
  <c r="DZ203" i="1"/>
  <c r="EC202" i="1"/>
  <c r="EB202" i="1"/>
  <c r="EA202" i="1"/>
  <c r="DZ202" i="1"/>
  <c r="EC201" i="1"/>
  <c r="EB201" i="1"/>
  <c r="EA201" i="1"/>
  <c r="DZ201" i="1"/>
  <c r="EC200" i="1"/>
  <c r="EB200" i="1"/>
  <c r="EA200" i="1"/>
  <c r="DZ200" i="1"/>
  <c r="EC199" i="1"/>
  <c r="EB199" i="1"/>
  <c r="EA199" i="1"/>
  <c r="DZ199" i="1"/>
  <c r="EC198" i="1"/>
  <c r="EB198" i="1"/>
  <c r="EA198" i="1"/>
  <c r="DZ198" i="1"/>
  <c r="EC197" i="1"/>
  <c r="EB197" i="1"/>
  <c r="EA197" i="1"/>
  <c r="DZ197" i="1"/>
  <c r="EC196" i="1"/>
  <c r="EB196" i="1"/>
  <c r="EA196" i="1"/>
  <c r="DZ196" i="1"/>
  <c r="EC195" i="1"/>
  <c r="EB195" i="1"/>
  <c r="EA195" i="1"/>
  <c r="DZ195" i="1"/>
  <c r="EC194" i="1"/>
  <c r="EB194" i="1"/>
  <c r="EA194" i="1"/>
  <c r="DZ194" i="1"/>
  <c r="EC193" i="1"/>
  <c r="EB193" i="1"/>
  <c r="EA193" i="1"/>
  <c r="DZ193" i="1"/>
  <c r="EC192" i="1"/>
  <c r="EB192" i="1"/>
  <c r="EA192" i="1"/>
  <c r="DZ192" i="1"/>
  <c r="EC191" i="1"/>
  <c r="EB191" i="1"/>
  <c r="EA191" i="1"/>
  <c r="DZ191" i="1"/>
  <c r="EC190" i="1"/>
  <c r="EB190" i="1"/>
  <c r="EA190" i="1"/>
  <c r="DZ190" i="1"/>
  <c r="EC189" i="1"/>
  <c r="EB189" i="1"/>
  <c r="EA189" i="1"/>
  <c r="DZ189" i="1"/>
  <c r="EC188" i="1"/>
  <c r="EB188" i="1"/>
  <c r="EA188" i="1"/>
  <c r="DZ188" i="1"/>
  <c r="EC187" i="1"/>
  <c r="EB187" i="1"/>
  <c r="EA187" i="1"/>
  <c r="DZ187" i="1"/>
  <c r="EC186" i="1"/>
  <c r="EB186" i="1"/>
  <c r="EA186" i="1"/>
  <c r="DZ186" i="1"/>
  <c r="EC185" i="1"/>
  <c r="EB185" i="1"/>
  <c r="EA185" i="1"/>
  <c r="DZ185" i="1"/>
  <c r="EC184" i="1"/>
  <c r="EB184" i="1"/>
  <c r="EA184" i="1"/>
  <c r="DZ184" i="1"/>
  <c r="EC183" i="1"/>
  <c r="EB183" i="1"/>
  <c r="EA183" i="1"/>
  <c r="DZ183" i="1"/>
  <c r="EC182" i="1"/>
  <c r="EB182" i="1"/>
  <c r="EA182" i="1"/>
  <c r="DZ182" i="1"/>
  <c r="EC181" i="1"/>
  <c r="EB181" i="1"/>
  <c r="EA181" i="1"/>
  <c r="DZ181" i="1"/>
  <c r="EC180" i="1"/>
  <c r="EB180" i="1"/>
  <c r="EA180" i="1"/>
  <c r="DZ180" i="1"/>
  <c r="EC179" i="1"/>
  <c r="EB179" i="1"/>
  <c r="EA179" i="1"/>
  <c r="DZ179" i="1"/>
  <c r="EC178" i="1"/>
  <c r="EB178" i="1"/>
  <c r="EA178" i="1"/>
  <c r="DZ178" i="1"/>
  <c r="EC177" i="1"/>
  <c r="EB177" i="1"/>
  <c r="EA177" i="1"/>
  <c r="DZ177" i="1"/>
  <c r="EC176" i="1"/>
  <c r="EB176" i="1"/>
  <c r="EA176" i="1"/>
  <c r="DZ176" i="1"/>
  <c r="EC175" i="1"/>
  <c r="EB175" i="1"/>
  <c r="EA175" i="1"/>
  <c r="DZ175" i="1"/>
  <c r="EC174" i="1"/>
  <c r="EB174" i="1"/>
  <c r="EA174" i="1"/>
  <c r="DZ174" i="1"/>
  <c r="EC173" i="1"/>
  <c r="EB173" i="1"/>
  <c r="EA173" i="1"/>
  <c r="DZ173" i="1"/>
  <c r="EC172" i="1"/>
  <c r="EB172" i="1"/>
  <c r="EA172" i="1"/>
  <c r="DZ172" i="1"/>
  <c r="EC171" i="1"/>
  <c r="EB171" i="1"/>
  <c r="EA171" i="1"/>
  <c r="DZ171" i="1"/>
  <c r="EC170" i="1"/>
  <c r="EB170" i="1"/>
  <c r="EA170" i="1"/>
  <c r="DZ170" i="1"/>
  <c r="EC169" i="1"/>
  <c r="EB169" i="1"/>
  <c r="EA169" i="1"/>
  <c r="DZ169" i="1"/>
  <c r="EC168" i="1"/>
  <c r="EB168" i="1"/>
  <c r="EA168" i="1"/>
  <c r="DZ168" i="1"/>
  <c r="EC166" i="1"/>
  <c r="EB166" i="1"/>
  <c r="EA166" i="1"/>
  <c r="DZ166" i="1"/>
  <c r="EC165" i="1"/>
  <c r="EB165" i="1"/>
  <c r="EA165" i="1"/>
  <c r="DZ165" i="1"/>
  <c r="EC164" i="1"/>
  <c r="EB164" i="1"/>
  <c r="EA164" i="1"/>
  <c r="DZ164" i="1"/>
  <c r="EC163" i="1"/>
  <c r="EB163" i="1"/>
  <c r="EA163" i="1"/>
  <c r="DZ163" i="1"/>
  <c r="EC162" i="1"/>
  <c r="EB162" i="1"/>
  <c r="EA162" i="1"/>
  <c r="DZ162" i="1"/>
  <c r="EC161" i="1"/>
  <c r="EB161" i="1"/>
  <c r="EA161" i="1"/>
  <c r="DZ161" i="1"/>
  <c r="EC160" i="1"/>
  <c r="EB160" i="1"/>
  <c r="EA160" i="1"/>
  <c r="DZ160" i="1"/>
  <c r="EC159" i="1"/>
  <c r="EB159" i="1"/>
  <c r="EA159" i="1"/>
  <c r="DZ159" i="1"/>
  <c r="EC158" i="1"/>
  <c r="EB158" i="1"/>
  <c r="EA158" i="1"/>
  <c r="DZ158" i="1"/>
  <c r="EC157" i="1"/>
  <c r="EB157" i="1"/>
  <c r="EA157" i="1"/>
  <c r="DZ157" i="1"/>
  <c r="EC156" i="1"/>
  <c r="EB156" i="1"/>
  <c r="EA156" i="1"/>
  <c r="DZ156" i="1"/>
  <c r="EC155" i="1"/>
  <c r="EB155" i="1"/>
  <c r="EA155" i="1"/>
  <c r="DZ155" i="1"/>
  <c r="EC154" i="1"/>
  <c r="EB154" i="1"/>
  <c r="EA154" i="1"/>
  <c r="DZ154" i="1"/>
  <c r="EC153" i="1"/>
  <c r="EB153" i="1"/>
  <c r="EA153" i="1"/>
  <c r="DZ153" i="1"/>
  <c r="EC152" i="1"/>
  <c r="EB152" i="1"/>
  <c r="EA152" i="1"/>
  <c r="DZ152" i="1"/>
  <c r="EC151" i="1"/>
  <c r="EB151" i="1"/>
  <c r="EA151" i="1"/>
  <c r="DZ151" i="1"/>
  <c r="EC150" i="1"/>
  <c r="EB150" i="1"/>
  <c r="EA150" i="1"/>
  <c r="DZ150" i="1"/>
  <c r="EC149" i="1"/>
  <c r="EB149" i="1"/>
  <c r="EA149" i="1"/>
  <c r="DZ149" i="1"/>
  <c r="EC148" i="1"/>
  <c r="EB148" i="1"/>
  <c r="EA148" i="1"/>
  <c r="DZ148" i="1"/>
  <c r="EC147" i="1"/>
  <c r="EB147" i="1"/>
  <c r="EA147" i="1"/>
  <c r="DZ147" i="1"/>
  <c r="EC146" i="1"/>
  <c r="EB146" i="1"/>
  <c r="EA146" i="1"/>
  <c r="DZ146" i="1"/>
  <c r="EC145" i="1"/>
  <c r="EB145" i="1"/>
  <c r="EA145" i="1"/>
  <c r="DZ145" i="1"/>
  <c r="EC144" i="1"/>
  <c r="EB144" i="1"/>
  <c r="EA144" i="1"/>
  <c r="DZ144" i="1"/>
  <c r="EC143" i="1"/>
  <c r="EB143" i="1"/>
  <c r="EA143" i="1"/>
  <c r="DZ143" i="1"/>
  <c r="EC142" i="1"/>
  <c r="EB142" i="1"/>
  <c r="EA142" i="1"/>
  <c r="DZ142" i="1"/>
  <c r="EC141" i="1"/>
  <c r="EB141" i="1"/>
  <c r="EA141" i="1"/>
  <c r="DZ141" i="1"/>
  <c r="EC140" i="1"/>
  <c r="EB140" i="1"/>
  <c r="EA140" i="1"/>
  <c r="DZ140" i="1"/>
  <c r="EC139" i="1"/>
  <c r="EB139" i="1"/>
  <c r="EA139" i="1"/>
  <c r="DZ139" i="1"/>
  <c r="EC138" i="1"/>
  <c r="EB138" i="1"/>
  <c r="EA138" i="1"/>
  <c r="DZ138" i="1"/>
  <c r="EC137" i="1"/>
  <c r="EB137" i="1"/>
  <c r="EA137" i="1"/>
  <c r="DZ137" i="1"/>
  <c r="EC136" i="1"/>
  <c r="EB136" i="1"/>
  <c r="EA136" i="1"/>
  <c r="DZ136" i="1"/>
  <c r="EC135" i="1"/>
  <c r="EB135" i="1"/>
  <c r="EA135" i="1"/>
  <c r="DZ135" i="1"/>
  <c r="EC134" i="1"/>
  <c r="EB134" i="1"/>
  <c r="EA134" i="1"/>
  <c r="DZ134" i="1"/>
  <c r="EC133" i="1"/>
  <c r="EB133" i="1"/>
  <c r="EA133" i="1"/>
  <c r="DZ133" i="1"/>
  <c r="EC132" i="1"/>
  <c r="EB132" i="1"/>
  <c r="EA132" i="1"/>
  <c r="DZ132" i="1"/>
  <c r="EC131" i="1"/>
  <c r="EB131" i="1"/>
  <c r="EA131" i="1"/>
  <c r="DZ131" i="1"/>
  <c r="EC130" i="1"/>
  <c r="EB130" i="1"/>
  <c r="EA130" i="1"/>
  <c r="DZ130" i="1"/>
  <c r="EC129" i="1"/>
  <c r="EB129" i="1"/>
  <c r="EA129" i="1"/>
  <c r="DZ129" i="1"/>
  <c r="EC128" i="1"/>
  <c r="EB128" i="1"/>
  <c r="EA128" i="1"/>
  <c r="DZ128" i="1"/>
  <c r="EC127" i="1"/>
  <c r="EB127" i="1"/>
  <c r="EA127" i="1"/>
  <c r="DZ127" i="1"/>
  <c r="EC126" i="1"/>
  <c r="EB126" i="1"/>
  <c r="EA126" i="1"/>
  <c r="DZ126" i="1"/>
  <c r="EC125" i="1"/>
  <c r="EB125" i="1"/>
  <c r="EA125" i="1"/>
  <c r="DZ125" i="1"/>
  <c r="EC124" i="1"/>
  <c r="EB124" i="1"/>
  <c r="EA124" i="1"/>
  <c r="DZ124" i="1"/>
  <c r="EC123" i="1"/>
  <c r="EB123" i="1"/>
  <c r="EA123" i="1"/>
  <c r="DZ123" i="1"/>
  <c r="EC122" i="1"/>
  <c r="EB122" i="1"/>
  <c r="EA122" i="1"/>
  <c r="DZ122" i="1"/>
  <c r="EC121" i="1"/>
  <c r="EB121" i="1"/>
  <c r="EA121" i="1"/>
  <c r="DZ121" i="1"/>
  <c r="EC120" i="1"/>
  <c r="EB120" i="1"/>
  <c r="EA120" i="1"/>
  <c r="DZ120" i="1"/>
  <c r="EC119" i="1"/>
  <c r="EB119" i="1"/>
  <c r="EA119" i="1"/>
  <c r="DZ119" i="1"/>
  <c r="EC118" i="1"/>
  <c r="EB118" i="1"/>
  <c r="EA118" i="1"/>
  <c r="DZ118" i="1"/>
  <c r="EC117" i="1"/>
  <c r="EB117" i="1"/>
  <c r="EA117" i="1"/>
  <c r="DZ117" i="1"/>
  <c r="EC116" i="1"/>
  <c r="EB116" i="1"/>
  <c r="EA116" i="1"/>
  <c r="DZ116" i="1"/>
  <c r="EC115" i="1"/>
  <c r="EB115" i="1"/>
  <c r="EA115" i="1"/>
  <c r="DZ115" i="1"/>
  <c r="EC114" i="1"/>
  <c r="EB114" i="1"/>
  <c r="EA114" i="1"/>
  <c r="DZ114" i="1"/>
  <c r="EC113" i="1"/>
  <c r="EB113" i="1"/>
  <c r="EA113" i="1"/>
  <c r="DZ113" i="1"/>
  <c r="EC112" i="1"/>
  <c r="EB112" i="1"/>
  <c r="EA112" i="1"/>
  <c r="DZ112" i="1"/>
  <c r="EC111" i="1"/>
  <c r="EB111" i="1"/>
  <c r="EA111" i="1"/>
  <c r="DZ111" i="1"/>
  <c r="EC110" i="1"/>
  <c r="EB110" i="1"/>
  <c r="EA110" i="1"/>
  <c r="DZ110" i="1"/>
  <c r="EC109" i="1"/>
  <c r="EB109" i="1"/>
  <c r="EA109" i="1"/>
  <c r="DZ109" i="1"/>
  <c r="EC108" i="1"/>
  <c r="EB108" i="1"/>
  <c r="EA108" i="1"/>
  <c r="DZ108" i="1"/>
  <c r="EC107" i="1"/>
  <c r="EB107" i="1"/>
  <c r="EA107" i="1"/>
  <c r="DZ107" i="1"/>
  <c r="EC106" i="1"/>
  <c r="EB106" i="1"/>
  <c r="EA106" i="1"/>
  <c r="DZ106" i="1"/>
  <c r="EC105" i="1"/>
  <c r="EB105" i="1"/>
  <c r="EA105" i="1"/>
  <c r="DZ105" i="1"/>
  <c r="EC104" i="1"/>
  <c r="EB104" i="1"/>
  <c r="EA104" i="1"/>
  <c r="DZ104" i="1"/>
  <c r="EC103" i="1"/>
  <c r="EB103" i="1"/>
  <c r="EA103" i="1"/>
  <c r="DZ103" i="1"/>
  <c r="EC102" i="1"/>
  <c r="EB102" i="1"/>
  <c r="EA102" i="1"/>
  <c r="DZ102" i="1"/>
  <c r="EC101" i="1"/>
  <c r="EB101" i="1"/>
  <c r="EA101" i="1"/>
  <c r="DZ101" i="1"/>
  <c r="EC100" i="1"/>
  <c r="EB100" i="1"/>
  <c r="EA100" i="1"/>
  <c r="DZ100" i="1"/>
  <c r="EC99" i="1"/>
  <c r="EB99" i="1"/>
  <c r="EA99" i="1"/>
  <c r="DZ99" i="1"/>
  <c r="EC98" i="1"/>
  <c r="EB98" i="1"/>
  <c r="EA98" i="1"/>
  <c r="DZ98" i="1"/>
  <c r="EC97" i="1"/>
  <c r="EB97" i="1"/>
  <c r="EA97" i="1"/>
  <c r="DZ97" i="1"/>
  <c r="EC96" i="1"/>
  <c r="EB96" i="1"/>
  <c r="EA96" i="1"/>
  <c r="DZ96" i="1"/>
  <c r="EC95" i="1"/>
  <c r="EB95" i="1"/>
  <c r="EA95" i="1"/>
  <c r="DZ95" i="1"/>
  <c r="EC94" i="1"/>
  <c r="EB94" i="1"/>
  <c r="EA94" i="1"/>
  <c r="DZ94" i="1"/>
  <c r="EC93" i="1"/>
  <c r="EB93" i="1"/>
  <c r="EA93" i="1"/>
  <c r="DZ93" i="1"/>
  <c r="EC92" i="1"/>
  <c r="EB92" i="1"/>
  <c r="EA92" i="1"/>
  <c r="DZ92" i="1"/>
  <c r="EC91" i="1"/>
  <c r="EB91" i="1"/>
  <c r="EA91" i="1"/>
  <c r="DZ91" i="1"/>
  <c r="EC90" i="1"/>
  <c r="EB90" i="1"/>
  <c r="EA90" i="1"/>
  <c r="DZ90" i="1"/>
  <c r="EC89" i="1"/>
  <c r="EB89" i="1"/>
  <c r="EA89" i="1"/>
  <c r="DZ89" i="1"/>
  <c r="EC88" i="1"/>
  <c r="EB88" i="1"/>
  <c r="EA88" i="1"/>
  <c r="DZ88" i="1"/>
  <c r="EC87" i="1"/>
  <c r="EB87" i="1"/>
  <c r="EA87" i="1"/>
  <c r="DZ87" i="1"/>
  <c r="EC86" i="1"/>
  <c r="EB86" i="1"/>
  <c r="EA86" i="1"/>
  <c r="DZ86" i="1"/>
  <c r="EC85" i="1"/>
  <c r="EB85" i="1"/>
  <c r="EA85" i="1"/>
  <c r="DZ85" i="1"/>
  <c r="EC84" i="1"/>
  <c r="EB84" i="1"/>
  <c r="EA84" i="1"/>
  <c r="DZ84" i="1"/>
  <c r="EC83" i="1"/>
  <c r="EB83" i="1"/>
  <c r="EA83" i="1"/>
  <c r="DZ83" i="1"/>
  <c r="EC82" i="1"/>
  <c r="EB82" i="1"/>
  <c r="EA82" i="1"/>
  <c r="DZ82" i="1"/>
  <c r="EC81" i="1"/>
  <c r="EB81" i="1"/>
  <c r="EA81" i="1"/>
  <c r="DZ81" i="1"/>
  <c r="EC80" i="1"/>
  <c r="EB80" i="1"/>
  <c r="EA80" i="1"/>
  <c r="DZ80" i="1"/>
  <c r="EC79" i="1"/>
  <c r="EB79" i="1"/>
  <c r="EA79" i="1"/>
  <c r="DZ79" i="1"/>
  <c r="EC78" i="1"/>
  <c r="EB78" i="1"/>
  <c r="EA78" i="1"/>
  <c r="DZ78" i="1"/>
  <c r="EC77" i="1"/>
  <c r="EB77" i="1"/>
  <c r="EA77" i="1"/>
  <c r="DZ77" i="1"/>
  <c r="EC76" i="1"/>
  <c r="EB76" i="1"/>
  <c r="EA76" i="1"/>
  <c r="DZ76" i="1"/>
  <c r="EC75" i="1"/>
  <c r="EB75" i="1"/>
  <c r="EA75" i="1"/>
  <c r="DZ75" i="1"/>
  <c r="EC74" i="1"/>
  <c r="EB74" i="1"/>
  <c r="EA74" i="1"/>
  <c r="DZ74" i="1"/>
  <c r="EC73" i="1"/>
  <c r="EB73" i="1"/>
  <c r="EA73" i="1"/>
  <c r="DZ73" i="1"/>
  <c r="EC72" i="1"/>
  <c r="EB72" i="1"/>
  <c r="EA72" i="1"/>
  <c r="DZ72" i="1"/>
  <c r="EC71" i="1"/>
  <c r="EB71" i="1"/>
  <c r="EA71" i="1"/>
  <c r="DZ71" i="1"/>
  <c r="EC70" i="1"/>
  <c r="EB70" i="1"/>
  <c r="EA70" i="1"/>
  <c r="DZ70" i="1"/>
  <c r="EC69" i="1"/>
  <c r="EB69" i="1"/>
  <c r="EA69" i="1"/>
  <c r="DZ69" i="1"/>
  <c r="EC68" i="1"/>
  <c r="EB68" i="1"/>
  <c r="EA68" i="1"/>
  <c r="DZ68" i="1"/>
  <c r="EC67" i="1"/>
  <c r="EB67" i="1"/>
  <c r="EA67" i="1"/>
  <c r="DZ67" i="1"/>
  <c r="EC65" i="1"/>
  <c r="EB65" i="1"/>
  <c r="EA65" i="1"/>
  <c r="DZ65" i="1"/>
  <c r="EC63" i="1"/>
  <c r="EB63" i="1"/>
  <c r="EA63" i="1"/>
  <c r="DZ63" i="1"/>
  <c r="EC62" i="1"/>
  <c r="EB62" i="1"/>
  <c r="EA62" i="1"/>
  <c r="DZ62" i="1"/>
  <c r="EC61" i="1"/>
  <c r="EB61" i="1"/>
  <c r="EA61" i="1"/>
  <c r="DZ61" i="1"/>
  <c r="EC60" i="1"/>
  <c r="EB60" i="1"/>
  <c r="EA60" i="1"/>
  <c r="DZ60" i="1"/>
  <c r="EC59" i="1"/>
  <c r="EB59" i="1"/>
  <c r="EA59" i="1"/>
  <c r="DZ59" i="1"/>
  <c r="EC58" i="1"/>
  <c r="EB58" i="1"/>
  <c r="EA58" i="1"/>
  <c r="DZ58" i="1"/>
  <c r="EC57" i="1"/>
  <c r="EB57" i="1"/>
  <c r="EA57" i="1"/>
  <c r="DZ57" i="1"/>
  <c r="EC56" i="1"/>
  <c r="EB56" i="1"/>
  <c r="EA56" i="1"/>
  <c r="DZ56" i="1"/>
  <c r="EC55" i="1"/>
  <c r="EB55" i="1"/>
  <c r="EA55" i="1"/>
  <c r="DZ55" i="1"/>
  <c r="EC54" i="1"/>
  <c r="EB54" i="1"/>
  <c r="EA54" i="1"/>
  <c r="DZ54" i="1"/>
  <c r="EC53" i="1"/>
  <c r="EB53" i="1"/>
  <c r="EA53" i="1"/>
  <c r="DZ53" i="1"/>
  <c r="EC52" i="1"/>
  <c r="EB52" i="1"/>
  <c r="EA52" i="1"/>
  <c r="DZ52" i="1"/>
  <c r="EC51" i="1"/>
  <c r="EB51" i="1"/>
  <c r="EA51" i="1"/>
  <c r="DZ51" i="1"/>
  <c r="EC50" i="1"/>
  <c r="EB50" i="1"/>
  <c r="EA50" i="1"/>
  <c r="DZ50" i="1"/>
  <c r="EC49" i="1"/>
  <c r="EB49" i="1"/>
  <c r="EA49" i="1"/>
  <c r="DZ49" i="1"/>
  <c r="EC48" i="1"/>
  <c r="EB48" i="1"/>
  <c r="EA48" i="1"/>
  <c r="DZ48" i="1"/>
  <c r="EC47" i="1"/>
  <c r="EB47" i="1"/>
  <c r="EA47" i="1"/>
  <c r="DZ47" i="1"/>
  <c r="EC46" i="1"/>
  <c r="EB46" i="1"/>
  <c r="EA46" i="1"/>
  <c r="DZ46" i="1"/>
  <c r="EC45" i="1"/>
  <c r="EB45" i="1"/>
  <c r="EA45" i="1"/>
  <c r="DZ45" i="1"/>
  <c r="EC44" i="1"/>
  <c r="EB44" i="1"/>
  <c r="EA44" i="1"/>
  <c r="DZ44" i="1"/>
  <c r="EC43" i="1"/>
  <c r="EB43" i="1"/>
  <c r="EA43" i="1"/>
  <c r="DZ43" i="1"/>
  <c r="EC42" i="1"/>
  <c r="EB42" i="1"/>
  <c r="EA42" i="1"/>
  <c r="DZ42" i="1"/>
  <c r="EC41" i="1"/>
  <c r="EB41" i="1"/>
  <c r="EA41" i="1"/>
  <c r="DZ41" i="1"/>
  <c r="EC40" i="1"/>
  <c r="EB40" i="1"/>
  <c r="EA40" i="1"/>
  <c r="DZ40" i="1"/>
  <c r="EC39" i="1"/>
  <c r="EB39" i="1"/>
  <c r="EA39" i="1"/>
  <c r="DZ39" i="1"/>
  <c r="EC38" i="1"/>
  <c r="EB38" i="1"/>
  <c r="EA38" i="1"/>
  <c r="DZ38" i="1"/>
  <c r="EC37" i="1"/>
  <c r="EB37" i="1"/>
  <c r="EA37" i="1"/>
  <c r="DZ37" i="1"/>
  <c r="EC36" i="1"/>
  <c r="EB36" i="1"/>
  <c r="EA36" i="1"/>
  <c r="DZ36" i="1"/>
  <c r="EC35" i="1"/>
  <c r="EB35" i="1"/>
  <c r="EA35" i="1"/>
  <c r="DZ35" i="1"/>
  <c r="EC34" i="1"/>
  <c r="EB34" i="1"/>
  <c r="EA34" i="1"/>
  <c r="DZ34" i="1"/>
  <c r="EC33" i="1"/>
  <c r="EB33" i="1"/>
  <c r="EA33" i="1"/>
  <c r="DZ33" i="1"/>
  <c r="EC32" i="1"/>
  <c r="EB32" i="1"/>
  <c r="EA32" i="1"/>
  <c r="DZ32" i="1"/>
  <c r="EC30" i="1"/>
  <c r="EB30" i="1"/>
  <c r="EA30" i="1"/>
  <c r="DZ30" i="1"/>
  <c r="EC29" i="1"/>
  <c r="EB29" i="1"/>
  <c r="EA29" i="1"/>
  <c r="DZ29" i="1"/>
  <c r="EC28" i="1"/>
  <c r="EB28" i="1"/>
  <c r="EA28" i="1"/>
  <c r="DZ28" i="1"/>
  <c r="EC27" i="1"/>
  <c r="EB27" i="1"/>
  <c r="EA27" i="1"/>
  <c r="DZ27" i="1"/>
  <c r="EC26" i="1"/>
  <c r="EB26" i="1"/>
  <c r="EA26" i="1"/>
  <c r="DZ26" i="1"/>
  <c r="EC25" i="1"/>
  <c r="EB25" i="1"/>
  <c r="EA25" i="1"/>
  <c r="DZ25" i="1"/>
  <c r="EC24" i="1"/>
  <c r="EB24" i="1"/>
  <c r="EA24" i="1"/>
  <c r="DZ24" i="1"/>
  <c r="EC23" i="1"/>
  <c r="EB23" i="1"/>
  <c r="EA23" i="1"/>
  <c r="DZ23" i="1"/>
  <c r="EC22" i="1"/>
  <c r="EB22" i="1"/>
  <c r="EA22" i="1"/>
  <c r="DZ22" i="1"/>
  <c r="EC21" i="1"/>
  <c r="EB21" i="1"/>
  <c r="EA21" i="1"/>
  <c r="DZ21" i="1"/>
  <c r="EC20" i="1"/>
  <c r="EB20" i="1"/>
  <c r="EA20" i="1"/>
  <c r="DZ20" i="1"/>
  <c r="EC19" i="1"/>
  <c r="EB19" i="1"/>
  <c r="EA19" i="1"/>
  <c r="DZ19" i="1"/>
  <c r="EC18" i="1"/>
  <c r="EB18" i="1"/>
  <c r="EA18" i="1"/>
  <c r="DZ18" i="1"/>
  <c r="EC17" i="1"/>
  <c r="EB17" i="1"/>
  <c r="EA17" i="1"/>
  <c r="DZ17" i="1"/>
  <c r="EC16" i="1"/>
  <c r="EB16" i="1"/>
  <c r="EA16" i="1"/>
  <c r="DZ16" i="1"/>
  <c r="EC15" i="1"/>
  <c r="EB15" i="1"/>
  <c r="EA15" i="1"/>
  <c r="DZ15" i="1"/>
  <c r="EC14" i="1"/>
  <c r="EB14" i="1"/>
  <c r="EA14" i="1"/>
  <c r="DZ14" i="1"/>
  <c r="EC13" i="1"/>
  <c r="EB13" i="1"/>
  <c r="EA13" i="1"/>
  <c r="DZ13" i="1"/>
  <c r="EC12" i="1"/>
  <c r="EB12" i="1"/>
  <c r="EA12" i="1"/>
  <c r="DZ12" i="1"/>
  <c r="EC9" i="1"/>
  <c r="EB9" i="1"/>
  <c r="EA9" i="1"/>
  <c r="DZ9" i="1"/>
  <c r="EC7" i="1"/>
  <c r="EB7" i="1"/>
  <c r="EA7" i="1"/>
  <c r="DZ7" i="1"/>
  <c r="EC6" i="1"/>
  <c r="EB6" i="1"/>
  <c r="EA6" i="1"/>
  <c r="DZ6" i="1"/>
  <c r="EC5" i="1"/>
  <c r="EB5" i="1"/>
  <c r="EA5" i="1"/>
  <c r="DZ5" i="1"/>
  <c r="EC4" i="1"/>
  <c r="I6" i="7" s="1"/>
  <c r="EB4" i="1"/>
  <c r="H6" i="7" s="1"/>
  <c r="I17" i="7"/>
  <c r="H17" i="7"/>
  <c r="G17" i="7"/>
  <c r="F17" i="7"/>
  <c r="E17" i="7"/>
  <c r="D17" i="7"/>
  <c r="F31" i="7" l="1"/>
  <c r="G27" i="7"/>
  <c r="EA131" i="4"/>
  <c r="I27" i="7"/>
  <c r="EC131" i="4"/>
  <c r="F27" i="7"/>
  <c r="DZ131" i="4"/>
  <c r="H27" i="7"/>
  <c r="EB131" i="4"/>
  <c r="DZ4" i="1"/>
  <c r="F6" i="7" s="1"/>
  <c r="EA4" i="1"/>
  <c r="G6" i="7" s="1"/>
  <c r="D33" i="7"/>
  <c r="D29" i="7"/>
  <c r="I18" i="7"/>
  <c r="H18" i="7"/>
  <c r="G18" i="7"/>
  <c r="F18" i="7"/>
  <c r="E18" i="7"/>
  <c r="D18" i="7"/>
  <c r="I12" i="7"/>
  <c r="H12" i="7"/>
  <c r="G12" i="7"/>
  <c r="F12" i="7"/>
  <c r="E12" i="7"/>
  <c r="D12" i="7"/>
  <c r="E16" i="7" l="1"/>
  <c r="D16" i="7"/>
  <c r="E15" i="7"/>
  <c r="D15" i="7"/>
  <c r="CT59" i="5" l="1"/>
  <c r="CU59" i="5"/>
  <c r="CV59" i="5"/>
  <c r="CW59" i="5"/>
  <c r="D21" i="7"/>
  <c r="E21" i="7"/>
  <c r="BN59" i="5"/>
  <c r="BO59" i="5"/>
  <c r="BP59" i="5"/>
  <c r="BQ59" i="5"/>
  <c r="F59" i="5" l="1"/>
  <c r="G59" i="5"/>
  <c r="H59" i="5"/>
  <c r="I59" i="5"/>
  <c r="J59" i="5"/>
  <c r="K59" i="5"/>
  <c r="L59" i="5"/>
  <c r="M59" i="5"/>
  <c r="N59" i="5"/>
  <c r="O59" i="5"/>
  <c r="P59" i="5"/>
  <c r="Q59" i="5"/>
  <c r="R59" i="5"/>
  <c r="S59" i="5"/>
  <c r="T59" i="5"/>
  <c r="U59" i="5"/>
  <c r="V59" i="5"/>
  <c r="W59" i="5"/>
  <c r="X59" i="5"/>
  <c r="Y59" i="5"/>
  <c r="Z59" i="5"/>
  <c r="AA59" i="5"/>
  <c r="AB59" i="5"/>
  <c r="AC59" i="5"/>
  <c r="AD59" i="5"/>
  <c r="AE59" i="5"/>
  <c r="AF59" i="5"/>
  <c r="AG59" i="5"/>
  <c r="AH59" i="5"/>
  <c r="AI59" i="5"/>
  <c r="AJ59" i="5"/>
  <c r="AK59" i="5"/>
  <c r="AL59" i="5"/>
  <c r="AM59" i="5"/>
  <c r="AN59" i="5"/>
  <c r="AO59" i="5"/>
  <c r="AP59" i="5"/>
  <c r="AQ59" i="5"/>
  <c r="AR59" i="5"/>
  <c r="AS59" i="5"/>
  <c r="AT59" i="5"/>
  <c r="AU59" i="5"/>
  <c r="AV59" i="5"/>
  <c r="AW59" i="5"/>
  <c r="AX59" i="5"/>
  <c r="AY59" i="5"/>
  <c r="AZ59" i="5"/>
  <c r="BA59" i="5"/>
  <c r="BB59" i="5"/>
  <c r="BC59" i="5"/>
  <c r="BD59" i="5"/>
  <c r="BE59" i="5"/>
  <c r="BF59" i="5"/>
  <c r="BG59" i="5"/>
  <c r="BH59" i="5"/>
  <c r="BI59" i="5"/>
  <c r="BJ59" i="5"/>
  <c r="BK59" i="5"/>
  <c r="BL59" i="5"/>
  <c r="BM59" i="5"/>
  <c r="BR59" i="5"/>
  <c r="BS59" i="5"/>
  <c r="BT59" i="5"/>
  <c r="BU59" i="5"/>
  <c r="BV59" i="5"/>
  <c r="BW59" i="5"/>
  <c r="BX59" i="5"/>
  <c r="BY59" i="5"/>
  <c r="BZ59" i="5"/>
  <c r="CA59" i="5"/>
  <c r="CB59" i="5"/>
  <c r="CC59" i="5"/>
  <c r="CD59" i="5"/>
  <c r="CE59" i="5"/>
  <c r="CF59" i="5"/>
  <c r="CG59" i="5"/>
  <c r="CH59" i="5"/>
  <c r="CI59" i="5"/>
  <c r="CJ59" i="5"/>
  <c r="CK59" i="5"/>
  <c r="CL59" i="5"/>
  <c r="CM59" i="5"/>
  <c r="CN59" i="5"/>
  <c r="CO59" i="5"/>
  <c r="CP59" i="5"/>
  <c r="CQ59" i="5"/>
  <c r="CR59" i="5"/>
  <c r="CS59" i="5"/>
  <c r="CX59" i="5"/>
  <c r="CY59" i="5"/>
  <c r="CZ59" i="5"/>
  <c r="DA59" i="5"/>
  <c r="DB59" i="5"/>
  <c r="DC59" i="5"/>
  <c r="DD59" i="5"/>
  <c r="DE59" i="5"/>
  <c r="DF59" i="5"/>
  <c r="DG59" i="5"/>
  <c r="DH59" i="5"/>
  <c r="DI59" i="5"/>
  <c r="DJ59" i="5"/>
  <c r="DK59" i="5"/>
  <c r="DL59" i="5"/>
  <c r="DM59" i="5"/>
  <c r="DN59" i="5"/>
  <c r="DO59" i="5"/>
  <c r="DP59" i="5"/>
  <c r="DQ59" i="5"/>
  <c r="DR59" i="5"/>
  <c r="DS59" i="5"/>
  <c r="DT59" i="5"/>
  <c r="DU59" i="5"/>
  <c r="D9" i="6" l="1"/>
  <c r="DV59" i="5"/>
  <c r="I16" i="7" l="1"/>
  <c r="H16" i="7"/>
  <c r="G16" i="7"/>
  <c r="F16" i="7"/>
  <c r="E7" i="7" l="1"/>
  <c r="D7" i="7"/>
  <c r="H7" i="7" l="1"/>
  <c r="F9" i="6" l="1"/>
  <c r="E9" i="6"/>
  <c r="I7" i="7"/>
  <c r="F7" i="7"/>
  <c r="G7" i="7"/>
  <c r="H9" i="6"/>
  <c r="G9" i="6"/>
  <c r="I9" i="6" l="1"/>
  <c r="D19" i="7" l="1"/>
  <c r="E19" i="7"/>
  <c r="I15" i="7"/>
  <c r="H15" i="7"/>
  <c r="G15" i="7"/>
  <c r="F15" i="7"/>
  <c r="I21" i="7" l="1"/>
  <c r="H21" i="7"/>
  <c r="DW59" i="5"/>
  <c r="DX59" i="5"/>
  <c r="DY59" i="5"/>
  <c r="DZ59" i="5" l="1"/>
  <c r="E59" i="5"/>
  <c r="D8" i="6" l="1"/>
  <c r="C8" i="6"/>
  <c r="E29" i="7"/>
  <c r="D7" i="6" s="1"/>
  <c r="C7" i="6"/>
  <c r="G21" i="7"/>
  <c r="F21" i="7"/>
  <c r="F22" i="7"/>
  <c r="E22" i="7"/>
  <c r="D22" i="7"/>
  <c r="H8" i="7"/>
  <c r="H10" i="7"/>
  <c r="E9" i="7"/>
  <c r="E10" i="7"/>
  <c r="E8" i="7"/>
  <c r="D10" i="7"/>
  <c r="D9" i="7"/>
  <c r="D8" i="7"/>
  <c r="E25" i="7" l="1"/>
  <c r="D6" i="6" s="1"/>
  <c r="D25" i="7"/>
  <c r="C6" i="6" s="1"/>
  <c r="C5" i="6"/>
  <c r="D5" i="6"/>
  <c r="H22" i="7"/>
  <c r="F9" i="7"/>
  <c r="F10" i="7"/>
  <c r="H9" i="7"/>
  <c r="E13" i="7"/>
  <c r="I22" i="7"/>
  <c r="G22" i="7"/>
  <c r="G25" i="7" s="1"/>
  <c r="F6" i="6" s="1"/>
  <c r="I10" i="7"/>
  <c r="G10" i="7"/>
  <c r="I9" i="7"/>
  <c r="G9" i="7"/>
  <c r="G8" i="7"/>
  <c r="I8" i="7"/>
  <c r="F8" i="7"/>
  <c r="D13" i="7"/>
  <c r="D37" i="7" l="1"/>
  <c r="D4" i="6"/>
  <c r="D10" i="6" s="1"/>
  <c r="E37" i="7"/>
  <c r="H25" i="7"/>
  <c r="G6" i="6" s="1"/>
  <c r="I19" i="7"/>
  <c r="H5" i="6" s="1"/>
  <c r="F19" i="7"/>
  <c r="E5" i="6" s="1"/>
  <c r="C4" i="6"/>
  <c r="C10" i="6" s="1"/>
  <c r="H13" i="7"/>
  <c r="F13" i="7"/>
  <c r="G19" i="7"/>
  <c r="F5" i="6" s="1"/>
  <c r="G13" i="7"/>
  <c r="H19" i="7"/>
  <c r="G5" i="6" s="1"/>
  <c r="I13" i="7"/>
  <c r="F25" i="7"/>
  <c r="E6" i="6" s="1"/>
  <c r="I25" i="7"/>
  <c r="H6" i="6" s="1"/>
  <c r="G4" i="6" l="1"/>
  <c r="H4" i="6"/>
  <c r="F4" i="6"/>
  <c r="E4" i="6"/>
  <c r="F37" i="7" l="1"/>
  <c r="EA59" i="5"/>
  <c r="EB59" i="5"/>
  <c r="EC59" i="5"/>
  <c r="E10" i="6" l="1"/>
  <c r="F10" i="6"/>
  <c r="H10" i="6"/>
  <c r="G10" i="6" l="1"/>
  <c r="A1" i="5"/>
  <c r="A1" i="4"/>
  <c r="A1" i="3"/>
  <c r="EE22" i="5"/>
  <c r="EF22" i="5"/>
  <c r="EG22" i="5"/>
  <c r="EH22" i="5"/>
  <c r="EI22" i="5"/>
  <c r="EJ22" i="5"/>
  <c r="EK22" i="5"/>
  <c r="EL22" i="5"/>
  <c r="EM22" i="5"/>
  <c r="EN22" i="5"/>
  <c r="EO22" i="5"/>
  <c r="EP22" i="5"/>
  <c r="EQ22" i="5"/>
  <c r="ER22" i="5"/>
  <c r="ES22" i="5"/>
  <c r="ET22" i="5"/>
  <c r="EU22" i="5"/>
  <c r="EV22" i="5"/>
  <c r="EW22" i="5"/>
  <c r="EX22" i="5"/>
  <c r="EY22" i="5"/>
  <c r="EZ22" i="5"/>
  <c r="FA22" i="5"/>
  <c r="FB22" i="5"/>
  <c r="FC22" i="5"/>
  <c r="FD22" i="5"/>
  <c r="FE22" i="5"/>
  <c r="FF22" i="5"/>
  <c r="FG22" i="5"/>
  <c r="FH22" i="5"/>
  <c r="FI22" i="5"/>
  <c r="FJ22" i="5"/>
  <c r="FK22" i="5"/>
  <c r="FL22" i="5"/>
  <c r="FM22" i="5"/>
  <c r="FN22" i="5"/>
  <c r="FO22" i="5"/>
  <c r="FP22" i="5"/>
  <c r="FQ22" i="5"/>
  <c r="FR22" i="5"/>
  <c r="FS22" i="5"/>
  <c r="FT22" i="5"/>
  <c r="FU22" i="5"/>
  <c r="FV22" i="5"/>
  <c r="FW22" i="5"/>
  <c r="FX22" i="5"/>
  <c r="FY22" i="5"/>
  <c r="FZ22" i="5"/>
  <c r="GA22" i="5"/>
  <c r="GB22" i="5"/>
  <c r="GC22" i="5"/>
  <c r="GD22" i="5"/>
  <c r="GE22" i="5"/>
  <c r="GF22" i="5"/>
  <c r="GG22" i="5"/>
  <c r="GH22" i="5"/>
  <c r="GI22" i="5"/>
  <c r="GJ22" i="5"/>
  <c r="GK22" i="5"/>
  <c r="GL22" i="5"/>
  <c r="GM22" i="5"/>
  <c r="GN22" i="5"/>
  <c r="GO22" i="5"/>
  <c r="GP22" i="5"/>
  <c r="GQ22" i="5"/>
  <c r="GR22" i="5"/>
  <c r="GS22" i="5"/>
  <c r="GT22" i="5"/>
  <c r="GU22" i="5"/>
  <c r="GV22" i="5"/>
  <c r="GW22" i="5"/>
  <c r="GX22" i="5"/>
  <c r="GY22" i="5"/>
  <c r="GZ22" i="5"/>
  <c r="HA22" i="5"/>
  <c r="HB22" i="5"/>
  <c r="HC22" i="5"/>
  <c r="HD22" i="5"/>
  <c r="HE22" i="5"/>
  <c r="HF22" i="5"/>
  <c r="HG22" i="5"/>
  <c r="HH22" i="5"/>
  <c r="HI22" i="5"/>
  <c r="HJ22" i="5"/>
  <c r="HK22" i="5"/>
  <c r="HL22" i="5"/>
  <c r="HM22" i="5"/>
  <c r="HN22" i="5"/>
  <c r="HO22" i="5"/>
  <c r="HP22" i="5"/>
  <c r="HQ22" i="5"/>
  <c r="HR22" i="5"/>
  <c r="HS22" i="5"/>
  <c r="HT22" i="5"/>
  <c r="HU22" i="5"/>
  <c r="HV22" i="5"/>
  <c r="HW22" i="5"/>
  <c r="HX22" i="5"/>
  <c r="HY22" i="5"/>
  <c r="HZ22" i="5"/>
  <c r="IA22" i="5"/>
  <c r="IB22" i="5"/>
  <c r="IC22" i="5"/>
  <c r="ID22" i="5"/>
  <c r="IE22" i="5"/>
  <c r="IF22" i="5"/>
  <c r="IG22" i="5"/>
  <c r="IH22" i="5"/>
  <c r="II22" i="5"/>
  <c r="IJ22" i="5"/>
  <c r="IK22" i="5"/>
  <c r="IL22" i="5"/>
  <c r="IM22" i="5"/>
  <c r="IN22" i="5"/>
  <c r="IO22" i="5"/>
  <c r="IP22" i="5"/>
  <c r="IQ22" i="5"/>
  <c r="IR22" i="5"/>
  <c r="IS22" i="5"/>
  <c r="IT22" i="5"/>
  <c r="IU22" i="5"/>
  <c r="IV22" i="5"/>
  <c r="IW22" i="5"/>
  <c r="H37" i="7" l="1"/>
  <c r="G37" i="7"/>
  <c r="I37" i="7"/>
  <c r="I8" i="6"/>
  <c r="I6" i="6"/>
  <c r="I4" i="6" l="1"/>
  <c r="I7" i="6"/>
  <c r="I5" i="6"/>
  <c r="I10" i="6" l="1"/>
</calcChain>
</file>

<file path=xl/sharedStrings.xml><?xml version="1.0" encoding="utf-8"?>
<sst xmlns="http://schemas.openxmlformats.org/spreadsheetml/2006/main" count="3387" uniqueCount="2655">
  <si>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</si>
  <si>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</si>
  <si>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</si>
  <si>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</si>
  <si>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</si>
  <si>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</si>
  <si>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</si>
  <si>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</si>
  <si>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</si>
  <si>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</si>
  <si>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</si>
  <si>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</si>
  <si>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</si>
  <si>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>BALVEER HOSPITAL</t>
  </si>
  <si>
    <t xml:space="preserve">BAPUJI SUPER SPECIALITY DENTAL 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</si>
  <si>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</si>
  <si>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</si>
  <si>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</si>
  <si>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</si>
  <si>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</si>
  <si>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</si>
  <si>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</si>
  <si>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</si>
  <si>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</si>
  <si>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</si>
  <si>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</si>
  <si>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</si>
  <si>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</si>
  <si>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</si>
  <si>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</si>
  <si>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</si>
  <si>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</si>
  <si>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</si>
  <si>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</si>
  <si>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</si>
  <si>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</si>
  <si>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</si>
  <si>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 xml:space="preserve">JAYA HOSPITAL  </t>
  </si>
  <si>
    <t>JYOTHI HOSPITAL</t>
  </si>
  <si>
    <t>KALA EYE HOSPITAL</t>
  </si>
  <si>
    <t>KAVITHA CHILDRENS HOSPITAL</t>
  </si>
  <si>
    <t>LATHA NURSING HOME</t>
  </si>
  <si>
    <t>LAXMI ENT NURSING HOME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</si>
  <si>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</si>
  <si>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</si>
  <si>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</si>
  <si>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</si>
  <si>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</si>
  <si>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</si>
  <si>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</si>
  <si>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</si>
  <si>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</si>
  <si>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</si>
  <si>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</si>
  <si>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</si>
  <si>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</si>
  <si>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</si>
  <si>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</si>
  <si>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</si>
  <si>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</si>
  <si>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</si>
  <si>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</si>
  <si>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</si>
  <si>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</si>
  <si>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</si>
  <si>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</si>
  <si>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</si>
  <si>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</si>
  <si>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</si>
  <si>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</si>
  <si>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</si>
  <si>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</si>
  <si>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</si>
  <si>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</si>
  <si>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</si>
  <si>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</si>
  <si>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</si>
  <si>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</si>
  <si>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</si>
  <si>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</si>
  <si>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</si>
  <si>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</si>
  <si>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</si>
  <si>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</si>
  <si>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</si>
  <si>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</si>
  <si>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</si>
  <si>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</si>
  <si>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</si>
  <si>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</si>
  <si>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</si>
  <si>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</si>
  <si>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</si>
  <si>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</si>
  <si>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</si>
  <si>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</si>
  <si>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</si>
  <si>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</si>
  <si>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</si>
  <si>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</si>
  <si>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</si>
  <si>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</si>
  <si>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</si>
  <si>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</si>
  <si>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</si>
  <si>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</si>
  <si>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 xml:space="preserve">LAXMI GAYATHRI HOSPITAL </t>
  </si>
  <si>
    <t>SRI GANESH EYE HOSPITAL</t>
  </si>
  <si>
    <t xml:space="preserve">MAYUR HEALTH CARE CENTRE  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</si>
  <si>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</si>
  <si>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</si>
  <si>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</si>
  <si>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</si>
  <si>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</si>
  <si>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>GAYATRI HOSPITAL</t>
  </si>
  <si>
    <t>R.R. MULTI SPECIALITY HOSPITAL</t>
  </si>
  <si>
    <t>SAI VARAD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</si>
  <si>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</si>
  <si>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</si>
  <si>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</si>
  <si>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</si>
  <si>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</si>
  <si>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</si>
  <si>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</si>
  <si>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</si>
  <si>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</si>
  <si>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</si>
  <si>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</si>
  <si>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</si>
  <si>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</si>
  <si>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</si>
  <si>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</si>
  <si>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</si>
  <si>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</si>
  <si>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</si>
  <si>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</si>
  <si>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</si>
  <si>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</si>
  <si>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</si>
  <si>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</si>
  <si>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</si>
  <si>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</si>
  <si>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</si>
  <si>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</si>
  <si>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</si>
  <si>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</si>
  <si>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</si>
  <si>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</si>
  <si>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</si>
  <si>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</si>
  <si>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</si>
  <si>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</si>
  <si>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</si>
  <si>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</si>
  <si>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</si>
  <si>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</si>
  <si>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</si>
  <si>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</si>
  <si>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</si>
  <si>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</si>
  <si>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</si>
  <si>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</si>
  <si>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</si>
  <si>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</si>
  <si>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DOCTORS LANE, NIRMAL</t>
  </si>
  <si>
    <t>SHIVA SAI MULTI SPECIALIITY DENTAL CLINIC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</si>
  <si>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</si>
  <si>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</si>
  <si>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</si>
  <si>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</si>
  <si>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</si>
  <si>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</si>
  <si>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</si>
  <si>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</si>
  <si>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</si>
  <si>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</si>
  <si>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</si>
  <si>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ADILABAD DIAGNOSTIC CENTRE</t>
  </si>
  <si>
    <t>CHROME SUPER SPECIALITY HOSPITAL</t>
  </si>
  <si>
    <t>JANANI MATERNITY HOSPITAL</t>
  </si>
  <si>
    <t xml:space="preserve">JEEVANA JYOTHI HOSPITAL     </t>
  </si>
  <si>
    <t>KIRAN LASER EYE HOSPITAL</t>
  </si>
  <si>
    <t>MADHAVA HOSPITAL</t>
  </si>
  <si>
    <t>MANASA CLINIC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</si>
  <si>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</si>
  <si>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</si>
  <si>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</si>
  <si>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</si>
  <si>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</si>
  <si>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</si>
  <si>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</si>
  <si>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</si>
  <si>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</si>
  <si>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</si>
  <si>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</si>
  <si>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</si>
  <si>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</si>
  <si>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</si>
  <si>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</si>
  <si>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</si>
  <si>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</si>
  <si>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</si>
  <si>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</si>
  <si>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</si>
  <si>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</si>
  <si>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</si>
  <si>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</si>
  <si>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</si>
  <si>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</si>
  <si>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</si>
  <si>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</si>
  <si>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</si>
  <si>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</si>
  <si>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</si>
  <si>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</si>
  <si>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</si>
  <si>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</si>
  <si>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</si>
  <si>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</si>
  <si>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</si>
  <si>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</si>
  <si>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</si>
  <si>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</si>
  <si>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</si>
  <si>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</si>
  <si>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</si>
  <si>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</si>
  <si>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</si>
  <si>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</si>
  <si>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NEW LIFE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</si>
  <si>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</si>
  <si>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</si>
  <si>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</si>
  <si>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</si>
  <si>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DWARAKA ENT NURSING HOME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</si>
  <si>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</si>
  <si>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</si>
  <si>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</si>
  <si>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</si>
  <si>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</si>
  <si>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</si>
  <si>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</si>
  <si>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</si>
  <si>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</si>
  <si>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</si>
  <si>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</si>
  <si>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SRI SHIVAM MULTI SPECIALITY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</si>
  <si>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</si>
  <si>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</si>
  <si>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</si>
  <si>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</si>
  <si>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</si>
  <si>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</si>
  <si>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</si>
  <si>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</si>
  <si>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</si>
  <si>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</si>
  <si>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</si>
  <si>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</si>
  <si>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GOURI HOSPITAL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</si>
  <si>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</si>
  <si>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</si>
  <si>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</si>
  <si>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</si>
  <si>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SRI VIJAYA SAI DENTAL CLINIC</t>
  </si>
  <si>
    <t>CARE HOSPITAL</t>
  </si>
  <si>
    <t>GURUKRUPA SUPERSPECIALITY DENTAL CLINIC &amp; IMPLANT CENTER</t>
  </si>
  <si>
    <t>SANSA GASTRO LIVER &amp; SKIN HOSPITAL</t>
  </si>
  <si>
    <t>DHARAMCHAND CLINIC</t>
  </si>
  <si>
    <t>TIRUMALA SCANNING &amp; DIAGNOSTIC CENTRE</t>
  </si>
  <si>
    <t>R J HOSPITAL</t>
  </si>
  <si>
    <t>MANJEERA MULTI SPECIALITY HOSPITAL</t>
  </si>
  <si>
    <t>MAHESHWARI MULTI SPECIALITY HOSPITAL</t>
  </si>
  <si>
    <t xml:space="preserve">NIZAMABAD SUPER SPECIALITY DENTAL HOSPITAL 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</si>
  <si>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</si>
  <si>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</si>
  <si>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</si>
  <si>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</si>
  <si>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</si>
  <si>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</si>
  <si>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</si>
  <si>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</si>
  <si>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VIKRAM LASER EYE CARE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</si>
  <si>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</si>
  <si>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</si>
  <si>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</si>
  <si>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</si>
  <si>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</si>
  <si>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</si>
  <si>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</si>
  <si>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</si>
  <si>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 T THAKUR BLOOD BANK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</si>
  <si>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</si>
  <si>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</si>
  <si>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</si>
  <si>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</si>
  <si>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</si>
  <si>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</si>
  <si>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</si>
  <si>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</si>
  <si>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</si>
  <si>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</si>
  <si>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</si>
  <si>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</si>
  <si>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</si>
  <si>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</si>
  <si>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</si>
  <si>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</si>
  <si>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</si>
  <si>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</si>
  <si>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</si>
  <si>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</si>
  <si>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</si>
  <si>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</si>
  <si>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</si>
  <si>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</si>
  <si>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</si>
  <si>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MEGHANA INSTITUTE OF DENTAL SCIENCE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</si>
  <si>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</si>
  <si>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</si>
  <si>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</si>
  <si>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</si>
  <si>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</si>
  <si>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</si>
  <si>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</si>
  <si>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</si>
  <si>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</si>
  <si>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</si>
  <si>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</si>
  <si>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</si>
  <si>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</si>
  <si>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</si>
  <si>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</si>
  <si>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JAYAH503001TSBH09852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</si>
  <si>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</si>
  <si>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</si>
  <si>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</si>
  <si>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</si>
  <si>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</si>
  <si>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</si>
  <si>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</si>
  <si>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</si>
  <si>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</si>
  <si>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</si>
  <si>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</si>
  <si>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</si>
  <si>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</si>
  <si>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</si>
  <si>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</si>
  <si>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</si>
  <si>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</si>
  <si>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</si>
  <si>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</si>
  <si>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</si>
  <si>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</si>
  <si>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</si>
  <si>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</si>
  <si>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</si>
  <si>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</si>
  <si>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</si>
  <si>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</si>
  <si>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</si>
  <si>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</si>
  <si>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</si>
  <si>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</si>
  <si>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</si>
  <si>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</si>
  <si>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</si>
  <si>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</si>
  <si>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</si>
  <si>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</si>
  <si>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</si>
  <si>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</si>
  <si>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</si>
  <si>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</si>
  <si>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</si>
  <si>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</si>
  <si>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</si>
  <si>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</si>
  <si>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</si>
  <si>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</si>
  <si>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</si>
  <si>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SREED503224TSCL08459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</si>
  <si>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</si>
  <si>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</si>
  <si>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</si>
  <si>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</si>
  <si>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</si>
  <si>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</si>
  <si>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</si>
  <si>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</si>
  <si>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</si>
  <si>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</si>
  <si>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</si>
  <si>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</si>
  <si>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</si>
  <si>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</si>
  <si>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</si>
  <si>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</si>
  <si>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</si>
  <si>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</si>
  <si>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</si>
  <si>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</si>
  <si>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</si>
  <si>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</si>
  <si>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</si>
  <si>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</si>
  <si>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</si>
  <si>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</si>
  <si>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</si>
  <si>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</si>
  <si>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</si>
  <si>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</si>
  <si>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</si>
  <si>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</si>
  <si>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</si>
  <si>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</si>
  <si>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</si>
  <si>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</si>
  <si>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</si>
  <si>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</si>
  <si>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</si>
  <si>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</si>
  <si>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</si>
  <si>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</si>
  <si>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</si>
  <si>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</si>
  <si>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</si>
  <si>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</si>
  <si>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</si>
  <si>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</si>
  <si>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</si>
  <si>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</si>
  <si>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</si>
  <si>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</si>
  <si>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</si>
  <si>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</si>
  <si>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</si>
  <si>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</si>
  <si>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</si>
  <si>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</si>
  <si>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</si>
  <si>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</si>
  <si>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</si>
  <si>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</si>
  <si>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</si>
  <si>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</si>
  <si>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</si>
  <si>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</si>
  <si>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</si>
  <si>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</si>
  <si>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</si>
  <si>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</si>
  <si>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</si>
  <si>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</si>
  <si>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</si>
  <si>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</si>
  <si>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</si>
  <si>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</si>
  <si>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</si>
  <si>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</si>
  <si>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</si>
  <si>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</si>
  <si>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BALVE503001TSBH08535</t>
  </si>
  <si>
    <t>GOURI503001TSBH08460</t>
  </si>
  <si>
    <t>GUPTA503001TSBH07082</t>
  </si>
  <si>
    <t>HASIN503001TSBH08450</t>
  </si>
  <si>
    <t>SRIVE503001TSBH09889</t>
  </si>
  <si>
    <t>SRI VENKATESHWARA SPECIALITY HOSPITAL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</si>
  <si>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</si>
  <si>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</si>
  <si>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</si>
  <si>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</si>
  <si>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</si>
  <si>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</si>
  <si>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</si>
  <si>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</si>
  <si>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</si>
  <si>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</si>
  <si>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</si>
  <si>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</si>
  <si>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</si>
  <si>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</si>
  <si>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</si>
  <si>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</si>
  <si>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</si>
  <si>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</si>
  <si>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</si>
  <si>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</si>
  <si>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</si>
  <si>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</si>
  <si>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</si>
  <si>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</si>
  <si>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</si>
  <si>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</si>
  <si>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</si>
  <si>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</si>
  <si>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</si>
  <si>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</si>
  <si>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</si>
  <si>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</si>
  <si>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</si>
  <si>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</si>
  <si>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</si>
  <si>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</si>
  <si>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</si>
  <si>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</si>
  <si>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</si>
  <si>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</si>
  <si>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</si>
  <si>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</si>
  <si>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</si>
  <si>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</si>
  <si>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</si>
  <si>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</si>
  <si>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</si>
  <si>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</si>
  <si>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</si>
  <si>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</si>
  <si>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</si>
  <si>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</si>
  <si>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</si>
  <si>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</si>
  <si>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</si>
  <si>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</si>
  <si>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</si>
  <si>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</si>
  <si>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</si>
  <si>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</si>
  <si>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</si>
  <si>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</si>
  <si>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</si>
  <si>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</si>
  <si>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</si>
  <si>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</si>
  <si>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</si>
  <si>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RED CROSS BLOOD BANK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</si>
  <si>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</si>
  <si>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</si>
  <si>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</si>
  <si>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</si>
  <si>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</si>
  <si>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</si>
  <si>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</si>
  <si>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</si>
  <si>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</si>
  <si>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</si>
  <si>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LUCID503001TSPL07044</t>
  </si>
  <si>
    <t>LUCID MEDICAL DIAGNOSTICS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</si>
  <si>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</si>
  <si>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</si>
  <si>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</si>
  <si>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</si>
  <si>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</si>
  <si>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</si>
  <si>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</si>
  <si>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</si>
  <si>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</si>
  <si>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RAKSH503001TSBH08486</t>
  </si>
  <si>
    <t xml:space="preserve">RAKSHA DIAGNOSTICS 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</si>
  <si>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</si>
  <si>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</si>
  <si>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</si>
  <si>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</si>
  <si>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</si>
  <si>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</si>
  <si>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</si>
  <si>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</si>
  <si>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</si>
  <si>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</si>
  <si>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</si>
  <si>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</si>
  <si>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</si>
  <si>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</si>
  <si>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</si>
  <si>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</si>
  <si>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</si>
  <si>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</si>
  <si>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</si>
  <si>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</si>
  <si>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</si>
  <si>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</si>
  <si>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</si>
  <si>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</si>
  <si>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</si>
  <si>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</si>
  <si>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</si>
  <si>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</si>
  <si>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</si>
  <si>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VR MULTI SPECIALITY HOSPITAL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</si>
  <si>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</si>
  <si>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</si>
  <si>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</si>
  <si>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</si>
  <si>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</si>
  <si>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</si>
  <si>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</si>
  <si>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</si>
  <si>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</si>
  <si>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</si>
  <si>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</si>
  <si>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</si>
  <si>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</si>
  <si>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</si>
  <si>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</si>
  <si>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</si>
  <si>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</si>
  <si>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</si>
  <si>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</si>
  <si>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</si>
  <si>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</si>
  <si>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</si>
  <si>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</si>
  <si>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</si>
  <si>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</si>
  <si>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</si>
  <si>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</si>
  <si>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</si>
  <si>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</si>
  <si>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</si>
  <si>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</si>
  <si>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</si>
  <si>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</si>
  <si>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</si>
  <si>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</si>
  <si>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</si>
  <si>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</si>
  <si>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MAYUR503185TSBH06124</t>
  </si>
  <si>
    <t>SRISH503185TSBH06125</t>
  </si>
  <si>
    <t>SURYA503185TSBH00917</t>
  </si>
  <si>
    <t>SAIVA503185TSBH06138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</si>
  <si>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</si>
  <si>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</si>
  <si>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</si>
  <si>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</si>
  <si>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</si>
  <si>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</si>
  <si>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</si>
  <si>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</si>
  <si>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</si>
  <si>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</si>
  <si>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</si>
  <si>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</si>
  <si>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</si>
  <si>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</si>
  <si>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</si>
  <si>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</si>
  <si>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</si>
  <si>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</si>
  <si>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</si>
  <si>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</si>
  <si>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</si>
  <si>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</si>
  <si>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</si>
  <si>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</si>
  <si>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</si>
  <si>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</si>
  <si>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</si>
  <si>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</si>
  <si>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</si>
  <si>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</si>
  <si>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</si>
  <si>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</si>
  <si>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</si>
  <si>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</si>
  <si>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</si>
  <si>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</si>
  <si>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</si>
  <si>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</si>
  <si>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</si>
  <si>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</si>
  <si>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</si>
  <si>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</si>
  <si>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</si>
  <si>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</si>
  <si>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</si>
  <si>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</si>
  <si>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</si>
  <si>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</si>
  <si>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</si>
  <si>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</si>
  <si>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</si>
  <si>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</si>
  <si>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</si>
  <si>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</si>
  <si>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</si>
  <si>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</si>
  <si>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</si>
  <si>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</si>
  <si>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</si>
  <si>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SRISH503111TSBH08515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</si>
  <si>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</si>
  <si>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</si>
  <si>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</si>
  <si>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</si>
  <si>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</si>
  <si>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</si>
  <si>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</si>
  <si>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</si>
  <si>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</si>
  <si>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</si>
  <si>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</si>
  <si>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</si>
  <si>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</si>
  <si>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</si>
  <si>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</si>
  <si>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</si>
  <si>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</si>
  <si>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</si>
  <si>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</si>
  <si>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</si>
  <si>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</si>
  <si>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</si>
  <si>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</si>
  <si>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</si>
  <si>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</si>
  <si>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</si>
  <si>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</si>
  <si>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</si>
  <si>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</si>
  <si>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</si>
  <si>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</si>
  <si>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</si>
  <si>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</si>
  <si>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</si>
  <si>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</si>
  <si>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</si>
  <si>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</si>
  <si>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</si>
  <si>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</si>
  <si>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</si>
  <si>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</si>
  <si>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</si>
  <si>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V.T.T503111TSBH01180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</si>
  <si>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</si>
  <si>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</si>
  <si>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</si>
  <si>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</si>
  <si>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</si>
  <si>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</si>
  <si>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</si>
  <si>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</si>
  <si>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</si>
  <si>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</si>
  <si>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</si>
  <si>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</si>
  <si>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</si>
  <si>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</si>
  <si>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</si>
  <si>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</si>
  <si>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</si>
  <si>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</si>
  <si>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</si>
  <si>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</si>
  <si>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</si>
  <si>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</si>
  <si>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</si>
  <si>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</si>
  <si>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</si>
  <si>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</si>
  <si>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</si>
  <si>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</si>
  <si>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</si>
  <si>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</si>
  <si>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</si>
  <si>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</si>
  <si>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</si>
  <si>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</si>
  <si>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</si>
  <si>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</si>
  <si>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</si>
  <si>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</si>
  <si>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</si>
  <si>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</si>
  <si>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</si>
  <si>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</si>
  <si>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</si>
  <si>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</si>
  <si>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</si>
  <si>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</si>
  <si>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</si>
  <si>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</si>
  <si>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</si>
  <si>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</si>
  <si>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</si>
  <si>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</si>
  <si>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</si>
  <si>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</si>
  <si>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</si>
  <si>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</si>
  <si>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</si>
  <si>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</si>
  <si>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</si>
  <si>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</si>
  <si>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</si>
  <si>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</si>
  <si>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</si>
  <si>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</si>
  <si>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</si>
  <si>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</si>
  <si>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</si>
  <si>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</si>
  <si>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</si>
  <si>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</si>
  <si>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</si>
  <si>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</si>
  <si>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</si>
  <si>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</si>
  <si>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</si>
  <si>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</si>
  <si>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</si>
  <si>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</si>
  <si>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</si>
  <si>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</si>
  <si>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</si>
  <si>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</si>
  <si>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</si>
  <si>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</si>
  <si>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</si>
  <si>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</si>
  <si>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</si>
  <si>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</si>
  <si>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</si>
  <si>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</si>
  <si>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</si>
  <si>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</si>
  <si>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</si>
  <si>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</si>
  <si>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</si>
  <si>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</si>
  <si>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</si>
  <si>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</si>
  <si>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</si>
  <si>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</si>
  <si>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</si>
  <si>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</si>
  <si>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</si>
  <si>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</si>
  <si>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</si>
  <si>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</si>
  <si>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</si>
  <si>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</si>
  <si>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</si>
  <si>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</si>
  <si>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</si>
  <si>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</si>
  <si>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</si>
  <si>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DEVI BAI HOSPITAL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</si>
  <si>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</si>
  <si>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</si>
  <si>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</si>
  <si>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</si>
  <si>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</si>
  <si>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</si>
  <si>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</si>
  <si>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</si>
  <si>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</si>
  <si>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</si>
  <si>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</si>
  <si>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</si>
  <si>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</si>
  <si>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</si>
  <si>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</si>
  <si>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</si>
  <si>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</si>
  <si>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</si>
  <si>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</si>
  <si>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</si>
  <si>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</si>
  <si>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</si>
  <si>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</si>
  <si>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</si>
  <si>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</si>
  <si>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</si>
  <si>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SHIVA504106TSBH00894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</si>
  <si>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</si>
  <si>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</si>
  <si>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</si>
  <si>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</si>
  <si>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</si>
  <si>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</si>
  <si>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</si>
  <si>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</si>
  <si>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</si>
  <si>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</si>
  <si>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</si>
  <si>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</si>
  <si>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</si>
  <si>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</si>
  <si>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</si>
  <si>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</si>
  <si>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</si>
  <si>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</si>
  <si>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</si>
  <si>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</si>
  <si>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</si>
  <si>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</si>
  <si>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</si>
  <si>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</si>
  <si>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</si>
  <si>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</si>
  <si>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</si>
  <si>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</si>
  <si>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</si>
  <si>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</si>
  <si>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</si>
  <si>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</si>
  <si>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</si>
  <si>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</si>
  <si>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</si>
  <si>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</si>
  <si>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</si>
  <si>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</si>
  <si>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</si>
  <si>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</si>
  <si>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</si>
  <si>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</si>
  <si>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</si>
  <si>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</si>
  <si>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</si>
  <si>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</si>
  <si>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</si>
  <si>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</si>
  <si>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</si>
  <si>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</si>
  <si>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</si>
  <si>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</si>
  <si>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</si>
  <si>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</si>
  <si>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</si>
  <si>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</si>
  <si>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</si>
  <si>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</si>
  <si>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</si>
  <si>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</si>
  <si>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</si>
  <si>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</si>
  <si>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</si>
  <si>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</si>
  <si>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VAIBH504001TSBH07080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</si>
  <si>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</si>
  <si>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</si>
  <si>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</si>
  <si>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</si>
  <si>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</si>
  <si>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</si>
  <si>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</si>
  <si>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</si>
  <si>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</si>
  <si>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</si>
  <si>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</si>
  <si>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</si>
  <si>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</si>
  <si>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</si>
  <si>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</si>
  <si>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</si>
  <si>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</si>
  <si>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</si>
  <si>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</si>
  <si>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</si>
  <si>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</si>
  <si>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</si>
  <si>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</si>
  <si>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</si>
  <si>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</si>
  <si>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</si>
  <si>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</si>
  <si>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</si>
  <si>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</si>
  <si>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</si>
  <si>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</si>
  <si>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</si>
  <si>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</si>
  <si>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</si>
  <si>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</si>
  <si>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</si>
  <si>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</si>
  <si>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</si>
  <si>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</si>
  <si>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</si>
  <si>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</si>
  <si>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</si>
  <si>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</si>
  <si>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</si>
  <si>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</si>
  <si>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</si>
  <si>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VIMAL504299TSBH09926</t>
  </si>
  <si>
    <t>VIMALA LIFE CARE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</si>
  <si>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</si>
  <si>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</si>
  <si>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</si>
  <si>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</si>
  <si>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</si>
  <si>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</si>
  <si>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</si>
  <si>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SRILA504296TSBH09917</t>
  </si>
  <si>
    <t>SRI LAXMI CHILDREN'S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</si>
  <si>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</si>
  <si>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</si>
  <si>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</si>
  <si>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</si>
  <si>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</si>
  <si>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</si>
  <si>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</si>
  <si>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</si>
  <si>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</si>
  <si>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</si>
  <si>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</si>
  <si>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</si>
  <si>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</si>
  <si>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</si>
  <si>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</si>
  <si>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</si>
  <si>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</si>
  <si>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</si>
  <si>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</si>
  <si>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</si>
  <si>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</si>
  <si>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</si>
  <si>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</si>
  <si>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</si>
  <si>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</si>
  <si>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</si>
  <si>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</si>
  <si>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</si>
  <si>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</si>
  <si>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</si>
  <si>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</si>
  <si>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</si>
  <si>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</si>
  <si>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</si>
  <si>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</si>
  <si>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</si>
  <si>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</si>
  <si>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</si>
  <si>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</si>
  <si>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</si>
  <si>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</si>
  <si>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</si>
  <si>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</si>
  <si>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</si>
  <si>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</si>
  <si>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</si>
  <si>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</si>
  <si>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</si>
  <si>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</si>
  <si>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</si>
  <si>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</si>
  <si>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</si>
  <si>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</si>
  <si>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</si>
  <si>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</si>
  <si>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</si>
  <si>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</si>
  <si>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</si>
  <si>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</si>
  <si>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</si>
  <si>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</si>
  <si>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</si>
  <si>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</si>
  <si>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</si>
  <si>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</si>
  <si>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</si>
  <si>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</si>
  <si>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</si>
  <si>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</si>
  <si>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</si>
  <si>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</si>
  <si>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</si>
  <si>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CHAIT504299TSCL11251</t>
  </si>
  <si>
    <t>CHAITANYA POLY CLINIC</t>
  </si>
  <si>
    <t>Cl</t>
  </si>
  <si>
    <t>MAAMU503001TSBH11385</t>
  </si>
  <si>
    <t>MADHU503224TSBH11386</t>
  </si>
  <si>
    <t>MADHU DENTAL CARE</t>
  </si>
  <si>
    <t>SRIGO503224TSBH11387</t>
  </si>
  <si>
    <t>SRI GOURI NEURO HOSPITAL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</si>
  <si>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</si>
  <si>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</si>
  <si>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</si>
  <si>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</si>
  <si>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</si>
  <si>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</si>
  <si>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</si>
  <si>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</si>
  <si>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</si>
  <si>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</si>
  <si>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</si>
  <si>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</si>
  <si>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</si>
  <si>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</si>
  <si>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</si>
  <si>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</si>
  <si>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</si>
  <si>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</si>
  <si>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</si>
  <si>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</si>
  <si>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SREE DATTA POLYCLINIC</t>
  </si>
  <si>
    <t>SRISA503001TSBH11662</t>
  </si>
  <si>
    <t>SRI SAI KRUPA MULTI SPECIALITY HOSPITAL</t>
  </si>
  <si>
    <t>PRIME503001TSPL11659</t>
  </si>
  <si>
    <t>PRIME IMAGING CT SCAN</t>
  </si>
  <si>
    <t>VIJAY503001TSPL08369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</si>
  <si>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</si>
  <si>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</si>
  <si>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</si>
  <si>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</si>
  <si>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</si>
  <si>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</si>
  <si>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</si>
  <si>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</si>
  <si>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</si>
  <si>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</si>
  <si>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</si>
  <si>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</si>
  <si>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</si>
  <si>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</si>
  <si>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</si>
  <si>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</si>
  <si>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</si>
  <si>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MAAHO504296TSBH11868</t>
  </si>
  <si>
    <t xml:space="preserve">MAA HOSPITALS 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</si>
  <si>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</si>
  <si>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</si>
  <si>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</si>
  <si>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</si>
  <si>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</si>
  <si>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</si>
  <si>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VEDAC504106TSBH10136</t>
  </si>
  <si>
    <t>SRIKA504203TSBH13007</t>
  </si>
  <si>
    <t>SRI KAMAKHYA MULTI SPECIALITY HOSPITAL</t>
  </si>
  <si>
    <t>KAVER503001TSBH13008</t>
  </si>
  <si>
    <t>KAVERI HOSPITALS</t>
  </si>
  <si>
    <t>ASHRI503111TSPL13011</t>
  </si>
  <si>
    <t>ASHRITHA DIAGNOSTIC CENTRE,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</si>
  <si>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</si>
  <si>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</si>
  <si>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</si>
  <si>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</si>
  <si>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</si>
  <si>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</si>
  <si>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</si>
  <si>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</si>
  <si>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</si>
  <si>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</si>
  <si>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</si>
  <si>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</si>
  <si>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</si>
  <si>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</si>
  <si>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</si>
  <si>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</si>
  <si>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</si>
  <si>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</si>
  <si>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</si>
  <si>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</si>
  <si>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SRIKR503111TSBH13901</t>
  </si>
  <si>
    <t>LIONS503224TSBH13902</t>
  </si>
  <si>
    <t>LIONS EYE HOSPITAL ARMOOR</t>
  </si>
  <si>
    <t>SRILA503111TSBH13903</t>
  </si>
  <si>
    <t>SRI LAXMI VENKATESHWARA MULTISPECIALITY HOSPITAL (SRI LVR HOSPITAL) KAMAREDDY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</si>
  <si>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</si>
  <si>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</si>
  <si>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</si>
  <si>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</si>
  <si>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</si>
  <si>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</si>
  <si>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</si>
  <si>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</si>
  <si>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</si>
  <si>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</si>
  <si>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</si>
  <si>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</si>
  <si>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</si>
  <si>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</si>
  <si>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</si>
  <si>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</si>
  <si>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</si>
  <si>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</si>
  <si>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</si>
  <si>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</si>
  <si>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</si>
  <si>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</si>
  <si>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</si>
  <si>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</si>
  <si>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</si>
  <si>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</si>
  <si>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</si>
  <si>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</si>
  <si>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</si>
  <si>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</si>
  <si>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</si>
  <si>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</si>
  <si>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</si>
  <si>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</si>
  <si>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</si>
  <si>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</si>
  <si>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</si>
  <si>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</si>
  <si>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</si>
  <si>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</si>
  <si>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</si>
  <si>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</si>
  <si>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</si>
  <si>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</si>
  <si>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</si>
  <si>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</si>
  <si>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</si>
  <si>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</si>
  <si>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</si>
  <si>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</si>
  <si>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</si>
  <si>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</si>
  <si>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</si>
  <si>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</si>
  <si>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</si>
  <si>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MAATRUSRI HOSPITAL MATERNITY &amp; SURGICAL, KAMAREDDY</t>
  </si>
  <si>
    <t>H.NO. 1-5-209, SIRICILLA ROAD, OPP: ROAD OF GUNJ GATE, BESIDE SRIRAM CT SCAN, NETHAJI ROAD, KAMAREDDY,Kamareddy ( U ),Kamareddy,KAMAREDDY,503111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</si>
  <si>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</si>
  <si>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</si>
  <si>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</si>
  <si>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</si>
  <si>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</si>
  <si>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</si>
  <si>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</si>
  <si>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</si>
  <si>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</si>
  <si>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</si>
  <si>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</si>
  <si>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</si>
  <si>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</si>
  <si>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</si>
  <si>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 1-5-62/4, GODOWN ROAD,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</si>
  <si>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</si>
  <si>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</si>
  <si>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</si>
  <si>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</si>
  <si>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</si>
  <si>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</si>
  <si>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</si>
  <si>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HIGH SCHOOL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</si>
  <si>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</si>
  <si>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</si>
  <si>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</si>
  <si>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</si>
  <si>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</si>
  <si>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</si>
  <si>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</si>
  <si>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</si>
  <si>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</si>
  <si>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</si>
  <si>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</si>
  <si>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</si>
  <si>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</si>
  <si>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</si>
  <si>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JAMAL'S R J HOSPITAL,  #1-5-Ra0004, KAMAREDDY - 503111.</t>
  </si>
  <si>
    <t>SRI KRISHNA HOSPITAL (KIDNEY &amp; URO) KAMAREDDY</t>
  </si>
  <si>
    <t>H.No. 1-5-173/1, NETAJI ROAD, KAMAREDDY - 503111.</t>
  </si>
  <si>
    <t>DOCTOR JYOTHIRMAYI BUILDING, BESIDE R.K. LODGE, NEW BUS STAND, NGO'S COLONY, KAMAREDDY - 503111</t>
  </si>
  <si>
    <t>H.No:5-3-447, SREE VENKATA NIVAASAM, VIDYA NAGAR COLONY, NEAR SAI BABA TEMPLE, KAMAREDDY - 503111.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</si>
  <si>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</si>
  <si>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</si>
  <si>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</si>
  <si>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</si>
  <si>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</si>
  <si>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</si>
  <si>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</si>
  <si>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</si>
  <si>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</si>
  <si>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5-3-218/A, II FLOOR, ABOVE THE CANARA BANK, OLD NH.7, OPP: NEW LIC BUILDING, NH-7 ROAD, KAMAREDDY - 503111.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</si>
  <si>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</si>
  <si>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</si>
  <si>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</si>
  <si>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</si>
  <si>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</si>
  <si>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</si>
  <si>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</si>
  <si>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</si>
  <si>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</si>
  <si>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</si>
  <si>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</si>
  <si>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</si>
  <si>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</si>
  <si>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</si>
  <si>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</si>
  <si>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</si>
  <si>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</si>
  <si>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</si>
  <si>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</si>
  <si>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BESIDE SANDEEPANI JR. COLLEGE, BESIDE BUS DEPOT, MAIN ROAD, KAMAREDDY - 503111.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</si>
  <si>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</si>
  <si>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</si>
  <si>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</si>
  <si>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</si>
  <si>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</si>
  <si>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</si>
  <si>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</si>
  <si>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</si>
  <si>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</si>
  <si>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</si>
  <si>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</si>
  <si>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</si>
  <si>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</si>
  <si>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</si>
  <si>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</si>
  <si>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</si>
  <si>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</si>
  <si>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</si>
  <si>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</si>
  <si>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</si>
  <si>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BESIDE V.T. THAKUR LIONS EYE HOSPITAL, GODOWN ROAD,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</si>
  <si>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</si>
  <si>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</si>
  <si>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</si>
  <si>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</si>
  <si>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</si>
  <si>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</si>
  <si>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</si>
  <si>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</si>
  <si>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</si>
  <si>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</si>
  <si>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</si>
  <si>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</si>
  <si>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</si>
  <si>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</si>
  <si>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</si>
  <si>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</si>
  <si>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NARSI ROAD, NEAR OLD BUS STAND, BODHAN - 503185.</t>
  </si>
  <si>
    <t>AMBUDHAKAR X ROAD, BODHAN - 503185.</t>
  </si>
  <si>
    <t>H.NO:4-2-296, NEAR NEW BUS STAND, BODHAN - 503185.</t>
  </si>
  <si>
    <t>H.No. 1-4-343/C/1, HOSPITAL LANE, BEHIND BUS DEPOT, SARASWATHI NAGAR,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</si>
  <si>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</si>
  <si>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</si>
  <si>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</si>
  <si>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</si>
  <si>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H.No:1-4-868, GOSHALAROAD, BUSHWATARAG NAGAR, BELLAL THARFA, BODHAN - 503185.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</si>
  <si>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</si>
  <si>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</si>
  <si>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</si>
  <si>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</si>
  <si>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</si>
  <si>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</si>
  <si>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</si>
  <si>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</si>
  <si>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</si>
  <si>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</si>
  <si>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>OPP: NEW BUS STAND, BESIDE RELIANCE MART, BODHAN,Bodhan ( U ),Bodhan,NIZAMABAD,503185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</si>
  <si>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</si>
  <si>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</si>
  <si>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</si>
  <si>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</si>
  <si>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</si>
  <si>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</si>
  <si>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</si>
  <si>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</si>
  <si>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</si>
  <si>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</si>
  <si>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</si>
  <si>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</si>
  <si>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</si>
  <si>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</si>
  <si>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</si>
  <si>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</si>
  <si>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</si>
  <si>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</si>
  <si>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</si>
  <si>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</si>
  <si>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</si>
  <si>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</si>
  <si>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</si>
  <si>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</si>
  <si>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</si>
  <si>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</si>
  <si>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</si>
  <si>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</si>
  <si>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</si>
  <si>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</si>
  <si>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</si>
  <si>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</si>
  <si>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</si>
  <si>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</si>
  <si>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</si>
  <si>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</si>
  <si>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</si>
  <si>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SAICHANDANA CHILDREN &amp; MATERNITY HOSPITAL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</si>
  <si>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</si>
  <si>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</si>
  <si>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</si>
  <si>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</si>
  <si>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</si>
  <si>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</si>
  <si>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</si>
  <si>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</si>
  <si>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</si>
  <si>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</si>
  <si>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</si>
  <si>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</si>
  <si>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</si>
  <si>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</si>
  <si>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</si>
  <si>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</si>
  <si>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</si>
  <si>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</si>
  <si>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</si>
  <si>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</si>
  <si>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</si>
  <si>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</si>
  <si>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</si>
  <si>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</si>
  <si>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</si>
  <si>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</si>
  <si>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</si>
  <si>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</si>
  <si>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</si>
  <si>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</si>
  <si>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</si>
  <si>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</si>
  <si>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</si>
  <si>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</si>
  <si>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</si>
  <si>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</si>
  <si>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</si>
  <si>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</si>
  <si>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</si>
  <si>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</si>
  <si>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</si>
  <si>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H.NO. 1ST FLOOR DOOR NO. 7-09, 7-10, MAMIDIPALLY X ROAD, NEAR GANGA HOSPITAL, ARMOOR - 503224.</t>
  </si>
  <si>
    <t>ROAD TOWAREDS PREMIER RESTAURANT, VIDYA NAGAR, MAHALAXMI COLONY, ARMOOR - 503224.</t>
  </si>
  <si>
    <t>H.NO. 1-1-5/25/9/8/1, SHOP NO. 2, MAHALAXMI COLONY, DOCTORS LANE, ARMOOR - 503224.</t>
  </si>
  <si>
    <t>HOSPITAL LANE, MAMATHA COMPLEX 1ST FLOOR, ARMOOR - 503224</t>
  </si>
  <si>
    <t>H.NO.1-18-65/3/3, HOSPITAL LANE, MAHALAXMI COLONY, ARMOOR - 503224.</t>
  </si>
  <si>
    <t>ARPIT503001TSBH11560</t>
  </si>
  <si>
    <t>ARPITHA HOSPITAL</t>
  </si>
  <si>
    <t>NISHK503001TSBH11587</t>
  </si>
  <si>
    <t>NISHKAL NEURO HOSPITAL</t>
  </si>
  <si>
    <t>OPP: BUS STAND LANE, KHALEELWADI,Nizamabad,Nizamabad South,NIZAMABAD,503001</t>
  </si>
  <si>
    <t>SRISA503001TSBH00647</t>
  </si>
  <si>
    <t>CANCE503001TSBH11621</t>
  </si>
  <si>
    <t>CANCER CARE HOSPITAL ( A UNIT OF BRIDGE GAP LIFE SCIENCES HOLDING PRIVATE LIMITED)</t>
  </si>
  <si>
    <t>OPP: PRAGATHI HOSPITAL, HYDERABAD ROAD, NIZAMABAD,Nizamabad,Nizamabad South,NIZAMABAD,503001</t>
  </si>
  <si>
    <t>DR.AR503001TSBH11558</t>
  </si>
  <si>
    <t>DR. ARCHANA FERTILITY &amp; LAPAROSCOPIC CENTRE</t>
  </si>
  <si>
    <t>H.NO. 5-7-166, OPP: FEELWELL TOWERS, KHALEELWADI, NIZAMABAD,Nizamabad,Nizamabad South,NIZAMABAD,503001</t>
  </si>
  <si>
    <t>SATYA503001TSBH11581</t>
  </si>
  <si>
    <t>SATYASRI ORTHOPAEDIC NURSING HOME</t>
  </si>
  <si>
    <t>NEAR VIJAYA THEATRE, NIZAMABAD,Nizamabad,Nizamabad South,NIZAMABAD,503001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</si>
  <si>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</si>
  <si>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</si>
  <si>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</si>
  <si>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</si>
  <si>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</si>
  <si>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</si>
  <si>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</si>
  <si>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</si>
  <si>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</si>
  <si>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</si>
  <si>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</si>
  <si>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</si>
  <si>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</si>
  <si>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</si>
  <si>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</si>
  <si>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</si>
  <si>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</si>
  <si>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</si>
  <si>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</si>
  <si>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</si>
  <si>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</si>
  <si>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</si>
  <si>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</si>
  <si>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</si>
  <si>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</si>
  <si>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</si>
  <si>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</si>
  <si>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</si>
  <si>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</si>
  <si>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</si>
  <si>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</si>
  <si>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</si>
  <si>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</si>
  <si>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</si>
  <si>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</si>
  <si>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</si>
  <si>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</si>
  <si>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</si>
  <si>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</si>
  <si>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</si>
  <si>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</si>
  <si>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</si>
  <si>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</si>
  <si>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</si>
  <si>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</si>
  <si>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</si>
  <si>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</si>
  <si>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</si>
  <si>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</si>
  <si>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</si>
  <si>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</si>
  <si>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</si>
  <si>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</si>
  <si>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</si>
  <si>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</si>
  <si>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</si>
  <si>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H.No. 13-167/2 13- 167/2/1, VIDYANAGAR, KHANAPUR, DIST. NIRMAL - 504203.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</si>
  <si>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</si>
  <si>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</si>
  <si>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</si>
  <si>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</si>
  <si>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</si>
  <si>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DOCTOR'S LANE, DHARMASAGAR LAKE, NIRMAL - 504106.</t>
  </si>
  <si>
    <t>PARTH504106TSBH11668</t>
  </si>
  <si>
    <t>PARTHA DENTAL CARE INDIA PVT. LTD.,NIRMAL</t>
  </si>
  <si>
    <t xml:space="preserve"> H.No.5-7-100/4, 1st FLOOR, APPALA NARSAIAH COMPLEX, DOCTORS LANE, OLD NH-7 ROAD,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</si>
  <si>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</si>
  <si>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</si>
  <si>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</si>
  <si>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</si>
  <si>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</si>
  <si>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</si>
  <si>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</si>
  <si>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</si>
  <si>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</si>
  <si>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</si>
  <si>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</si>
  <si>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</si>
  <si>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</si>
  <si>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</si>
  <si>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</si>
  <si>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</si>
  <si>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</si>
  <si>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</si>
  <si>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</si>
  <si>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</si>
  <si>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</si>
  <si>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BASAR ROAD, MUDHOLE -  504105.</t>
  </si>
  <si>
    <t>BEHIND MAHALAXMI TEMPLE, NEAR NEW BUS STAND,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</si>
  <si>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</si>
  <si>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</si>
  <si>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</si>
  <si>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</si>
  <si>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</si>
  <si>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</si>
  <si>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</si>
  <si>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</si>
  <si>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</si>
  <si>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</si>
  <si>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</si>
  <si>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BESIDE BUS STAND, ADILABAD - 504001</t>
  </si>
  <si>
    <t>BEHIND NETHAJI CHOWK, T.N.G.O. ROAD, ADILABAD - 504001.</t>
  </si>
  <si>
    <t>H.NO. 4-3-60/10 &amp; 11, HOTEL LAXMI RESIDENCY BUILDING, BESIDE V.B. ELECTRONICS, BHUKTAPUR, ADILABAD - 504001.</t>
  </si>
  <si>
    <t>H.No. 7-7-17/9/1, OPP. ELECTICITY OFFICE, BESIDE MOSQUE,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</si>
  <si>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</si>
  <si>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</si>
  <si>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</si>
  <si>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</si>
  <si>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</si>
  <si>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</si>
  <si>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</si>
  <si>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</si>
  <si>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</si>
  <si>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</si>
  <si>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</si>
  <si>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</si>
  <si>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</si>
  <si>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</si>
  <si>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</si>
  <si>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</si>
  <si>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BESIDE RTC BUS STAND,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</si>
  <si>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</si>
  <si>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</si>
  <si>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</si>
  <si>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</si>
  <si>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</si>
  <si>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</si>
  <si>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</si>
  <si>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</si>
  <si>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</si>
  <si>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</si>
  <si>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</si>
  <si>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</si>
  <si>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MASOOD CHOWK, SATHNALA ROAD, ADILABAD - 504001.</t>
  </si>
  <si>
    <t>YELLOW QUARTERS, DWARAKA NAGAR, OPP: MUNCIPAL PARK, ADILABAD - 504001.</t>
  </si>
  <si>
    <t>BESIDE UNION BANK, CINEMA ROAD, ADILIBAD - 504001.</t>
  </si>
  <si>
    <t>OPP: TNGO HOME, NEAR CENTRAL GARDEN, ADILABAD - 504001.</t>
  </si>
  <si>
    <t>H.NO. 7-7-49/7/11, ABDUL KALAM ROAD, VIDYA NAGAR, ADILABAD - 504001.</t>
  </si>
  <si>
    <t>OPP: ANDHRA BANK, MAHESHWARI THEATRE ROAD, BESIDE SRI LAXMI MEDICAL HALL, TNGO'S HOME ROAD, ADILABAD - 504001.</t>
  </si>
  <si>
    <t>BOYAWADA, NEAR OLD BUS STAND, UTNOOR, ADILABAD - 504311.</t>
  </si>
  <si>
    <t>D.NO.4-2-140/1, NEAR RAM SITA MANDIR, GANDHI CHOWK, ADILABAD - 504001.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</si>
  <si>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</si>
  <si>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</si>
  <si>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</si>
  <si>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</si>
  <si>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</si>
  <si>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</si>
  <si>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</si>
  <si>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M.NO. 4-3-57/13/7, BHUKTAPUR, ADILABAD - 504001.</t>
  </si>
  <si>
    <t>H.No. 4-2-1, OLD BUS STAND ROAD, KUMARPET, MAHALAXMIWADA - ADILABAD - 504001.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</si>
  <si>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</si>
  <si>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</si>
  <si>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</si>
  <si>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</si>
  <si>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</si>
  <si>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NEAR CENTRAL LIBRARY, BESIDE SRI CRITICAL CARE HOSPITAL, NETHAJI CHOWK, BHUKTHAPUR,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</si>
  <si>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</si>
  <si>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</si>
  <si>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</si>
  <si>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</si>
  <si>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</si>
  <si>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</si>
  <si>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</si>
  <si>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</si>
  <si>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</si>
  <si>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</si>
  <si>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</si>
  <si>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</si>
  <si>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</si>
  <si>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</si>
  <si>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</si>
  <si>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</si>
  <si>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</si>
  <si>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</si>
  <si>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</si>
  <si>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</si>
  <si>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</si>
  <si>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</si>
  <si>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</si>
  <si>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</si>
  <si>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</si>
  <si>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</si>
  <si>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</si>
  <si>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</si>
  <si>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</si>
  <si>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</si>
  <si>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</si>
  <si>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</si>
  <si>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</si>
  <si>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</si>
  <si>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</si>
  <si>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</si>
  <si>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</si>
  <si>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</si>
  <si>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</si>
  <si>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</si>
  <si>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</si>
  <si>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</si>
  <si>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</si>
  <si>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</si>
  <si>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</si>
  <si>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</si>
  <si>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</si>
  <si>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</si>
  <si>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</si>
  <si>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</si>
  <si>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</si>
  <si>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</si>
  <si>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H.No. 5-7-50, OPP: MODERN PUBLIC SCHOOL, NEAR RAJIV GANDHI AUDITORIUM,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</si>
  <si>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</si>
  <si>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</si>
  <si>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</si>
  <si>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</si>
  <si>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</si>
  <si>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</si>
  <si>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</si>
  <si>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</si>
  <si>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</si>
  <si>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</si>
  <si>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</si>
  <si>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</si>
  <si>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</si>
  <si>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</si>
  <si>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</si>
  <si>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</si>
  <si>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</si>
  <si>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OPP: SUNFLOWER HIGH SCHOOL, BESIDE DR. KAVITHA REDDY HOSPITAL, WEEKLY MARKET, NIZAMABAD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</si>
  <si>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</si>
  <si>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</si>
  <si>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</si>
  <si>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BEHIND BHARATHI RANI HOSPITAL, OPP: DWARAKA ENT HOSPITAL, KHALEELWADI, NIZAMABAD - 503001.</t>
  </si>
  <si>
    <t>OPP: BUSTAND LANE, KHALEELWADI, NIZAMABAD - 503001.</t>
  </si>
  <si>
    <t>OPP: DR BHARATHI RANI HOSPITAL, SARASWATHI NAGAR, KHALEELWADI, NIZAMABAD - 503001. 
Telangana-503001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</si>
  <si>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</si>
  <si>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</si>
  <si>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</si>
  <si>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</si>
  <si>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</si>
  <si>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NIROOP CHILDRENS HOSPITAL</t>
  </si>
  <si>
    <t>5-4-335, SHAILAJA DIAGNOSTIC BUILDING, NEAR NARAYAN REDDY COMPLEX,OPP: VASAVI EYE HOSPITAL, KHALEELWADI, NIZAMABAD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</si>
  <si>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</si>
  <si>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</si>
  <si>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</si>
  <si>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</si>
  <si>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</si>
  <si>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</si>
  <si>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</si>
  <si>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</si>
  <si>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</si>
  <si>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</si>
  <si>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</si>
  <si>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</si>
  <si>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</si>
  <si>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</si>
  <si>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</si>
  <si>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</si>
  <si>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</si>
  <si>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</si>
  <si>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</si>
  <si>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</si>
  <si>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</si>
  <si>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</si>
  <si>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</si>
  <si>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</si>
  <si>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</si>
  <si>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</si>
  <si>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</si>
  <si>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H.No. 5-7-146, NEAR MAITRI HOSPITAL, GANGA LAB LANE, KHALEELWADI,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</si>
  <si>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</si>
  <si>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</si>
  <si>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</si>
  <si>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</si>
  <si>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</si>
  <si>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5-7-21, RD NO. 3, BESIDE DR. CHAKRAPANI HOSPITAL,, OPP. ASHWIN HOSPITAL, TILAK GARDENS, KHALEELWADI, NIZAMABAD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</si>
  <si>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</si>
  <si>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</si>
  <si>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</si>
  <si>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</si>
  <si>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</si>
  <si>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</si>
  <si>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</si>
  <si>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KRITI HOSPITAL BUILDING,OPP: BUS STAND, KHALEELWADI, NIZAMABAD - 503001</t>
  </si>
  <si>
    <t>BESIDE POCHAMMA TEMPLE, NEAR HOPE HOSPITAL, DWARAKA NAGAR,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</si>
  <si>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</si>
  <si>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</si>
  <si>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</si>
  <si>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</si>
  <si>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</si>
  <si>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PRAGATHI NAGAR, BEHIND PRAGATHI HOSPITAL,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</si>
  <si>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</si>
  <si>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</si>
  <si>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</si>
  <si>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</si>
  <si>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</si>
  <si>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</si>
  <si>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</si>
  <si>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</si>
  <si>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</si>
  <si>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</si>
  <si>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</si>
  <si>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</si>
  <si>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</si>
  <si>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</si>
  <si>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</si>
  <si>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</si>
  <si>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</si>
  <si>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</si>
  <si>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</si>
  <si>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</si>
  <si>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</si>
  <si>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</si>
  <si>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</si>
  <si>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</si>
  <si>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</si>
  <si>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</si>
  <si>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</si>
  <si>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</si>
  <si>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</si>
  <si>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</si>
  <si>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</si>
  <si>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</si>
  <si>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</si>
  <si>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</si>
  <si>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</si>
  <si>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</si>
  <si>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</si>
  <si>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</si>
  <si>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</si>
  <si>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</si>
  <si>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</si>
  <si>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 xml:space="preserve"> H.NO. 5-6-752/1, OPP: BAPU REDDY HOSPITAL,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</si>
  <si>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</si>
  <si>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</si>
  <si>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</si>
  <si>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</si>
  <si>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</si>
  <si>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</si>
  <si>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</si>
  <si>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</si>
  <si>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</si>
  <si>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</si>
  <si>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</si>
  <si>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</si>
  <si>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</si>
  <si>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</si>
  <si>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</si>
  <si>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</si>
  <si>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</si>
  <si>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</si>
  <si>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</si>
  <si>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</si>
  <si>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</si>
  <si>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</si>
  <si>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</si>
  <si>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</si>
  <si>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DR NAGESH BODHANKAR, HNO:5-7-132, BESIDE ANKAM HOSPITAL, KHALEEL WADI, NIZAMABAD - 503001.</t>
  </si>
  <si>
    <t>STARD503001TSBH11600</t>
  </si>
  <si>
    <t>STAR DENTAL CLINIC</t>
  </si>
  <si>
    <t>NEAR POCHAMMA TEMPLE, WEEKLY MARKET, HOPE HOSPITAL LANE, POCHAMMAGALLY, NIZAMABAD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</si>
  <si>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</si>
  <si>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</si>
  <si>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</si>
  <si>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</si>
  <si>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</si>
  <si>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</si>
  <si>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</si>
  <si>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</si>
  <si>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</si>
  <si>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</si>
  <si>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</si>
  <si>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H.NO. 6-2-331, 1ST FLOOR, ABOVE NDCC BANK &amp; LOTUS BAKERY, NEAR NIRMALA HRUDAYA SCHOOL, SUBHASH NAGAR MAIN ROAD,NIZAMABAD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</si>
  <si>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</si>
  <si>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</si>
  <si>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</si>
  <si>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</si>
  <si>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</si>
  <si>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</si>
  <si>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</si>
  <si>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</si>
  <si>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</si>
  <si>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</si>
  <si>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</si>
  <si>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</si>
  <si>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</si>
  <si>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</si>
  <si>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</si>
  <si>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</si>
  <si>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</si>
  <si>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</si>
  <si>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</si>
  <si>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</si>
  <si>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</si>
  <si>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</si>
  <si>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</si>
  <si>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</si>
  <si>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5-6-1, DWARAKA NAGAR,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</si>
  <si>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</si>
  <si>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</si>
  <si>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</si>
  <si>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</si>
  <si>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</si>
  <si>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</si>
  <si>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</si>
  <si>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</si>
  <si>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</si>
  <si>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</si>
  <si>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</si>
  <si>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H.NO:5-6-103, 5-6-50 , OLD JJ REDDY HOSPITAL COMPLEX, NEAR HOPE SUPER SPECIALITY HOSPITAL,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</si>
  <si>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</si>
  <si>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</si>
  <si>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</si>
  <si>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</si>
  <si>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</si>
  <si>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</si>
  <si>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</si>
  <si>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</si>
  <si>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</si>
  <si>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</si>
  <si>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</si>
  <si>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</si>
  <si>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</si>
  <si>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</si>
  <si>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</si>
  <si>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</si>
  <si>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</si>
  <si>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</si>
  <si>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</si>
  <si>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</si>
  <si>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</si>
  <si>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</si>
  <si>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VIJAY'S MEDITECH SCANNING CENTRE</t>
  </si>
  <si>
    <t>H.No.5-7-627, FLOT NO.58, C/O. FEELWELL TOWERS,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</si>
  <si>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</si>
  <si>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</si>
  <si>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</si>
  <si>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</si>
  <si>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</si>
  <si>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</si>
  <si>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</si>
  <si>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</si>
  <si>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</si>
  <si>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</si>
  <si>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</si>
  <si>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</si>
  <si>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</si>
  <si>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</si>
  <si>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</si>
  <si>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</si>
  <si>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</si>
  <si>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</si>
  <si>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</si>
  <si>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</si>
  <si>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</si>
  <si>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</si>
  <si>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</si>
  <si>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NIZAM SAGAR ROAD, KAMAREDDY - 503111.</t>
  </si>
  <si>
    <t>BESIDE POST OFFFICE, BANSWADA - 503187</t>
  </si>
  <si>
    <t>SRIME503111TSBH16237</t>
  </si>
  <si>
    <t>SRI MEDICARE HOSPITAL</t>
  </si>
  <si>
    <t>SRILA503111TSBH16238</t>
  </si>
  <si>
    <t>SRI LALITHA HOSPITAL</t>
  </si>
  <si>
    <t>1-5-442/10/C, Near Dr. Prakash Rao Eye Hospital, Ramareddy Road, Kamareddy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</si>
  <si>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</si>
  <si>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</si>
  <si>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</si>
  <si>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</si>
  <si>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</si>
  <si>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</si>
  <si>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</si>
  <si>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</si>
  <si>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</si>
  <si>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</si>
  <si>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</si>
  <si>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</si>
  <si>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H.No.1, ANJIREDDY COMPLEX, BESIDE ANDHRA BANK, OLD BANSWADA ROAD,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</si>
  <si>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</si>
  <si>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</si>
  <si>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</si>
  <si>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</si>
  <si>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</si>
  <si>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</si>
  <si>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</si>
  <si>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</si>
  <si>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</si>
  <si>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</si>
  <si>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</si>
  <si>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</si>
  <si>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</si>
  <si>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</si>
  <si>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</si>
  <si>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</si>
  <si>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</si>
  <si>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</si>
  <si>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</si>
  <si>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</si>
  <si>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</si>
  <si>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</si>
  <si>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</si>
  <si>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</si>
  <si>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</si>
  <si>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</si>
  <si>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</si>
  <si>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</si>
  <si>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</si>
  <si>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</si>
  <si>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</si>
  <si>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</si>
  <si>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5-7-10/F/38, VIVEKNAGAR, DOCTORS LANE, OLD NH-7 ROAD,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</si>
  <si>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</si>
  <si>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</si>
  <si>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</si>
  <si>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</si>
  <si>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</si>
  <si>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</si>
  <si>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</si>
  <si>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</si>
  <si>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</si>
  <si>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</si>
  <si>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</si>
  <si>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</si>
  <si>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</si>
  <si>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</si>
  <si>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</si>
  <si>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</si>
  <si>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</si>
  <si>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</si>
  <si>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</si>
  <si>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</si>
  <si>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</si>
  <si>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</si>
  <si>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</si>
  <si>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</si>
  <si>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</si>
  <si>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</si>
  <si>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</si>
  <si>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</si>
  <si>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</si>
  <si>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</si>
  <si>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</si>
  <si>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</si>
  <si>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</si>
  <si>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</si>
  <si>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</si>
  <si>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OPPOSITE INDIAN FLAG, BEDSIDE VENKAT RAO HOSPITAL, DOCTORS LANE, NIRMAL</t>
  </si>
  <si>
    <t>SRISA504106TSBH11670</t>
  </si>
  <si>
    <t>SRI SAI SUPER SPECIALITY DENTAL CLINICNIRMAL</t>
  </si>
  <si>
    <t>DR. ANVESH'S ADVANCED DENTAL &amp; COSMETIC CLINIC, NIRMAL</t>
  </si>
  <si>
    <t>BESIDE ADITHYA HOSPITAL,KHANAPUR ROAD, NIRMAL</t>
  </si>
  <si>
    <t>KRUPA504106TSCL14767</t>
  </si>
  <si>
    <t>KRUPA CHILDRENS CLINIC, NIRMAL.</t>
  </si>
  <si>
    <t>OPP: MAREMMA TEMPLE,A.N REDDY COLONY, NIRMAL - 504106</t>
  </si>
  <si>
    <t>KAVER504106TSBB11661</t>
  </si>
  <si>
    <t>KAVERI VOLUNTARY BLOOD BANK, NIRMAL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</si>
  <si>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</si>
  <si>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</si>
  <si>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</si>
  <si>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</si>
  <si>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</si>
  <si>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ADARS504103TSBH11664</t>
  </si>
  <si>
    <t>ADARSHA HOSPITAL</t>
  </si>
  <si>
    <t>OPP: CIVIL COURT, BESIDE BUS STAND, BHAINSA.</t>
  </si>
  <si>
    <t>ARADH504103TSBH11667</t>
  </si>
  <si>
    <t>ARADHANA AYURVEDIC WELLNESS &amp; RESEARCH CENTRE BHAINSA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</si>
  <si>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</si>
  <si>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</si>
  <si>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</si>
  <si>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</si>
  <si>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</si>
  <si>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</si>
  <si>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</si>
  <si>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</si>
  <si>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NEWHO504001TSBH11689</t>
  </si>
  <si>
    <t>NEW HOPE LAPAROSCOPIC CEMTRE (DR. SUNDRAIAH HOSPITAL)</t>
  </si>
  <si>
    <t>DASNAGAR, NEAR KHOJA COLONY, ADILABAD</t>
  </si>
  <si>
    <t>SRISR504001TSBH11696</t>
  </si>
  <si>
    <t>OPP. SHAMA URDU SCHOOL,NEAR POWER HOUSE,N.H. 7, ADILABAD</t>
  </si>
  <si>
    <t>ABHAY504001TSBH13909</t>
  </si>
  <si>
    <t>ABHAYA MATERNITY AND SURGICARE</t>
  </si>
  <si>
    <t>H.NO. 6-10-110/1, BHUKTHAPUR,ADILABAD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</si>
  <si>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</si>
  <si>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</si>
  <si>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</si>
  <si>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</si>
  <si>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</si>
  <si>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</si>
  <si>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</si>
  <si>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CHANDRAKANTH HOSPITAL, ADILABAD</t>
  </si>
  <si>
    <t>SURVEY NO. 44, PLOT 12, OLD NATIONAL HIGHWAY , OPP: SBI BANK, MAVALA BRANCH, ADILABAD</t>
  </si>
  <si>
    <t>ADILA504206TSPL14633</t>
  </si>
  <si>
    <t>ADILABAD PATHOLOGY LAB</t>
  </si>
  <si>
    <t>BESIDE MANA SATI HOMEO CLINIC, NEAR CENTRAL BANK OF INDIA , DWARAKA NAGAR, ADILABAD</t>
  </si>
  <si>
    <t>SHRID504001TSCL16287</t>
  </si>
  <si>
    <t>SHRIDA UROLOGY AND KIDNEY HOSPITAL, ADILABAD</t>
  </si>
  <si>
    <t>BESIDE CENTRAL LIBRARY, NETAJI CHOWK,ADILABAD</t>
  </si>
  <si>
    <t>SIRIS504001TSCL14728</t>
  </si>
  <si>
    <t>SIRI SKIN &amp; ENT HOSPITAL, ADILABAD</t>
  </si>
  <si>
    <t>D.NO. 4-3-97, T.N.G.O's ROAD, NETAJI CHOWK, ADILABAD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</si>
  <si>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</si>
  <si>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</si>
  <si>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</si>
  <si>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</si>
  <si>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</si>
  <si>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</si>
  <si>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</si>
  <si>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D.NO. 4-3-74/62/1, OPPOSITE VIJAYA NURSING HOME, DWARAKA NAGAR, ADILABAD - 504001</t>
  </si>
  <si>
    <t>KALAV504001TSBB11688</t>
  </si>
  <si>
    <t>COMMUNITY HEALTH CENTER, SIRPUR(T)</t>
  </si>
  <si>
    <t>DR.AN504103TSDH14572</t>
  </si>
  <si>
    <t>CITYM503001TSBH16522</t>
  </si>
  <si>
    <t>CITY MULTISPECIALITY HOSPITAL</t>
  </si>
  <si>
    <t>H.No.7-11-723/3, KHOJA COLONY,  BODHAN ROAD, NIZAMABAD</t>
  </si>
  <si>
    <t>DENTIST BUILDING 1ST FLOOR, NEHRU PARK,NIZAMABAD</t>
  </si>
  <si>
    <t>JJ NAGAR, PERKIT, ARMOOR,Armoor (Municipal Area),Armoor,NIZAMABAD,503224</t>
  </si>
  <si>
    <t>MAHALAXMI COLONY, HOSPITAL LANE, ARMOOR - 503224.
Telangana-503224</t>
  </si>
  <si>
    <t>APPLE DENTAL CLINIC</t>
  </si>
  <si>
    <t>SRI DANVANTHRI EYE HOSPITAL</t>
  </si>
  <si>
    <t>BODHAN ROAD,BANSWADA - 503187</t>
  </si>
  <si>
    <t>COMMU503217TSBH11466</t>
  </si>
  <si>
    <t>COMMUNITY HEALTH CENTRE BALKONDA</t>
  </si>
  <si>
    <t>Balkonda,Balkonda,Balkonda,NIZAMABAD,503217</t>
  </si>
  <si>
    <t>COMMU503165TSBH00983</t>
  </si>
  <si>
    <t>COMMUNITY HEALTH CENTRE DHARPALLY</t>
  </si>
  <si>
    <t>NEAR ZPHS HIGH SCHOOL, DHARPALLY,Dharpally,Dharpally,NIZAMABAD,503165</t>
  </si>
  <si>
    <t>COMMUNITY HEALTH CENTRE DICHPALLY</t>
  </si>
  <si>
    <t>OPP: M R O OFFICE, GHANPUR (V), DICHPALLY (M), NIZAMABAD,Ghanpur (CT),Dichpally,NIZAMABAD,503174</t>
  </si>
  <si>
    <t>COMMU643217TSBH11465</t>
  </si>
  <si>
    <t>COMMUNITY HEALTH CENTRE KOTAGIRI</t>
  </si>
  <si>
    <t>Kotagiri,Kotgiri,Kotagiri,NIZAMABAD,643217</t>
  </si>
  <si>
    <t>COMMU503225TSBH11464</t>
  </si>
  <si>
    <t>COMMUNITY HEALTH CENTRE MORTHAD</t>
  </si>
  <si>
    <t>Morthad,Mortad,Morthad,NIZAMABAD,503225</t>
  </si>
  <si>
    <t>COMMUNITY HEALTH CENTRE NAVIPET, NIZAMABAD</t>
  </si>
  <si>
    <t>DHARYAPUR VILLAGE, NAVIPET MANDAL, NIZAMABAD DIST.,Navipet,Navipet,NIZAMABAD,503245</t>
  </si>
  <si>
    <t>COMMUNITY HEALTH CENTRE VARNI, NIZAMABAD</t>
  </si>
  <si>
    <t>NEAR WEEKLY MARKET, WADDEPALLY, VARNI MANDAL.,Varni,Varni,NIZAMABAD,503201</t>
  </si>
  <si>
    <t>PRIMA503164TSBH11454</t>
  </si>
  <si>
    <t>PRIMARY HEALTH CENTRE INDALWAI</t>
  </si>
  <si>
    <t>Indalwai,Indalwai, (including Chandrayanpally &amp; Thirmanpally hamlets),Indalwai,NIZAMABAD,503164</t>
  </si>
  <si>
    <t>PRIMA503224TSBH11456</t>
  </si>
  <si>
    <t>PRIMARY HEALTH CENTRE JAKRANPALLY</t>
  </si>
  <si>
    <t>JAKRANPALLY,Jakranpalle,Jakranpally,NIZAMABAD,503224</t>
  </si>
  <si>
    <t>PRIMA503213TSBH11460</t>
  </si>
  <si>
    <t>PRIMARY HEALTH CENTRE KALLADI</t>
  </si>
  <si>
    <t>Kalladi,Kalladi,Makloor,NIZAMABAD,503213</t>
  </si>
  <si>
    <t>PRIMA503308TSBH11457</t>
  </si>
  <si>
    <t>PRIMARY HEALTH CENTRE KAMMARPALLY</t>
  </si>
  <si>
    <t>Kammarpally,Kammar Palle,Kammarpally,NIZAMABAD,503308</t>
  </si>
  <si>
    <t>PRIMA503218TSBH11440</t>
  </si>
  <si>
    <t>PRIMARY HEALTH CENTRE KISANNAGAR</t>
  </si>
  <si>
    <t>KISANNAGAR,Kisan Nagar,Balkonda,NIZAMABAD,503218</t>
  </si>
  <si>
    <t>PRIMA503213TSBH11450</t>
  </si>
  <si>
    <t>PRIMARY HEALTH CENTRE MAKLOOR</t>
  </si>
  <si>
    <t>Makloor,Makloor,Makloor,NIZAMABAD,503213</t>
  </si>
  <si>
    <t>PRIMA503219TSBH11461</t>
  </si>
  <si>
    <t>PRIMARY HEALTH CENTRE MENDORA</t>
  </si>
  <si>
    <t>Mendora,Mendora,Mendora,NIZAMABAD,503219</t>
  </si>
  <si>
    <t>PRIMARY HEALTH CENTRE MOSRA</t>
  </si>
  <si>
    <t>Mosra,Mosra,Varni,NIZAMABAD,503206</t>
  </si>
  <si>
    <t>PRIMAMudakpTSBH11449</t>
  </si>
  <si>
    <t>PRIMARY HEALTH CENTRE MUDAKPALLY</t>
  </si>
  <si>
    <t>Mudakpally,Mudakpally (Narsingpally),Mugpal "New",NIZAMABAD,Mudakp</t>
  </si>
  <si>
    <t>PRIMA503212TSBH11458</t>
  </si>
  <si>
    <t>PRIMARY HEALTH CENTRE NANDIPET</t>
  </si>
  <si>
    <t>Nandipet,Nandipet,Nandipet,NIZAMABAD,503212</t>
  </si>
  <si>
    <t>PRIMA503207TSBH11462</t>
  </si>
  <si>
    <t>PRIMARY HEALTH CENTRE POTHANGAL</t>
  </si>
  <si>
    <t>Pothangal,Pothangal,Kotagiri,NIZAMABAD,503207</t>
  </si>
  <si>
    <t>PRIMA503235TSBH11453</t>
  </si>
  <si>
    <t>PRIMARY HEALTH CENTRE RENJAL</t>
  </si>
  <si>
    <t>Renjal,Ranjal,Renjal,NIZAMABAD,503235</t>
  </si>
  <si>
    <t>PRIMA503188TSBH11442</t>
  </si>
  <si>
    <t>PRIMARY HEALTH CENTRE RUDRUR</t>
  </si>
  <si>
    <t>Rudrur,Rudrur,Rudrur,NIZAMABAD,503188</t>
  </si>
  <si>
    <t>PRIMA503185TSBH11441</t>
  </si>
  <si>
    <t>PRIMARY HEALTH CENTRE SALOORA</t>
  </si>
  <si>
    <t>SALOORA,Saloora,Bodhan,NIZAMABAD,503185</t>
  </si>
  <si>
    <t>PRIMA504308TSBH11455</t>
  </si>
  <si>
    <t>PRIMARY HEALTH CENTRE SIRIKONDA</t>
  </si>
  <si>
    <t>Sirikonda,Sirkonda,Sirikonda,NIZAMABAD,504308</t>
  </si>
  <si>
    <t>PRIMA534222TSBH11452</t>
  </si>
  <si>
    <t>PRIMARY HEALTH CENTRE VELPUR</t>
  </si>
  <si>
    <t>VELPUR,Velpur,Vailpoor,NIZAMABAD,534222</t>
  </si>
  <si>
    <t>PRIMARY HEALTH CENTRE YEDAPALLY</t>
  </si>
  <si>
    <t>Yedapally,Yedpalle,Yedapally,NIZAMABAD,503202</t>
  </si>
  <si>
    <t>PRIMA503307TSBH11448</t>
  </si>
  <si>
    <t>PRIMARY HEALTH CENTREBHEEMGAL</t>
  </si>
  <si>
    <t>Bheemgal,Bheemgal,Bheemgal,NIZAMABAD,503307</t>
  </si>
  <si>
    <t>PRIMA503212TSBH11447</t>
  </si>
  <si>
    <t>PRIMARY HEALTH CENTREDONKESSHWAR</t>
  </si>
  <si>
    <t>Donkeshwar,Donkeshwar,Nandipet,NIZAMABAD,503212</t>
  </si>
  <si>
    <t>PRIMA503308TSBH00918</t>
  </si>
  <si>
    <t>PRIMARY HEALTH CENTREKAMMARPALLY</t>
  </si>
  <si>
    <t>MAIN ROAD CHOUTPALLY (VILL), KAMMARPALLY (M), NIZAMABAD,Choutupalle,Kammarpally,NIZAMABAD,503308</t>
  </si>
  <si>
    <t>Govt.HCFs.</t>
  </si>
  <si>
    <t>GOVERNMENT HCFs</t>
  </si>
  <si>
    <t>COMMU503306TSBH11473</t>
  </si>
  <si>
    <t>COMMUNITY HEALTH CENTRE BICHKUNDA</t>
  </si>
  <si>
    <t>Bichkunda,Bichkunda,Bichkunda,KAMAREDDY,503306</t>
  </si>
  <si>
    <t>COMMU503123TSBH09984</t>
  </si>
  <si>
    <t>COMMUNITY HEALTH CENTRE DOMAKONDA, KAMAREDDY</t>
  </si>
  <si>
    <t>NEAR BUS STAND, DOMAKONDA,Domakonda,Domakonda,KAMAREDDY,503123</t>
  </si>
  <si>
    <t>COMMU503114TSBH11633</t>
  </si>
  <si>
    <t>COMMUNITY HEALTH CENTRE GANDHARI</t>
  </si>
  <si>
    <t>Gandhari (V&amp;M), ,Gandhari,Gandhari,KAMAREDDY,503114</t>
  </si>
  <si>
    <t>COMMU503309TSBH11469</t>
  </si>
  <si>
    <t>COMMUNITY HEALTH CENTRE MADNOOR</t>
  </si>
  <si>
    <t>Madnoor,Madnur,Madnoor,KAMAREDDY,503309</t>
  </si>
  <si>
    <t>COMMU503310TSBH11635</t>
  </si>
  <si>
    <t>COMMUNITY HEALTH CENTRE PITLAM</t>
  </si>
  <si>
    <t>Pitlam (V&amp;M),Pitlam,Pitlam,KAMAREDDY,503310</t>
  </si>
  <si>
    <t>PRIMA503110TSBH11479</t>
  </si>
  <si>
    <t>PRIMARY HEALTH CENTRE ANNARAM</t>
  </si>
  <si>
    <t>Annaram,Tadwai,Tadwai,KAMAREDDY,503110</t>
  </si>
  <si>
    <t>PRIMA500043TSBH11646</t>
  </si>
  <si>
    <t>Annaram (V), Tadwai (M),Tadwai,Tadwai,KAMAREDDY,500043</t>
  </si>
  <si>
    <t>PRIMA503101TSBH11471</t>
  </si>
  <si>
    <t>PRIMARY HEALTH CENTRE BHIKNOOR</t>
  </si>
  <si>
    <t>Bhiknoor(V)&amp;(M), Kamareddy Dist,Bhiknoor,Bhiknoor,KAMAREDDY,503101</t>
  </si>
  <si>
    <t>PRIMA503125TSBH11467</t>
  </si>
  <si>
    <t>PRIMARY HEALTH CENTRE BIBIPET</t>
  </si>
  <si>
    <t>Bibipet(V)&amp;(M), kamareddy,Bibipet,Bibipet,KAMAREDDY,503125</t>
  </si>
  <si>
    <t>PRIMA503321TSBH11643</t>
  </si>
  <si>
    <t>PRIMARY HEALTH CENTRE BIRKUR</t>
  </si>
  <si>
    <t>Birkur (V), Birkur(M),Birkoor,Birkur,KAMAREDDY,503321</t>
  </si>
  <si>
    <t>PRIMA503122TSBH11644</t>
  </si>
  <si>
    <t>PRIMARY HEALTH CENTRE DEVANPALLY</t>
  </si>
  <si>
    <t>Devanpally (V), Kamareddy (M),Devanpalle,Kamareddy,KAMAREDDY,503122</t>
  </si>
  <si>
    <t>PRIMA503309TSBH11491</t>
  </si>
  <si>
    <t>PRIMARY HEALTH CENTRE DONGLI</t>
  </si>
  <si>
    <t>Dongli,Dongli,Madnoor,KAMAREDDY,503309</t>
  </si>
  <si>
    <t>PRIMA503120TSBH11485</t>
  </si>
  <si>
    <t>PRIMARY HEALTH CENTRE ERRAPAHAD</t>
  </si>
  <si>
    <t>Errapahad,Kamareddy ( U ),Kamareddy,KAMAREDDY,503120</t>
  </si>
  <si>
    <t>PRIMA503187TSBH11487</t>
  </si>
  <si>
    <t xml:space="preserve">PRIMARY HEALTH CENTRE HANMAJIPET </t>
  </si>
  <si>
    <t>Hanmajipet(V), Pedda Kodapgal(M), Kamareddy Dist,Pedda Kodapgal,Pedda Kodapgal,KAMAREDDY,503187</t>
  </si>
  <si>
    <t>PRIMA503305TSBH11470</t>
  </si>
  <si>
    <t>PRIMARY HEALTH CENTRE JUKKAL</t>
  </si>
  <si>
    <t>Jukkal(V)&amp;(M), Kamareddy Dist,Jukkal,Jukkal,KAMAREDDY,503305</t>
  </si>
  <si>
    <t>PRIMA503124TSBH11645</t>
  </si>
  <si>
    <t>PRIMARY HEALTH CENTRE LINGAMPET</t>
  </si>
  <si>
    <t xml:space="preserve"> Lingampet (V&amp;M),Lingampet,Lingampet,KAMAREDDY,503124</t>
  </si>
  <si>
    <t>PRIMA503111TSBH11474</t>
  </si>
  <si>
    <t>PRIMARY HEALTH CENTRE MACHAREDDY</t>
  </si>
  <si>
    <t>Machareddy,Machareddy,Machareddy,KAMAREDDY,503111</t>
  </si>
  <si>
    <t>PRIMA503122TSBH11477</t>
  </si>
  <si>
    <t>PRIMARY HEALTH CENTRE MATHMAL</t>
  </si>
  <si>
    <t>Mathmal,Mathmal,Yellareddy,KAMAREDDY,503122</t>
  </si>
  <si>
    <t>PRIMA503108TSBH11475</t>
  </si>
  <si>
    <t>PRIMARY HEALTH CENTRE NAGIREDDYPET</t>
  </si>
  <si>
    <t>Nagireddypet,Nagireddypet,Nagireddypet,KAMAREDDY,503108</t>
  </si>
  <si>
    <t>PRIMA503302TSBH11483</t>
  </si>
  <si>
    <t xml:space="preserve">PRIMARY HEALTH CENTRE NIZAMSAGAR </t>
  </si>
  <si>
    <t>Nizamsagar ,Magi,Nizamsagar,KAMAREDDY,503302</t>
  </si>
  <si>
    <t>PRIMA503310TSBH11492</t>
  </si>
  <si>
    <t>PRIMARY HEALTH CENTRE PEDDA KODAPGAL</t>
  </si>
  <si>
    <t>Pedda Kodapgal,Pedda Kodapgal,Pedda Kodapgal,KAMAREDDY,503310</t>
  </si>
  <si>
    <t>PRIMA503305TSBH11468</t>
  </si>
  <si>
    <t>PRIMARY HEALTH CENTRE PULKAL</t>
  </si>
  <si>
    <t>PULKAL(V),BICHKUNDA (M), KAMAREDDY DIST,Pulkal,Bichkunda,KAMAREDDY,503305</t>
  </si>
  <si>
    <t>PRIMA503110TSBH11481</t>
  </si>
  <si>
    <t>PRIMARY HEALTH CENTRE RAJAMPET</t>
  </si>
  <si>
    <t>Rajampet,Rajampet,Rajampet,KAMAREDDY,503110</t>
  </si>
  <si>
    <t>PRIMA503144TSBH11472</t>
  </si>
  <si>
    <t>PRIMARY HEALTH CENTRE RAMAREDDY</t>
  </si>
  <si>
    <t>Ramareddy,Ramareddy,Ramareddy,KAMAREDDY,503144</t>
  </si>
  <si>
    <t>PRIMA503145TSBH11489</t>
  </si>
  <si>
    <t>PRIMARY HEALTH CENTRE SADASHIVANAGAR</t>
  </si>
  <si>
    <t>Sadashivanagar (V&amp;M), Kamareddy Dist,Sadashiva Nagar,Sadashivanagar,KAMAREDDY,503145</t>
  </si>
  <si>
    <t>PRIMA503145TSBH11654</t>
  </si>
  <si>
    <t>PRIMARY HEALTH CENTRE UTNOOR</t>
  </si>
  <si>
    <t>Utnoor (V), Sadadhivnagar (M),Uthnoor,Sadashivanagar,KAMAREDDY,503145</t>
  </si>
  <si>
    <t>GOVERNMENT HCFs.</t>
  </si>
  <si>
    <t>COMMU504102TSBH11611</t>
  </si>
  <si>
    <t>COMMUNITY HEALTH CENTRE MUDHOL, NIRMAL</t>
  </si>
  <si>
    <t>PRIMA504202TSBH11610</t>
  </si>
  <si>
    <t>PRIMARY HEALTH CENTER, DASTURABAD, NIRMAL</t>
  </si>
  <si>
    <t>PRIMA504306TSBH11597</t>
  </si>
  <si>
    <t>PRIMARY HEALTH CENTER, DILAWARPUR, NIRMAL</t>
  </si>
  <si>
    <t>PRIMA504202TSBH11617</t>
  </si>
  <si>
    <t>PRIMARY HEALTH CENTER, KADDAM, NIRMAL</t>
  </si>
  <si>
    <t>PRIMA504103TSBH11599</t>
  </si>
  <si>
    <t>PRIMARY HEALTH CENTER, KUBEER, NIRMAL</t>
  </si>
  <si>
    <t>PRIMA504106TSBH11608</t>
  </si>
  <si>
    <t>PRIMARY HEALTH CENTER, LAXMANCHANDA, NIRMAL</t>
  </si>
  <si>
    <t>PRIMA504104TSBH11606</t>
  </si>
  <si>
    <t>PRIMARY HEALTH CENTER, LOKESHWARAM, NIRMAL</t>
  </si>
  <si>
    <t>PRIMA504103TSBH11616</t>
  </si>
  <si>
    <t>PRIMARY HEALTH CENTER, MAHAGOAN, NIRMAL</t>
  </si>
  <si>
    <t>PRIMA504310TSBH11607</t>
  </si>
  <si>
    <t>PRIMARY HEALTH CENTER, MAMADA, NIRMAL</t>
  </si>
  <si>
    <t>PRIMA504105TSBH11614</t>
  </si>
  <si>
    <t>PRIMARY HEALTH CENTER, MUJGI, NIRMAL</t>
  </si>
  <si>
    <t>PRIMA504203TSBH11602</t>
  </si>
  <si>
    <t>PRIMARY HEALTH CENTER, PEMBI, NIRMAL</t>
  </si>
  <si>
    <t>PRIMA504110TSBH11619</t>
  </si>
  <si>
    <t>PRIMARY HEALTH CENTER, SARANGAPUR, NIRMAL</t>
  </si>
  <si>
    <t>PRIMA504101TSBH11605</t>
  </si>
  <si>
    <t>PRIMARY HEALTH CENTRE BASARA, NIRMAL</t>
  </si>
  <si>
    <t>PRIMA504102TSBH11603</t>
  </si>
  <si>
    <t>PRIMARY HEALTH CENTRE TANOOR, NIRMAL</t>
  </si>
  <si>
    <t>PRIMA504106TSBH11618</t>
  </si>
  <si>
    <t>PRIMARY HEALTH CENTRE VELMALBOPPARAM, NIRMAL</t>
  </si>
  <si>
    <t>COMMU504304TSBH11542</t>
  </si>
  <si>
    <t>COMMUNITY HEALTH CENTRE BOATH, ADILABAD</t>
  </si>
  <si>
    <t>COMMU504311TSBH11543</t>
  </si>
  <si>
    <t>COMMUNITY HEALTH CENTRE NARNOOR, ADILABAD</t>
  </si>
  <si>
    <t>COMMU504311TSBH11738</t>
  </si>
  <si>
    <t>COMMUNITY HEALTH CENTRE UTNOOR, ADILABAD</t>
  </si>
  <si>
    <t>AREAV504311TSAH11713</t>
  </si>
  <si>
    <t>AREA VETERINARY HOSPITAL UTNOOR</t>
  </si>
  <si>
    <t>PRIMA504309TSBH11571</t>
  </si>
  <si>
    <t>PRIMARY HEALTH CENTER, BELA, ADILABAD</t>
  </si>
  <si>
    <t>PRIMA504311TSBH11564</t>
  </si>
  <si>
    <t>PRIMARY HEALTH CENTER, BHEEMPUR, ADILABAD</t>
  </si>
  <si>
    <t>PRIMA504346TSBH11596</t>
  </si>
  <si>
    <t>PRIMARY HEALTH CENTER, GADIGUDA, ADILABAD</t>
  </si>
  <si>
    <t>PRIMA504309TSBH11578</t>
  </si>
  <si>
    <t>PRIMARY HEALTH CENTER, GIMMA, ADILABAD</t>
  </si>
  <si>
    <t>PRIMA504304TSBH11591</t>
  </si>
  <si>
    <t>PRIMARY HEALTH CENTER, SONALA, ADILABAD</t>
  </si>
  <si>
    <t>PRIMA504002TSBH11545</t>
  </si>
  <si>
    <t>PRIMARY HEALTH CENTRE ANKOLI, ADILABAD</t>
  </si>
  <si>
    <t>PRIMA504304TSBH11595</t>
  </si>
  <si>
    <t>PRIMARY HEALTH CENTRE BAZARHATNOOR, ADILABAD</t>
  </si>
  <si>
    <t>PRIMA504311TSBH00982</t>
  </si>
  <si>
    <t>PRIMARY HEALTH CENTRE DANTHANPALLY</t>
  </si>
  <si>
    <t>PRIMA504308TSBH11528</t>
  </si>
  <si>
    <t>PRIMARY HEALTH CENTRE GUDIHATHNOOR, ADILABAD</t>
  </si>
  <si>
    <t>PRIMA504311TSBH11530</t>
  </si>
  <si>
    <t>PRIMARY HEALTH CENTRE HASNAPUR, ADILABAD</t>
  </si>
  <si>
    <t>PRIMA504346TSBH11544</t>
  </si>
  <si>
    <t>PRIMARY HEALTH CENTRE INDRAVELLI, ADILABAD</t>
  </si>
  <si>
    <t>PRIMA504309TSBH11534</t>
  </si>
  <si>
    <t>PRIMARY HEALTH CENTRE JAINAD, ADILABAD</t>
  </si>
  <si>
    <t>PRIMA504308TSBH11535</t>
  </si>
  <si>
    <t>PRIMARY HEALTH CENTRE JHARI, ADILABAD</t>
  </si>
  <si>
    <t>PRIMA504323TSBH11537</t>
  </si>
  <si>
    <t>PRIMARY HEALTH CENTRE NERADIGONDA, ADILABAD</t>
  </si>
  <si>
    <t>PRIMA504311TSBH11539</t>
  </si>
  <si>
    <t>PRIMARY HEALTH CENTRE PITTABONGARAM, ADILABAD</t>
  </si>
  <si>
    <t>PRIMA504309TSBH11540</t>
  </si>
  <si>
    <t>PRIMARY HEALTH CENTRE SAIDPUR, ADILABAD</t>
  </si>
  <si>
    <t>PRIMA504346TSBH11541</t>
  </si>
  <si>
    <t>PRIMARY HEALTH CENTRE SHYAMPUR, ADILABAD</t>
  </si>
  <si>
    <t>PRIMA504312TSBH11574</t>
  </si>
  <si>
    <t>PRIMARY HEALTH CENTRE TALAMADUGU, ADILABAD</t>
  </si>
  <si>
    <t>PRIMA504312TSBH11568</t>
  </si>
  <si>
    <t>PRIMARY HEALTH CENTRE TAMSI, ADILABAD</t>
  </si>
  <si>
    <t>PRIMA504307TSBH00967</t>
  </si>
  <si>
    <t>PRIMARY HEALTH CENTREICHODA</t>
  </si>
  <si>
    <t>PRIMA504304TSAH11709</t>
  </si>
  <si>
    <t>PRIMARY VETERINARY CENTRE BAZARHATHNOOR</t>
  </si>
  <si>
    <t>BAZARHATHNOOR,Bazarhathnoor,Bazarhatnoor,ADILABAD,504304</t>
  </si>
  <si>
    <t>PRIMA504309TSAH11710</t>
  </si>
  <si>
    <t>PRIMARY VETERINARY CENTRE BELA</t>
  </si>
  <si>
    <t>BELA,Bela,Bela,ADILABAD,504309</t>
  </si>
  <si>
    <t>PRIMA504309TSAH11731</t>
  </si>
  <si>
    <t>PRIMARY VETERINARY CENTRE GIMMA</t>
  </si>
  <si>
    <t>GIMMA,Gimma Buzurg,Jainath,ADILABAD,504309</t>
  </si>
  <si>
    <t>PRIMA504308TSAH11728</t>
  </si>
  <si>
    <t>PRIMARY VETERINARY CENTRE GUDIHATNOOR</t>
  </si>
  <si>
    <t>GUDIHATNOOR,Gudihathinur,Gudihatnoor,ADILABAD,504308</t>
  </si>
  <si>
    <t>PRIMA504346TSAH11723</t>
  </si>
  <si>
    <t>PRIMARY VETERINARY CENTRE INDRAVELLY</t>
  </si>
  <si>
    <t xml:space="preserve"> INDRAVELLY,Indervelly (B),Indravelly,ADILABAD,504346</t>
  </si>
  <si>
    <t>PRIMA504309TSAH11714</t>
  </si>
  <si>
    <t>PRIMARY VETERINARY CENTRE JAINATH</t>
  </si>
  <si>
    <t>JAINATH,Jainad,Jainath,ADILABAD,504309</t>
  </si>
  <si>
    <t>PRIMA504312TSAH11719</t>
  </si>
  <si>
    <t>PRIMARY VETERINARY CENTRE KARANJI-T</t>
  </si>
  <si>
    <t>KARANJI-T,Karanji-T,Bheempur,ADILABAD,504312</t>
  </si>
  <si>
    <t>PRIMA504308TSVH11701</t>
  </si>
  <si>
    <t>PRIMARY VETERINARY CENTRE MUTHNOOR</t>
  </si>
  <si>
    <t>PRIMA504311TSAH11730</t>
  </si>
  <si>
    <t>PRIMARY VETERINARY CENTRE NARNOOR</t>
  </si>
  <si>
    <t>NARNOOR,Narnoor,Narnoor,ADILABAD,504311</t>
  </si>
  <si>
    <t>PRIMA504323TSAH11729</t>
  </si>
  <si>
    <t>PRIMARY VETERINARY CENTRE NEREDIGONDA</t>
  </si>
  <si>
    <t>NEREDIGONDA,Neradigonda,Neradigonda,ADILABAD,504323</t>
  </si>
  <si>
    <t>PRIMA504309TSAH11726</t>
  </si>
  <si>
    <t>PRIMARY VETERINARY CENTRE SANGIDI</t>
  </si>
  <si>
    <t>SANGIDI,Sangdi,Bela,ADILABAD,504309</t>
  </si>
  <si>
    <t>PRIMA504308TSAH11720</t>
  </si>
  <si>
    <t>PRIMARY VETERINARY CENTRE SHANTHAPUR</t>
  </si>
  <si>
    <t>SHANTHAPUR,Shantapur,Gudihatnoor,ADILABAD,504308</t>
  </si>
  <si>
    <t>PRIMA504308TSAH11725</t>
  </si>
  <si>
    <t>PRIMARY VETERINARY CENTRE SIRIKONDA</t>
  </si>
  <si>
    <t>SIRIKONDA,Sirikonda,Sirikonda,ADILABAD,504308</t>
  </si>
  <si>
    <t>PRIMA504304TSAH11712</t>
  </si>
  <si>
    <t>PRIMARY VETERINARY CENTRE SONALA</t>
  </si>
  <si>
    <t>SONALA,Sonala,Boath,ADILABAD,504304</t>
  </si>
  <si>
    <t>PRIMA504311TSAH11711</t>
  </si>
  <si>
    <t>PRIMARY VETERINARY CENTRE TADIHATNOOR</t>
  </si>
  <si>
    <t>TADIHATNOOR,Tadihadapnur,Narnoor,ADILABAD,504311</t>
  </si>
  <si>
    <t>PRIMA504312TSVH11700</t>
  </si>
  <si>
    <t>PRIMARY VETERINARY CENTRE TAMSI</t>
  </si>
  <si>
    <t>TAMSI (V&amp;M),Tamsi-B,Tamsi,ADILABAD,504312</t>
  </si>
  <si>
    <t>PRIMA504346TSAH11721</t>
  </si>
  <si>
    <t>PRIMARY VETERINARY CENTRE UDAYNAYAK TANDA</t>
  </si>
  <si>
    <t>PRIMA504295TSAH11724</t>
  </si>
  <si>
    <t>PRIMARY VETERINARY CENTRE WANKIDI</t>
  </si>
  <si>
    <t>WANKIDI,Wankidi,Neradigonda,ADILABAD,504295</t>
  </si>
  <si>
    <t>PRIMA504002TSVH11698</t>
  </si>
  <si>
    <t>PRIMARY VETERINARY CENTRE YAPALAGUDA</t>
  </si>
  <si>
    <t>YAPALAGUDA,Yapalguda,Adilabad Rural,ADILABAD,504002</t>
  </si>
  <si>
    <t>PRIMA504307TSAH11704</t>
  </si>
  <si>
    <t>PRIMARY VETERINARY CENTRE ICHODA</t>
  </si>
  <si>
    <t>PRIMA504001TSAH11699</t>
  </si>
  <si>
    <t>PRIMARY VETERINARY CENTRE PONNARI</t>
  </si>
  <si>
    <t>Ponnari Village ,Ponnari,Tamsi,ADILABAD,504001</t>
  </si>
  <si>
    <t>PRIMA504312TSAH11702</t>
  </si>
  <si>
    <t>PRIMARY VETERINARY CENTRE TALAMADUGU</t>
  </si>
  <si>
    <t>Talamadugu,Talamadugu,Talamadugu,ADILABAD,504312</t>
  </si>
  <si>
    <t>Total</t>
  </si>
  <si>
    <t>PRIMA504293TSBH11478</t>
  </si>
  <si>
    <t>PRIMARY HEALTH CENTRE ADA</t>
  </si>
  <si>
    <t>Ada(V), Asifabad(M), Komuram Bheem Asifabad Dist,Ada,Asifabad,KUMARAMBHEEM(ASIFABAD),504293</t>
  </si>
  <si>
    <t>PRIMA504293TSBH11505</t>
  </si>
  <si>
    <t>PRIMARY HEALTH CENTRE BABAPUR</t>
  </si>
  <si>
    <t>Babapur(V), Asifabad(M), Komuram Bheem Asifabad Dist,Babapur,Asifabad,KUMARAMBHEEM(ASIFABAD),504293</t>
  </si>
  <si>
    <t>PRIMA504296TSBH11488</t>
  </si>
  <si>
    <t>PRIMARY HEALTH CENTRE BATPALLY</t>
  </si>
  <si>
    <t>Batpally(V), Kagaznagar(M), Komuram Bheem Asifabad Dist.,BHATPALLE,Kagaznagar,KUMARAMBHEEM(ASIFABAD),504296</t>
  </si>
  <si>
    <t>PRIMA504299TSBH11502</t>
  </si>
  <si>
    <t>PRIMARY HEALTH CENTRE BEJJUR</t>
  </si>
  <si>
    <t>Bejjur(V)&amp;(M), Komuram Bheem Asifabad Dist,Bejjur,Bejjur,KUMARAMBHEEM(ASIFABAD),504299</t>
  </si>
  <si>
    <t>PRIMA504273TSBH11503</t>
  </si>
  <si>
    <t>PRIMARY HEALTH CENTRE DAHEGAON</t>
  </si>
  <si>
    <t>Dahegaon(V)&amp;(M), Komuram Bheem Asifabad Dist,Dahegaon,Dahegoan,KUMARAMBHEEM(ASIFABAD),504273</t>
  </si>
  <si>
    <t>PRIMA504297TSBH11736</t>
  </si>
  <si>
    <t>PRIMARY HEALTH CENTRE GINNEDHARI</t>
  </si>
  <si>
    <t>GINNEDHARI (V), THIRYANI(M), ASIFABAD DISTRICT,Ginnedari,Tiryani,KUMARAMBHEEM(ASIFABAD),504297</t>
  </si>
  <si>
    <t>PRIMA503296TSBH11498</t>
  </si>
  <si>
    <t>PRIMARY HEALTH CENTRE ISAGAON</t>
  </si>
  <si>
    <t>Isagaon(V), Kaghaznagar(M), Komuram Bheem Asifabad Dist,Easgaon,Kagaznagar,KUMARAMBHEEM(ASIFABAD),503296</t>
  </si>
  <si>
    <t>PRIMA504296TSBH11484</t>
  </si>
  <si>
    <t>PRIMARY HEALTH CENTRE KAGAZNAGAR</t>
  </si>
  <si>
    <t>Kagaznagar(V)&amp;(M), Komuram Bheem Asifabad Dist,Kagaznagar (M),Kagaznagar,KUMARAMBHEEM(ASIFABAD),504296</t>
  </si>
  <si>
    <t>PRIMA504293TSBH11480</t>
  </si>
  <si>
    <t>PRIMARY HEALTH CENTRE KERAMERI</t>
  </si>
  <si>
    <t>Kerameri(V)&amp;(M), Komuram Bheem Asifabad Dist,Kerameri,Kerameri,KUMARAMBHEEM(ASIFABAD),504293</t>
  </si>
  <si>
    <t>PRIMA504299TSBH11482</t>
  </si>
  <si>
    <t>PRIMARY HEALTH CENTRE KOUTALA</t>
  </si>
  <si>
    <t>Koutala(V)&amp;(M), Komuram Bheem Asifabad Dist,Kouthala,Koutala,KUMARAMBHEEM(ASIFABAD),504299</t>
  </si>
  <si>
    <t>PRIMA504313TSBH11500</t>
  </si>
  <si>
    <t>PRIMARY HEALTH CENTRE LINGAPUR</t>
  </si>
  <si>
    <t>Lingapur(V)&amp;(M), Komuram Bheem Asifabad Dist,Lingapur,Lingapur,KUMARAMBHEEM(ASIFABAD),504313</t>
  </si>
  <si>
    <t>PRIMA504299TSBH11486</t>
  </si>
  <si>
    <t>PRIMARY HEALTH CENTRE LONAVELLY</t>
  </si>
  <si>
    <t>Lonavelly(V), Sirpur-T(M), Komuram Bheem Asifabad Dist,Loanvelly,Sirpur-T,KUMARAMBHEEM(ASIFABAD),504299</t>
  </si>
  <si>
    <t>PRIMA504299TSBH11499</t>
  </si>
  <si>
    <t>PRIMARY HEALTH CENTRE PENCHIKALPET</t>
  </si>
  <si>
    <t>Penchikalpet(V)&amp;(M), Komuram vheem Asifabad Dist,Penchikalpet,Penchicalpet,KUMARAMBHEEM(ASIFABAD),504299</t>
  </si>
  <si>
    <t>PRIMA504292TSBH11496</t>
  </si>
  <si>
    <t>PRIMARY HEALTH CENTRE REBBANA</t>
  </si>
  <si>
    <t>Rebbana(V)&amp;(M), Komuram Bheem Asifabad Dist,Rebbana,Rebbena,KUMARAMBHEEM(ASIFABAD),504292</t>
  </si>
  <si>
    <t>PRIMA504207TSBH11494</t>
  </si>
  <si>
    <t>PRIMARY HEALTH CENTRE ROMPALLY</t>
  </si>
  <si>
    <t>Rompally(V), Thiryani(M), Komuram Bheem Asifabad Dist,Rompally,Tiryani,KUMARAMBHEEM(ASIFABAD),504207</t>
  </si>
  <si>
    <t>PRIMA504313TSBH11493</t>
  </si>
  <si>
    <t>PRIMARY HEALTH CENTRE SIRPUR-U</t>
  </si>
  <si>
    <t>Sirpur-U(V)&amp;(M), Komuram Bheem Asifabad Dist,Sirpur (U),Sirpur (U),KUMARAMBHEEM(ASIFABAD),504313</t>
  </si>
  <si>
    <t>PRIMA504297TSBH11501</t>
  </si>
  <si>
    <t>PRIMARY HEALTH CENTRE THIRYANI</t>
  </si>
  <si>
    <t>Thiryani(V)&amp;(M), Komuram Bheem Asifabad Dist,Tiryani,Tiryani,KUMARAMBHEEM(ASIFABAD),504297</t>
  </si>
  <si>
    <t>PRIMA504313TSBH11495</t>
  </si>
  <si>
    <t>PRIMARY HEALTH CENTRE USHEGAON</t>
  </si>
  <si>
    <t>Ushegaon(V), Jainoor(M), Komuram Bheem Asigabad Dist,Ushegaon,Jainoor,KUMARAMBHEEM(ASIFABAD),504313</t>
  </si>
  <si>
    <t>PRIMA504295TSBH11490</t>
  </si>
  <si>
    <t>PRIMARY HEALTH CENTRE WANKIDI</t>
  </si>
  <si>
    <t>Wankidi(V)&amp;(M), Komuram Bheem Asifabad Dist,Wankidi (Khurdu),Wankidi,KUMARAMBHEEM(ASIFABAD),504295</t>
  </si>
  <si>
    <t>UPPER504313TSBH11512</t>
  </si>
  <si>
    <t>UPPER PRIMARY HEALTH CENTRE JAINOOR</t>
  </si>
  <si>
    <t>Jainoor(V)&amp;(M), Komuram Bheem Asifabad Dist,Jainoor,Jainoor,KUMARAMBHEEM(ASIFABAD),504313</t>
  </si>
  <si>
    <t>URBAN504296TSBH11507</t>
  </si>
  <si>
    <t>URBAN PRIMARY HEALTH CENTRE SIRSILK COLONY</t>
  </si>
  <si>
    <t>Sirsilk Colony, Kagaznagar(V)&amp;(M), Komuram Bheem Asifabad Dist,Kagaznagar (M),Kagaznagar,KUMARAMBHEEM(ASIFABAD),504296</t>
  </si>
  <si>
    <t>URBAN504295TSBH11510</t>
  </si>
  <si>
    <t>URBAN PRIMARY HEALTH CENTRENAVEGAOM BASTI</t>
  </si>
  <si>
    <t>Navegaom Basti, Kaghaznagar(V)&amp;(M), Komuram Bheem Asifabad Dist,Kagaznagar (M),Kagaznagar,KUMARAMBHEEM(ASIFABAD),504295</t>
  </si>
  <si>
    <t>PRIMARY HEALTHCARE CENTRE, NARSAPUR</t>
  </si>
  <si>
    <t>PRIMA503223TSBH17449</t>
  </si>
  <si>
    <t>PRIMARY HEALTH CENTRE, DEGAON (V), ARMOOR (MDL), NIZAMABAD</t>
  </si>
  <si>
    <t>YASHA,50311TSCL17319</t>
  </si>
  <si>
    <t>YASHASWI CHILDRENS HOSPITAL</t>
  </si>
  <si>
    <t>H.No. 1-5-56, BESIDE GEEREDDY RAVINDER REDDY HOSPITAL, GODOWN ROAD, NETHAJI ROAD, KAMAREDDY.</t>
  </si>
  <si>
    <t>NEWST503111TSBH17392</t>
  </si>
  <si>
    <t>NEW STAR HOSPITAL</t>
  </si>
  <si>
    <t>OPP: SRI KRISHNA NETRALAYA EYE HOSPITAL, GODOWN ROAD, KAMAREDDY</t>
  </si>
  <si>
    <t>APPLE503111TSDH17363</t>
  </si>
  <si>
    <t>SRIHA503111TSDH17362</t>
  </si>
  <si>
    <t>SRI HARIHARAN DENTAL HOSPITAL</t>
  </si>
  <si>
    <t>BESIDE JEEVADHAN HOSPITAL, NIZAMSAGAR ROAD, KAMAREDDY</t>
  </si>
  <si>
    <t>NAINI503111TSPL17355</t>
  </si>
  <si>
    <t>NAINIKA DIAGNOSTICS</t>
  </si>
  <si>
    <t>BESIDE SRI BALAJI SKIN &amp; ENT HOSPITAL, NEAR LAXMI HOSPITAL, GODOWN ROAD, KAMAREDDY</t>
  </si>
  <si>
    <t>WEKNO503111TSCL17390</t>
  </si>
  <si>
    <t>WEKNOW GENETIX CLINIC (A GENETIC COUNCELLING CLINIC)</t>
  </si>
  <si>
    <t>OPP: SPARSHA HOSPITAL, BESIDE CITY NEURO HOSPITAL, AND SURYA HOSPITAL, GODOWN ROAD, KAMAREDDY</t>
  </si>
  <si>
    <t>SIRIS503111TSCL16534</t>
  </si>
  <si>
    <t>SIRI SKIN HOSPITAL</t>
  </si>
  <si>
    <t>Door No. 1-3-88, GROUND FLOOR, GODOWN ROAD, KAMAREDDY</t>
  </si>
  <si>
    <t>PRUDE503002TSBH17373</t>
  </si>
  <si>
    <t>PRUDENCE HOSPITALS</t>
  </si>
  <si>
    <t>H.NO. 1-12-121/A, OPP: YENDALA TOWERS, PRAGATHI NAGAR, NIZAMABAD</t>
  </si>
  <si>
    <t>SRICH503001TSBH17451</t>
  </si>
  <si>
    <t>SRI CHAKRA HOSPITALS</t>
  </si>
  <si>
    <t>H.No. 5-7-132, KHALEELWADI,NIZAMABAD - 503001.</t>
  </si>
  <si>
    <t>RAJEEV GANDHI AUDITORIUM LANE, KHALEELWADI, NIZAMABAD,Nizamabad,Nizamabad South,NIZAMABAD,503001</t>
  </si>
  <si>
    <t>SRILA503001TSBH14919</t>
  </si>
  <si>
    <t>SRI LAXMI MULTI SPECIALITY HOSPITAL, NIZAMABAD</t>
  </si>
  <si>
    <t>AGFHE503001TSPL17164</t>
  </si>
  <si>
    <t>AGF HEALTH CARE SERVICES</t>
  </si>
  <si>
    <t>H.NO. 5-5-99, NEAR POCHAMMA TEMPLE, BESIDE APOLLO PHARMACY, POCHAMMA GALLY, KHALEELWADI, NIZAMABAD</t>
  </si>
  <si>
    <t>RAJAN503001TSPL16395</t>
  </si>
  <si>
    <t xml:space="preserve">RAJANNA HEALTH CARE CENTRE, </t>
  </si>
  <si>
    <t>CPATH503001TSPL16398</t>
  </si>
  <si>
    <t xml:space="preserve">CPATH DIAGNOSTICS </t>
  </si>
  <si>
    <t xml:space="preserve"> H. NO. 5-6-130, 5-6-50, OLD J J REDDY COMPLEX, NEAR HOPE SUPER SPECIALITY HOSPITAL, DWARAKA NAGAR, NIZAMABAD, NIZAMABAD DISTRICT,Nizamabad,Nizamabad South,NIZAMABAD,503001</t>
  </si>
  <si>
    <t>HNO:5-7-626,KHALLELWADI,NIZAMABAD - 503001.</t>
  </si>
  <si>
    <t>H.NO 5-6-168, DWARAKA NAGAR OPP:
S.S BALAJI HOSPITAL, KHALEELWADI,
NIZAMABAD</t>
  </si>
  <si>
    <t>SRISA503002TSPL17321</t>
  </si>
  <si>
    <t>SRI SAI PATHOLOGICAL LAB</t>
  </si>
  <si>
    <t>MARUTHI NAGAR, ROAD NO 3, NIZAMABAD</t>
  </si>
  <si>
    <t>K.V ASSOCIATES, DR. BHARATHI RANI
HOSPITAL LANE, OPP: SUN
DIAGNOSTICS,SARASWATHI NAGAR,
NIZAMABAD - 503001</t>
  </si>
  <si>
    <t>GANGA HOSPITALS</t>
  </si>
  <si>
    <t>7-11/2, 7-11/3 MAMIDIPALLY VILLAGE, ARMOOR - 503224.</t>
  </si>
  <si>
    <t>HOPEC503224TSPL16397</t>
  </si>
  <si>
    <t>SARASWATHI NAGAR, BESIDE BODHAN BUS DEPOT, BODHAN - 503185.
Telangana-503185</t>
  </si>
  <si>
    <t>KIWIS503001TSBH00969</t>
  </si>
  <si>
    <t xml:space="preserve">KIWI  SPECIALITY HOSPITAL                              </t>
  </si>
  <si>
    <t>SAISR503001TSBH10038</t>
  </si>
  <si>
    <t xml:space="preserve">SAI SRINIVASA MULTI SPECIALITY DENTAL HOSPITAL      </t>
  </si>
  <si>
    <t>J.J. REDDY CIRCLE, NEAR SHIVASAI MULTI SPECIALITY HOSPITAL, NEAR TELANGANA GRAMEENA BANK, KHALEELWADI, NIZAMABAD - 503001.</t>
  </si>
  <si>
    <t>GHORI503302TSBH17316</t>
  </si>
  <si>
    <t>GHORIS HOSPITAL</t>
  </si>
  <si>
    <t>H.No. 5-3-136/1, Ghoris Shopping complex, Nizamsagar Road, Kamareddy District,,Nizamsagar,KAMAREDDY,503302</t>
  </si>
  <si>
    <t>BHOOM503111TSPL16458</t>
  </si>
  <si>
    <t xml:space="preserve">BHOOMESH PATHOLOGY LABORATORY, </t>
  </si>
  <si>
    <t>SIDDH503187TSBH16459</t>
  </si>
  <si>
    <t>SIDDHIVINAYAKA DENTAL HOSPITAL,</t>
  </si>
  <si>
    <t xml:space="preserve"> BANSWADA ROAD, BANSWADA, KAMAREDDY DISTRICT ,Banswada (CT),Banswada,KAMAREDDY,503187</t>
  </si>
  <si>
    <t>ADITH503187TSPL16460</t>
  </si>
  <si>
    <t xml:space="preserve">ADITHYA DIAGNOSTICS, </t>
  </si>
  <si>
    <t>OPP:DR. JEEVAN REDDY HOSPITAL, CHAITANYA COLONY BANSWADA, KAMAREDDY DISTRICT ,Banswada (CT),Banswada,KAMAREDDY,503187</t>
  </si>
  <si>
    <t>BANSW503187TSBB17162</t>
  </si>
  <si>
    <t>BANSWADA BLOOD CENTRE, (A UNIT OF CITIZEN WELFARE SOCIETY)</t>
  </si>
  <si>
    <t>H.NO. 1-1-15, FIRST FLOOR, SRIRAMA COLONY, BESIDE UNION BANK, BANSWADA</t>
  </si>
  <si>
    <t>DEVIH503122TSBH17317</t>
  </si>
  <si>
    <t>OPP: FIRE STATION, YELLAREDDY (V&amp;M), KAMAREDDY DISTRICT ,Yellareddy (CT),Yellareddy,KAMAREDDY,503122</t>
  </si>
  <si>
    <t>TANKBUND ROAD NEAR NEW BUS STAND, NIRMAL - 504106.</t>
  </si>
  <si>
    <t>DR.LA504106TSBH17414</t>
  </si>
  <si>
    <t>DR. LALITHA MULTISPECIALITY HOSPITAL</t>
  </si>
  <si>
    <t>PLOT NO.14, WARD NO.26, Opp: MAREMMA TEMPLE, BESIDE A.N. REDDY COLONY KAMAN, SHASTRI NAGAR, MANCHERIAL ROAD, NIRMAL</t>
  </si>
  <si>
    <t>SRIKA504106TSBH16461</t>
  </si>
  <si>
    <t xml:space="preserve">SRIKAR MULTI SPECIALITY HOSPITAL, </t>
  </si>
  <si>
    <t xml:space="preserve"> KRISH504106TSBH17161</t>
  </si>
  <si>
    <t>KRISHNAM RAJU EYE &amp; GENERAL HOSPITAL</t>
  </si>
  <si>
    <t xml:space="preserve"> H.NO. 5-10-17/2, LAXMI PADMANABHA REDDY COMPLEX, NEAR MINITANK BUND, OPP: AMBEDKAR STATUE, NIRMAL DISTRICT</t>
  </si>
  <si>
    <t>SRIAR504106TSBH13906</t>
  </si>
  <si>
    <t>SRI AROGYA NEURO HOSPITAL, NIRMAL</t>
  </si>
  <si>
    <t>BESIDE BAJAJ SHOW ROOM, OPP: RAMESH REDDY HOSPITAL, GANDHI NAGAR COLONY, NIRMAL</t>
  </si>
  <si>
    <t>VINAY504105TSDH13914</t>
  </si>
  <si>
    <t xml:space="preserve">VINAY MULTISPECIALITY DENTAL ROOT CANAL CENTER, </t>
  </si>
  <si>
    <t>DOCTORS LANE, Opp: KAVERI CHILDRENS HOSPITAL, NIRMAL Dist</t>
  </si>
  <si>
    <t>ASHWI504103TSCL17165</t>
  </si>
  <si>
    <t>ASHWINI HOSPITAL</t>
  </si>
  <si>
    <t>GOKUL NAGAR, BHAINSA (V &amp; M), NIRMAL DISTRICT</t>
  </si>
  <si>
    <t>SRIDE504106TSBH17320</t>
  </si>
  <si>
    <t>SRI DENTAL CLINIC</t>
  </si>
  <si>
    <t xml:space="preserve">BESIDE SHIMLA ICE FACTORY, VINAYAK NAGAR, BHAINSA </t>
  </si>
  <si>
    <t>DATTU504001TSBH17159</t>
  </si>
  <si>
    <t>DATTU MEMORIAL HOSPITAL</t>
  </si>
  <si>
    <t xml:space="preserve"> BESIDE NATRAJ DELUX THEATRE, BHUKTAPUR, ADILABAD DISTRICT</t>
  </si>
  <si>
    <t>DR.VA504001TSBH16457</t>
  </si>
  <si>
    <t xml:space="preserve">Dr. VAZE DENTAL CARE, </t>
  </si>
  <si>
    <t>DR.S.504001TSPL14023</t>
  </si>
  <si>
    <t>DR.S. PAWAR DIAGNOSTIC AND RESEARCH CENTRE (DRSPDRC)</t>
  </si>
  <si>
    <t>SAISW504296TSCL16537</t>
  </si>
  <si>
    <t xml:space="preserve">SAI SWASTHYA WELLNESS CENTER, </t>
  </si>
  <si>
    <t>KAGAZNAGAR, KOMURAM BHEEM ASIFABAD DISTRICT</t>
  </si>
  <si>
    <t>SRINI504313TSPL17450</t>
  </si>
  <si>
    <t>SRINIVASA CLINICAL LABORATORY</t>
  </si>
  <si>
    <t>OPP: GOVERNMENT HOSPITAL, BALAJI NAGAR, JAINOOR</t>
  </si>
  <si>
    <t>AUGUST - 2023 MONTH REPORT</t>
  </si>
  <si>
    <t xml:space="preserve">
AUGUST - 2023 MONTH REPORT
ABSTRACT</t>
  </si>
  <si>
    <t>AUGUST - 2023</t>
  </si>
  <si>
    <t xml:space="preserve">SRI KRISHNA NEURO &amp; MULTI SPECIALITY HOSPITAL  </t>
  </si>
  <si>
    <t>ADARSH METERNITY NURSING HOME</t>
  </si>
  <si>
    <t>KEERTHI SAI NURSING HOME</t>
  </si>
  <si>
    <t>DOOR No.5-2-141, 5-2-55, KHALEELWADI, NIZAMABAD - 503001.</t>
  </si>
  <si>
    <t>ROAD No.2, SARASWATHI NAGAR, NIZAMABAD - 503003.</t>
  </si>
  <si>
    <t>REFRACTO EYE HOSPITAL (SREE NETRALAYA)</t>
  </si>
  <si>
    <t xml:space="preserve">SRI SAI RAINBOW (SRI SAI PRASAD) CHILDRENS HOSPITAL </t>
  </si>
  <si>
    <t>H.No:5-6-228,OPP: MRO &amp; RDO OFFICE, NEAR SRI DATTA HOSPITAL, ROAD No.1, SARASWATHI NAGAR, KHALEEL WADI, NIZAMABAD - 503003.</t>
  </si>
  <si>
    <t>H.NO. 5-6-801,KHALEELWADI, NIZAMABAD</t>
  </si>
  <si>
    <t xml:space="preserve">Dr. MOHANS DIABETES SPECILITIES </t>
  </si>
  <si>
    <t>LAXMI503001TSBH01040</t>
  </si>
  <si>
    <t>LAXMI HOSPITAL NIZAMABAD</t>
  </si>
  <si>
    <t>TIDED503001TSPL17888</t>
  </si>
  <si>
    <t>TIDE DIAGNOSTICS</t>
  </si>
  <si>
    <t>H.No. 5-6-512/1, DIST. COURT LINE, OPP: CO-OPERATIVE BANK, SARASWATHI NAGAR, BESIDE MR HOSPITAL, KHALEELWADI, NIZAMABAD - 503001.</t>
  </si>
  <si>
    <t xml:space="preserve">THYROCARE LABORATORY </t>
  </si>
  <si>
    <t>AADHYA CHILDRENS HOSPITAL</t>
  </si>
  <si>
    <t>BEHIND POLICE STATION, WEEKLY MARKET, BODHAN - 503185.</t>
  </si>
  <si>
    <t>HOPE CT SCAN CENTRE,</t>
  </si>
  <si>
    <t xml:space="preserve"> H.NO. 4-2-309, MAIN ROAD, SWAGATH LODGE COMPLEX, BODHAN, NIZAMABAD DISTRICT ,Bodhan ( U ),Bodhan,NIZAMABAD,503224</t>
  </si>
  <si>
    <t>SINDHURA CHEST HOSPITAL</t>
  </si>
  <si>
    <t>PRIMA	5032TSBH11445</t>
  </si>
  <si>
    <t>DEGAON (V), ARMOOR (MDL), NIZAMABAD - 503223</t>
  </si>
  <si>
    <t>H.NO.5-4-17, BESIDE MUDHIRAJ HANUMAN TEMPLE, KHALEELWADI, NIZAMABAD, NIZAMABAD DISTRICT 503001</t>
  </si>
  <si>
    <t xml:space="preserve">MAA MULTISPECIALITY HOSPITAL </t>
  </si>
  <si>
    <t>H.No.1-5-124/10, OPP: BHOOPUTHRAMMA FUNCTION HALL, KAMAREDDY - 503111.</t>
  </si>
  <si>
    <t>H.No.1-5-56, OPP: JAGRUTHI HOSPIITAL, GOWDOWN ROAD, KAMAREDDY - 503111.</t>
  </si>
  <si>
    <t>OPPOSITE DR. ANJALREDDY HOSPITAL, NETHAJI ROAD, KAMAREDDY - 503111</t>
  </si>
  <si>
    <t>BESIDE RAMRAJ COTTON STORES, NH-7 BUS STAND ROAD, KAMAREDDY</t>
  </si>
  <si>
    <t>DR T BHAIRAIAH MEMORIAL HOSPITAL</t>
  </si>
  <si>
    <t>H.No.1-3-85, NEAR DR. T. BHAIRAIAH HOSPITAL, BESIDE PRATHIBHA HIGH SCHOOL, GODOWN ROAD, KAMAREDDY - 503111.</t>
  </si>
  <si>
    <t>1-5-98, Backside of Sparsha Skin Hospital, Bhuputramma Function Hall Road, Tilak Road, KAMAREDDY,503111</t>
  </si>
  <si>
    <t>H.NO. 5-8-427, C/O. TIRUMALA NURSING HOME, ASHOKNAGAR COLONY, KAMAREDDY DISTRICT 503111</t>
  </si>
  <si>
    <t>BALAJI MULTI SPECIALITY HOSPITAL (CLOSED)</t>
  </si>
  <si>
    <t xml:space="preserve">SURAKSHA HOSPITAL,NIRMAL </t>
  </si>
  <si>
    <t>SRI BALAJI SKIN CARE</t>
  </si>
  <si>
    <t>H.NO.1-3-132/A1, SHASTRI NAGAR, MNCL X ROAD, NIRMAL, 504106</t>
  </si>
  <si>
    <t>SHREE BALAJI HOSPITAL</t>
  </si>
  <si>
    <t>OPP: BUS STAND, DOWNALA ROAD, ADILABAD - 504001.</t>
  </si>
  <si>
    <t>SRI SAIRAM MULTI SPECIALITY DENTAL CARE LASER AND IMPLANT CENTRE</t>
  </si>
  <si>
    <t>HARSHA SKIN &amp; GENERAL HOSPITAL (CLOSED)</t>
  </si>
  <si>
    <t>OPP:REGISTRATION OFFICE,VIDYANAGAR COLONY, BUS STAND ROAD NH-7, ADILABAD,504001</t>
  </si>
  <si>
    <t>OLD BUS STAND, ADILABAD, ADILABAD DISTRICT 504001</t>
  </si>
  <si>
    <t>BOATH, Boath Buzurg,Boath,ADILABAD,504304</t>
  </si>
  <si>
    <t>NARNOOR, ADILABAD,504311</t>
  </si>
  <si>
    <t>BESIDE BUS STAND , NEAR OLD POLICE STATION, ASIFABAD - 504293.</t>
  </si>
  <si>
    <t>H.No.3-108, NAR BUS STAND, BAPUNAGAR, ASIFABAD - 504293.</t>
  </si>
  <si>
    <t>#1-16-553/3, OPP: MUNICIPAL OFFICE, BEHIND VENKATARAMANA THEATRE, KAGAZNAGAR, DIST. KUMARAMBHEEM ASIFABAD - 504296.</t>
  </si>
  <si>
    <t xml:space="preserve">D.No.1-16-296, OPP: H.P. PETROL PUMP, KAGHAZNAGAR, KUMARAMBHEEM(ASIFABAD) - 504296. </t>
  </si>
  <si>
    <t>H.No.63/2017, INDERVELLY, ADILABAD - 504346.</t>
  </si>
  <si>
    <t>D.No.1-14-378/3, YELLAGOUD THOTA,NEAR ESEVA, NEAR MUNICIPAL WATER TANK,SIRPUR KAGHAZNAGAR - 504296.</t>
  </si>
  <si>
    <t># 2-3-48, BESIDE STATE BANK, RAJEEV CHOWK, SIRPUR-KAGHAZNAGAR - 504296.</t>
  </si>
  <si>
    <t>D.No. 1-69/2/2, BESIDE HP PETROL BUNK, SIRPUR-KAGHAZNAGAR - 504296.</t>
  </si>
  <si>
    <t>2-155/1, KOYAGUDA, VIJAYANAGAR ROAD, KOUTALA, KUMARAMBHEEM ASIFABAD - 504296.</t>
  </si>
  <si>
    <t>5-168/1, K.B. CHOWK, ASIFABAD - 504293.</t>
  </si>
  <si>
    <t>COURT CHOURASTHA, DANAPUR ROAD,  KUMURAMBHEEM ASIFABAD - 504293.</t>
  </si>
  <si>
    <t>OPP ANDHRA BANK ATM, THIRANDAS TALKIES ROAD, SIRPUR-KAGHAZNAGAR - 504296.</t>
  </si>
  <si>
    <t>D.NO.2-161/8, OPP: REGISTRATION OFFICE, NH-7, KUMARAMBHEEM CHOWK, ASIFABAD -504293</t>
  </si>
  <si>
    <t>H.No. 1-4-165, SUBASH ROAD, KAGAZNAGAR - 504296.</t>
  </si>
  <si>
    <t>H.NO, 1-3-280, HAQ COMPLEX, INDIRA MARKET, SRIRAM NAGAR, KAGAZNAGAR(M) -  504296</t>
  </si>
  <si>
    <t>D.No. 1-16-319, BESIDE TELANGANA GRAMEENA BANK, PETROL PUMP AREA, SIRPUR-KAGHAZNAGAR - 504296.</t>
  </si>
  <si>
    <t>1-2-57, NEAR AMBEDKAR CHOWK, MAULANA AZAD ROAD, NIZAMUDDIN COLONY, KAGAZNAGAR - 504296.</t>
  </si>
  <si>
    <t>1ST FLOOR, ABOVE GROCERY 4U SUPERMARKET BESIDE ROSE GARDEN FUNCTION HALL, MAIN ROAD, KB ASIFABAD - 504293.</t>
  </si>
  <si>
    <t>H.No.6-57/1/6, BESIDE ROSE GARDEN, MAIN ROAD, ASIFABAD - 504293.</t>
  </si>
  <si>
    <t>NEAR BUS STATION, ASIFABAD - 504293.</t>
  </si>
  <si>
    <t>1-2-310, M.G. ROAD, SIRPUR KAGHAZNAGAR - 504296.</t>
  </si>
  <si>
    <t>#1-16-333/5, OPP: PRAJA LIFE CARE HOSPITAL, KAGAZNAGAR - 504293.</t>
  </si>
  <si>
    <t>H.No. 1-6-37, BESIDE GUNJ GATE, SIRCILLA ROAD, KAMAREDDY - 503111.</t>
  </si>
  <si>
    <t>VEDA CHILDREN'S HOSPITAL (CLOSED)</t>
  </si>
  <si>
    <t>D.NO. 7-1-19/16/6 &amp; 7-1-19/16/7, OPPOSITE BUS STAND, NEAR SRI BALAJI HOSPITAL, BHUKTAPUR, ADILABAD - 504001</t>
  </si>
  <si>
    <t>D.No.3-298/1, BESIDE SBI, THALODI X ROAD, KOUTHULA, ASIFABAD - 504299.</t>
  </si>
  <si>
    <t>H.No.1-16-273/6, OPP: INDIAN OIL PETROLPUMP, SIRPUR - KAGHAZNAGAR - 504296.</t>
  </si>
  <si>
    <t>H.NO. 1-16PEO0012 BUS STAND CHOWRASTA, BEHIND NIKHIL MEDICAL,SIRPUR KAGAZNAGAR - 504296.</t>
  </si>
  <si>
    <t>THALODI X ROAD, VILL &amp; MDL: KOUTALA, KOMARAMBHEEM ASIFABAD - 504299.</t>
  </si>
  <si>
    <t>TANOOR, NIRMAL - 504102</t>
  </si>
  <si>
    <t>SARANGAPUR, NIRMAL, NIRMAL,504110</t>
  </si>
  <si>
    <t>PEMBI MANDAL, NIRMAL 504203</t>
  </si>
  <si>
    <t>MAHAGOAN, BHAINSA, NIRMAL 504103</t>
  </si>
  <si>
    <t>LOKESWARAM, NIRMAL,Lohesra, 504104</t>
  </si>
  <si>
    <t>LAXMANCHANDA, NIRMAL 504106</t>
  </si>
  <si>
    <t>MUDHOL, NIRMAL, 504102</t>
  </si>
  <si>
    <t>DASTURABAD, NIRMAL, 504202</t>
  </si>
  <si>
    <t>DILAWARPUR, NIRMAL, 504306</t>
  </si>
  <si>
    <t>KADDEM, PEDDUR, KANNAPUR, NIRMAL, 504202</t>
  </si>
  <si>
    <t>KUBEER, NIRMAL, 504103</t>
  </si>
  <si>
    <t>MAMADA, NIRMAL - 504310</t>
  </si>
  <si>
    <t>MUJGI, New Mujigi, NIRMAL 504105</t>
  </si>
  <si>
    <t>BASARA, NIRMAL, 504101</t>
  </si>
  <si>
    <t>VELMAL BOPPARAM, SOAN, NIRMAL, - 504106</t>
  </si>
  <si>
    <t>AMRUTHA GRAM,Bhainsa (M), NIRMAL,504103</t>
  </si>
  <si>
    <t>H.NO.5-7-100/6, FIRST FLOOR, APPALA NARSAIAH COMPLEX, DOCTORS LANE, NH-44,MAIN ROAD, NIRMAL 504106</t>
  </si>
  <si>
    <t>APPALA NARSAIAH COMPLEX, DOCTORS LANE NIRMAL, 504106</t>
  </si>
  <si>
    <t>H.No.5-9-68/5/1, Doctors Lane,  NIRMAL,504106</t>
  </si>
  <si>
    <t>OPP:TIRUMALA TALKIES, BEHIND SRI CHANDRA KIDS HOSPITAL, NIRMAL,504106</t>
  </si>
  <si>
    <t xml:space="preserve"> OPP: ADCC BANK, DOCTOR'S LANE, NIRMAL   504106</t>
  </si>
  <si>
    <t>MANCHERIAL CCHOWRASTA, NATRAJ NAGAR, NIRMAL, NIRMAL DISTRICT  504106</t>
  </si>
  <si>
    <t>Ichoda, ADILABAD,504307</t>
  </si>
  <si>
    <t>UDAYNAYAK TANDA, Tandra, Utnoor, ADILABAD, 504346</t>
  </si>
  <si>
    <t>MUTHNOOR VILLAGE, INDRAVELLY MANDAL, Muthnur, Indravelly, ADILABAD,504308</t>
  </si>
  <si>
    <t>SIRCHELMA ROAD, ICHODA, Ichoda, Ichoda, ADILABAD,504307</t>
  </si>
  <si>
    <t>NEAR POWER OFFICE, TAMSI, ADILABAD, Tamsi-B, Tamsi, ADILABAD,504312</t>
  </si>
  <si>
    <t>BESIDE UTNOOR ROAD, SHYAMPUR, UTNOOR, ADILABAD, 504346</t>
  </si>
  <si>
    <t>NEAR BUS STAND, TALAMADUGU, ADILABAD, 504312</t>
  </si>
  <si>
    <t>SAIDPUR, BELA, Syedpur,  ADILABAD, 504309</t>
  </si>
  <si>
    <t>PITTABONGARAM, INDRAVELLY,Indervelly (B), ADILABAD,504311</t>
  </si>
  <si>
    <t>JHARI, GADIGUDA, ADILABAD,504308</t>
  </si>
  <si>
    <t>NERADIGONDA, ADILABAD, 504323</t>
  </si>
  <si>
    <t>OPP: BUS STAND, JAINAD., Jainath, ADILABAD,504309</t>
  </si>
  <si>
    <t>NAR ADCC SOCIETY, INDRAVELLI (B), ADILABAD,  504346</t>
  </si>
  <si>
    <t>HASNAPUR, Utnoor, ADILABAD, 504311</t>
  </si>
  <si>
    <t>BESIDE MPDO OFFICE, GUDIHATHNOOR V &amp; M, ADILABAD, 504308</t>
  </si>
  <si>
    <t>BESIDE MRO OFFICE, BAZARHATNOOR, ADILABAD, 504304</t>
  </si>
  <si>
    <t>OPP: ZPHS, ANKOLI, ADILABAD, 504002</t>
  </si>
  <si>
    <t>OPP: ZP HIGH SCHOOL, SONALA,Sonala,Boath,ADILABAD, 504304</t>
  </si>
  <si>
    <t>OPP: ZP HIGH SCHOOL, GIMMA, Gimma Buzurg,Jainath, ADILABAD, 504309</t>
  </si>
  <si>
    <t>BESIDE TRIBAL SCHOOL, GADIGUDA, ADILABAD, 504346</t>
  </si>
  <si>
    <t>OPP: BUS STAND, DANTHANPALLY,Utnoor, ADILABAD,504311</t>
  </si>
  <si>
    <t>BHEEMPUR, ADILABAD, 504311</t>
  </si>
  <si>
    <t>BELA, ADILABAD, 504309</t>
  </si>
  <si>
    <t>UTNOOR, ADILABAD,504311</t>
  </si>
  <si>
    <t>"O/o Area Veterinary Hospital Boath village, Boath Mandal, Adilabad District",Boath (K) ADILABAD, 504304</t>
  </si>
  <si>
    <t>UTNOOR, ADILABAD, 504311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</si>
</sst>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\-mm\-yyyy;@"/>
  </numFmts>
  <fonts count="46" x14ac:knownFonts="1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sz val="12"/>
      <color rgb="FFFFFFFF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rgb="FF00B0F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  <fill>
      <patternFill patternType="solid">
        <fgColor rgb="FF99FF99"/>
        <bgColor theme="4" tint="0.79998168889431442"/>
      </patternFill>
    </fill>
  </fills>
  <borders count="1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auto="1"/>
      </left>
      <right/>
      <top/>
      <bottom/>
      <diagonal/>
    </border>
  </borders>
  <cellStyleXfs count="6">
    <xf numFmtId="0" fontId="0" fillId="0" borderId="0"/>
    <xf numFmtId="0" fontId="5" fillId="0" borderId="0"/>
    <xf numFmtId="0" fontId="6" fillId="0" borderId="0"/>
    <xf numFmtId="0" fontId="37" fillId="0" borderId="78">
      <alignment horizontal="center"/>
    </xf>
    <xf numFmtId="0" fontId="38" fillId="0" borderId="0"/>
    <xf numFmtId="0" fontId="5" fillId="0" borderId="0"/>
  </cellStyleXfs>
  <cellXfs count="781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8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9" borderId="3" xfId="0" applyFont="1" applyFill="1" applyBorder="1" applyAlignment="1">
      <alignment horizontal="center" vertical="center" textRotation="90"/>
    </xf>
    <xf numFmtId="0" fontId="2" fillId="0" borderId="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6" fillId="0" borderId="0" xfId="0" applyFont="1" applyAlignment="1"/>
    <xf numFmtId="0" fontId="10" fillId="13" borderId="49" xfId="0" applyFont="1" applyFill="1" applyBorder="1" applyAlignment="1">
      <alignment horizontal="center" vertical="center" textRotation="90"/>
    </xf>
    <xf numFmtId="0" fontId="10" fillId="14" borderId="49" xfId="0" applyFont="1" applyFill="1" applyBorder="1" applyAlignment="1">
      <alignment horizontal="center" vertical="center"/>
    </xf>
    <xf numFmtId="0" fontId="19" fillId="0" borderId="49" xfId="0" applyFont="1" applyBorder="1" applyAlignment="1">
      <alignment horizontal="center" vertical="center" textRotation="90"/>
    </xf>
    <xf numFmtId="0" fontId="20" fillId="0" borderId="49" xfId="0" applyFont="1" applyBorder="1" applyAlignment="1">
      <alignment horizontal="center" vertical="center" textRotation="90"/>
    </xf>
    <xf numFmtId="0" fontId="10" fillId="10" borderId="49" xfId="0" applyFont="1" applyFill="1" applyBorder="1" applyAlignment="1">
      <alignment horizontal="center" vertical="center" textRotation="90"/>
    </xf>
    <xf numFmtId="0" fontId="8" fillId="4" borderId="49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textRotation="90"/>
    </xf>
    <xf numFmtId="0" fontId="20" fillId="0" borderId="0" xfId="0" applyFont="1" applyFill="1" applyBorder="1" applyAlignment="1">
      <alignment horizontal="center" vertical="center" textRotation="90"/>
    </xf>
    <xf numFmtId="0" fontId="8" fillId="0" borderId="0" xfId="0" applyFont="1" applyFill="1" applyBorder="1" applyAlignment="1">
      <alignment horizontal="center" vertical="center" textRotation="90"/>
    </xf>
    <xf numFmtId="0" fontId="9" fillId="14" borderId="59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24" fillId="14" borderId="55" xfId="0" applyFont="1" applyFill="1" applyBorder="1" applyAlignment="1">
      <alignment vertical="center"/>
    </xf>
    <xf numFmtId="0" fontId="24" fillId="14" borderId="60" xfId="0" applyFont="1" applyFill="1" applyBorder="1" applyAlignment="1">
      <alignment vertical="center"/>
    </xf>
    <xf numFmtId="0" fontId="10" fillId="14" borderId="32" xfId="0" applyFont="1" applyFill="1" applyBorder="1" applyAlignment="1">
      <alignment vertical="center"/>
    </xf>
    <xf numFmtId="0" fontId="24" fillId="12" borderId="0" xfId="0" applyFont="1" applyFill="1" applyBorder="1" applyAlignment="1">
      <alignment vertical="center" textRotation="90"/>
    </xf>
    <xf numFmtId="0" fontId="24" fillId="12" borderId="0" xfId="0" applyFont="1" applyFill="1" applyBorder="1" applyAlignment="1">
      <alignment vertical="center"/>
    </xf>
    <xf numFmtId="0" fontId="9" fillId="14" borderId="28" xfId="0" applyFont="1" applyFill="1" applyBorder="1" applyAlignment="1">
      <alignment vertical="center"/>
    </xf>
    <xf numFmtId="0" fontId="9" fillId="14" borderId="51" xfId="0" applyFont="1" applyFill="1" applyBorder="1" applyAlignment="1">
      <alignment vertical="center"/>
    </xf>
    <xf numFmtId="0" fontId="9" fillId="14" borderId="67" xfId="0" applyFont="1" applyFill="1" applyBorder="1" applyAlignment="1">
      <alignment vertical="center"/>
    </xf>
    <xf numFmtId="0" fontId="9" fillId="14" borderId="68" xfId="0" applyFont="1" applyFill="1" applyBorder="1" applyAlignment="1">
      <alignment vertical="center"/>
    </xf>
    <xf numFmtId="0" fontId="24" fillId="14" borderId="69" xfId="0" applyFont="1" applyFill="1" applyBorder="1" applyAlignment="1">
      <alignment vertical="center"/>
    </xf>
    <xf numFmtId="0" fontId="10" fillId="14" borderId="18" xfId="0" applyFont="1" applyFill="1" applyBorder="1" applyAlignment="1">
      <alignment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3" borderId="63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14" fillId="0" borderId="46" xfId="0" applyFont="1" applyFill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/>
    </xf>
    <xf numFmtId="0" fontId="15" fillId="0" borderId="38" xfId="0" applyFont="1" applyFill="1" applyBorder="1" applyAlignment="1">
      <alignment horizontal="center" vertical="center"/>
    </xf>
    <xf numFmtId="0" fontId="15" fillId="0" borderId="38" xfId="0" applyFont="1" applyFill="1" applyBorder="1" applyAlignment="1">
      <alignment horizontal="left" vertical="center"/>
    </xf>
    <xf numFmtId="0" fontId="15" fillId="0" borderId="39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0" xfId="0" applyFont="1" applyFill="1" applyAlignment="1"/>
    <xf numFmtId="0" fontId="14" fillId="0" borderId="27" xfId="0" applyFont="1" applyFill="1" applyBorder="1" applyAlignment="1">
      <alignment horizontal="center" vertical="center" textRotation="90" wrapText="1"/>
    </xf>
    <xf numFmtId="0" fontId="14" fillId="0" borderId="13" xfId="0" applyFont="1" applyFill="1" applyBorder="1" applyAlignment="1">
      <alignment horizontal="center" vertical="center" textRotation="90" wrapText="1"/>
    </xf>
    <xf numFmtId="0" fontId="14" fillId="0" borderId="14" xfId="0" applyFont="1" applyFill="1" applyBorder="1" applyAlignment="1">
      <alignment horizontal="center" vertical="center" textRotation="90" wrapText="1"/>
    </xf>
    <xf numFmtId="0" fontId="14" fillId="0" borderId="12" xfId="0" applyFont="1" applyFill="1" applyBorder="1" applyAlignment="1">
      <alignment horizontal="center" vertical="center" textRotation="90" wrapText="1"/>
    </xf>
    <xf numFmtId="0" fontId="15" fillId="0" borderId="24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15" fillId="0" borderId="20" xfId="0" applyFont="1" applyFill="1" applyBorder="1" applyAlignment="1"/>
    <xf numFmtId="0" fontId="15" fillId="0" borderId="18" xfId="0" applyFont="1" applyFill="1" applyBorder="1" applyAlignment="1"/>
    <xf numFmtId="0" fontId="14" fillId="0" borderId="1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textRotation="90"/>
    </xf>
    <xf numFmtId="0" fontId="15" fillId="0" borderId="32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36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2" fillId="0" borderId="16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2" fillId="0" borderId="13" xfId="0" applyFont="1" applyFill="1" applyBorder="1" applyAlignment="1">
      <alignment horizontal="center" vertical="center" textRotation="90" wrapText="1"/>
    </xf>
    <xf numFmtId="0" fontId="2" fillId="0" borderId="14" xfId="0" applyFont="1" applyFill="1" applyBorder="1" applyAlignment="1">
      <alignment horizontal="center" vertical="center" textRotation="90" wrapText="1"/>
    </xf>
    <xf numFmtId="0" fontId="29" fillId="0" borderId="5" xfId="0" applyFont="1" applyFill="1" applyBorder="1" applyAlignment="1"/>
    <xf numFmtId="0" fontId="29" fillId="0" borderId="0" xfId="0" applyFont="1" applyFill="1" applyBorder="1" applyAlignment="1">
      <alignment horizontal="center" vertical="center"/>
    </xf>
    <xf numFmtId="0" fontId="29" fillId="0" borderId="24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21" xfId="0" applyFont="1" applyFill="1" applyBorder="1" applyAlignment="1">
      <alignment horizontal="center" vertical="center"/>
    </xf>
    <xf numFmtId="0" fontId="29" fillId="0" borderId="0" xfId="0" applyFont="1" applyFill="1" applyAlignment="1"/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9" fillId="0" borderId="20" xfId="0" applyFont="1" applyFill="1" applyBorder="1" applyAlignment="1"/>
    <xf numFmtId="0" fontId="29" fillId="0" borderId="18" xfId="0" applyFont="1" applyFill="1" applyBorder="1" applyAlignment="1"/>
    <xf numFmtId="0" fontId="2" fillId="0" borderId="6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9" fillId="0" borderId="0" xfId="0" applyFont="1" applyFill="1" applyBorder="1" applyAlignment="1"/>
    <xf numFmtId="0" fontId="2" fillId="0" borderId="31" xfId="0" applyFont="1" applyFill="1" applyBorder="1" applyAlignment="1"/>
    <xf numFmtId="0" fontId="29" fillId="0" borderId="53" xfId="0" applyFont="1" applyFill="1" applyBorder="1" applyAlignment="1"/>
    <xf numFmtId="0" fontId="2" fillId="0" borderId="27" xfId="0" applyFont="1" applyFill="1" applyBorder="1" applyAlignment="1">
      <alignment horizontal="center" vertical="center" textRotation="90" wrapText="1"/>
    </xf>
    <xf numFmtId="0" fontId="14" fillId="0" borderId="24" xfId="0" applyFont="1" applyFill="1" applyBorder="1" applyAlignment="1">
      <alignment vertical="center"/>
    </xf>
    <xf numFmtId="0" fontId="14" fillId="0" borderId="14" xfId="0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0" fontId="2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/>
    </xf>
    <xf numFmtId="0" fontId="15" fillId="12" borderId="5" xfId="0" applyFont="1" applyFill="1" applyBorder="1" applyAlignment="1">
      <alignment horizontal="center" vertical="center"/>
    </xf>
    <xf numFmtId="0" fontId="15" fillId="19" borderId="5" xfId="0" applyFont="1" applyFill="1" applyBorder="1" applyAlignment="1">
      <alignment horizontal="center" vertical="center"/>
    </xf>
    <xf numFmtId="0" fontId="11" fillId="15" borderId="12" xfId="0" applyFont="1" applyFill="1" applyBorder="1" applyAlignment="1">
      <alignment horizontal="center" vertical="center" wrapText="1"/>
    </xf>
    <xf numFmtId="0" fontId="30" fillId="16" borderId="13" xfId="0" applyFont="1" applyFill="1" applyBorder="1" applyAlignment="1">
      <alignment horizontal="center" vertical="center" wrapText="1"/>
    </xf>
    <xf numFmtId="0" fontId="31" fillId="17" borderId="13" xfId="0" applyFont="1" applyFill="1" applyBorder="1" applyAlignment="1">
      <alignment horizontal="center" vertical="center" wrapText="1"/>
    </xf>
    <xf numFmtId="0" fontId="31" fillId="18" borderId="14" xfId="0" applyFont="1" applyFill="1" applyBorder="1" applyAlignment="1">
      <alignment horizontal="center" vertical="center" wrapText="1"/>
    </xf>
    <xf numFmtId="0" fontId="29" fillId="0" borderId="7" xfId="0" applyFont="1" applyFill="1" applyBorder="1" applyAlignment="1"/>
    <xf numFmtId="0" fontId="1" fillId="21" borderId="59" xfId="0" applyFont="1" applyFill="1" applyBorder="1" applyAlignment="1">
      <alignment horizontal="center" vertical="center"/>
    </xf>
    <xf numFmtId="0" fontId="1" fillId="21" borderId="55" xfId="0" applyFont="1" applyFill="1" applyBorder="1" applyAlignment="1">
      <alignment horizontal="center" vertical="center"/>
    </xf>
    <xf numFmtId="0" fontId="1" fillId="21" borderId="60" xfId="0" applyFont="1" applyFill="1" applyBorder="1" applyAlignment="1">
      <alignment horizontal="center" vertical="center"/>
    </xf>
    <xf numFmtId="0" fontId="1" fillId="21" borderId="32" xfId="0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Fill="1" applyBorder="1" applyAlignment="1">
      <alignment horizontal="right" vertical="center" textRotation="90"/>
    </xf>
    <xf numFmtId="0" fontId="15" fillId="0" borderId="38" xfId="0" applyFont="1" applyFill="1" applyBorder="1" applyAlignment="1">
      <alignment horizontal="right" vertical="center"/>
    </xf>
    <xf numFmtId="0" fontId="14" fillId="0" borderId="2" xfId="0" applyFont="1" applyFill="1" applyBorder="1" applyAlignment="1">
      <alignment horizontal="right" vertical="center" textRotation="90"/>
    </xf>
    <xf numFmtId="0" fontId="2" fillId="0" borderId="7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right"/>
    </xf>
    <xf numFmtId="0" fontId="11" fillId="15" borderId="10" xfId="0" applyFont="1" applyFill="1" applyBorder="1" applyAlignment="1">
      <alignment horizontal="center" vertical="center" wrapText="1"/>
    </xf>
    <xf numFmtId="0" fontId="30" fillId="16" borderId="19" xfId="0" applyFont="1" applyFill="1" applyBorder="1" applyAlignment="1">
      <alignment horizontal="center" vertical="center" wrapText="1"/>
    </xf>
    <xf numFmtId="0" fontId="31" fillId="17" borderId="19" xfId="0" applyFont="1" applyFill="1" applyBorder="1" applyAlignment="1">
      <alignment horizontal="center" vertical="center" wrapText="1"/>
    </xf>
    <xf numFmtId="0" fontId="31" fillId="18" borderId="5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/>
    <xf numFmtId="0" fontId="32" fillId="15" borderId="12" xfId="0" applyFont="1" applyFill="1" applyBorder="1" applyAlignment="1">
      <alignment horizontal="center" vertical="center" wrapText="1"/>
    </xf>
    <xf numFmtId="0" fontId="35" fillId="16" borderId="13" xfId="0" applyFont="1" applyFill="1" applyBorder="1" applyAlignment="1">
      <alignment horizontal="center" vertical="center" wrapText="1"/>
    </xf>
    <xf numFmtId="0" fontId="34" fillId="17" borderId="13" xfId="0" applyFont="1" applyFill="1" applyBorder="1" applyAlignment="1">
      <alignment horizontal="center" vertical="center" wrapText="1"/>
    </xf>
    <xf numFmtId="0" fontId="34" fillId="18" borderId="14" xfId="0" applyFont="1" applyFill="1" applyBorder="1" applyAlignment="1">
      <alignment horizontal="center" vertical="center" wrapText="1"/>
    </xf>
    <xf numFmtId="0" fontId="14" fillId="12" borderId="11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textRotation="90" wrapText="1"/>
    </xf>
    <xf numFmtId="0" fontId="29" fillId="0" borderId="23" xfId="0" applyFont="1" applyFill="1" applyBorder="1" applyAlignment="1">
      <alignment horizontal="center" vertical="center"/>
    </xf>
    <xf numFmtId="0" fontId="29" fillId="0" borderId="20" xfId="0" applyFont="1" applyFill="1" applyBorder="1" applyAlignment="1">
      <alignment horizontal="center" vertical="center"/>
    </xf>
    <xf numFmtId="0" fontId="14" fillId="12" borderId="58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12" borderId="28" xfId="0" applyFont="1" applyFill="1" applyBorder="1" applyAlignment="1">
      <alignment horizontal="center" vertical="center"/>
    </xf>
    <xf numFmtId="3" fontId="0" fillId="0" borderId="0" xfId="0" applyNumberFormat="1"/>
    <xf numFmtId="0" fontId="8" fillId="11" borderId="49" xfId="0" applyFont="1" applyFill="1" applyBorder="1" applyAlignment="1">
      <alignment horizontal="center" vertical="center" textRotation="90"/>
    </xf>
    <xf numFmtId="0" fontId="14" fillId="0" borderId="40" xfId="0" applyFont="1" applyFill="1" applyBorder="1" applyAlignment="1">
      <alignment horizontal="center" vertical="center" textRotation="90"/>
    </xf>
    <xf numFmtId="0" fontId="15" fillId="0" borderId="0" xfId="0" applyFont="1" applyFill="1" applyBorder="1" applyAlignment="1">
      <alignment horizontal="right" vertical="center"/>
    </xf>
    <xf numFmtId="0" fontId="32" fillId="0" borderId="0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right"/>
    </xf>
    <xf numFmtId="0" fontId="15" fillId="0" borderId="51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30" fillId="0" borderId="0" xfId="0" applyFont="1" applyFill="1" applyBorder="1" applyAlignment="1"/>
    <xf numFmtId="0" fontId="0" fillId="0" borderId="0" xfId="0" applyBorder="1"/>
    <xf numFmtId="0" fontId="14" fillId="0" borderId="5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5" xfId="0" applyFont="1" applyFill="1" applyBorder="1" applyAlignment="1"/>
    <xf numFmtId="0" fontId="40" fillId="15" borderId="10" xfId="0" applyFont="1" applyFill="1" applyBorder="1" applyAlignment="1">
      <alignment horizontal="center" vertical="center" wrapText="1"/>
    </xf>
    <xf numFmtId="0" fontId="41" fillId="16" borderId="19" xfId="0" applyFont="1" applyFill="1" applyBorder="1" applyAlignment="1">
      <alignment horizontal="center" vertical="center" wrapText="1"/>
    </xf>
    <xf numFmtId="0" fontId="42" fillId="17" borderId="19" xfId="0" applyFont="1" applyFill="1" applyBorder="1" applyAlignment="1">
      <alignment horizontal="center" vertical="center" wrapText="1"/>
    </xf>
    <xf numFmtId="0" fontId="42" fillId="18" borderId="50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/>
    <xf numFmtId="0" fontId="14" fillId="0" borderId="22" xfId="0" applyFont="1" applyFill="1" applyBorder="1" applyAlignment="1">
      <alignment horizontal="center" vertical="center"/>
    </xf>
    <xf numFmtId="0" fontId="11" fillId="15" borderId="1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0" fillId="17" borderId="8" xfId="0" applyFont="1" applyFill="1" applyBorder="1" applyAlignment="1" applyProtection="1">
      <alignment horizontal="center" vertical="center" wrapText="1"/>
      <protection locked="0"/>
    </xf>
    <xf numFmtId="0" fontId="31" fillId="18" borderId="9" xfId="0" applyFont="1" applyFill="1" applyBorder="1" applyAlignment="1" applyProtection="1">
      <alignment horizontal="center" vertical="center" wrapText="1"/>
      <protection locked="0"/>
    </xf>
    <xf numFmtId="0" fontId="14" fillId="12" borderId="20" xfId="0" applyFont="1" applyFill="1" applyBorder="1" applyAlignment="1" applyProtection="1">
      <alignment vertical="center"/>
      <protection locked="0"/>
    </xf>
    <xf numFmtId="0" fontId="35" fillId="12" borderId="20" xfId="0" applyFont="1" applyFill="1" applyBorder="1" applyAlignment="1" applyProtection="1">
      <alignment vertical="center"/>
      <protection locked="0"/>
    </xf>
    <xf numFmtId="0" fontId="14" fillId="12" borderId="18" xfId="0" applyFont="1" applyFill="1" applyBorder="1" applyAlignment="1" applyProtection="1">
      <alignment vertical="center"/>
      <protection locked="0"/>
    </xf>
    <xf numFmtId="0" fontId="35" fillId="12" borderId="18" xfId="0" applyFont="1" applyFill="1" applyBorder="1" applyAlignment="1" applyProtection="1">
      <alignment vertical="center"/>
      <protection locked="0"/>
    </xf>
    <xf numFmtId="0" fontId="11" fillId="0" borderId="5" xfId="0" applyFont="1" applyFill="1" applyBorder="1" applyAlignment="1" applyProtection="1">
      <alignment horizontal="center" vertical="center" wrapText="1"/>
      <protection locked="0"/>
    </xf>
    <xf numFmtId="0" fontId="30" fillId="0" borderId="5" xfId="0" applyFont="1" applyFill="1" applyBorder="1" applyAlignment="1" applyProtection="1">
      <alignment horizontal="center" vertical="center" wrapText="1"/>
      <protection locked="0"/>
    </xf>
    <xf numFmtId="0" fontId="31" fillId="0" borderId="5" xfId="0" applyFont="1" applyFill="1" applyBorder="1" applyAlignment="1" applyProtection="1">
      <alignment horizontal="center" vertical="center" wrapText="1"/>
      <protection locked="0"/>
    </xf>
    <xf numFmtId="0" fontId="11" fillId="15" borderId="10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0" fillId="17" borderId="19" xfId="0" applyFont="1" applyFill="1" applyBorder="1" applyAlignment="1" applyProtection="1">
      <alignment horizontal="center" vertical="center" wrapText="1"/>
      <protection locked="0"/>
    </xf>
    <xf numFmtId="0" fontId="31" fillId="18" borderId="50" xfId="0" applyFont="1" applyFill="1" applyBorder="1" applyAlignment="1" applyProtection="1">
      <alignment horizontal="center" vertical="center" wrapText="1"/>
      <protection locked="0"/>
    </xf>
    <xf numFmtId="0" fontId="14" fillId="12" borderId="0" xfId="0" applyFont="1" applyFill="1" applyBorder="1" applyAlignment="1" applyProtection="1">
      <alignment vertical="center"/>
      <protection locked="0"/>
    </xf>
    <xf numFmtId="0" fontId="35" fillId="12" borderId="0" xfId="0" applyFont="1" applyFill="1" applyBorder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8" borderId="5" xfId="0" applyFont="1" applyFill="1" applyBorder="1" applyAlignment="1" applyProtection="1">
      <alignment horizontal="center" vertical="center"/>
      <protection locked="0"/>
    </xf>
    <xf numFmtId="0" fontId="11" fillId="15" borderId="16" xfId="0" applyFont="1" applyFill="1" applyBorder="1" applyAlignment="1" applyProtection="1">
      <alignment horizontal="center" vertical="center" wrapText="1"/>
      <protection locked="0"/>
    </xf>
    <xf numFmtId="0" fontId="30" fillId="16" borderId="2" xfId="0" applyFont="1" applyFill="1" applyBorder="1" applyAlignment="1" applyProtection="1">
      <alignment horizontal="center" vertical="center" wrapText="1"/>
      <protection locked="0"/>
    </xf>
    <xf numFmtId="0" fontId="30" fillId="17" borderId="2" xfId="0" applyFont="1" applyFill="1" applyBorder="1" applyAlignment="1" applyProtection="1">
      <alignment horizontal="center" vertical="center" wrapText="1"/>
      <protection locked="0"/>
    </xf>
    <xf numFmtId="0" fontId="31" fillId="18" borderId="3" xfId="0" applyFont="1" applyFill="1" applyBorder="1" applyAlignment="1" applyProtection="1">
      <alignment horizontal="center" vertical="center" wrapText="1"/>
      <protection locked="0"/>
    </xf>
    <xf numFmtId="0" fontId="11" fillId="15" borderId="48" xfId="0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58" xfId="0" applyFont="1" applyFill="1" applyBorder="1" applyAlignment="1">
      <alignment horizontal="center" vertical="center"/>
    </xf>
    <xf numFmtId="0" fontId="34" fillId="0" borderId="71" xfId="0" applyFont="1" applyFill="1" applyBorder="1" applyAlignment="1">
      <alignment horizontal="center" vertical="center"/>
    </xf>
    <xf numFmtId="0" fontId="9" fillId="14" borderId="61" xfId="0" applyFont="1" applyFill="1" applyBorder="1" applyAlignment="1">
      <alignment vertical="center"/>
    </xf>
    <xf numFmtId="0" fontId="34" fillId="18" borderId="17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4" fillId="0" borderId="54" xfId="0" applyFont="1" applyFill="1" applyBorder="1" applyAlignment="1">
      <alignment horizontal="center" vertical="center"/>
    </xf>
    <xf numFmtId="0" fontId="14" fillId="12" borderId="90" xfId="0" applyFont="1" applyFill="1" applyBorder="1" applyAlignment="1">
      <alignment horizontal="center" vertical="center"/>
    </xf>
    <xf numFmtId="0" fontId="14" fillId="0" borderId="90" xfId="0" applyFont="1" applyFill="1" applyBorder="1" applyAlignment="1">
      <alignment horizontal="center" vertical="center"/>
    </xf>
    <xf numFmtId="0" fontId="15" fillId="0" borderId="91" xfId="0" applyFont="1" applyFill="1" applyBorder="1" applyAlignment="1">
      <alignment horizontal="right" vertical="center"/>
    </xf>
    <xf numFmtId="0" fontId="14" fillId="0" borderId="52" xfId="0" applyFont="1" applyFill="1" applyBorder="1" applyAlignment="1">
      <alignment horizontal="center" vertical="center"/>
    </xf>
    <xf numFmtId="0" fontId="34" fillId="0" borderId="5" xfId="0" applyFont="1" applyFill="1" applyBorder="1" applyAlignment="1">
      <alignment horizontal="center" vertical="center"/>
    </xf>
    <xf numFmtId="0" fontId="14" fillId="0" borderId="41" xfId="0" applyFont="1" applyFill="1" applyBorder="1" applyAlignment="1">
      <alignment horizontal="center" vertical="center"/>
    </xf>
    <xf numFmtId="0" fontId="15" fillId="0" borderId="52" xfId="0" applyFont="1" applyFill="1" applyBorder="1" applyAlignment="1">
      <alignment horizontal="right" vertical="center"/>
    </xf>
    <xf numFmtId="0" fontId="14" fillId="0" borderId="3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right" vertical="center" wrapText="1"/>
    </xf>
    <xf numFmtId="0" fontId="15" fillId="0" borderId="46" xfId="0" applyFont="1" applyFill="1" applyBorder="1" applyAlignment="1">
      <alignment horizontal="center" vertical="center" wrapText="1"/>
    </xf>
    <xf numFmtId="0" fontId="15" fillId="0" borderId="40" xfId="0" applyFont="1" applyFill="1" applyBorder="1" applyAlignment="1">
      <alignment horizontal="right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15" fillId="0" borderId="65" xfId="0" applyFont="1" applyFill="1" applyBorder="1" applyAlignment="1">
      <alignment horizontal="left" vertical="center"/>
    </xf>
    <xf numFmtId="3" fontId="0" fillId="0" borderId="0" xfId="0" applyNumberFormat="1" applyAlignment="1">
      <alignment horizontal="center" vertical="center"/>
    </xf>
    <xf numFmtId="0" fontId="15" fillId="0" borderId="93" xfId="0" applyFont="1" applyFill="1" applyBorder="1" applyAlignment="1">
      <alignment horizontal="center" vertical="center"/>
    </xf>
    <xf numFmtId="0" fontId="31" fillId="18" borderId="95" xfId="0" applyFont="1" applyFill="1" applyBorder="1" applyAlignment="1" applyProtection="1">
      <alignment horizontal="center" vertical="center" wrapText="1"/>
      <protection locked="0"/>
    </xf>
    <xf numFmtId="0" fontId="11" fillId="15" borderId="96" xfId="0" applyFont="1" applyFill="1" applyBorder="1" applyAlignment="1" applyProtection="1">
      <alignment horizontal="center" vertical="center" wrapText="1"/>
      <protection locked="0"/>
    </xf>
    <xf numFmtId="0" fontId="14" fillId="0" borderId="97" xfId="0" applyFont="1" applyFill="1" applyBorder="1" applyAlignment="1">
      <alignment horizontal="center" vertical="center"/>
    </xf>
    <xf numFmtId="0" fontId="31" fillId="18" borderId="95" xfId="0" applyFont="1" applyFill="1" applyBorder="1" applyAlignment="1" applyProtection="1">
      <alignment horizontal="center" vertical="center"/>
      <protection locked="0"/>
    </xf>
    <xf numFmtId="0" fontId="11" fillId="15" borderId="96" xfId="0" applyFont="1" applyFill="1" applyBorder="1" applyAlignment="1" applyProtection="1">
      <alignment horizontal="center" vertical="center"/>
      <protection locked="0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8" borderId="18" xfId="0" applyFont="1" applyFill="1" applyBorder="1" applyAlignment="1" applyProtection="1">
      <alignment horizontal="center" vertical="center"/>
      <protection locked="0"/>
    </xf>
    <xf numFmtId="0" fontId="32" fillId="18" borderId="18" xfId="0" applyFont="1" applyFill="1" applyBorder="1" applyAlignment="1" applyProtection="1">
      <alignment horizontal="center" vertical="center"/>
      <protection locked="0"/>
    </xf>
    <xf numFmtId="0" fontId="35" fillId="18" borderId="18" xfId="0" applyFont="1" applyFill="1" applyBorder="1" applyAlignment="1" applyProtection="1">
      <alignment horizontal="center" vertical="center"/>
      <protection locked="0"/>
    </xf>
    <xf numFmtId="0" fontId="14" fillId="0" borderId="20" xfId="0" applyFont="1" applyBorder="1" applyAlignment="1" applyProtection="1">
      <alignment vertical="center"/>
      <protection locked="0"/>
    </xf>
    <xf numFmtId="0" fontId="35" fillId="0" borderId="20" xfId="0" applyFont="1" applyBorder="1" applyAlignment="1" applyProtection="1">
      <alignment vertical="center"/>
      <protection locked="0"/>
    </xf>
    <xf numFmtId="0" fontId="14" fillId="0" borderId="18" xfId="0" applyFont="1" applyBorder="1" applyAlignment="1" applyProtection="1">
      <alignment vertical="center"/>
      <protection locked="0"/>
    </xf>
    <xf numFmtId="0" fontId="35" fillId="0" borderId="18" xfId="0" applyFont="1" applyBorder="1" applyAlignment="1" applyProtection="1">
      <alignment vertical="center"/>
      <protection locked="0"/>
    </xf>
    <xf numFmtId="0" fontId="35" fillId="0" borderId="5" xfId="0" applyFont="1" applyBorder="1" applyAlignment="1" applyProtection="1">
      <alignment vertical="center"/>
      <protection locked="0"/>
    </xf>
    <xf numFmtId="0" fontId="15" fillId="0" borderId="74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1" fillId="0" borderId="81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93" xfId="0" applyFont="1" applyFill="1" applyBorder="1" applyAlignment="1">
      <alignment horizontal="right" vertical="center" wrapText="1"/>
    </xf>
    <xf numFmtId="0" fontId="15" fillId="0" borderId="50" xfId="0" applyFont="1" applyFill="1" applyBorder="1" applyAlignment="1">
      <alignment horizontal="left" vertical="center" wrapText="1"/>
    </xf>
    <xf numFmtId="0" fontId="15" fillId="0" borderId="40" xfId="0" applyFont="1" applyFill="1" applyBorder="1" applyAlignment="1">
      <alignment horizontal="left" vertical="center" wrapText="1"/>
    </xf>
    <xf numFmtId="0" fontId="15" fillId="0" borderId="73" xfId="0" applyFont="1" applyFill="1" applyBorder="1" applyAlignment="1">
      <alignment horizontal="left" vertical="center" wrapText="1"/>
    </xf>
    <xf numFmtId="0" fontId="15" fillId="0" borderId="76" xfId="0" applyFont="1" applyFill="1" applyBorder="1" applyAlignment="1">
      <alignment horizontal="left" vertical="center" wrapText="1"/>
    </xf>
    <xf numFmtId="0" fontId="15" fillId="0" borderId="46" xfId="0" applyFont="1" applyFill="1" applyBorder="1" applyAlignment="1">
      <alignment horizontal="left" vertical="center" wrapText="1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96" xfId="0" applyFont="1" applyBorder="1" applyAlignment="1">
      <alignment horizontal="center" vertical="center"/>
    </xf>
    <xf numFmtId="0" fontId="14" fillId="0" borderId="56" xfId="0" applyFont="1" applyBorder="1" applyAlignment="1">
      <alignment horizontal="center" vertical="center"/>
    </xf>
    <xf numFmtId="0" fontId="14" fillId="0" borderId="95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4" fillId="0" borderId="20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18" xfId="0" applyFont="1" applyBorder="1" applyAlignment="1">
      <alignment vertical="center"/>
    </xf>
    <xf numFmtId="0" fontId="14" fillId="0" borderId="5" xfId="0" applyFont="1" applyBorder="1" applyAlignment="1">
      <alignment horizontal="center" vertical="center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30" fillId="0" borderId="5" xfId="0" applyFont="1" applyBorder="1" applyAlignment="1" applyProtection="1">
      <alignment horizontal="center" vertical="center" wrapText="1"/>
      <protection locked="0"/>
    </xf>
    <xf numFmtId="0" fontId="31" fillId="0" borderId="5" xfId="0" applyFont="1" applyBorder="1" applyAlignment="1" applyProtection="1">
      <alignment horizontal="center" vertical="center" wrapText="1"/>
      <protection locked="0"/>
    </xf>
    <xf numFmtId="0" fontId="14" fillId="0" borderId="46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4" fillId="0" borderId="47" xfId="0" applyFont="1" applyBorder="1" applyAlignment="1">
      <alignment horizontal="center" vertical="center"/>
    </xf>
    <xf numFmtId="0" fontId="15" fillId="12" borderId="0" xfId="0" applyFont="1" applyFill="1" applyAlignment="1" applyProtection="1">
      <alignment horizontal="center" vertical="center"/>
      <protection locked="0"/>
    </xf>
    <xf numFmtId="0" fontId="15" fillId="19" borderId="0" xfId="0" applyFont="1" applyFill="1" applyAlignment="1" applyProtection="1">
      <alignment horizontal="center" vertical="center"/>
      <protection locked="0"/>
    </xf>
    <xf numFmtId="0" fontId="30" fillId="12" borderId="0" xfId="0" applyFont="1" applyFill="1" applyAlignment="1" applyProtection="1">
      <alignment horizontal="center" vertical="center"/>
      <protection locked="0"/>
    </xf>
    <xf numFmtId="0" fontId="14" fillId="12" borderId="0" xfId="0" applyFont="1" applyFill="1" applyAlignment="1" applyProtection="1">
      <alignment vertical="center"/>
      <protection locked="0"/>
    </xf>
    <xf numFmtId="0" fontId="35" fillId="12" borderId="0" xfId="0" applyFont="1" applyFill="1" applyAlignment="1" applyProtection="1">
      <alignment vertical="center"/>
      <protection locked="0"/>
    </xf>
    <xf numFmtId="0" fontId="14" fillId="0" borderId="37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/>
    </xf>
    <xf numFmtId="0" fontId="14" fillId="12" borderId="93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4" fillId="12" borderId="97" xfId="0" applyFont="1" applyFill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14" fillId="12" borderId="79" xfId="0" applyFont="1" applyFill="1" applyBorder="1" applyAlignment="1">
      <alignment horizontal="center" vertical="center"/>
    </xf>
    <xf numFmtId="0" fontId="14" fillId="12" borderId="68" xfId="0" applyFont="1" applyFill="1" applyBorder="1" applyAlignment="1">
      <alignment horizontal="center" vertical="center"/>
    </xf>
    <xf numFmtId="0" fontId="14" fillId="12" borderId="92" xfId="0" applyFont="1" applyFill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50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32" fillId="0" borderId="5" xfId="0" applyFont="1" applyBorder="1" applyAlignment="1">
      <alignment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5" fillId="12" borderId="5" xfId="0" applyFont="1" applyFill="1" applyBorder="1" applyAlignment="1" applyProtection="1">
      <alignment horizontal="center" vertical="center"/>
      <protection locked="0"/>
    </xf>
    <xf numFmtId="0" fontId="15" fillId="19" borderId="5" xfId="0" applyFont="1" applyFill="1" applyBorder="1" applyAlignment="1" applyProtection="1">
      <alignment horizontal="center" vertical="center"/>
      <protection locked="0"/>
    </xf>
    <xf numFmtId="0" fontId="30" fillId="12" borderId="5" xfId="0" applyFont="1" applyFill="1" applyBorder="1" applyAlignment="1" applyProtection="1">
      <alignment horizontal="center" vertical="center"/>
      <protection locked="0"/>
    </xf>
    <xf numFmtId="0" fontId="14" fillId="0" borderId="75" xfId="0" applyFont="1" applyBorder="1" applyAlignment="1">
      <alignment horizontal="center" vertical="center"/>
    </xf>
    <xf numFmtId="0" fontId="29" fillId="0" borderId="0" xfId="0" applyFont="1"/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horizontal="right"/>
    </xf>
    <xf numFmtId="0" fontId="11" fillId="15" borderId="0" xfId="0" applyFont="1" applyFill="1" applyAlignment="1">
      <alignment horizontal="center" vertical="center" wrapText="1"/>
    </xf>
    <xf numFmtId="0" fontId="30" fillId="16" borderId="0" xfId="0" applyFont="1" applyFill="1" applyAlignment="1">
      <alignment horizontal="center" vertical="center" wrapText="1"/>
    </xf>
    <xf numFmtId="0" fontId="31" fillId="17" borderId="0" xfId="0" applyFont="1" applyFill="1" applyAlignment="1">
      <alignment horizontal="center" vertical="center" wrapText="1"/>
    </xf>
    <xf numFmtId="0" fontId="31" fillId="18" borderId="0" xfId="0" applyFont="1" applyFill="1" applyAlignment="1">
      <alignment horizontal="center" vertical="center" wrapText="1"/>
    </xf>
    <xf numFmtId="0" fontId="11" fillId="24" borderId="0" xfId="0" applyFont="1" applyFill="1" applyAlignment="1">
      <alignment horizontal="center" vertical="center" wrapText="1"/>
    </xf>
    <xf numFmtId="0" fontId="31" fillId="25" borderId="0" xfId="0" applyFont="1" applyFill="1" applyAlignment="1">
      <alignment horizontal="center" vertical="center" wrapText="1"/>
    </xf>
    <xf numFmtId="0" fontId="31" fillId="26" borderId="0" xfId="0" applyFont="1" applyFill="1" applyAlignment="1">
      <alignment horizontal="center" vertical="center" wrapText="1"/>
    </xf>
    <xf numFmtId="0" fontId="32" fillId="15" borderId="12" xfId="0" applyFont="1" applyFill="1" applyBorder="1" applyAlignment="1" applyProtection="1">
      <alignment horizontal="center" vertical="center" wrapText="1"/>
      <protection locked="0"/>
    </xf>
    <xf numFmtId="0" fontId="35" fillId="16" borderId="13" xfId="0" applyFont="1" applyFill="1" applyBorder="1" applyAlignment="1" applyProtection="1">
      <alignment horizontal="center" vertical="center" wrapText="1"/>
      <protection locked="0"/>
    </xf>
    <xf numFmtId="0" fontId="35" fillId="17" borderId="13" xfId="0" applyFont="1" applyFill="1" applyBorder="1" applyAlignment="1" applyProtection="1">
      <alignment horizontal="center" vertical="center" wrapText="1"/>
      <protection locked="0"/>
    </xf>
    <xf numFmtId="0" fontId="34" fillId="18" borderId="14" xfId="0" applyFont="1" applyFill="1" applyBorder="1" applyAlignment="1" applyProtection="1">
      <alignment horizontal="center" vertical="center" wrapText="1"/>
      <protection locked="0"/>
    </xf>
    <xf numFmtId="0" fontId="32" fillId="0" borderId="24" xfId="0" applyFon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9" fillId="14" borderId="87" xfId="0" applyFont="1" applyFill="1" applyBorder="1" applyAlignment="1">
      <alignment vertical="center"/>
    </xf>
    <xf numFmtId="0" fontId="9" fillId="14" borderId="94" xfId="0" applyFont="1" applyFill="1" applyBorder="1" applyAlignment="1">
      <alignment vertical="center"/>
    </xf>
    <xf numFmtId="0" fontId="10" fillId="14" borderId="88" xfId="0" applyFont="1" applyFill="1" applyBorder="1" applyAlignment="1">
      <alignment vertical="center"/>
    </xf>
    <xf numFmtId="0" fontId="15" fillId="13" borderId="80" xfId="0" applyFont="1" applyFill="1" applyBorder="1" applyAlignment="1">
      <alignment horizontal="right" vertical="center"/>
    </xf>
    <xf numFmtId="0" fontId="14" fillId="0" borderId="21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5" fillId="12" borderId="93" xfId="0" applyFont="1" applyFill="1" applyBorder="1" applyAlignment="1">
      <alignment horizontal="center" vertical="center"/>
    </xf>
    <xf numFmtId="0" fontId="14" fillId="12" borderId="20" xfId="0" applyFont="1" applyFill="1" applyBorder="1" applyAlignment="1">
      <alignment vertical="center"/>
    </xf>
    <xf numFmtId="0" fontId="14" fillId="12" borderId="18" xfId="0" applyFont="1" applyFill="1" applyBorder="1" applyAlignment="1">
      <alignment vertical="center"/>
    </xf>
    <xf numFmtId="0" fontId="32" fillId="12" borderId="97" xfId="0" applyFont="1" applyFill="1" applyBorder="1" applyAlignment="1">
      <alignment horizontal="center" vertical="center"/>
    </xf>
    <xf numFmtId="0" fontId="32" fillId="12" borderId="71" xfId="0" applyFont="1" applyFill="1" applyBorder="1" applyAlignment="1">
      <alignment horizontal="center" vertical="center"/>
    </xf>
    <xf numFmtId="0" fontId="34" fillId="12" borderId="90" xfId="0" applyFont="1" applyFill="1" applyBorder="1" applyAlignment="1">
      <alignment horizontal="center" vertical="center"/>
    </xf>
    <xf numFmtId="0" fontId="34" fillId="12" borderId="71" xfId="0" applyFont="1" applyFill="1" applyBorder="1" applyAlignment="1">
      <alignment horizontal="center" vertical="center"/>
    </xf>
    <xf numFmtId="0" fontId="32" fillId="12" borderId="86" xfId="0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vertical="center"/>
    </xf>
    <xf numFmtId="0" fontId="15" fillId="12" borderId="91" xfId="0" applyFont="1" applyFill="1" applyBorder="1" applyAlignment="1">
      <alignment horizontal="center" vertical="center"/>
    </xf>
    <xf numFmtId="0" fontId="31" fillId="15" borderId="96" xfId="0" applyFont="1" applyFill="1" applyBorder="1" applyAlignment="1">
      <alignment horizontal="center" vertical="center" wrapText="1"/>
    </xf>
    <xf numFmtId="0" fontId="31" fillId="18" borderId="95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31" fillId="15" borderId="1" xfId="0" applyFont="1" applyFill="1" applyBorder="1" applyAlignment="1">
      <alignment horizontal="center" vertical="center" wrapText="1"/>
    </xf>
    <xf numFmtId="0" fontId="45" fillId="16" borderId="8" xfId="0" applyFont="1" applyFill="1" applyBorder="1" applyAlignment="1">
      <alignment horizontal="center" vertical="center" wrapText="1"/>
    </xf>
    <xf numFmtId="0" fontId="45" fillId="17" borderId="8" xfId="0" applyFont="1" applyFill="1" applyBorder="1" applyAlignment="1">
      <alignment horizontal="center" vertical="center" wrapText="1"/>
    </xf>
    <xf numFmtId="0" fontId="31" fillId="18" borderId="9" xfId="0" applyFont="1" applyFill="1" applyBorder="1" applyAlignment="1">
      <alignment horizontal="center" vertical="center" wrapText="1"/>
    </xf>
    <xf numFmtId="0" fontId="15" fillId="0" borderId="80" xfId="0" applyFont="1" applyFill="1" applyBorder="1" applyAlignment="1">
      <alignment horizontal="right" vertical="center" wrapText="1"/>
    </xf>
    <xf numFmtId="0" fontId="11" fillId="0" borderId="74" xfId="0" applyFont="1" applyFill="1" applyBorder="1" applyAlignment="1">
      <alignment horizontal="left" vertical="center" wrapText="1"/>
    </xf>
    <xf numFmtId="0" fontId="31" fillId="0" borderId="81" xfId="0" applyFont="1" applyFill="1" applyBorder="1" applyAlignment="1">
      <alignment horizontal="left" vertical="center" wrapText="1"/>
    </xf>
    <xf numFmtId="0" fontId="15" fillId="0" borderId="75" xfId="0" applyFont="1" applyFill="1" applyBorder="1" applyAlignment="1">
      <alignment horizontal="left" vertical="center" wrapText="1"/>
    </xf>
    <xf numFmtId="0" fontId="31" fillId="0" borderId="81" xfId="0" applyFont="1" applyFill="1" applyBorder="1" applyAlignment="1">
      <alignment vertical="center" wrapText="1"/>
    </xf>
    <xf numFmtId="0" fontId="15" fillId="0" borderId="75" xfId="0" applyFont="1" applyFill="1" applyBorder="1" applyAlignment="1">
      <alignment horizontal="right" vertical="center" wrapText="1"/>
    </xf>
    <xf numFmtId="0" fontId="11" fillId="0" borderId="82" xfId="0" applyFont="1" applyFill="1" applyBorder="1" applyAlignment="1">
      <alignment horizontal="left" vertical="center" wrapText="1"/>
    </xf>
    <xf numFmtId="0" fontId="15" fillId="0" borderId="83" xfId="0" applyFont="1" applyFill="1" applyBorder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1" fillId="0" borderId="81" xfId="0" applyFont="1" applyFill="1" applyBorder="1" applyAlignment="1">
      <alignment vertical="center" wrapText="1"/>
    </xf>
    <xf numFmtId="0" fontId="15" fillId="0" borderId="30" xfId="0" applyFont="1" applyFill="1" applyBorder="1" applyAlignment="1">
      <alignment vertical="center" wrapText="1"/>
    </xf>
    <xf numFmtId="0" fontId="11" fillId="0" borderId="84" xfId="0" applyFont="1" applyFill="1" applyBorder="1" applyAlignment="1">
      <alignment horizontal="left" vertical="center" wrapText="1"/>
    </xf>
    <xf numFmtId="0" fontId="15" fillId="0" borderId="85" xfId="0" applyFont="1" applyFill="1" applyBorder="1" applyAlignment="1">
      <alignment horizontal="left" vertical="center" wrapText="1"/>
    </xf>
    <xf numFmtId="0" fontId="31" fillId="0" borderId="84" xfId="0" applyFont="1" applyFill="1" applyBorder="1" applyAlignment="1">
      <alignment horizontal="left" vertical="center" wrapText="1"/>
    </xf>
    <xf numFmtId="0" fontId="11" fillId="0" borderId="30" xfId="0" applyFont="1" applyFill="1" applyBorder="1" applyAlignment="1">
      <alignment vertical="center" wrapText="1"/>
    </xf>
    <xf numFmtId="0" fontId="15" fillId="0" borderId="81" xfId="0" applyFont="1" applyFill="1" applyBorder="1" applyAlignment="1">
      <alignment horizontal="left" vertical="center" wrapText="1"/>
    </xf>
    <xf numFmtId="0" fontId="31" fillId="0" borderId="74" xfId="0" applyFont="1" applyFill="1" applyBorder="1" applyAlignment="1">
      <alignment horizontal="left" vertical="center" wrapText="1"/>
    </xf>
    <xf numFmtId="0" fontId="15" fillId="0" borderId="95" xfId="0" applyFont="1" applyFill="1" applyBorder="1" applyAlignment="1">
      <alignment horizontal="left" vertical="center" wrapText="1"/>
    </xf>
    <xf numFmtId="0" fontId="15" fillId="0" borderId="47" xfId="0" applyFont="1" applyFill="1" applyBorder="1" applyAlignment="1">
      <alignment horizontal="left" vertical="center" wrapText="1"/>
    </xf>
    <xf numFmtId="0" fontId="11" fillId="0" borderId="41" xfId="0" applyFont="1" applyFill="1" applyBorder="1" applyAlignment="1">
      <alignment horizontal="left" vertical="center" wrapText="1"/>
    </xf>
    <xf numFmtId="0" fontId="11" fillId="13" borderId="94" xfId="0" applyFont="1" applyFill="1" applyBorder="1" applyAlignment="1">
      <alignment horizontal="right" vertical="center"/>
    </xf>
    <xf numFmtId="0" fontId="15" fillId="13" borderId="94" xfId="0" applyFont="1" applyFill="1" applyBorder="1" applyAlignment="1">
      <alignment horizontal="right" vertical="center"/>
    </xf>
    <xf numFmtId="0" fontId="11" fillId="15" borderId="96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15" fillId="12" borderId="1" xfId="0" applyFont="1" applyFill="1" applyBorder="1" applyAlignment="1">
      <alignment horizontal="center" vertical="center"/>
    </xf>
    <xf numFmtId="0" fontId="15" fillId="12" borderId="96" xfId="0" applyFont="1" applyFill="1" applyBorder="1" applyAlignment="1">
      <alignment horizontal="center" vertical="center"/>
    </xf>
    <xf numFmtId="0" fontId="34" fillId="12" borderId="93" xfId="0" applyFont="1" applyFill="1" applyBorder="1" applyAlignment="1">
      <alignment horizontal="center" vertical="center"/>
    </xf>
    <xf numFmtId="0" fontId="14" fillId="12" borderId="91" xfId="0" applyFont="1" applyFill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5" fillId="12" borderId="43" xfId="0" applyFont="1" applyFill="1" applyBorder="1" applyAlignment="1">
      <alignment horizontal="center" vertical="center"/>
    </xf>
    <xf numFmtId="0" fontId="14" fillId="12" borderId="94" xfId="0" applyFont="1" applyFill="1" applyBorder="1" applyAlignment="1">
      <alignment horizontal="center" vertical="center"/>
    </xf>
    <xf numFmtId="0" fontId="14" fillId="12" borderId="80" xfId="0" applyFont="1" applyFill="1" applyBorder="1" applyAlignment="1">
      <alignment horizontal="center" vertical="center"/>
    </xf>
    <xf numFmtId="0" fontId="14" fillId="0" borderId="89" xfId="0" applyFont="1" applyBorder="1" applyAlignment="1">
      <alignment horizontal="center" vertical="center"/>
    </xf>
    <xf numFmtId="0" fontId="14" fillId="12" borderId="88" xfId="0" applyFont="1" applyFill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15" fillId="12" borderId="101" xfId="0" applyFont="1" applyFill="1" applyBorder="1" applyAlignment="1">
      <alignment horizontal="center" vertical="center"/>
    </xf>
    <xf numFmtId="0" fontId="15" fillId="0" borderId="99" xfId="0" applyFont="1" applyFill="1" applyBorder="1" applyAlignment="1">
      <alignment horizontal="right" vertical="center"/>
    </xf>
    <xf numFmtId="0" fontId="15" fillId="0" borderId="8" xfId="0" applyFont="1" applyFill="1" applyBorder="1" applyAlignment="1">
      <alignment horizontal="right" vertical="center" wrapText="1"/>
    </xf>
    <xf numFmtId="0" fontId="15" fillId="0" borderId="8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99" xfId="0" applyFont="1" applyFill="1" applyBorder="1" applyAlignment="1">
      <alignment horizontal="right" vertical="center" wrapText="1"/>
    </xf>
    <xf numFmtId="0" fontId="15" fillId="0" borderId="99" xfId="0" applyFont="1" applyFill="1" applyBorder="1" applyAlignment="1">
      <alignment horizontal="left" vertical="center" wrapText="1"/>
    </xf>
    <xf numFmtId="0" fontId="15" fillId="0" borderId="100" xfId="0" applyFont="1" applyFill="1" applyBorder="1" applyAlignment="1">
      <alignment horizontal="left" vertical="center" wrapText="1"/>
    </xf>
    <xf numFmtId="0" fontId="15" fillId="0" borderId="44" xfId="0" applyFont="1" applyFill="1" applyBorder="1" applyAlignment="1">
      <alignment horizontal="right" vertical="center" wrapText="1"/>
    </xf>
    <xf numFmtId="0" fontId="15" fillId="0" borderId="44" xfId="0" applyFont="1" applyFill="1" applyBorder="1" applyAlignment="1">
      <alignment horizontal="left" vertical="center" wrapText="1"/>
    </xf>
    <xf numFmtId="0" fontId="15" fillId="0" borderId="45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center" vertical="center" wrapText="1"/>
    </xf>
    <xf numFmtId="0" fontId="15" fillId="0" borderId="95" xfId="0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48" xfId="0" applyFont="1" applyFill="1" applyBorder="1" applyAlignment="1">
      <alignment horizontal="left" vertical="center" wrapText="1"/>
    </xf>
    <xf numFmtId="0" fontId="15" fillId="0" borderId="26" xfId="0" applyFont="1" applyFill="1" applyBorder="1" applyAlignment="1">
      <alignment horizontal="left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30" fillId="16" borderId="102" xfId="0" applyFont="1" applyFill="1" applyBorder="1" applyAlignment="1" applyProtection="1">
      <alignment horizontal="center" vertical="center" wrapText="1"/>
      <protection locked="0"/>
    </xf>
    <xf numFmtId="0" fontId="30" fillId="17" borderId="102" xfId="0" applyFont="1" applyFill="1" applyBorder="1" applyAlignment="1" applyProtection="1">
      <alignment horizontal="center" vertical="center" wrapText="1"/>
      <protection locked="0"/>
    </xf>
    <xf numFmtId="0" fontId="11" fillId="15" borderId="103" xfId="0" applyFont="1" applyFill="1" applyBorder="1" applyAlignment="1" applyProtection="1">
      <alignment horizontal="center" vertical="center" wrapText="1"/>
      <protection locked="0"/>
    </xf>
    <xf numFmtId="0" fontId="30" fillId="16" borderId="104" xfId="0" applyFont="1" applyFill="1" applyBorder="1" applyAlignment="1" applyProtection="1">
      <alignment horizontal="center" vertical="center" wrapText="1"/>
      <protection locked="0"/>
    </xf>
    <xf numFmtId="0" fontId="30" fillId="17" borderId="104" xfId="0" applyFont="1" applyFill="1" applyBorder="1" applyAlignment="1" applyProtection="1">
      <alignment horizontal="center" vertical="center" wrapText="1"/>
      <protection locked="0"/>
    </xf>
    <xf numFmtId="0" fontId="31" fillId="18" borderId="105" xfId="0" applyFont="1" applyFill="1" applyBorder="1" applyAlignment="1" applyProtection="1">
      <alignment horizontal="center" vertical="center" wrapText="1"/>
      <protection locked="0"/>
    </xf>
    <xf numFmtId="0" fontId="11" fillId="15" borderId="106" xfId="0" applyFont="1" applyFill="1" applyBorder="1" applyAlignment="1" applyProtection="1">
      <alignment horizontal="center" vertical="center" wrapText="1"/>
      <protection locked="0"/>
    </xf>
    <xf numFmtId="0" fontId="11" fillId="15" borderId="108" xfId="0" applyFont="1" applyFill="1" applyBorder="1" applyAlignment="1" applyProtection="1">
      <alignment horizontal="center" vertical="center" wrapText="1"/>
      <protection locked="0"/>
    </xf>
    <xf numFmtId="0" fontId="14" fillId="0" borderId="5" xfId="0" applyFont="1" applyFill="1" applyBorder="1" applyAlignment="1">
      <alignment horizontal="center" vertical="center" wrapText="1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/>
    </xf>
    <xf numFmtId="0" fontId="14" fillId="0" borderId="54" xfId="0" applyFont="1" applyFill="1" applyBorder="1" applyAlignment="1">
      <alignment horizontal="center" vertical="center"/>
    </xf>
    <xf numFmtId="0" fontId="31" fillId="13" borderId="94" xfId="0" applyFont="1" applyFill="1" applyBorder="1" applyAlignment="1">
      <alignment horizontal="right" vertical="center"/>
    </xf>
    <xf numFmtId="0" fontId="11" fillId="13" borderId="89" xfId="0" applyFont="1" applyFill="1" applyBorder="1" applyAlignment="1">
      <alignment horizontal="right" vertical="center"/>
    </xf>
    <xf numFmtId="0" fontId="15" fillId="13" borderId="11" xfId="0" applyFont="1" applyFill="1" applyBorder="1" applyAlignment="1">
      <alignment horizontal="right" vertical="center"/>
    </xf>
    <xf numFmtId="0" fontId="11" fillId="27" borderId="94" xfId="0" applyFont="1" applyFill="1" applyBorder="1" applyAlignment="1">
      <alignment horizontal="right" vertical="center"/>
    </xf>
    <xf numFmtId="0" fontId="15" fillId="13" borderId="102" xfId="0" applyFont="1" applyFill="1" applyBorder="1" applyAlignment="1">
      <alignment horizontal="right" vertical="center"/>
    </xf>
    <xf numFmtId="0" fontId="15" fillId="0" borderId="80" xfId="0" applyFont="1" applyFill="1" applyBorder="1" applyAlignment="1">
      <alignment horizontal="right" vertical="center"/>
    </xf>
    <xf numFmtId="0" fontId="15" fillId="0" borderId="94" xfId="0" applyFont="1" applyFill="1" applyBorder="1" applyAlignment="1">
      <alignment horizontal="right" vertical="center"/>
    </xf>
    <xf numFmtId="0" fontId="14" fillId="0" borderId="93" xfId="0" applyFont="1" applyFill="1" applyBorder="1" applyAlignment="1">
      <alignment horizontal="center" vertical="center"/>
    </xf>
    <xf numFmtId="0" fontId="15" fillId="0" borderId="89" xfId="0" applyFont="1" applyFill="1" applyBorder="1" applyAlignment="1">
      <alignment horizontal="right" vertical="center"/>
    </xf>
    <xf numFmtId="0" fontId="15" fillId="0" borderId="23" xfId="0" applyFont="1" applyFill="1" applyBorder="1" applyAlignment="1">
      <alignment vertical="center"/>
    </xf>
    <xf numFmtId="0" fontId="14" fillId="0" borderId="20" xfId="0" applyFont="1" applyFill="1" applyBorder="1" applyAlignment="1">
      <alignment vertical="center"/>
    </xf>
    <xf numFmtId="0" fontId="15" fillId="0" borderId="32" xfId="0" applyFont="1" applyFill="1" applyBorder="1" applyAlignment="1">
      <alignment vertical="center"/>
    </xf>
    <xf numFmtId="0" fontId="14" fillId="0" borderId="18" xfId="0" applyFont="1" applyFill="1" applyBorder="1" applyAlignment="1">
      <alignment vertical="center"/>
    </xf>
    <xf numFmtId="0" fontId="15" fillId="0" borderId="28" xfId="0" applyFont="1" applyFill="1" applyBorder="1" applyAlignment="1">
      <alignment horizontal="center" vertical="center"/>
    </xf>
    <xf numFmtId="0" fontId="11" fillId="0" borderId="80" xfId="0" applyFont="1" applyFill="1" applyBorder="1" applyAlignment="1">
      <alignment horizontal="right" vertical="center"/>
    </xf>
    <xf numFmtId="0" fontId="32" fillId="0" borderId="58" xfId="0" applyFont="1" applyFill="1" applyBorder="1" applyAlignment="1">
      <alignment horizontal="center" vertical="center"/>
    </xf>
    <xf numFmtId="0" fontId="11" fillId="0" borderId="94" xfId="0" applyFont="1" applyFill="1" applyBorder="1" applyAlignment="1">
      <alignment horizontal="right" vertical="center"/>
    </xf>
    <xf numFmtId="0" fontId="32" fillId="0" borderId="97" xfId="0" applyFont="1" applyFill="1" applyBorder="1" applyAlignment="1">
      <alignment horizontal="center" vertical="center"/>
    </xf>
    <xf numFmtId="0" fontId="31" fillId="0" borderId="94" xfId="0" applyFont="1" applyFill="1" applyBorder="1" applyAlignment="1">
      <alignment horizontal="right" vertical="center"/>
    </xf>
    <xf numFmtId="0" fontId="11" fillId="0" borderId="89" xfId="0" applyFont="1" applyFill="1" applyBorder="1" applyAlignment="1">
      <alignment horizontal="right" vertical="center"/>
    </xf>
    <xf numFmtId="0" fontId="32" fillId="0" borderId="90" xfId="0" applyFont="1" applyFill="1" applyBorder="1" applyAlignment="1">
      <alignment horizontal="center" vertical="center"/>
    </xf>
    <xf numFmtId="0" fontId="15" fillId="0" borderId="24" xfId="0" applyFont="1" applyFill="1" applyBorder="1" applyAlignment="1">
      <alignment vertical="center"/>
    </xf>
    <xf numFmtId="0" fontId="32" fillId="0" borderId="15" xfId="0" applyFont="1" applyFill="1" applyBorder="1" applyAlignment="1">
      <alignment horizontal="center" vertical="center"/>
    </xf>
    <xf numFmtId="0" fontId="32" fillId="0" borderId="71" xfId="0" applyFont="1" applyFill="1" applyBorder="1" applyAlignment="1">
      <alignment horizontal="center" vertical="center"/>
    </xf>
    <xf numFmtId="0" fontId="34" fillId="0" borderId="97" xfId="0" applyFont="1" applyFill="1" applyBorder="1" applyAlignment="1">
      <alignment horizontal="center" vertical="center"/>
    </xf>
    <xf numFmtId="0" fontId="34" fillId="0" borderId="90" xfId="0" applyFont="1" applyFill="1" applyBorder="1" applyAlignment="1">
      <alignment horizontal="center" vertical="center"/>
    </xf>
    <xf numFmtId="0" fontId="15" fillId="0" borderId="106" xfId="0" applyFont="1" applyFill="1" applyBorder="1" applyAlignment="1">
      <alignment horizontal="right" vertical="center"/>
    </xf>
    <xf numFmtId="0" fontId="15" fillId="0" borderId="11" xfId="0" applyFont="1" applyFill="1" applyBorder="1" applyAlignment="1">
      <alignment horizontal="right" vertical="center"/>
    </xf>
    <xf numFmtId="0" fontId="32" fillId="0" borderId="86" xfId="0" applyFont="1" applyFill="1" applyBorder="1" applyAlignment="1">
      <alignment horizontal="center" vertical="center"/>
    </xf>
    <xf numFmtId="0" fontId="14" fillId="0" borderId="71" xfId="0" applyFont="1" applyFill="1" applyBorder="1" applyAlignment="1">
      <alignment horizontal="center" vertical="center"/>
    </xf>
    <xf numFmtId="0" fontId="31" fillId="0" borderId="87" xfId="0" applyFont="1" applyFill="1" applyBorder="1" applyAlignment="1">
      <alignment horizontal="right" vertical="center"/>
    </xf>
    <xf numFmtId="0" fontId="31" fillId="0" borderId="80" xfId="0" applyFont="1" applyFill="1" applyBorder="1" applyAlignment="1">
      <alignment horizontal="right" vertical="center"/>
    </xf>
    <xf numFmtId="0" fontId="11" fillId="0" borderId="88" xfId="0" applyFont="1" applyFill="1" applyBorder="1" applyAlignment="1">
      <alignment horizontal="right" vertical="center"/>
    </xf>
    <xf numFmtId="0" fontId="14" fillId="0" borderId="107" xfId="0" applyFont="1" applyFill="1" applyBorder="1" applyAlignment="1">
      <alignment horizontal="center" vertical="center"/>
    </xf>
    <xf numFmtId="0" fontId="15" fillId="0" borderId="102" xfId="0" applyFont="1" applyFill="1" applyBorder="1" applyAlignment="1">
      <alignment horizontal="right" vertical="center"/>
    </xf>
    <xf numFmtId="0" fontId="15" fillId="0" borderId="5" xfId="0" applyFont="1" applyFill="1" applyBorder="1" applyAlignment="1">
      <alignment vertical="center"/>
    </xf>
    <xf numFmtId="0" fontId="15" fillId="0" borderId="19" xfId="0" applyFont="1" applyFill="1" applyBorder="1" applyAlignment="1">
      <alignment horizontal="center" vertical="center"/>
    </xf>
    <xf numFmtId="0" fontId="15" fillId="0" borderId="102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vertical="center"/>
    </xf>
    <xf numFmtId="0" fontId="15" fillId="0" borderId="109" xfId="0" applyFont="1" applyFill="1" applyBorder="1" applyAlignment="1">
      <alignment horizontal="center" vertical="center"/>
    </xf>
    <xf numFmtId="0" fontId="15" fillId="0" borderId="91" xfId="0" applyFont="1" applyFill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left" vertical="center" wrapText="1"/>
    </xf>
    <xf numFmtId="0" fontId="15" fillId="0" borderId="106" xfId="0" applyFont="1" applyFill="1" applyBorder="1" applyAlignment="1">
      <alignment horizontal="left" vertical="center" wrapText="1"/>
    </xf>
    <xf numFmtId="0" fontId="15" fillId="0" borderId="107" xfId="0" applyFont="1" applyFill="1" applyBorder="1" applyAlignment="1">
      <alignment horizontal="left" vertical="center" wrapText="1"/>
    </xf>
    <xf numFmtId="0" fontId="15" fillId="0" borderId="108" xfId="0" applyFont="1" applyFill="1" applyBorder="1" applyAlignment="1">
      <alignment horizontal="left" vertical="center" wrapText="1"/>
    </xf>
    <xf numFmtId="0" fontId="11" fillId="0" borderId="106" xfId="0" applyFont="1" applyFill="1" applyBorder="1" applyAlignment="1">
      <alignment horizontal="left" vertical="center" wrapText="1"/>
    </xf>
    <xf numFmtId="0" fontId="31" fillId="0" borderId="106" xfId="0" applyFont="1" applyFill="1" applyBorder="1" applyAlignment="1">
      <alignment horizontal="left" vertical="center" wrapText="1"/>
    </xf>
    <xf numFmtId="0" fontId="11" fillId="0" borderId="108" xfId="0" applyFont="1" applyFill="1" applyBorder="1" applyAlignment="1">
      <alignment horizontal="left" vertical="center" wrapText="1"/>
    </xf>
    <xf numFmtId="0" fontId="31" fillId="0" borderId="106" xfId="0" applyFont="1" applyFill="1" applyBorder="1" applyAlignment="1">
      <alignment vertical="center" wrapText="1"/>
    </xf>
    <xf numFmtId="0" fontId="31" fillId="0" borderId="108" xfId="0" applyFont="1" applyFill="1" applyBorder="1" applyAlignment="1">
      <alignment horizontal="left" vertical="center" wrapText="1"/>
    </xf>
    <xf numFmtId="0" fontId="15" fillId="0" borderId="102" xfId="0" applyFont="1" applyFill="1" applyBorder="1" applyAlignment="1">
      <alignment horizontal="left" vertical="center" wrapText="1"/>
    </xf>
    <xf numFmtId="0" fontId="31" fillId="0" borderId="0" xfId="0" applyFont="1" applyFill="1" applyAlignment="1">
      <alignment horizontal="left" vertical="center" wrapText="1"/>
    </xf>
    <xf numFmtId="0" fontId="15" fillId="0" borderId="106" xfId="0" applyFont="1" applyFill="1" applyBorder="1" applyAlignment="1">
      <alignment vertical="center" wrapText="1"/>
    </xf>
    <xf numFmtId="0" fontId="15" fillId="0" borderId="108" xfId="0" applyFont="1" applyFill="1" applyBorder="1" applyAlignment="1">
      <alignment vertical="center" wrapText="1"/>
    </xf>
    <xf numFmtId="0" fontId="11" fillId="0" borderId="106" xfId="0" applyFont="1" applyFill="1" applyBorder="1" applyAlignment="1">
      <alignment vertical="center" wrapText="1"/>
    </xf>
    <xf numFmtId="0" fontId="15" fillId="0" borderId="107" xfId="0" applyFont="1" applyFill="1" applyBorder="1" applyAlignment="1">
      <alignment vertical="center" wrapText="1"/>
    </xf>
    <xf numFmtId="0" fontId="11" fillId="0" borderId="107" xfId="0" applyFont="1" applyFill="1" applyBorder="1" applyAlignment="1">
      <alignment vertical="center" wrapText="1"/>
    </xf>
    <xf numFmtId="0" fontId="15" fillId="0" borderId="105" xfId="0" applyFont="1" applyFill="1" applyBorder="1" applyAlignment="1">
      <alignment horizontal="left" vertical="center" wrapText="1"/>
    </xf>
    <xf numFmtId="0" fontId="11" fillId="0" borderId="108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wrapText="1"/>
    </xf>
    <xf numFmtId="0" fontId="15" fillId="0" borderId="0" xfId="0" applyFont="1" applyFill="1" applyBorder="1" applyAlignment="1">
      <alignment horizontal="left" wrapText="1"/>
    </xf>
    <xf numFmtId="0" fontId="14" fillId="0" borderId="79" xfId="0" applyFont="1" applyFill="1" applyBorder="1" applyAlignment="1">
      <alignment horizontal="center" vertical="center"/>
    </xf>
    <xf numFmtId="0" fontId="14" fillId="0" borderId="68" xfId="0" applyFont="1" applyFill="1" applyBorder="1" applyAlignment="1">
      <alignment horizontal="center" vertical="center"/>
    </xf>
    <xf numFmtId="0" fontId="14" fillId="0" borderId="106" xfId="0" applyFont="1" applyFill="1" applyBorder="1" applyAlignment="1">
      <alignment horizontal="center" vertical="center"/>
    </xf>
    <xf numFmtId="0" fontId="32" fillId="0" borderId="92" xfId="0" applyFont="1" applyFill="1" applyBorder="1" applyAlignment="1">
      <alignment horizontal="center" vertical="center"/>
    </xf>
    <xf numFmtId="0" fontId="14" fillId="0" borderId="110" xfId="0" applyFont="1" applyFill="1" applyBorder="1" applyAlignment="1">
      <alignment horizontal="center" vertical="center"/>
    </xf>
    <xf numFmtId="0" fontId="14" fillId="0" borderId="92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 wrapText="1"/>
    </xf>
    <xf numFmtId="0" fontId="15" fillId="0" borderId="102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right" vertical="center"/>
    </xf>
    <xf numFmtId="0" fontId="15" fillId="0" borderId="96" xfId="0" applyFont="1" applyFill="1" applyBorder="1" applyAlignment="1">
      <alignment horizontal="center" vertical="center"/>
    </xf>
    <xf numFmtId="0" fontId="15" fillId="0" borderId="95" xfId="0" applyFont="1" applyFill="1" applyBorder="1" applyAlignment="1">
      <alignment vertical="center" wrapText="1"/>
    </xf>
    <xf numFmtId="0" fontId="15" fillId="0" borderId="101" xfId="0" applyFont="1" applyFill="1" applyBorder="1" applyAlignment="1">
      <alignment horizontal="center" vertical="center"/>
    </xf>
    <xf numFmtId="0" fontId="15" fillId="0" borderId="99" xfId="0" applyFont="1" applyFill="1" applyBorder="1" applyAlignment="1">
      <alignment vertical="center" wrapText="1"/>
    </xf>
    <xf numFmtId="0" fontId="14" fillId="0" borderId="23" xfId="0" applyFont="1" applyFill="1" applyBorder="1" applyAlignment="1">
      <alignment vertical="center"/>
    </xf>
    <xf numFmtId="0" fontId="14" fillId="0" borderId="32" xfId="0" applyFont="1" applyFill="1" applyBorder="1" applyAlignment="1">
      <alignment vertical="center"/>
    </xf>
    <xf numFmtId="0" fontId="14" fillId="0" borderId="15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30" fillId="16" borderId="102" xfId="0" applyFont="1" applyFill="1" applyBorder="1" applyAlignment="1">
      <alignment horizontal="center" vertical="center" wrapText="1"/>
    </xf>
    <xf numFmtId="0" fontId="31" fillId="17" borderId="102" xfId="0" applyFont="1" applyFill="1" applyBorder="1" applyAlignment="1">
      <alignment horizontal="center" vertical="center" wrapText="1"/>
    </xf>
    <xf numFmtId="0" fontId="32" fillId="12" borderId="111" xfId="0" applyFont="1" applyFill="1" applyBorder="1" applyAlignment="1">
      <alignment horizontal="center" vertical="center"/>
    </xf>
    <xf numFmtId="0" fontId="32" fillId="12" borderId="93" xfId="0" applyFont="1" applyFill="1" applyBorder="1" applyAlignment="1">
      <alignment horizontal="center" vertical="center"/>
    </xf>
    <xf numFmtId="0" fontId="11" fillId="15" borderId="101" xfId="0" applyFont="1" applyFill="1" applyBorder="1" applyAlignment="1" applyProtection="1">
      <alignment horizontal="center" vertical="center" wrapText="1"/>
      <protection locked="0"/>
    </xf>
    <xf numFmtId="0" fontId="30" fillId="16" borderId="99" xfId="0" applyFont="1" applyFill="1" applyBorder="1" applyAlignment="1" applyProtection="1">
      <alignment horizontal="center" vertical="center" wrapText="1"/>
      <protection locked="0"/>
    </xf>
    <xf numFmtId="0" fontId="30" fillId="17" borderId="99" xfId="0" applyFont="1" applyFill="1" applyBorder="1" applyAlignment="1" applyProtection="1">
      <alignment horizontal="center" vertical="center" wrapText="1"/>
      <protection locked="0"/>
    </xf>
    <xf numFmtId="0" fontId="31" fillId="18" borderId="100" xfId="0" applyFont="1" applyFill="1" applyBorder="1" applyAlignment="1" applyProtection="1">
      <alignment horizontal="center" vertical="center" wrapText="1"/>
      <protection locked="0"/>
    </xf>
    <xf numFmtId="0" fontId="11" fillId="15" borderId="101" xfId="0" applyFont="1" applyFill="1" applyBorder="1" applyAlignment="1">
      <alignment horizontal="center" vertical="center" wrapText="1"/>
    </xf>
    <xf numFmtId="0" fontId="30" fillId="16" borderId="99" xfId="0" applyFont="1" applyFill="1" applyBorder="1" applyAlignment="1">
      <alignment horizontal="center" vertical="center" wrapText="1"/>
    </xf>
    <xf numFmtId="0" fontId="31" fillId="17" borderId="99" xfId="0" applyFont="1" applyFill="1" applyBorder="1" applyAlignment="1">
      <alignment horizontal="center" vertical="center" wrapText="1"/>
    </xf>
    <xf numFmtId="0" fontId="31" fillId="18" borderId="100" xfId="0" applyFont="1" applyFill="1" applyBorder="1" applyAlignment="1">
      <alignment horizontal="center" vertical="center" wrapText="1"/>
    </xf>
    <xf numFmtId="0" fontId="11" fillId="15" borderId="1" xfId="0" applyFont="1" applyFill="1" applyBorder="1" applyAlignment="1">
      <alignment horizontal="center" vertical="center" wrapText="1"/>
    </xf>
    <xf numFmtId="0" fontId="30" fillId="16" borderId="8" xfId="0" applyFont="1" applyFill="1" applyBorder="1" applyAlignment="1">
      <alignment horizontal="center" vertical="center" wrapText="1"/>
    </xf>
    <xf numFmtId="0" fontId="31" fillId="17" borderId="8" xfId="0" applyFont="1" applyFill="1" applyBorder="1" applyAlignment="1">
      <alignment horizontal="center" vertical="center" wrapText="1"/>
    </xf>
    <xf numFmtId="0" fontId="11" fillId="15" borderId="103" xfId="0" applyFont="1" applyFill="1" applyBorder="1" applyAlignment="1">
      <alignment horizontal="center" vertical="center" wrapText="1"/>
    </xf>
    <xf numFmtId="0" fontId="30" fillId="16" borderId="104" xfId="0" applyFont="1" applyFill="1" applyBorder="1" applyAlignment="1">
      <alignment horizontal="center" vertical="center" wrapText="1"/>
    </xf>
    <xf numFmtId="0" fontId="31" fillId="17" borderId="104" xfId="0" applyFont="1" applyFill="1" applyBorder="1" applyAlignment="1">
      <alignment horizontal="center" vertical="center" wrapText="1"/>
    </xf>
    <xf numFmtId="0" fontId="31" fillId="18" borderId="105" xfId="0" applyFont="1" applyFill="1" applyBorder="1" applyAlignment="1">
      <alignment horizontal="center" vertical="center" wrapText="1"/>
    </xf>
    <xf numFmtId="0" fontId="30" fillId="16" borderId="102" xfId="0" applyFont="1" applyFill="1" applyBorder="1" applyAlignment="1" applyProtection="1">
      <alignment horizontal="center" vertical="center"/>
      <protection locked="0"/>
    </xf>
    <xf numFmtId="0" fontId="30" fillId="17" borderId="102" xfId="0" applyFont="1" applyFill="1" applyBorder="1" applyAlignment="1" applyProtection="1">
      <alignment horizontal="center" vertical="center"/>
      <protection locked="0"/>
    </xf>
    <xf numFmtId="0" fontId="11" fillId="15" borderId="96" xfId="0" applyFont="1" applyFill="1" applyBorder="1" applyAlignment="1">
      <alignment horizontal="center" vertical="center"/>
    </xf>
    <xf numFmtId="0" fontId="30" fillId="16" borderId="102" xfId="0" applyFont="1" applyFill="1" applyBorder="1" applyAlignment="1">
      <alignment horizontal="center" vertical="center"/>
    </xf>
    <xf numFmtId="0" fontId="31" fillId="17" borderId="102" xfId="0" applyFont="1" applyFill="1" applyBorder="1" applyAlignment="1">
      <alignment horizontal="center" vertical="center"/>
    </xf>
    <xf numFmtId="0" fontId="31" fillId="18" borderId="95" xfId="0" applyFont="1" applyFill="1" applyBorder="1" applyAlignment="1">
      <alignment horizontal="center" vertical="center"/>
    </xf>
    <xf numFmtId="0" fontId="45" fillId="16" borderId="102" xfId="0" applyFont="1" applyFill="1" applyBorder="1" applyAlignment="1">
      <alignment horizontal="center" vertical="center" wrapText="1"/>
    </xf>
    <xf numFmtId="0" fontId="45" fillId="17" borderId="102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/>
    </xf>
    <xf numFmtId="0" fontId="14" fillId="12" borderId="5" xfId="0" applyFont="1" applyFill="1" applyBorder="1" applyAlignment="1" applyProtection="1">
      <alignment vertical="center"/>
      <protection locked="0"/>
    </xf>
    <xf numFmtId="0" fontId="35" fillId="12" borderId="5" xfId="0" applyFont="1" applyFill="1" applyBorder="1" applyAlignment="1" applyProtection="1">
      <alignment vertical="center"/>
      <protection locked="0"/>
    </xf>
    <xf numFmtId="0" fontId="14" fillId="12" borderId="0" xfId="0" applyFont="1" applyFill="1" applyAlignment="1">
      <alignment vertical="center"/>
    </xf>
    <xf numFmtId="0" fontId="15" fillId="12" borderId="0" xfId="0" applyFont="1" applyFill="1" applyAlignment="1">
      <alignment horizontal="center" vertical="center"/>
    </xf>
    <xf numFmtId="0" fontId="15" fillId="19" borderId="0" xfId="0" applyFont="1" applyFill="1" applyAlignment="1">
      <alignment horizontal="center" vertical="center"/>
    </xf>
    <xf numFmtId="0" fontId="15" fillId="12" borderId="18" xfId="0" applyFont="1" applyFill="1" applyBorder="1" applyAlignment="1">
      <alignment horizontal="center" vertical="center"/>
    </xf>
    <xf numFmtId="0" fontId="15" fillId="19" borderId="18" xfId="0" applyFont="1" applyFill="1" applyBorder="1" applyAlignment="1">
      <alignment horizontal="center" vertical="center"/>
    </xf>
    <xf numFmtId="0" fontId="15" fillId="0" borderId="29" xfId="0" applyFont="1" applyFill="1" applyBorder="1" applyAlignment="1">
      <alignment horizontal="center" vertical="center"/>
    </xf>
    <xf numFmtId="0" fontId="15" fillId="0" borderId="34" xfId="0" applyFont="1" applyFill="1" applyBorder="1" applyAlignment="1">
      <alignment horizontal="right" vertical="center"/>
    </xf>
    <xf numFmtId="0" fontId="14" fillId="0" borderId="34" xfId="0" applyFont="1" applyFill="1" applyBorder="1" applyAlignment="1">
      <alignment horizontal="center" vertical="center" wrapText="1"/>
    </xf>
    <xf numFmtId="0" fontId="14" fillId="0" borderId="65" xfId="0" applyFont="1" applyFill="1" applyBorder="1" applyAlignment="1">
      <alignment horizontal="left" vertical="center" wrapText="1"/>
    </xf>
    <xf numFmtId="0" fontId="14" fillId="0" borderId="42" xfId="0" applyFont="1" applyFill="1" applyBorder="1" applyAlignment="1">
      <alignment horizontal="center" vertical="center"/>
    </xf>
    <xf numFmtId="0" fontId="11" fillId="0" borderId="102" xfId="0" applyFont="1" applyFill="1" applyBorder="1" applyAlignment="1">
      <alignment horizontal="right" vertical="center"/>
    </xf>
    <xf numFmtId="0" fontId="11" fillId="0" borderId="41" xfId="0" applyFont="1" applyFill="1" applyBorder="1" applyAlignment="1">
      <alignment vertical="center" wrapText="1"/>
    </xf>
    <xf numFmtId="0" fontId="32" fillId="0" borderId="95" xfId="0" applyFont="1" applyFill="1" applyBorder="1" applyAlignment="1">
      <alignment horizontal="center" vertical="center"/>
    </xf>
    <xf numFmtId="0" fontId="14" fillId="0" borderId="95" xfId="0" applyFont="1" applyFill="1" applyBorder="1" applyAlignment="1">
      <alignment horizontal="center" vertical="center"/>
    </xf>
    <xf numFmtId="0" fontId="14" fillId="0" borderId="100" xfId="0" applyFont="1" applyFill="1" applyBorder="1" applyAlignment="1">
      <alignment horizontal="center" vertical="center"/>
    </xf>
    <xf numFmtId="0" fontId="11" fillId="0" borderId="102" xfId="0" applyFont="1" applyFill="1" applyBorder="1" applyAlignment="1">
      <alignment horizontal="left" vertical="center" wrapText="1"/>
    </xf>
    <xf numFmtId="0" fontId="15" fillId="13" borderId="9" xfId="0" applyFont="1" applyFill="1" applyBorder="1" applyAlignment="1">
      <alignment horizontal="right" vertical="center"/>
    </xf>
    <xf numFmtId="0" fontId="15" fillId="13" borderId="95" xfId="0" applyFont="1" applyFill="1" applyBorder="1" applyAlignment="1">
      <alignment horizontal="right" vertical="center"/>
    </xf>
    <xf numFmtId="0" fontId="15" fillId="12" borderId="10" xfId="0" applyFont="1" applyFill="1" applyBorder="1" applyAlignment="1">
      <alignment horizontal="center" vertical="center"/>
    </xf>
    <xf numFmtId="0" fontId="15" fillId="13" borderId="50" xfId="0" applyFont="1" applyFill="1" applyBorder="1" applyAlignment="1">
      <alignment horizontal="right" vertical="center"/>
    </xf>
    <xf numFmtId="0" fontId="15" fillId="13" borderId="100" xfId="0" applyFont="1" applyFill="1" applyBorder="1" applyAlignment="1">
      <alignment horizontal="right" vertical="center"/>
    </xf>
    <xf numFmtId="0" fontId="34" fillId="12" borderId="91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/>
    <xf numFmtId="0" fontId="39" fillId="0" borderId="20" xfId="0" applyFont="1" applyBorder="1" applyAlignment="1">
      <alignment horizontal="center" vertical="center"/>
    </xf>
    <xf numFmtId="0" fontId="14" fillId="18" borderId="0" xfId="0" applyFont="1" applyFill="1" applyAlignment="1">
      <alignment horizontal="center" vertical="center"/>
    </xf>
    <xf numFmtId="0" fontId="32" fillId="18" borderId="0" xfId="0" applyFont="1" applyFill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18" borderId="5" xfId="0" applyFont="1" applyFill="1" applyBorder="1" applyAlignment="1">
      <alignment horizontal="center" vertical="center"/>
    </xf>
    <xf numFmtId="0" fontId="14" fillId="0" borderId="0" xfId="0" applyFont="1" applyAlignment="1" applyProtection="1">
      <alignment vertical="center"/>
      <protection locked="0"/>
    </xf>
    <xf numFmtId="0" fontId="35" fillId="0" borderId="0" xfId="0" applyFont="1" applyAlignment="1" applyProtection="1">
      <alignment vertical="center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30" fillId="0" borderId="18" xfId="0" applyFont="1" applyBorder="1" applyAlignment="1" applyProtection="1">
      <alignment horizontal="center" vertical="center" wrapText="1"/>
      <protection locked="0"/>
    </xf>
    <xf numFmtId="0" fontId="31" fillId="0" borderId="18" xfId="0" applyFont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31" fillId="0" borderId="5" xfId="0" applyFont="1" applyBorder="1" applyAlignment="1">
      <alignment horizontal="center" vertical="center" wrapText="1"/>
    </xf>
    <xf numFmtId="0" fontId="11" fillId="15" borderId="29" xfId="0" applyFont="1" applyFill="1" applyBorder="1" applyAlignment="1" applyProtection="1">
      <alignment horizontal="center" vertical="center" wrapText="1"/>
      <protection locked="0"/>
    </xf>
    <xf numFmtId="0" fontId="30" fillId="16" borderId="34" xfId="0" applyFont="1" applyFill="1" applyBorder="1" applyAlignment="1" applyProtection="1">
      <alignment horizontal="center" vertical="center" wrapText="1"/>
      <protection locked="0"/>
    </xf>
    <xf numFmtId="0" fontId="30" fillId="17" borderId="34" xfId="0" applyFont="1" applyFill="1" applyBorder="1" applyAlignment="1" applyProtection="1">
      <alignment horizontal="center" vertical="center" wrapText="1"/>
      <protection locked="0"/>
    </xf>
    <xf numFmtId="0" fontId="31" fillId="18" borderId="35" xfId="0" applyFont="1" applyFill="1" applyBorder="1" applyAlignment="1" applyProtection="1">
      <alignment horizontal="center" vertical="center" wrapText="1"/>
      <protection locked="0"/>
    </xf>
    <xf numFmtId="0" fontId="14" fillId="0" borderId="94" xfId="0" applyFont="1" applyFill="1" applyBorder="1" applyAlignment="1">
      <alignment horizontal="center" vertical="center"/>
    </xf>
    <xf numFmtId="0" fontId="14" fillId="0" borderId="80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5" fillId="0" borderId="102" xfId="0" applyFont="1" applyFill="1" applyBorder="1" applyAlignment="1">
      <alignment horizontal="right" vertical="center" wrapText="1"/>
    </xf>
    <xf numFmtId="0" fontId="32" fillId="0" borderId="0" xfId="0" applyFont="1" applyAlignment="1">
      <alignment vertical="center"/>
    </xf>
    <xf numFmtId="0" fontId="11" fillId="24" borderId="96" xfId="0" applyFont="1" applyFill="1" applyBorder="1" applyAlignment="1">
      <alignment horizontal="center" vertical="center" wrapText="1"/>
    </xf>
    <xf numFmtId="0" fontId="31" fillId="25" borderId="102" xfId="0" applyFont="1" applyFill="1" applyBorder="1" applyAlignment="1">
      <alignment horizontal="center" vertical="center" wrapText="1"/>
    </xf>
    <xf numFmtId="0" fontId="31" fillId="26" borderId="95" xfId="0" applyFont="1" applyFill="1" applyBorder="1" applyAlignment="1">
      <alignment horizontal="center" vertical="center" wrapText="1"/>
    </xf>
    <xf numFmtId="0" fontId="14" fillId="0" borderId="93" xfId="0" applyFont="1" applyFill="1" applyBorder="1" applyAlignment="1">
      <alignment horizontal="center" vertical="center" wrapText="1"/>
    </xf>
    <xf numFmtId="0" fontId="15" fillId="0" borderId="101" xfId="0" applyFont="1" applyFill="1" applyBorder="1" applyAlignment="1">
      <alignment horizontal="center" vertical="center" wrapText="1"/>
    </xf>
    <xf numFmtId="0" fontId="14" fillId="0" borderId="28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09" xfId="0" applyFont="1" applyFill="1" applyBorder="1" applyAlignment="1">
      <alignment horizontal="center" vertical="center" wrapText="1"/>
    </xf>
    <xf numFmtId="0" fontId="14" fillId="0" borderId="112" xfId="0" applyFont="1" applyBorder="1" applyAlignment="1">
      <alignment horizontal="center" vertical="center"/>
    </xf>
    <xf numFmtId="0" fontId="14" fillId="0" borderId="113" xfId="0" applyFont="1" applyBorder="1" applyAlignment="1">
      <alignment horizontal="center" vertical="center"/>
    </xf>
    <xf numFmtId="0" fontId="14" fillId="0" borderId="103" xfId="0" applyFont="1" applyBorder="1" applyAlignment="1">
      <alignment horizontal="center" vertical="center"/>
    </xf>
    <xf numFmtId="0" fontId="14" fillId="0" borderId="104" xfId="0" applyFont="1" applyBorder="1" applyAlignment="1">
      <alignment horizontal="center" vertical="center"/>
    </xf>
    <xf numFmtId="0" fontId="14" fillId="0" borderId="105" xfId="0" applyFont="1" applyBorder="1" applyAlignment="1">
      <alignment horizontal="center" vertical="center"/>
    </xf>
    <xf numFmtId="0" fontId="11" fillId="0" borderId="2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Fill="1" applyBorder="1" applyAlignment="1">
      <alignment horizontal="center" vertical="center" wrapText="1"/>
    </xf>
    <xf numFmtId="0" fontId="30" fillId="0" borderId="5" xfId="0" applyFont="1" applyFill="1" applyBorder="1" applyAlignment="1">
      <alignment horizontal="center" vertical="center" wrapText="1"/>
    </xf>
    <xf numFmtId="0" fontId="31" fillId="0" borderId="5" xfId="0" applyFont="1" applyFill="1" applyBorder="1" applyAlignment="1">
      <alignment horizontal="center" vertical="center" wrapText="1"/>
    </xf>
    <xf numFmtId="0" fontId="31" fillId="18" borderId="107" xfId="0" applyFont="1" applyFill="1" applyBorder="1" applyAlignment="1">
      <alignment horizontal="center" vertical="center" wrapText="1"/>
    </xf>
    <xf numFmtId="0" fontId="11" fillId="15" borderId="106" xfId="0" applyFont="1" applyFill="1" applyBorder="1" applyAlignment="1">
      <alignment horizontal="center" vertical="center" wrapText="1"/>
    </xf>
    <xf numFmtId="0" fontId="14" fillId="0" borderId="34" xfId="0" applyFont="1" applyFill="1" applyBorder="1" applyAlignment="1">
      <alignment horizontal="right" vertical="center"/>
    </xf>
    <xf numFmtId="0" fontId="14" fillId="0" borderId="65" xfId="0" applyFont="1" applyFill="1" applyBorder="1" applyAlignment="1">
      <alignment horizontal="left" vertical="center"/>
    </xf>
    <xf numFmtId="0" fontId="14" fillId="12" borderId="95" xfId="0" applyFont="1" applyFill="1" applyBorder="1" applyAlignment="1">
      <alignment horizontal="center" vertical="center"/>
    </xf>
    <xf numFmtId="0" fontId="15" fillId="13" borderId="99" xfId="0" applyFont="1" applyFill="1" applyBorder="1" applyAlignment="1">
      <alignment horizontal="right" vertical="center"/>
    </xf>
    <xf numFmtId="0" fontId="14" fillId="12" borderId="100" xfId="0" applyFont="1" applyFill="1" applyBorder="1" applyAlignment="1">
      <alignment horizontal="center" vertical="center"/>
    </xf>
    <xf numFmtId="0" fontId="15" fillId="0" borderId="34" xfId="0" applyFont="1" applyFill="1" applyBorder="1" applyAlignment="1">
      <alignment horizontal="left" vertical="center"/>
    </xf>
    <xf numFmtId="0" fontId="15" fillId="0" borderId="103" xfId="0" applyFont="1" applyFill="1" applyBorder="1" applyAlignment="1">
      <alignment horizontal="left" vertical="center" wrapText="1"/>
    </xf>
    <xf numFmtId="0" fontId="15" fillId="0" borderId="35" xfId="0" applyFont="1" applyFill="1" applyBorder="1" applyAlignment="1">
      <alignment horizontal="left" vertical="center"/>
    </xf>
    <xf numFmtId="0" fontId="14" fillId="0" borderId="91" xfId="0" applyFont="1" applyFill="1" applyBorder="1" applyAlignment="1">
      <alignment horizontal="center" vertical="center"/>
    </xf>
    <xf numFmtId="0" fontId="14" fillId="0" borderId="108" xfId="0" applyFont="1" applyBorder="1" applyAlignment="1">
      <alignment horizontal="center" vertical="center"/>
    </xf>
    <xf numFmtId="0" fontId="15" fillId="13" borderId="19" xfId="0" applyFont="1" applyFill="1" applyBorder="1" applyAlignment="1">
      <alignment horizontal="right" vertical="center"/>
    </xf>
    <xf numFmtId="0" fontId="15" fillId="0" borderId="19" xfId="0" applyFont="1" applyFill="1" applyBorder="1" applyAlignment="1">
      <alignment horizontal="left" vertical="center" wrapText="1"/>
    </xf>
    <xf numFmtId="0" fontId="14" fillId="12" borderId="50" xfId="0" applyFont="1" applyFill="1" applyBorder="1" applyAlignment="1">
      <alignment horizontal="center" vertical="center"/>
    </xf>
    <xf numFmtId="0" fontId="14" fillId="0" borderId="74" xfId="0" applyFont="1" applyBorder="1" applyAlignment="1">
      <alignment horizontal="center" vertical="center"/>
    </xf>
    <xf numFmtId="0" fontId="21" fillId="0" borderId="28" xfId="0" applyFont="1" applyBorder="1" applyAlignment="1" applyProtection="1">
      <alignment vertical="center"/>
      <protection hidden="1"/>
    </xf>
    <xf numFmtId="0" fontId="22" fillId="0" borderId="28" xfId="0" applyFont="1" applyBorder="1" applyAlignment="1" applyProtection="1">
      <alignment vertical="center"/>
      <protection hidden="1"/>
    </xf>
    <xf numFmtId="0" fontId="24" fillId="10" borderId="1" xfId="0" applyFont="1" applyFill="1" applyBorder="1" applyAlignment="1" applyProtection="1">
      <alignment horizontal="center" vertical="center"/>
      <protection hidden="1"/>
    </xf>
    <xf numFmtId="0" fontId="23" fillId="4" borderId="8" xfId="0" applyFont="1" applyFill="1" applyBorder="1" applyAlignment="1" applyProtection="1">
      <alignment horizontal="center" vertical="center"/>
      <protection hidden="1"/>
    </xf>
    <xf numFmtId="0" fontId="23" fillId="11" borderId="8" xfId="0" applyFont="1" applyFill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21" fillId="0" borderId="51" xfId="0" applyFont="1" applyBorder="1" applyAlignment="1" applyProtection="1">
      <alignment vertical="center"/>
      <protection hidden="1"/>
    </xf>
    <xf numFmtId="0" fontId="22" fillId="0" borderId="51" xfId="0" applyFont="1" applyBorder="1" applyAlignment="1" applyProtection="1">
      <alignment vertical="center"/>
      <protection hidden="1"/>
    </xf>
    <xf numFmtId="0" fontId="24" fillId="10" borderId="33" xfId="0" applyFont="1" applyFill="1" applyBorder="1" applyAlignment="1" applyProtection="1">
      <alignment horizontal="center" vertical="center"/>
      <protection hidden="1"/>
    </xf>
    <xf numFmtId="0" fontId="23" fillId="4" borderId="56" xfId="0" applyFont="1" applyFill="1" applyBorder="1" applyAlignment="1" applyProtection="1">
      <alignment horizontal="center" vertical="center"/>
      <protection hidden="1"/>
    </xf>
    <xf numFmtId="0" fontId="23" fillId="11" borderId="56" xfId="0" applyFont="1" applyFill="1" applyBorder="1" applyAlignment="1" applyProtection="1">
      <alignment horizontal="center" vertical="center"/>
      <protection hidden="1"/>
    </xf>
    <xf numFmtId="0" fontId="9" fillId="0" borderId="57" xfId="0" applyFont="1" applyBorder="1" applyAlignment="1" applyProtection="1">
      <alignment horizontal="center" vertical="center"/>
      <protection hidden="1"/>
    </xf>
    <xf numFmtId="0" fontId="24" fillId="0" borderId="57" xfId="0" applyFont="1" applyBorder="1" applyAlignment="1" applyProtection="1">
      <alignment horizontal="center" vertical="center"/>
      <protection hidden="1"/>
    </xf>
    <xf numFmtId="0" fontId="21" fillId="0" borderId="61" xfId="0" applyFont="1" applyBorder="1" applyAlignment="1" applyProtection="1">
      <alignment vertical="center"/>
      <protection hidden="1"/>
    </xf>
    <xf numFmtId="0" fontId="22" fillId="0" borderId="61" xfId="0" applyFont="1" applyBorder="1" applyAlignment="1" applyProtection="1">
      <alignment vertical="center"/>
      <protection hidden="1"/>
    </xf>
    <xf numFmtId="0" fontId="24" fillId="10" borderId="62" xfId="0" applyFont="1" applyFill="1" applyBorder="1" applyAlignment="1" applyProtection="1">
      <alignment horizontal="center" vertical="center"/>
      <protection hidden="1"/>
    </xf>
    <xf numFmtId="0" fontId="23" fillId="4" borderId="63" xfId="0" applyFont="1" applyFill="1" applyBorder="1" applyAlignment="1" applyProtection="1">
      <alignment horizontal="center" vertical="center"/>
      <protection hidden="1"/>
    </xf>
    <xf numFmtId="0" fontId="23" fillId="11" borderId="63" xfId="0" applyFont="1" applyFill="1" applyBorder="1" applyAlignment="1" applyProtection="1">
      <alignment horizontal="center" vertical="center"/>
      <protection hidden="1"/>
    </xf>
    <xf numFmtId="0" fontId="24" fillId="0" borderId="64" xfId="0" applyFont="1" applyBorder="1" applyAlignment="1" applyProtection="1">
      <alignment horizontal="center" vertical="center"/>
      <protection hidden="1"/>
    </xf>
    <xf numFmtId="0" fontId="19" fillId="0" borderId="42" xfId="0" applyFont="1" applyBorder="1" applyAlignment="1" applyProtection="1">
      <alignment horizontal="center" vertical="center"/>
      <protection hidden="1"/>
    </xf>
    <xf numFmtId="0" fontId="20" fillId="0" borderId="42" xfId="0" applyFont="1" applyBorder="1" applyAlignment="1" applyProtection="1">
      <alignment horizontal="center" vertical="center"/>
      <protection hidden="1"/>
    </xf>
    <xf numFmtId="0" fontId="10" fillId="10" borderId="29" xfId="0" applyFont="1" applyFill="1" applyBorder="1" applyAlignment="1" applyProtection="1">
      <alignment horizontal="center" vertical="center"/>
      <protection hidden="1"/>
    </xf>
    <xf numFmtId="0" fontId="8" fillId="4" borderId="34" xfId="0" applyFont="1" applyFill="1" applyBorder="1" applyAlignment="1" applyProtection="1">
      <alignment horizontal="center" vertical="center"/>
      <protection hidden="1"/>
    </xf>
    <xf numFmtId="0" fontId="8" fillId="11" borderId="65" xfId="0" applyFont="1" applyFill="1" applyBorder="1" applyAlignment="1" applyProtection="1">
      <alignment horizontal="center" vertical="center"/>
      <protection hidden="1"/>
    </xf>
    <xf numFmtId="0" fontId="25" fillId="0" borderId="35" xfId="0" applyFont="1" applyBorder="1" applyAlignment="1" applyProtection="1">
      <alignment horizontal="center" vertical="center"/>
      <protection hidden="1"/>
    </xf>
    <xf numFmtId="0" fontId="21" fillId="12" borderId="0" xfId="0" applyFont="1" applyFill="1" applyBorder="1" applyAlignment="1" applyProtection="1">
      <alignment vertical="center"/>
      <protection hidden="1"/>
    </xf>
    <xf numFmtId="0" fontId="22" fillId="12" borderId="0" xfId="0" applyFont="1" applyFill="1" applyBorder="1" applyAlignment="1" applyProtection="1">
      <alignment vertical="center"/>
      <protection hidden="1"/>
    </xf>
    <xf numFmtId="0" fontId="24" fillId="12" borderId="0" xfId="0" applyFont="1" applyFill="1" applyBorder="1" applyAlignment="1" applyProtection="1">
      <alignment horizontal="center" vertical="center"/>
      <protection hidden="1"/>
    </xf>
    <xf numFmtId="0" fontId="8" fillId="12" borderId="0" xfId="0" applyFont="1" applyFill="1" applyBorder="1" applyAlignment="1" applyProtection="1">
      <alignment horizontal="center" vertical="center"/>
      <protection hidden="1"/>
    </xf>
    <xf numFmtId="0" fontId="23" fillId="12" borderId="0" xfId="0" applyFont="1" applyFill="1" applyBorder="1" applyAlignment="1" applyProtection="1">
      <alignment horizontal="center" vertical="center"/>
      <protection hidden="1"/>
    </xf>
    <xf numFmtId="0" fontId="24" fillId="10" borderId="48" xfId="0" applyFont="1" applyFill="1" applyBorder="1" applyAlignment="1" applyProtection="1">
      <alignment horizontal="center" vertical="center"/>
      <protection hidden="1"/>
    </xf>
    <xf numFmtId="0" fontId="23" fillId="11" borderId="26" xfId="0" applyFont="1" applyFill="1" applyBorder="1" applyAlignment="1" applyProtection="1">
      <alignment horizontal="center" vertical="center"/>
      <protection hidden="1"/>
    </xf>
    <xf numFmtId="0" fontId="24" fillId="0" borderId="9" xfId="0" applyFont="1" applyBorder="1" applyAlignment="1" applyProtection="1">
      <alignment horizontal="center" vertical="center"/>
      <protection hidden="1"/>
    </xf>
    <xf numFmtId="0" fontId="24" fillId="10" borderId="37" xfId="0" applyFont="1" applyFill="1" applyBorder="1" applyAlignment="1" applyProtection="1">
      <alignment horizontal="center" vertical="center"/>
      <protection hidden="1"/>
    </xf>
    <xf numFmtId="0" fontId="23" fillId="11" borderId="39" xfId="0" applyFont="1" applyFill="1" applyBorder="1" applyAlignment="1" applyProtection="1">
      <alignment horizontal="center" vertical="center"/>
      <protection hidden="1"/>
    </xf>
    <xf numFmtId="0" fontId="24" fillId="10" borderId="70" xfId="0" applyFont="1" applyFill="1" applyBorder="1" applyAlignment="1" applyProtection="1">
      <alignment horizontal="center" vertical="center"/>
      <protection hidden="1"/>
    </xf>
    <xf numFmtId="0" fontId="23" fillId="11" borderId="77" xfId="0" applyFont="1" applyFill="1" applyBorder="1" applyAlignment="1" applyProtection="1">
      <alignment horizontal="center" vertical="center"/>
      <protection hidden="1"/>
    </xf>
    <xf numFmtId="0" fontId="20" fillId="0" borderId="22" xfId="0" applyFont="1" applyBorder="1" applyAlignment="1" applyProtection="1">
      <alignment horizontal="center" vertical="center"/>
      <protection hidden="1"/>
    </xf>
    <xf numFmtId="0" fontId="10" fillId="10" borderId="66" xfId="0" applyFont="1" applyFill="1" applyBorder="1" applyAlignment="1" applyProtection="1">
      <alignment horizontal="center" vertical="center"/>
      <protection hidden="1"/>
    </xf>
    <xf numFmtId="0" fontId="22" fillId="0" borderId="48" xfId="0" applyFont="1" applyBorder="1" applyAlignment="1" applyProtection="1">
      <alignment vertical="center"/>
      <protection hidden="1"/>
    </xf>
    <xf numFmtId="0" fontId="24" fillId="10" borderId="8" xfId="0" applyFont="1" applyFill="1" applyBorder="1" applyAlignment="1" applyProtection="1">
      <alignment horizontal="center" vertical="center"/>
      <protection hidden="1"/>
    </xf>
    <xf numFmtId="0" fontId="22" fillId="0" borderId="37" xfId="0" applyFont="1" applyBorder="1" applyAlignment="1" applyProtection="1">
      <alignment vertical="center"/>
      <protection hidden="1"/>
    </xf>
    <xf numFmtId="0" fontId="24" fillId="10" borderId="56" xfId="0" applyFont="1" applyFill="1" applyBorder="1" applyAlignment="1" applyProtection="1">
      <alignment horizontal="center" vertical="center"/>
      <protection hidden="1"/>
    </xf>
    <xf numFmtId="0" fontId="19" fillId="0" borderId="49" xfId="0" applyFont="1" applyBorder="1" applyAlignment="1" applyProtection="1">
      <alignment horizontal="center" vertical="center"/>
      <protection hidden="1"/>
    </xf>
    <xf numFmtId="0" fontId="20" fillId="0" borderId="5" xfId="0" applyFont="1" applyBorder="1" applyAlignment="1" applyProtection="1">
      <alignment horizontal="center" vertical="center"/>
      <protection hidden="1"/>
    </xf>
    <xf numFmtId="0" fontId="24" fillId="10" borderId="12" xfId="0" applyFont="1" applyFill="1" applyBorder="1" applyAlignment="1" applyProtection="1">
      <alignment horizontal="center" vertical="center"/>
      <protection hidden="1"/>
    </xf>
    <xf numFmtId="0" fontId="8" fillId="4" borderId="13" xfId="0" applyFont="1" applyFill="1" applyBorder="1" applyAlignment="1" applyProtection="1">
      <alignment horizontal="center" vertical="center"/>
      <protection hidden="1"/>
    </xf>
    <xf numFmtId="0" fontId="23" fillId="11" borderId="17" xfId="0" applyFont="1" applyFill="1" applyBorder="1" applyAlignment="1" applyProtection="1">
      <alignment horizontal="center" vertical="center"/>
      <protection hidden="1"/>
    </xf>
    <xf numFmtId="0" fontId="24" fillId="0" borderId="14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vertical="center"/>
      <protection hidden="1"/>
    </xf>
    <xf numFmtId="0" fontId="20" fillId="0" borderId="0" xfId="0" applyFont="1" applyFill="1" applyBorder="1" applyAlignment="1" applyProtection="1">
      <alignment vertical="center"/>
      <protection hidden="1"/>
    </xf>
    <xf numFmtId="0" fontId="24" fillId="0" borderId="0" xfId="0" applyFont="1" applyFill="1" applyBorder="1" applyAlignment="1" applyProtection="1">
      <alignment horizontal="center" vertical="center"/>
      <protection hidden="1"/>
    </xf>
    <xf numFmtId="0" fontId="8" fillId="0" borderId="0" xfId="0" applyFont="1" applyFill="1" applyBorder="1" applyAlignment="1" applyProtection="1">
      <alignment horizontal="center" vertical="center"/>
      <protection hidden="1"/>
    </xf>
    <xf numFmtId="0" fontId="23" fillId="0" borderId="0" xfId="0" applyFont="1" applyFill="1" applyBorder="1" applyAlignment="1" applyProtection="1">
      <alignment horizontal="center" vertical="center"/>
      <protection hidden="1"/>
    </xf>
    <xf numFmtId="0" fontId="20" fillId="0" borderId="49" xfId="0" applyFont="1" applyBorder="1" applyAlignment="1" applyProtection="1">
      <alignment horizontal="center" vertical="center"/>
      <protection hidden="1"/>
    </xf>
    <xf numFmtId="0" fontId="10" fillId="10" borderId="12" xfId="0" applyFont="1" applyFill="1" applyBorder="1" applyAlignment="1" applyProtection="1">
      <alignment horizontal="center" vertical="center"/>
      <protection hidden="1"/>
    </xf>
    <xf numFmtId="0" fontId="8" fillId="11" borderId="17" xfId="0" applyFont="1" applyFill="1" applyBorder="1" applyAlignment="1" applyProtection="1">
      <alignment horizontal="center" vertical="center"/>
      <protection hidden="1"/>
    </xf>
    <xf numFmtId="0" fontId="25" fillId="0" borderId="14" xfId="0" applyFont="1" applyBorder="1" applyAlignment="1" applyProtection="1">
      <alignment horizontal="center" vertical="center"/>
      <protection hidden="1"/>
    </xf>
    <xf numFmtId="0" fontId="1" fillId="0" borderId="59" xfId="0" applyFont="1" applyBorder="1" applyAlignment="1" applyProtection="1">
      <alignment horizontal="center" vertical="center"/>
      <protection hidden="1"/>
    </xf>
    <xf numFmtId="3" fontId="3" fillId="23" borderId="28" xfId="0" applyNumberFormat="1" applyFont="1" applyFill="1" applyBorder="1" applyAlignment="1" applyProtection="1">
      <alignment horizontal="center" vertical="center"/>
      <protection hidden="1"/>
    </xf>
    <xf numFmtId="3" fontId="3" fillId="10" borderId="48" xfId="0" applyNumberFormat="1" applyFont="1" applyFill="1" applyBorder="1" applyAlignment="1" applyProtection="1">
      <alignment horizontal="center" vertical="center"/>
      <protection hidden="1"/>
    </xf>
    <xf numFmtId="3" fontId="7" fillId="4" borderId="8" xfId="0" applyNumberFormat="1" applyFont="1" applyFill="1" applyBorder="1" applyAlignment="1" applyProtection="1">
      <alignment horizontal="center" vertical="center"/>
      <protection hidden="1"/>
    </xf>
    <xf numFmtId="3" fontId="3" fillId="3" borderId="8" xfId="0" applyNumberFormat="1" applyFont="1" applyFill="1" applyBorder="1" applyAlignment="1" applyProtection="1">
      <alignment horizontal="center" vertical="center"/>
      <protection hidden="1"/>
    </xf>
    <xf numFmtId="3" fontId="3" fillId="12" borderId="8" xfId="0" applyNumberFormat="1" applyFont="1" applyFill="1" applyBorder="1" applyAlignment="1" applyProtection="1">
      <alignment horizontal="center" vertical="center"/>
      <protection hidden="1"/>
    </xf>
    <xf numFmtId="3" fontId="3" fillId="5" borderId="9" xfId="0" applyNumberFormat="1" applyFont="1" applyFill="1" applyBorder="1" applyAlignment="1" applyProtection="1">
      <alignment horizontal="center" vertical="center"/>
      <protection hidden="1"/>
    </xf>
    <xf numFmtId="0" fontId="1" fillId="0" borderId="55" xfId="0" applyFont="1" applyBorder="1" applyAlignment="1" applyProtection="1">
      <alignment horizontal="center" vertical="center"/>
      <protection hidden="1"/>
    </xf>
    <xf numFmtId="3" fontId="3" fillId="23" borderId="51" xfId="0" applyNumberFormat="1" applyFont="1" applyFill="1" applyBorder="1" applyAlignment="1" applyProtection="1">
      <alignment horizontal="center" vertical="center"/>
      <protection hidden="1"/>
    </xf>
    <xf numFmtId="3" fontId="3" fillId="10" borderId="37" xfId="0" applyNumberFormat="1" applyFont="1" applyFill="1" applyBorder="1" applyAlignment="1" applyProtection="1">
      <alignment horizontal="center" vertical="center"/>
      <protection hidden="1"/>
    </xf>
    <xf numFmtId="3" fontId="7" fillId="4" borderId="56" xfId="0" applyNumberFormat="1" applyFont="1" applyFill="1" applyBorder="1" applyAlignment="1" applyProtection="1">
      <alignment horizontal="center" vertical="center"/>
      <protection hidden="1"/>
    </xf>
    <xf numFmtId="3" fontId="3" fillId="3" borderId="56" xfId="0" applyNumberFormat="1" applyFont="1" applyFill="1" applyBorder="1" applyAlignment="1" applyProtection="1">
      <alignment horizontal="center" vertical="center"/>
      <protection hidden="1"/>
    </xf>
    <xf numFmtId="3" fontId="3" fillId="12" borderId="56" xfId="0" applyNumberFormat="1" applyFont="1" applyFill="1" applyBorder="1" applyAlignment="1" applyProtection="1">
      <alignment horizontal="center" vertical="center"/>
      <protection hidden="1"/>
    </xf>
    <xf numFmtId="3" fontId="3" fillId="5" borderId="57" xfId="0" applyNumberFormat="1" applyFont="1" applyFill="1" applyBorder="1" applyAlignment="1" applyProtection="1">
      <alignment horizontal="center" vertical="center"/>
      <protection hidden="1"/>
    </xf>
    <xf numFmtId="0" fontId="1" fillId="0" borderId="60" xfId="0" applyFont="1" applyBorder="1" applyAlignment="1" applyProtection="1">
      <alignment horizontal="center" vertical="center"/>
      <protection hidden="1"/>
    </xf>
    <xf numFmtId="3" fontId="3" fillId="23" borderId="61" xfId="0" applyNumberFormat="1" applyFont="1" applyFill="1" applyBorder="1" applyAlignment="1" applyProtection="1">
      <alignment horizontal="center" vertical="center"/>
      <protection hidden="1"/>
    </xf>
    <xf numFmtId="3" fontId="3" fillId="10" borderId="70" xfId="0" applyNumberFormat="1" applyFont="1" applyFill="1" applyBorder="1" applyAlignment="1" applyProtection="1">
      <alignment horizontal="center" vertical="center"/>
      <protection hidden="1"/>
    </xf>
    <xf numFmtId="3" fontId="7" fillId="4" borderId="63" xfId="0" applyNumberFormat="1" applyFont="1" applyFill="1" applyBorder="1" applyAlignment="1" applyProtection="1">
      <alignment horizontal="center" vertical="center"/>
      <protection hidden="1"/>
    </xf>
    <xf numFmtId="3" fontId="3" fillId="3" borderId="63" xfId="0" applyNumberFormat="1" applyFont="1" applyFill="1" applyBorder="1" applyAlignment="1" applyProtection="1">
      <alignment horizontal="center" vertical="center"/>
      <protection hidden="1"/>
    </xf>
    <xf numFmtId="3" fontId="3" fillId="12" borderId="63" xfId="0" applyNumberFormat="1" applyFont="1" applyFill="1" applyBorder="1" applyAlignment="1" applyProtection="1">
      <alignment horizontal="center" vertical="center"/>
      <protection hidden="1"/>
    </xf>
    <xf numFmtId="3" fontId="3" fillId="5" borderId="64" xfId="0" applyNumberFormat="1" applyFont="1" applyFill="1" applyBorder="1" applyAlignment="1" applyProtection="1">
      <alignment horizontal="center" vertical="center"/>
      <protection hidden="1"/>
    </xf>
    <xf numFmtId="0" fontId="1" fillId="0" borderId="32" xfId="0" applyFont="1" applyBorder="1" applyAlignment="1" applyProtection="1">
      <alignment horizontal="center" vertical="center"/>
      <protection hidden="1"/>
    </xf>
    <xf numFmtId="3" fontId="1" fillId="23" borderId="42" xfId="0" applyNumberFormat="1" applyFont="1" applyFill="1" applyBorder="1" applyAlignment="1" applyProtection="1">
      <alignment horizontal="center" vertical="center"/>
      <protection hidden="1"/>
    </xf>
    <xf numFmtId="3" fontId="1" fillId="10" borderId="66" xfId="0" applyNumberFormat="1" applyFont="1" applyFill="1" applyBorder="1" applyAlignment="1" applyProtection="1">
      <alignment horizontal="center" vertical="center"/>
      <protection hidden="1"/>
    </xf>
    <xf numFmtId="3" fontId="7" fillId="4" borderId="34" xfId="0" applyNumberFormat="1" applyFont="1" applyFill="1" applyBorder="1" applyAlignment="1" applyProtection="1">
      <alignment horizontal="center" vertical="center"/>
      <protection hidden="1"/>
    </xf>
    <xf numFmtId="3" fontId="1" fillId="3" borderId="34" xfId="0" applyNumberFormat="1" applyFont="1" applyFill="1" applyBorder="1" applyAlignment="1" applyProtection="1">
      <alignment horizontal="center" vertical="center"/>
      <protection hidden="1"/>
    </xf>
    <xf numFmtId="3" fontId="1" fillId="0" borderId="34" xfId="0" applyNumberFormat="1" applyFont="1" applyBorder="1" applyAlignment="1" applyProtection="1">
      <alignment horizontal="center" vertical="center"/>
      <protection hidden="1"/>
    </xf>
    <xf numFmtId="3" fontId="1" fillId="5" borderId="35" xfId="0" applyNumberFormat="1" applyFont="1" applyFill="1" applyBorder="1" applyAlignment="1" applyProtection="1">
      <alignment horizontal="center" vertical="center"/>
      <protection hidden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2" borderId="28" xfId="0" applyFont="1" applyFill="1" applyBorder="1" applyAlignment="1">
      <alignment horizontal="center" vertical="center" textRotation="90" wrapText="1"/>
    </xf>
    <xf numFmtId="0" fontId="4" fillId="22" borderId="52" xfId="0" applyFont="1" applyFill="1" applyBorder="1" applyAlignment="1">
      <alignment horizontal="center" vertical="center" textRotation="90" wrapText="1"/>
    </xf>
    <xf numFmtId="0" fontId="1" fillId="20" borderId="31" xfId="0" applyFont="1" applyFill="1" applyBorder="1" applyAlignment="1">
      <alignment horizontal="center" vertical="center" textRotation="45" wrapText="1"/>
    </xf>
    <xf numFmtId="0" fontId="1" fillId="20" borderId="42" xfId="0" applyFont="1" applyFill="1" applyBorder="1" applyAlignment="1">
      <alignment horizontal="center" vertical="center" textRotation="45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2" xfId="0" applyFont="1" applyFill="1" applyBorder="1" applyAlignment="1">
      <alignment horizontal="center" vertical="center" textRotation="90" wrapText="1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10" borderId="19" xfId="0" applyFont="1" applyFill="1" applyBorder="1" applyAlignment="1">
      <alignment horizontal="center" vertical="center"/>
    </xf>
    <xf numFmtId="0" fontId="27" fillId="10" borderId="50" xfId="0" applyFont="1" applyFill="1" applyBorder="1" applyAlignment="1">
      <alignment horizontal="center" vertical="center"/>
    </xf>
    <xf numFmtId="0" fontId="28" fillId="4" borderId="56" xfId="0" applyFont="1" applyFill="1" applyBorder="1" applyAlignment="1">
      <alignment horizontal="center" vertical="center"/>
    </xf>
    <xf numFmtId="0" fontId="28" fillId="4" borderId="57" xfId="0" applyFont="1" applyFill="1" applyBorder="1" applyAlignment="1">
      <alignment horizontal="center" vertical="center"/>
    </xf>
    <xf numFmtId="3" fontId="3" fillId="3" borderId="77" xfId="0" applyNumberFormat="1" applyFont="1" applyFill="1" applyBorder="1" applyAlignment="1">
      <alignment horizontal="center" vertical="center"/>
    </xf>
    <xf numFmtId="3" fontId="3" fillId="3" borderId="69" xfId="0" applyNumberFormat="1" applyFont="1" applyFill="1" applyBorder="1" applyAlignment="1">
      <alignment horizontal="center" vertical="center"/>
    </xf>
    <xf numFmtId="3" fontId="3" fillId="3" borderId="70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0" fillId="13" borderId="24" xfId="0" applyFont="1" applyFill="1" applyBorder="1" applyAlignment="1">
      <alignment horizontal="center" vertical="center"/>
    </xf>
    <xf numFmtId="0" fontId="0" fillId="0" borderId="6" xfId="0" applyFont="1" applyBorder="1" applyAlignment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3" borderId="31" xfId="0" applyFont="1" applyFill="1" applyBorder="1" applyAlignment="1">
      <alignment horizontal="center" vertical="center" textRotation="90"/>
    </xf>
    <xf numFmtId="0" fontId="0" fillId="0" borderId="53" xfId="0" applyFont="1" applyBorder="1" applyAlignment="1"/>
    <xf numFmtId="0" fontId="0" fillId="0" borderId="42" xfId="0" applyFont="1" applyBorder="1" applyAlignment="1"/>
    <xf numFmtId="0" fontId="43" fillId="13" borderId="31" xfId="0" applyFont="1" applyFill="1" applyBorder="1" applyAlignment="1">
      <alignment horizontal="center" vertical="center" textRotation="90"/>
    </xf>
    <xf numFmtId="0" fontId="44" fillId="0" borderId="53" xfId="0" applyFont="1" applyBorder="1" applyAlignment="1"/>
    <xf numFmtId="0" fontId="44" fillId="0" borderId="42" xfId="0" applyFont="1" applyBorder="1" applyAlignment="1"/>
    <xf numFmtId="0" fontId="14" fillId="0" borderId="32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164" fontId="14" fillId="0" borderId="16" xfId="0" applyNumberFormat="1" applyFont="1" applyFill="1" applyBorder="1" applyAlignment="1">
      <alignment horizontal="center" vertical="center"/>
    </xf>
    <xf numFmtId="164" fontId="14" fillId="0" borderId="2" xfId="0" applyNumberFormat="1" applyFont="1" applyFill="1" applyBorder="1" applyAlignment="1">
      <alignment horizontal="center" vertical="center"/>
    </xf>
    <xf numFmtId="164" fontId="14" fillId="0" borderId="3" xfId="0" applyNumberFormat="1" applyFont="1" applyFill="1" applyBorder="1" applyAlignment="1">
      <alignment horizontal="center" vertical="center"/>
    </xf>
    <xf numFmtId="0" fontId="16" fillId="0" borderId="31" xfId="0" applyFont="1" applyFill="1" applyBorder="1" applyAlignment="1">
      <alignment horizontal="center" vertical="center" textRotation="90"/>
    </xf>
    <xf numFmtId="0" fontId="16" fillId="0" borderId="42" xfId="0" applyFont="1" applyFill="1" applyBorder="1" applyAlignment="1">
      <alignment horizontal="center" vertical="center" textRotation="90"/>
    </xf>
    <xf numFmtId="0" fontId="36" fillId="0" borderId="24" xfId="0" applyFont="1" applyFill="1" applyBorder="1" applyAlignment="1">
      <alignment horizontal="center" vertical="center"/>
    </xf>
    <xf numFmtId="0" fontId="36" fillId="0" borderId="5" xfId="0" applyFont="1" applyFill="1" applyBorder="1" applyAlignment="1">
      <alignment horizontal="center" vertical="center"/>
    </xf>
    <xf numFmtId="0" fontId="36" fillId="0" borderId="6" xfId="0" applyFont="1" applyFill="1" applyBorder="1" applyAlignment="1">
      <alignment horizontal="center" vertical="center"/>
    </xf>
    <xf numFmtId="0" fontId="36" fillId="0" borderId="2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164" fontId="14" fillId="0" borderId="24" xfId="0" applyNumberFormat="1" applyFont="1" applyFill="1" applyBorder="1" applyAlignment="1">
      <alignment horizontal="center" vertical="center"/>
    </xf>
    <xf numFmtId="164" fontId="14" fillId="0" borderId="5" xfId="0" applyNumberFormat="1" applyFont="1" applyFill="1" applyBorder="1" applyAlignment="1">
      <alignment horizontal="center" vertical="center"/>
    </xf>
    <xf numFmtId="164" fontId="14" fillId="0" borderId="6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32" fillId="0" borderId="20" xfId="0" applyFont="1" applyFill="1" applyBorder="1" applyAlignment="1">
      <alignment horizontal="center" vertical="center" wrapText="1"/>
    </xf>
    <xf numFmtId="0" fontId="39" fillId="0" borderId="23" xfId="0" applyFont="1" applyFill="1" applyBorder="1" applyAlignment="1">
      <alignment horizontal="center" vertical="center" wrapText="1"/>
    </xf>
    <xf numFmtId="0" fontId="39" fillId="0" borderId="20" xfId="0" applyFont="1" applyFill="1" applyBorder="1" applyAlignment="1">
      <alignment horizontal="center" vertical="center" wrapText="1"/>
    </xf>
    <xf numFmtId="0" fontId="32" fillId="0" borderId="5" xfId="0" applyFont="1" applyFill="1" applyBorder="1" applyAlignment="1">
      <alignment horizontal="center" vertical="center" wrapText="1"/>
    </xf>
    <xf numFmtId="0" fontId="32" fillId="0" borderId="15" xfId="0" applyFont="1" applyFill="1" applyBorder="1" applyAlignment="1">
      <alignment horizontal="center" vertical="center" wrapText="1"/>
    </xf>
    <xf numFmtId="0" fontId="32" fillId="0" borderId="0" xfId="0" applyFont="1" applyFill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32" fillId="0" borderId="6" xfId="0" applyFont="1" applyFill="1" applyBorder="1" applyAlignment="1">
      <alignment horizontal="center" vertical="center" wrapText="1"/>
    </xf>
    <xf numFmtId="0" fontId="14" fillId="0" borderId="22" xfId="0" applyFont="1" applyFill="1" applyBorder="1" applyAlignment="1">
      <alignment horizontal="center" vertical="center"/>
    </xf>
    <xf numFmtId="164" fontId="14" fillId="0" borderId="54" xfId="0" applyNumberFormat="1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164" fontId="2" fillId="0" borderId="16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14" fillId="0" borderId="1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wrapText="1"/>
    </xf>
    <xf numFmtId="164" fontId="29" fillId="0" borderId="16" xfId="0" applyNumberFormat="1" applyFont="1" applyFill="1" applyBorder="1" applyAlignment="1">
      <alignment horizontal="center" vertical="center"/>
    </xf>
    <xf numFmtId="164" fontId="29" fillId="0" borderId="2" xfId="0" applyNumberFormat="1" applyFont="1" applyFill="1" applyBorder="1" applyAlignment="1">
      <alignment horizontal="center" vertical="center"/>
    </xf>
    <xf numFmtId="164" fontId="29" fillId="0" borderId="3" xfId="0" applyNumberFormat="1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/>
    </xf>
    <xf numFmtId="0" fontId="14" fillId="0" borderId="54" xfId="0" applyFont="1" applyFill="1" applyBorder="1" applyAlignment="1">
      <alignment horizontal="center" vertical="center"/>
    </xf>
    <xf numFmtId="0" fontId="14" fillId="0" borderId="98" xfId="0" applyFont="1" applyFill="1" applyBorder="1" applyAlignment="1">
      <alignment horizontal="center" vertical="center"/>
    </xf>
    <xf numFmtId="0" fontId="14" fillId="0" borderId="112" xfId="0" applyFont="1" applyFill="1" applyBorder="1" applyAlignment="1">
      <alignment horizontal="center" vertical="center"/>
    </xf>
    <xf numFmtId="0" fontId="14" fillId="0" borderId="114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14" fillId="0" borderId="65" xfId="0" applyFont="1" applyFill="1" applyBorder="1" applyAlignment="1">
      <alignment horizontal="center" vertical="center"/>
    </xf>
    <xf numFmtId="0" fontId="39" fillId="0" borderId="0" xfId="0" applyFont="1" applyFill="1" applyBorder="1" applyAlignment="1">
      <alignment horizontal="center" vertical="center" wrapText="1"/>
    </xf>
    <xf numFmtId="164" fontId="2" fillId="0" borderId="54" xfId="0" applyNumberFormat="1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14" fillId="0" borderId="23" xfId="0" applyFont="1" applyFill="1" applyBorder="1" applyAlignment="1">
      <alignment horizontal="center" vertical="center"/>
    </xf>
    <xf numFmtId="0" fontId="15" fillId="0" borderId="20" xfId="0" applyFont="1" applyFill="1" applyBorder="1"/>
    <xf numFmtId="0" fontId="15" fillId="0" borderId="21" xfId="0" applyFont="1" applyFill="1" applyBorder="1"/>
  </cellXfs>
  <cellStyles count="6">
    <cellStyle name="Normal" xfId="0" builtinId="0"/>
    <cellStyle name="Normal 2" xfId="1"/>
    <cellStyle name="Normal 2 2" xfId="4"/>
    <cellStyle name="Normal 2 2 2" xfId="5"/>
    <cellStyle name="Normal 3" xfId="2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7"/>
  <sheetViews>
    <sheetView tabSelected="1" workbookViewId="0">
      <selection activeCell="B1" sqref="B1:I1"/>
    </sheetView>
  </sheetViews>
  <sheetFormatPr defaultColWidth="0" defaultRowHeight="15" zeroHeight="1" x14ac:dyDescent="0.25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5.42578125" customWidth="1"/>
  </cols>
  <sheetData>
    <row r="1" spans="2:10" ht="118.5" customHeight="1" thickBot="1" x14ac:dyDescent="0.3">
      <c r="B1" s="685" t="s">
        <v>2531</v>
      </c>
      <c r="C1" s="685"/>
      <c r="D1" s="686"/>
      <c r="E1" s="686"/>
      <c r="F1" s="686"/>
      <c r="G1" s="686"/>
      <c r="H1" s="686"/>
      <c r="I1" s="686"/>
    </row>
    <row r="2" spans="2:10" ht="77.25" customHeight="1" thickBot="1" x14ac:dyDescent="0.3">
      <c r="B2" s="683" t="s">
        <v>1143</v>
      </c>
      <c r="C2" s="687" t="s">
        <v>1064</v>
      </c>
      <c r="D2" s="681" t="s">
        <v>123</v>
      </c>
      <c r="E2" s="35" t="s">
        <v>128</v>
      </c>
      <c r="F2" s="2" t="s">
        <v>129</v>
      </c>
      <c r="G2" s="3" t="s">
        <v>130</v>
      </c>
      <c r="H2" s="4" t="s">
        <v>131</v>
      </c>
      <c r="I2" s="5" t="s">
        <v>124</v>
      </c>
    </row>
    <row r="3" spans="2:10" ht="35.25" customHeight="1" thickBot="1" x14ac:dyDescent="0.3">
      <c r="B3" s="684"/>
      <c r="C3" s="688"/>
      <c r="D3" s="682"/>
      <c r="E3" s="679" t="s">
        <v>154</v>
      </c>
      <c r="F3" s="679"/>
      <c r="G3" s="679"/>
      <c r="H3" s="679"/>
      <c r="I3" s="680"/>
    </row>
    <row r="4" spans="2:10" s="1" customFormat="1" ht="33" customHeight="1" x14ac:dyDescent="0.25">
      <c r="B4" s="108" t="s">
        <v>18</v>
      </c>
      <c r="C4" s="651">
        <f>'Area Wise Total'!D13</f>
        <v>374</v>
      </c>
      <c r="D4" s="652">
        <f>'Area Wise Total'!E13</f>
        <v>5516</v>
      </c>
      <c r="E4" s="653">
        <f>'Area Wise Total'!F13</f>
        <v>13219</v>
      </c>
      <c r="F4" s="654">
        <f>'Area Wise Total'!G13</f>
        <v>8250</v>
      </c>
      <c r="G4" s="655">
        <f>'Area Wise Total'!H13</f>
        <v>123</v>
      </c>
      <c r="H4" s="656">
        <f>'Area Wise Total'!I13</f>
        <v>129</v>
      </c>
      <c r="I4" s="657">
        <f t="shared" ref="I4:I9" si="0">SUM(E4:H4)</f>
        <v>21721</v>
      </c>
      <c r="J4" s="211"/>
    </row>
    <row r="5" spans="2:10" s="1" customFormat="1" ht="33" customHeight="1" x14ac:dyDescent="0.25">
      <c r="B5" s="109" t="s">
        <v>120</v>
      </c>
      <c r="C5" s="658">
        <f>'Area Wise Total'!D19</f>
        <v>186</v>
      </c>
      <c r="D5" s="659">
        <f>'Area Wise Total'!E19</f>
        <v>1920</v>
      </c>
      <c r="E5" s="660">
        <f>'Area Wise Total'!F19</f>
        <v>4306</v>
      </c>
      <c r="F5" s="661">
        <f>'Area Wise Total'!G19</f>
        <v>2776</v>
      </c>
      <c r="G5" s="662">
        <f>'Area Wise Total'!H19</f>
        <v>27</v>
      </c>
      <c r="H5" s="663">
        <f>'Area Wise Total'!I19</f>
        <v>16</v>
      </c>
      <c r="I5" s="664">
        <f t="shared" si="0"/>
        <v>7125</v>
      </c>
      <c r="J5" s="211"/>
    </row>
    <row r="6" spans="2:10" s="1" customFormat="1" ht="33" customHeight="1" x14ac:dyDescent="0.25">
      <c r="B6" s="109" t="s">
        <v>125</v>
      </c>
      <c r="C6" s="658">
        <f>'Area Wise Total'!D25</f>
        <v>107</v>
      </c>
      <c r="D6" s="659">
        <f>'Area Wise Total'!E25</f>
        <v>1658</v>
      </c>
      <c r="E6" s="660">
        <f>'Area Wise Total'!F25</f>
        <v>3095</v>
      </c>
      <c r="F6" s="661">
        <f>'Area Wise Total'!G25</f>
        <v>1463</v>
      </c>
      <c r="G6" s="662">
        <f>'Area Wise Total'!H25</f>
        <v>15</v>
      </c>
      <c r="H6" s="663">
        <f>'Area Wise Total'!I25</f>
        <v>12</v>
      </c>
      <c r="I6" s="664">
        <f t="shared" si="0"/>
        <v>4585</v>
      </c>
      <c r="J6" s="211"/>
    </row>
    <row r="7" spans="2:10" s="1" customFormat="1" ht="33" customHeight="1" x14ac:dyDescent="0.25">
      <c r="B7" s="109" t="s">
        <v>126</v>
      </c>
      <c r="C7" s="658">
        <f>'Area Wise Total'!D29</f>
        <v>121</v>
      </c>
      <c r="D7" s="659">
        <f>'Area Wise Total'!E29</f>
        <v>1864</v>
      </c>
      <c r="E7" s="660">
        <f>'Area Wise Total'!F29</f>
        <v>3042</v>
      </c>
      <c r="F7" s="661">
        <f>'Area Wise Total'!G29</f>
        <v>1608</v>
      </c>
      <c r="G7" s="662">
        <f>'Area Wise Total'!H29</f>
        <v>35</v>
      </c>
      <c r="H7" s="663">
        <f>'Area Wise Total'!I29</f>
        <v>15</v>
      </c>
      <c r="I7" s="664">
        <f t="shared" si="0"/>
        <v>4700</v>
      </c>
      <c r="J7" s="211"/>
    </row>
    <row r="8" spans="2:10" s="1" customFormat="1" ht="33" customHeight="1" thickBot="1" x14ac:dyDescent="0.3">
      <c r="B8" s="110" t="s">
        <v>127</v>
      </c>
      <c r="C8" s="665">
        <f>'Area Wise Total'!D33</f>
        <v>49</v>
      </c>
      <c r="D8" s="666">
        <f>'Area Wise Total'!E33</f>
        <v>649</v>
      </c>
      <c r="E8" s="667">
        <f>'Area Wise Total'!F33</f>
        <v>1360</v>
      </c>
      <c r="F8" s="668">
        <f>'Area Wise Total'!G33</f>
        <v>887</v>
      </c>
      <c r="G8" s="669">
        <f>'Area Wise Total'!H33</f>
        <v>9</v>
      </c>
      <c r="H8" s="670">
        <f>'Area Wise Total'!I33</f>
        <v>5</v>
      </c>
      <c r="I8" s="671">
        <f t="shared" si="0"/>
        <v>2261</v>
      </c>
      <c r="J8" s="211"/>
    </row>
    <row r="9" spans="2:10" s="1" customFormat="1" ht="33" customHeight="1" thickTop="1" thickBot="1" x14ac:dyDescent="0.3">
      <c r="B9" s="110" t="s">
        <v>1193</v>
      </c>
      <c r="C9" s="665">
        <f>'Area Wise Total'!D35</f>
        <v>32</v>
      </c>
      <c r="D9" s="666">
        <f>'Area Wise Total'!E35</f>
        <v>300</v>
      </c>
      <c r="E9" s="667">
        <f>'Area Wise Total'!F35</f>
        <v>304</v>
      </c>
      <c r="F9" s="668">
        <f>'Area Wise Total'!G35</f>
        <v>139</v>
      </c>
      <c r="G9" s="669">
        <f>'Area Wise Total'!H35</f>
        <v>0</v>
      </c>
      <c r="H9" s="670">
        <f>'Area Wise Total'!I35</f>
        <v>0</v>
      </c>
      <c r="I9" s="671">
        <f t="shared" si="0"/>
        <v>443</v>
      </c>
      <c r="J9" s="211"/>
    </row>
    <row r="10" spans="2:10" s="1" customFormat="1" ht="33" customHeight="1" thickTop="1" thickBot="1" x14ac:dyDescent="0.3">
      <c r="B10" s="111" t="s">
        <v>121</v>
      </c>
      <c r="C10" s="672">
        <f t="shared" ref="C10:I10" si="1">SUM(C4:C9)</f>
        <v>869</v>
      </c>
      <c r="D10" s="673">
        <f t="shared" si="1"/>
        <v>11907</v>
      </c>
      <c r="E10" s="674">
        <f t="shared" si="1"/>
        <v>25326</v>
      </c>
      <c r="F10" s="675">
        <f t="shared" si="1"/>
        <v>15123</v>
      </c>
      <c r="G10" s="676">
        <f t="shared" si="1"/>
        <v>209</v>
      </c>
      <c r="H10" s="677">
        <f t="shared" si="1"/>
        <v>177</v>
      </c>
      <c r="I10" s="678">
        <f t="shared" si="1"/>
        <v>40835</v>
      </c>
    </row>
    <row r="11" spans="2:10" ht="4.5" customHeight="1" thickBot="1" x14ac:dyDescent="0.3">
      <c r="B11" s="112"/>
      <c r="C11" s="112"/>
      <c r="D11" s="112"/>
      <c r="E11" s="112"/>
      <c r="F11" s="112"/>
      <c r="G11" s="112"/>
      <c r="H11" s="112"/>
      <c r="I11" s="112"/>
    </row>
    <row r="12" spans="2:10" ht="36" customHeight="1" thickBot="1" x14ac:dyDescent="0.3">
      <c r="B12" s="689" t="s">
        <v>1060</v>
      </c>
      <c r="C12" s="690"/>
      <c r="D12" s="690"/>
      <c r="E12" s="690"/>
      <c r="F12" s="690"/>
      <c r="G12" s="690"/>
      <c r="H12" s="690"/>
      <c r="I12" s="691"/>
    </row>
    <row r="13" spans="2:10" ht="28.5" customHeight="1" x14ac:dyDescent="0.25">
      <c r="B13" s="39" t="s">
        <v>128</v>
      </c>
      <c r="C13" s="692" t="s">
        <v>1061</v>
      </c>
      <c r="D13" s="692"/>
      <c r="E13" s="692"/>
      <c r="F13" s="692"/>
      <c r="G13" s="692"/>
      <c r="H13" s="692"/>
      <c r="I13" s="693"/>
    </row>
    <row r="14" spans="2:10" ht="28.5" customHeight="1" x14ac:dyDescent="0.25">
      <c r="B14" s="37" t="s">
        <v>129</v>
      </c>
      <c r="C14" s="694" t="s">
        <v>1062</v>
      </c>
      <c r="D14" s="694"/>
      <c r="E14" s="694"/>
      <c r="F14" s="694"/>
      <c r="G14" s="694"/>
      <c r="H14" s="694"/>
      <c r="I14" s="695"/>
    </row>
    <row r="15" spans="2:10" ht="28.5" customHeight="1" thickBot="1" x14ac:dyDescent="0.3">
      <c r="B15" s="36" t="s">
        <v>130</v>
      </c>
      <c r="C15" s="696" t="s">
        <v>1598</v>
      </c>
      <c r="D15" s="697"/>
      <c r="E15" s="697"/>
      <c r="F15" s="697"/>
      <c r="G15" s="697"/>
      <c r="H15" s="697"/>
      <c r="I15" s="698"/>
    </row>
    <row r="16" spans="2:10" ht="39.75" customHeight="1" thickTop="1" thickBot="1" x14ac:dyDescent="0.3">
      <c r="B16" s="38" t="s">
        <v>131</v>
      </c>
      <c r="C16" s="699" t="s">
        <v>1063</v>
      </c>
      <c r="D16" s="699"/>
      <c r="E16" s="699"/>
      <c r="F16" s="699"/>
      <c r="G16" s="699"/>
      <c r="H16" s="699"/>
      <c r="I16" s="700"/>
    </row>
    <row r="17" spans="8:8" ht="21.75" customHeight="1" x14ac:dyDescent="0.25">
      <c r="H17" s="140"/>
    </row>
  </sheetData>
  <sheetProtection algorithmName="SHA-512" hashValue="UvkQXPdidquqSzk972bUrS7DSnn1GIb0ySmFQ1JGU/MTQNKpdhwdJuGo8AGM6ScVmyT6N245eUs1vPbXQaydgw==" saltValue="J7vgAnP9bbVdeuYCMGNQhQ==" spinCount="100000" sheet="1" objects="1" scenarios="1"/>
  <mergeCells count="10">
    <mergeCell ref="B12:I12"/>
    <mergeCell ref="C13:I13"/>
    <mergeCell ref="C14:I14"/>
    <mergeCell ref="C15:I15"/>
    <mergeCell ref="C16:I16"/>
    <mergeCell ref="E3:I3"/>
    <mergeCell ref="D2:D3"/>
    <mergeCell ref="B2:B3"/>
    <mergeCell ref="B1:I1"/>
    <mergeCell ref="C2:C3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view="pageBreakPreview" zoomScale="90" zoomScaleNormal="200" zoomScaleSheetLayoutView="90" workbookViewId="0">
      <selection activeCell="E9" sqref="E9"/>
    </sheetView>
  </sheetViews>
  <sheetFormatPr defaultColWidth="0" defaultRowHeight="12.75" customHeight="1" zeroHeight="1" x14ac:dyDescent="0.2"/>
  <cols>
    <col min="1" max="1" width="2.85546875" style="9" customWidth="1"/>
    <col min="2" max="2" width="4.5703125" style="9" bestFit="1" customWidth="1"/>
    <col min="3" max="3" width="15.28515625" style="9" customWidth="1"/>
    <col min="4" max="4" width="6" style="9" bestFit="1" customWidth="1"/>
    <col min="5" max="5" width="12.7109375" style="9" bestFit="1" customWidth="1"/>
    <col min="6" max="9" width="8.7109375" style="9" customWidth="1"/>
    <col min="10" max="10" width="3" style="9" customWidth="1"/>
    <col min="11" max="11" width="0" style="9" hidden="1" customWidth="1"/>
    <col min="12" max="16384" width="9.140625" style="9" hidden="1"/>
  </cols>
  <sheetData>
    <row r="1" spans="2:9" ht="38.25" customHeight="1" x14ac:dyDescent="0.4">
      <c r="B1" s="703"/>
      <c r="C1" s="703"/>
      <c r="D1" s="703"/>
      <c r="E1" s="703"/>
      <c r="F1" s="703"/>
      <c r="G1" s="703"/>
      <c r="H1" s="703"/>
      <c r="I1" s="703"/>
    </row>
    <row r="2" spans="2:9" ht="45.75" customHeight="1" x14ac:dyDescent="0.2">
      <c r="B2" s="704" t="s">
        <v>1058</v>
      </c>
      <c r="C2" s="704"/>
      <c r="D2" s="704"/>
      <c r="E2" s="704"/>
      <c r="F2" s="704"/>
      <c r="G2" s="704"/>
      <c r="H2" s="704"/>
      <c r="I2" s="704"/>
    </row>
    <row r="3" spans="2:9" ht="20.25" thickBot="1" x14ac:dyDescent="0.25">
      <c r="B3" s="705" t="s">
        <v>2532</v>
      </c>
      <c r="C3" s="705"/>
      <c r="D3" s="705"/>
      <c r="E3" s="705"/>
      <c r="F3" s="705"/>
      <c r="G3" s="705"/>
      <c r="H3" s="705"/>
      <c r="I3" s="705"/>
    </row>
    <row r="4" spans="2:9" ht="57" thickBot="1" x14ac:dyDescent="0.25">
      <c r="B4" s="10" t="s">
        <v>1038</v>
      </c>
      <c r="C4" s="11" t="s">
        <v>1039</v>
      </c>
      <c r="D4" s="12" t="s">
        <v>1040</v>
      </c>
      <c r="E4" s="13" t="s">
        <v>1041</v>
      </c>
      <c r="F4" s="14" t="s">
        <v>0</v>
      </c>
      <c r="G4" s="15" t="s">
        <v>1</v>
      </c>
      <c r="H4" s="141" t="s">
        <v>2</v>
      </c>
      <c r="I4" s="16" t="s">
        <v>3</v>
      </c>
    </row>
    <row r="5" spans="2:9" ht="3" customHeight="1" thickBot="1" x14ac:dyDescent="0.25">
      <c r="B5" s="17"/>
      <c r="C5" s="18"/>
      <c r="D5" s="19"/>
      <c r="E5" s="20"/>
      <c r="F5" s="17"/>
      <c r="G5" s="21"/>
      <c r="H5" s="21"/>
      <c r="I5" s="17"/>
    </row>
    <row r="6" spans="2:9" s="23" customFormat="1" ht="21" customHeight="1" x14ac:dyDescent="0.25">
      <c r="B6" s="706" t="s">
        <v>1042</v>
      </c>
      <c r="C6" s="22" t="s">
        <v>1042</v>
      </c>
      <c r="D6" s="593">
        <f>COUNTIF(Nizamabad!A4:A8,"&gt;0")+COUNTIF(Nizamabad!A12:A248,"&gt;0")</f>
        <v>238</v>
      </c>
      <c r="E6" s="594">
        <f>SUM(Nizamabad!E4:E8)+SUM(Nizamabad!E12:E248)</f>
        <v>3930</v>
      </c>
      <c r="F6" s="595">
        <f>SUM(Nizamabad!DZ4:DZ8)+SUM(Nizamabad!DZ12:DZ248)</f>
        <v>8763</v>
      </c>
      <c r="G6" s="596">
        <f>SUM(Nizamabad!EA4:EA8)+SUM(Nizamabad!EA12:EA248)</f>
        <v>6127</v>
      </c>
      <c r="H6" s="597">
        <f>SUM(Nizamabad!EB4:EB8)+SUM(Nizamabad!EB12:EB248)</f>
        <v>108</v>
      </c>
      <c r="I6" s="598">
        <f>SUM(Nizamabad!EC4:EC8)+SUM(Nizamabad!EC12:EC248)</f>
        <v>124</v>
      </c>
    </row>
    <row r="7" spans="2:9" s="23" customFormat="1" ht="21" customHeight="1" x14ac:dyDescent="0.25">
      <c r="B7" s="707"/>
      <c r="C7" s="24" t="s">
        <v>1043</v>
      </c>
      <c r="D7" s="599">
        <f>COUNTIF(Nizamabad!A250:A308,"&gt;0")</f>
        <v>59</v>
      </c>
      <c r="E7" s="600">
        <f>SUM(Nizamabad!E250:E308)</f>
        <v>709</v>
      </c>
      <c r="F7" s="601">
        <f>SUM(Nizamabad!DZ250:DZ308)</f>
        <v>2660</v>
      </c>
      <c r="G7" s="602">
        <f>SUM(Nizamabad!EA250:EA308)</f>
        <v>901</v>
      </c>
      <c r="H7" s="603">
        <f>SUM(Nizamabad!EB250:EB308)</f>
        <v>0</v>
      </c>
      <c r="I7" s="604">
        <f>SUM(Nizamabad!EC250:EC308)</f>
        <v>0</v>
      </c>
    </row>
    <row r="8" spans="2:9" s="23" customFormat="1" ht="21" customHeight="1" x14ac:dyDescent="0.25">
      <c r="B8" s="707"/>
      <c r="C8" s="24" t="s">
        <v>1044</v>
      </c>
      <c r="D8" s="599">
        <f>COUNTIF(Nizamabad!A310:A350, "&gt;0")+COUNTIF(Nizamabad!A9,"&gt;0")</f>
        <v>42</v>
      </c>
      <c r="E8" s="600">
        <f>Nizamabad!E9+SUM(Nizamabad!E310:E350)</f>
        <v>437</v>
      </c>
      <c r="F8" s="601">
        <f>Nizamabad!DZ9+SUM(Nizamabad!DZ310:DZ350)</f>
        <v>948</v>
      </c>
      <c r="G8" s="602">
        <f>Nizamabad!EA9+SUM(Nizamabad!EA310:EA350)</f>
        <v>692</v>
      </c>
      <c r="H8" s="603">
        <f>Nizamabad!EB9+SUM(Nizamabad!EB310:EB350)</f>
        <v>7</v>
      </c>
      <c r="I8" s="604">
        <f>Nizamabad!EC9+SUM(Nizamabad!EC310:EC350)</f>
        <v>1</v>
      </c>
    </row>
    <row r="9" spans="2:9" s="23" customFormat="1" ht="21" customHeight="1" x14ac:dyDescent="0.25">
      <c r="B9" s="707"/>
      <c r="C9" s="24" t="s">
        <v>1045</v>
      </c>
      <c r="D9" s="599">
        <f>COUNTIF(Nizamabad!A352:A354, "&gt;0")</f>
        <v>3</v>
      </c>
      <c r="E9" s="600">
        <f>SUM(Nizamabad!E352:E354)</f>
        <v>36</v>
      </c>
      <c r="F9" s="601">
        <f>SUM(Nizamabad!DZ352:DZ354)</f>
        <v>117</v>
      </c>
      <c r="G9" s="602">
        <f>SUM(Nizamabad!EA352:EA354)</f>
        <v>68</v>
      </c>
      <c r="H9" s="603">
        <f>SUM(Nizamabad!EB352:EB354)</f>
        <v>0</v>
      </c>
      <c r="I9" s="604">
        <f>SUM(Nizamabad!EC352:EC354)</f>
        <v>0</v>
      </c>
    </row>
    <row r="10" spans="2:9" s="23" customFormat="1" ht="21" customHeight="1" x14ac:dyDescent="0.25">
      <c r="B10" s="707"/>
      <c r="C10" s="24" t="s">
        <v>1046</v>
      </c>
      <c r="D10" s="599">
        <f>COUNTIF(Nizamabad!A356:A357, "&gt;0")</f>
        <v>2</v>
      </c>
      <c r="E10" s="600">
        <f>SUM(Nizamabad!E356:E357)</f>
        <v>31</v>
      </c>
      <c r="F10" s="601">
        <f>SUM(Nizamabad!DZ356:DZ357)</f>
        <v>77</v>
      </c>
      <c r="G10" s="602">
        <f>SUM(Nizamabad!EA356:EA357)</f>
        <v>40</v>
      </c>
      <c r="H10" s="603">
        <f>SUM(Nizamabad!EB356:EB357)</f>
        <v>0</v>
      </c>
      <c r="I10" s="605">
        <f>SUM(Nizamabad!EC356:EC357)</f>
        <v>0</v>
      </c>
    </row>
    <row r="11" spans="2:9" s="23" customFormat="1" ht="21" customHeight="1" thickBot="1" x14ac:dyDescent="0.3">
      <c r="B11" s="707"/>
      <c r="C11" s="25" t="s">
        <v>1047</v>
      </c>
      <c r="D11" s="606">
        <f>COUNTIF(Nizamabad!A359:A360,"&gt;0")</f>
        <v>2</v>
      </c>
      <c r="E11" s="607">
        <f>SUM(Nizamabad!E359:E360)</f>
        <v>37</v>
      </c>
      <c r="F11" s="608">
        <f>SUM(Nizamabad!DZ359:DZ360)</f>
        <v>60</v>
      </c>
      <c r="G11" s="609">
        <f>SUM(Nizamabad!EA359:EA360)</f>
        <v>22</v>
      </c>
      <c r="H11" s="610">
        <f>SUM(Nizamabad!EB359:EB360)</f>
        <v>0</v>
      </c>
      <c r="I11" s="611">
        <f>SUM(Nizamabad!EC359:EC360)</f>
        <v>0</v>
      </c>
    </row>
    <row r="12" spans="2:9" s="23" customFormat="1" ht="21" customHeight="1" thickTop="1" thickBot="1" x14ac:dyDescent="0.3">
      <c r="B12" s="707"/>
      <c r="C12" s="25" t="s">
        <v>2138</v>
      </c>
      <c r="D12" s="606">
        <f>COUNTIF(Nizamabad!A362:A389,"&gt;0")</f>
        <v>28</v>
      </c>
      <c r="E12" s="607">
        <f>SUM(Nizamabad!E362:E389)</f>
        <v>336</v>
      </c>
      <c r="F12" s="608">
        <f>SUM(Nizamabad!DZ362:DZ389)</f>
        <v>594</v>
      </c>
      <c r="G12" s="609">
        <f>SUM(Nizamabad!EA362:EA389)</f>
        <v>400</v>
      </c>
      <c r="H12" s="610">
        <f>SUM(Nizamabad!EB362:EB389)</f>
        <v>8</v>
      </c>
      <c r="I12" s="611">
        <f>SUM(Nizamabad!EC362:EC389)</f>
        <v>4</v>
      </c>
    </row>
    <row r="13" spans="2:9" s="23" customFormat="1" ht="21" customHeight="1" thickTop="1" thickBot="1" x14ac:dyDescent="0.3">
      <c r="B13" s="708"/>
      <c r="C13" s="26" t="s">
        <v>1048</v>
      </c>
      <c r="D13" s="612">
        <f t="shared" ref="D13:I13" si="0">SUM(D6:D12)</f>
        <v>374</v>
      </c>
      <c r="E13" s="613">
        <f t="shared" si="0"/>
        <v>5516</v>
      </c>
      <c r="F13" s="614">
        <f t="shared" si="0"/>
        <v>13219</v>
      </c>
      <c r="G13" s="615">
        <f t="shared" si="0"/>
        <v>8250</v>
      </c>
      <c r="H13" s="616">
        <f t="shared" si="0"/>
        <v>123</v>
      </c>
      <c r="I13" s="617">
        <f t="shared" si="0"/>
        <v>129</v>
      </c>
    </row>
    <row r="14" spans="2:9" ht="3" customHeight="1" thickBot="1" x14ac:dyDescent="0.25">
      <c r="B14" s="27"/>
      <c r="C14" s="28"/>
      <c r="D14" s="618"/>
      <c r="E14" s="619"/>
      <c r="F14" s="620"/>
      <c r="G14" s="621"/>
      <c r="H14" s="622"/>
      <c r="I14" s="620"/>
    </row>
    <row r="15" spans="2:9" s="23" customFormat="1" ht="21" customHeight="1" x14ac:dyDescent="0.25">
      <c r="B15" s="706" t="s">
        <v>1049</v>
      </c>
      <c r="C15" s="29" t="s">
        <v>1049</v>
      </c>
      <c r="D15" s="593">
        <f>COUNTIF(Kamareddy!A4:A5, "&gt;0")+COUNTIF(Kamareddy!A9:A129, "&gt;0")</f>
        <v>123</v>
      </c>
      <c r="E15" s="594">
        <f>SUM(Kamareddy!E4:E5)+SUM(Kamareddy!E9:E129)</f>
        <v>1143</v>
      </c>
      <c r="F15" s="623">
        <f>SUM(Kamareddy!DZ4:DZ5)+SUM(Kamareddy!DZ9:DZ129)</f>
        <v>2697</v>
      </c>
      <c r="G15" s="596">
        <f>SUM(Kamareddy!EA4:EA5)+SUM(Kamareddy!EA9:EA129)</f>
        <v>1769</v>
      </c>
      <c r="H15" s="624">
        <f>SUM(Kamareddy!EB4:EB5)+SUM(Kamareddy!EB9:EB129)</f>
        <v>17</v>
      </c>
      <c r="I15" s="625">
        <f>SUM(Kamareddy!EC4:EC5)+SUM(Kamareddy!EC9:EC129)</f>
        <v>8</v>
      </c>
    </row>
    <row r="16" spans="2:9" s="23" customFormat="1" ht="21" customHeight="1" x14ac:dyDescent="0.25">
      <c r="B16" s="707"/>
      <c r="C16" s="30" t="s">
        <v>1050</v>
      </c>
      <c r="D16" s="599">
        <f>COUNTIF(Kamareddy!A6,"&gt;0")+COUNTIF(Kamareddy!A131:A157, "&gt;0")</f>
        <v>27</v>
      </c>
      <c r="E16" s="600">
        <f>Kamareddy!E6+SUM(Kamareddy!E131:E157)</f>
        <v>279</v>
      </c>
      <c r="F16" s="626">
        <f>Kamareddy!DZ6+SUM(Kamareddy!DZ131:DZ157)</f>
        <v>650</v>
      </c>
      <c r="G16" s="602">
        <f>Kamareddy!EA6+SUM(Kamareddy!EA131:EA157)</f>
        <v>398</v>
      </c>
      <c r="H16" s="627">
        <f>Kamareddy!EB6+SUM(Kamareddy!EB131:EB157)</f>
        <v>3</v>
      </c>
      <c r="I16" s="605">
        <f>Kamareddy!EC6+SUM(Kamareddy!EC131:EC157)</f>
        <v>3</v>
      </c>
    </row>
    <row r="17" spans="2:9" s="23" customFormat="1" ht="21" customHeight="1" thickBot="1" x14ac:dyDescent="0.3">
      <c r="B17" s="707"/>
      <c r="C17" s="193" t="s">
        <v>1051</v>
      </c>
      <c r="D17" s="606">
        <f>COUNTIF(Kamareddy!A159:A168,"&gt;0")</f>
        <v>10</v>
      </c>
      <c r="E17" s="607">
        <f>SUM(Kamareddy!E159:E168)</f>
        <v>222</v>
      </c>
      <c r="F17" s="628">
        <f>SUM(Kamareddy!DZ159:DZ168)</f>
        <v>440</v>
      </c>
      <c r="G17" s="609">
        <f>SUM(Kamareddy!EA159:EA168)</f>
        <v>252</v>
      </c>
      <c r="H17" s="629">
        <f>SUM(Kamareddy!EB159:EB168)</f>
        <v>0</v>
      </c>
      <c r="I17" s="611">
        <f>SUM(Kamareddy!EC159:EC168)</f>
        <v>0</v>
      </c>
    </row>
    <row r="18" spans="2:9" s="23" customFormat="1" ht="21" customHeight="1" thickTop="1" thickBot="1" x14ac:dyDescent="0.3">
      <c r="B18" s="707"/>
      <c r="C18" s="193" t="s">
        <v>2138</v>
      </c>
      <c r="D18" s="606">
        <f>COUNTIF(Kamareddy!A170:A195,"&gt;0")</f>
        <v>26</v>
      </c>
      <c r="E18" s="607">
        <f>SUM(Kamareddy!E170:E195)</f>
        <v>276</v>
      </c>
      <c r="F18" s="628">
        <f>SUM(Kamareddy!DZ170:DZ195)</f>
        <v>519</v>
      </c>
      <c r="G18" s="609">
        <f>SUM(Kamareddy!EA170:EA195)</f>
        <v>357</v>
      </c>
      <c r="H18" s="629">
        <f>SUM(Kamareddy!EB170:EB195)</f>
        <v>7</v>
      </c>
      <c r="I18" s="611">
        <f>SUM(Kamareddy!EC170:EC195)</f>
        <v>5</v>
      </c>
    </row>
    <row r="19" spans="2:9" s="23" customFormat="1" ht="21" customHeight="1" thickTop="1" thickBot="1" x14ac:dyDescent="0.3">
      <c r="B19" s="708"/>
      <c r="C19" s="34" t="s">
        <v>1048</v>
      </c>
      <c r="D19" s="612">
        <f t="shared" ref="D19:I19" si="1">SUM(D15:D18)</f>
        <v>186</v>
      </c>
      <c r="E19" s="630">
        <f t="shared" si="1"/>
        <v>1920</v>
      </c>
      <c r="F19" s="631">
        <f t="shared" si="1"/>
        <v>4306</v>
      </c>
      <c r="G19" s="615">
        <f t="shared" si="1"/>
        <v>2776</v>
      </c>
      <c r="H19" s="616">
        <f t="shared" si="1"/>
        <v>27</v>
      </c>
      <c r="I19" s="617">
        <f t="shared" si="1"/>
        <v>16</v>
      </c>
    </row>
    <row r="20" spans="2:9" ht="3" customHeight="1" thickBot="1" x14ac:dyDescent="0.25">
      <c r="B20" s="27"/>
      <c r="C20" s="28"/>
      <c r="D20" s="618"/>
      <c r="E20" s="619"/>
      <c r="F20" s="620"/>
      <c r="G20" s="621"/>
      <c r="H20" s="622"/>
      <c r="I20" s="620"/>
    </row>
    <row r="21" spans="2:9" s="23" customFormat="1" ht="21" customHeight="1" x14ac:dyDescent="0.25">
      <c r="B21" s="706" t="s">
        <v>1052</v>
      </c>
      <c r="C21" s="31" t="s">
        <v>1052</v>
      </c>
      <c r="D21" s="593">
        <f>COUNTIF(Nirmal!A4:A5,"&gt;0")+COUNTIF(Nirmal!A9:A77,"&gt;0")</f>
        <v>71</v>
      </c>
      <c r="E21" s="632">
        <f>SUM(Nirmal!E4:E5)+SUM(Nirmal!E9:E77)</f>
        <v>1197</v>
      </c>
      <c r="F21" s="633">
        <f>SUM(Nirmal!DZ4:DZ5)+SUM(Nirmal!DZ9:DZ77)</f>
        <v>2076</v>
      </c>
      <c r="G21" s="596">
        <f>SUM(Nirmal!EA4:EA5)+SUM(Nirmal!EA9:EA77)</f>
        <v>944</v>
      </c>
      <c r="H21" s="597">
        <f>SUM(Nirmal!EB4:EB5)+SUM(Nirmal!EB9:EB77)</f>
        <v>10</v>
      </c>
      <c r="I21" s="625">
        <f>SUM(Nirmal!EC4:EC5)+SUM(Nirmal!EC9:EC77)</f>
        <v>9</v>
      </c>
    </row>
    <row r="22" spans="2:9" s="23" customFormat="1" ht="21" customHeight="1" x14ac:dyDescent="0.25">
      <c r="B22" s="707"/>
      <c r="C22" s="32" t="s">
        <v>1053</v>
      </c>
      <c r="D22" s="599">
        <f>COUNTIF(Nirmal!A6,"&gt;0")+COUNTIF(Nirmal!A79:A95,"&gt;0")</f>
        <v>18</v>
      </c>
      <c r="E22" s="634">
        <f>Nirmal!E6+SUM(Nirmal!E79:E95)</f>
        <v>302</v>
      </c>
      <c r="F22" s="635">
        <f>Nirmal!DZ6+SUM(Nirmal!DZ79:DZ95)</f>
        <v>692</v>
      </c>
      <c r="G22" s="602">
        <f>Nirmal!EA6+SUM(Nirmal!EA79:EA95)</f>
        <v>328</v>
      </c>
      <c r="H22" s="603">
        <f>Nirmal!EB6+SUM(Nirmal!EB79:EB95)</f>
        <v>3</v>
      </c>
      <c r="I22" s="605">
        <f>Nirmal!EC6+SUM(Nirmal!EC79:EC95)</f>
        <v>2</v>
      </c>
    </row>
    <row r="23" spans="2:9" s="23" customFormat="1" ht="21" customHeight="1" thickBot="1" x14ac:dyDescent="0.3">
      <c r="B23" s="707"/>
      <c r="C23" s="33" t="s">
        <v>1054</v>
      </c>
      <c r="D23" s="606">
        <f>COUNTIF(Nirmal!A97:A99, "&gt;0")</f>
        <v>3</v>
      </c>
      <c r="E23" s="607">
        <f>SUM(Nirmal!E97:E99)</f>
        <v>45</v>
      </c>
      <c r="F23" s="608">
        <f>SUM(Nirmal!DZ97:DZ99)</f>
        <v>28</v>
      </c>
      <c r="G23" s="609">
        <f>SUM(Nirmal!EA97:EA99)</f>
        <v>14</v>
      </c>
      <c r="H23" s="610">
        <f>SUM(Nirmal!EB97:EB99)</f>
        <v>0</v>
      </c>
      <c r="I23" s="611">
        <f>SUM(Nirmal!EC97:EC99)</f>
        <v>0</v>
      </c>
    </row>
    <row r="24" spans="2:9" s="23" customFormat="1" ht="21" customHeight="1" thickTop="1" thickBot="1" x14ac:dyDescent="0.3">
      <c r="B24" s="707"/>
      <c r="C24" s="33" t="s">
        <v>2138</v>
      </c>
      <c r="D24" s="606">
        <f>COUNTIF(Nirmal!A101:A115, "&gt;0")</f>
        <v>15</v>
      </c>
      <c r="E24" s="607">
        <f>SUM(Nirmal!E101:E115)</f>
        <v>114</v>
      </c>
      <c r="F24" s="608">
        <f>SUM(Nirmal!DZ101:DZ115)</f>
        <v>299</v>
      </c>
      <c r="G24" s="609">
        <f>SUM(Nirmal!EA101:EA115)</f>
        <v>177</v>
      </c>
      <c r="H24" s="610">
        <f>SUM(Nirmal!EB101:EB115)</f>
        <v>2</v>
      </c>
      <c r="I24" s="611">
        <f>SUM(Nirmal!EC101:EC115)</f>
        <v>1</v>
      </c>
    </row>
    <row r="25" spans="2:9" s="23" customFormat="1" ht="21" customHeight="1" thickTop="1" thickBot="1" x14ac:dyDescent="0.3">
      <c r="B25" s="708"/>
      <c r="C25" s="34" t="s">
        <v>1048</v>
      </c>
      <c r="D25" s="612">
        <f t="shared" ref="D25:I25" si="2">SUM(D21:D24)</f>
        <v>107</v>
      </c>
      <c r="E25" s="630">
        <f t="shared" si="2"/>
        <v>1658</v>
      </c>
      <c r="F25" s="631">
        <f t="shared" si="2"/>
        <v>3095</v>
      </c>
      <c r="G25" s="615">
        <f t="shared" si="2"/>
        <v>1463</v>
      </c>
      <c r="H25" s="616">
        <f t="shared" si="2"/>
        <v>15</v>
      </c>
      <c r="I25" s="617">
        <f t="shared" si="2"/>
        <v>12</v>
      </c>
    </row>
    <row r="26" spans="2:9" ht="3" customHeight="1" thickBot="1" x14ac:dyDescent="0.25">
      <c r="B26" s="27"/>
      <c r="C26" s="28"/>
      <c r="D26" s="618"/>
      <c r="E26" s="619"/>
      <c r="F26" s="620"/>
      <c r="G26" s="621"/>
      <c r="H26" s="622"/>
      <c r="I26" s="620"/>
    </row>
    <row r="27" spans="2:9" ht="21" customHeight="1" thickBot="1" x14ac:dyDescent="0.25">
      <c r="B27" s="709" t="s">
        <v>1055</v>
      </c>
      <c r="C27" s="309" t="s">
        <v>1055</v>
      </c>
      <c r="D27" s="636">
        <f>COUNTIF(Adilabad!A3:A78,"&gt;0")</f>
        <v>74</v>
      </c>
      <c r="E27" s="637">
        <f>SUM(Adilabad!E4:E78)</f>
        <v>1623</v>
      </c>
      <c r="F27" s="638">
        <f>SUM(Adilabad!DZ4:DZ78)</f>
        <v>2296</v>
      </c>
      <c r="G27" s="639">
        <f>SUM(Adilabad!EA4:EA78)</f>
        <v>1124</v>
      </c>
      <c r="H27" s="640">
        <f>SUM(Adilabad!EB4:EB78)</f>
        <v>29</v>
      </c>
      <c r="I27" s="641">
        <f>SUM(Adilabad!EC4:EC78)</f>
        <v>13</v>
      </c>
    </row>
    <row r="28" spans="2:9" ht="21" customHeight="1" thickBot="1" x14ac:dyDescent="0.25">
      <c r="B28" s="710"/>
      <c r="C28" s="310" t="s">
        <v>2138</v>
      </c>
      <c r="D28" s="636">
        <f>COUNTIF(Adilabad!A80:A126,"&gt;0")</f>
        <v>47</v>
      </c>
      <c r="E28" s="637">
        <f>SUM(Adilabad!E80:E126)</f>
        <v>231</v>
      </c>
      <c r="F28" s="638">
        <f>SUM(Adilabad!DZ80:DZ126)</f>
        <v>746</v>
      </c>
      <c r="G28" s="639">
        <f>SUM(Adilabad!EA80:EA126)</f>
        <v>484</v>
      </c>
      <c r="H28" s="640">
        <f>SUM(Adilabad!EB80:EB126)</f>
        <v>6</v>
      </c>
      <c r="I28" s="641">
        <f>SUM(Adilabad!EC80:EC126)</f>
        <v>2</v>
      </c>
    </row>
    <row r="29" spans="2:9" ht="21" customHeight="1" thickBot="1" x14ac:dyDescent="0.25">
      <c r="B29" s="711"/>
      <c r="C29" s="311" t="s">
        <v>2359</v>
      </c>
      <c r="D29" s="636">
        <f>SUM(D27:D28)</f>
        <v>121</v>
      </c>
      <c r="E29" s="637">
        <f>SUM(Adilabad!E4:E130)</f>
        <v>1864</v>
      </c>
      <c r="F29" s="638">
        <f>SUM(F27:F28)</f>
        <v>3042</v>
      </c>
      <c r="G29" s="639">
        <f>SUM(G27:G28)</f>
        <v>1608</v>
      </c>
      <c r="H29" s="640">
        <f>SUM(H27:H28)</f>
        <v>35</v>
      </c>
      <c r="I29" s="641">
        <f>SUM(I27:I28)</f>
        <v>15</v>
      </c>
    </row>
    <row r="30" spans="2:9" ht="2.25" customHeight="1" thickBot="1" x14ac:dyDescent="0.25">
      <c r="B30" s="27"/>
      <c r="C30" s="28"/>
      <c r="D30" s="618"/>
      <c r="E30" s="619"/>
      <c r="F30" s="620"/>
      <c r="G30" s="621"/>
      <c r="H30" s="622"/>
      <c r="I30" s="620"/>
    </row>
    <row r="31" spans="2:9" ht="21" customHeight="1" thickBot="1" x14ac:dyDescent="0.25">
      <c r="B31" s="709" t="s">
        <v>1056</v>
      </c>
      <c r="C31" s="309" t="s">
        <v>1056</v>
      </c>
      <c r="D31" s="636">
        <f>COUNTIF(Asifabad!A4:A30, "&gt;0")</f>
        <v>27</v>
      </c>
      <c r="E31" s="637">
        <f>SUM(Asifabad!E4:E30)</f>
        <v>493</v>
      </c>
      <c r="F31" s="638">
        <f>SUM(Asifabad!DZ4:DZ30)</f>
        <v>1058</v>
      </c>
      <c r="G31" s="639">
        <f>SUM(Asifabad!EA4:EA30)</f>
        <v>645</v>
      </c>
      <c r="H31" s="640">
        <f>SUM(Asifabad!EB4:EB30)</f>
        <v>7</v>
      </c>
      <c r="I31" s="641">
        <f>SUM(Asifabad!EC2:EC30)</f>
        <v>4</v>
      </c>
    </row>
    <row r="32" spans="2:9" ht="21" customHeight="1" thickBot="1" x14ac:dyDescent="0.25">
      <c r="B32" s="710"/>
      <c r="C32" s="310" t="s">
        <v>2138</v>
      </c>
      <c r="D32" s="636">
        <f>COUNTIF(Asifabad!A32:A53, "&gt;0")</f>
        <v>22</v>
      </c>
      <c r="E32" s="637">
        <f>SUM(Asifabad!E32:E53)</f>
        <v>156</v>
      </c>
      <c r="F32" s="638">
        <f>SUM(Asifabad!DZ32:DZ53)</f>
        <v>302</v>
      </c>
      <c r="G32" s="639">
        <f>SUM(Asifabad!EA32:EA53)</f>
        <v>242</v>
      </c>
      <c r="H32" s="640">
        <f>SUM(Asifabad!EB32:EB53)</f>
        <v>2</v>
      </c>
      <c r="I32" s="641">
        <f>SUM(Asifabad!EC32:EC53)</f>
        <v>1</v>
      </c>
    </row>
    <row r="33" spans="2:9" ht="21" customHeight="1" thickBot="1" x14ac:dyDescent="0.25">
      <c r="B33" s="711" t="s">
        <v>1056</v>
      </c>
      <c r="C33" s="311" t="s">
        <v>2359</v>
      </c>
      <c r="D33" s="636">
        <f t="shared" ref="D33:I33" si="3">SUM(D31:D32)</f>
        <v>49</v>
      </c>
      <c r="E33" s="637">
        <f t="shared" si="3"/>
        <v>649</v>
      </c>
      <c r="F33" s="638">
        <f t="shared" si="3"/>
        <v>1360</v>
      </c>
      <c r="G33" s="639">
        <f t="shared" si="3"/>
        <v>887</v>
      </c>
      <c r="H33" s="640">
        <f t="shared" si="3"/>
        <v>9</v>
      </c>
      <c r="I33" s="641">
        <f t="shared" si="3"/>
        <v>5</v>
      </c>
    </row>
    <row r="34" spans="2:9" ht="3" customHeight="1" thickBot="1" x14ac:dyDescent="0.25">
      <c r="B34" s="18"/>
      <c r="C34" s="18"/>
      <c r="D34" s="642"/>
      <c r="E34" s="643"/>
      <c r="F34" s="644"/>
      <c r="G34" s="645"/>
      <c r="H34" s="646"/>
      <c r="I34" s="644"/>
    </row>
    <row r="35" spans="2:9" ht="24" customHeight="1" thickBot="1" x14ac:dyDescent="0.3">
      <c r="B35" s="701" t="s">
        <v>1192</v>
      </c>
      <c r="C35" s="702"/>
      <c r="D35" s="636">
        <f>COUNTIF(Nizamabad!A391:A405, "&gt;0")+COUNTIF(Kamareddy!A197:A199, "&gt;0")+COUNTIF(Nirmal!A117:A123, "&gt;0")+COUNTIF(Adilabad!A128:A130, "&gt;0")+COUNTIF(Asifabad!A55:A58, "&gt;0")</f>
        <v>32</v>
      </c>
      <c r="E35" s="637">
        <f>SUM(Nizamabad!E391:E405)+SUM(Kamareddy!E197:E199)+SUM(Nirmal!E117:E123)+SUM(Adilabad!E128:E130)+SUM(Asifabad!E55:E58)</f>
        <v>300</v>
      </c>
      <c r="F35" s="638">
        <f>SUM(Nizamabad!DZ391:DZ405)+SUM(Kamareddy!DZ197:DZ199)+SUM(Nirmal!DZ117:DZ123)+SUM(Adilabad!DZ128:DZ130)+SUM(Asifabad!DZ55:DZ58)</f>
        <v>304</v>
      </c>
      <c r="G35" s="639">
        <f>SUM(Nizamabad!EA391:EA405)+SUM(Kamareddy!EA197:EA199)+SUM(Nirmal!EA117:EA123)+SUM(Adilabad!EA128:EA130)+SUM(Asifabad!EA55:EA58)</f>
        <v>139</v>
      </c>
      <c r="H35" s="640">
        <f>SUM(Nizamabad!EB391:EB405)+SUM(Kamareddy!EB197:EB199)+SUM(Nirmal!EB117:EB123)+SUM(Adilabad!EB128:EB130)+SUM(Asifabad!EB55:EB58)</f>
        <v>0</v>
      </c>
      <c r="I35" s="641">
        <f>SUM(Nizamabad!EC391:EC405)+SUM(Kamareddy!EC197:EC199)+SUM(Nirmal!EC117:EC123)+SUM(Adilabad!EC128:EC130)+SUM(Asifabad!EC55:EC58)</f>
        <v>0</v>
      </c>
    </row>
    <row r="36" spans="2:9" ht="3" customHeight="1" thickBot="1" x14ac:dyDescent="0.25">
      <c r="B36" s="18"/>
      <c r="C36" s="18"/>
      <c r="D36" s="642"/>
      <c r="E36" s="643"/>
      <c r="F36" s="644"/>
      <c r="G36" s="645"/>
      <c r="H36" s="646"/>
      <c r="I36" s="644"/>
    </row>
    <row r="37" spans="2:9" ht="21" customHeight="1" thickBot="1" x14ac:dyDescent="0.3">
      <c r="B37" s="701" t="s">
        <v>1057</v>
      </c>
      <c r="C37" s="702"/>
      <c r="D37" s="636">
        <f t="shared" ref="D37:I37" si="4">D13+D19+D25+D29+D33+D35</f>
        <v>869</v>
      </c>
      <c r="E37" s="647">
        <f t="shared" si="4"/>
        <v>11907</v>
      </c>
      <c r="F37" s="648">
        <f t="shared" si="4"/>
        <v>25326</v>
      </c>
      <c r="G37" s="639">
        <f t="shared" si="4"/>
        <v>15123</v>
      </c>
      <c r="H37" s="649">
        <f t="shared" si="4"/>
        <v>209</v>
      </c>
      <c r="I37" s="650">
        <f t="shared" si="4"/>
        <v>177</v>
      </c>
    </row>
    <row r="38" spans="2:9" x14ac:dyDescent="0.2"/>
    <row r="39" spans="2:9" ht="12.75" hidden="1" customHeight="1" x14ac:dyDescent="0.2"/>
    <row r="40" spans="2:9" ht="12.75" hidden="1" customHeight="1" x14ac:dyDescent="0.2"/>
    <row r="41" spans="2:9" ht="12.75" hidden="1" customHeight="1" x14ac:dyDescent="0.2"/>
  </sheetData>
  <sheetProtection algorithmName="SHA-512" hashValue="pA8RLWhdaATmbKScshFymPKz8PFHKLIkaORVI1rHOZbVaCrWvYwYBFDR7fCpo8pYfp24K+6DjHS+R/nY/8ky5Q==" saltValue="g4p7Pi0OHIsBjsdGd1mSLw==" spinCount="100000" sheet="1" objects="1" scenarios="1"/>
  <mergeCells count="10">
    <mergeCell ref="B37:C37"/>
    <mergeCell ref="B1:I1"/>
    <mergeCell ref="B2:I2"/>
    <mergeCell ref="B3:I3"/>
    <mergeCell ref="B6:B13"/>
    <mergeCell ref="B15:B19"/>
    <mergeCell ref="B21:B25"/>
    <mergeCell ref="B35:C35"/>
    <mergeCell ref="B27:B29"/>
    <mergeCell ref="B31:B33"/>
  </mergeCells>
  <pageMargins left="0.87" right="0.39370078740157499" top="0.24" bottom="0.35433070866141703" header="0.31496062992126" footer="0.31496062992126"/>
  <pageSetup paperSize="9" scale="11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421"/>
  <sheetViews>
    <sheetView zoomScaleSheetLayoutView="140" workbookViewId="0">
      <selection activeCell="D14" sqref="D14"/>
    </sheetView>
  </sheetViews>
  <sheetFormatPr defaultColWidth="0" defaultRowHeight="15" zeroHeight="1" x14ac:dyDescent="0.2"/>
  <cols>
    <col min="1" max="1" width="6.42578125" style="97" bestFit="1" customWidth="1"/>
    <col min="2" max="2" width="6.42578125" style="147" hidden="1" customWidth="1"/>
    <col min="3" max="3" width="40.140625" style="464" customWidth="1"/>
    <col min="4" max="4" width="40.7109375" style="465" customWidth="1"/>
    <col min="5" max="5" width="7" style="47" bestFit="1" customWidth="1"/>
    <col min="6" max="7" width="5.140625" style="47" hidden="1" customWidth="1"/>
    <col min="8" max="9" width="4.140625" style="47" hidden="1" customWidth="1"/>
    <col min="10" max="11" width="5.140625" style="47" hidden="1" customWidth="1"/>
    <col min="12" max="13" width="4.140625" style="47" hidden="1" customWidth="1"/>
    <col min="14" max="15" width="5.140625" style="47" hidden="1" customWidth="1"/>
    <col min="16" max="17" width="4.140625" style="47" hidden="1" customWidth="1"/>
    <col min="18" max="19" width="5.140625" style="47" hidden="1" customWidth="1"/>
    <col min="20" max="21" width="4.140625" style="47" hidden="1" customWidth="1"/>
    <col min="22" max="23" width="5.140625" style="47" hidden="1" customWidth="1"/>
    <col min="24" max="25" width="4.140625" style="47" hidden="1" customWidth="1"/>
    <col min="26" max="27" width="5.140625" style="47" hidden="1" customWidth="1"/>
    <col min="28" max="29" width="4.140625" style="47" hidden="1" customWidth="1"/>
    <col min="30" max="31" width="5.140625" style="47" hidden="1" customWidth="1"/>
    <col min="32" max="33" width="4.140625" style="47" hidden="1" customWidth="1"/>
    <col min="34" max="35" width="5.140625" style="47" hidden="1" customWidth="1"/>
    <col min="36" max="37" width="4.140625" style="47" hidden="1" customWidth="1"/>
    <col min="38" max="39" width="5.140625" style="47" hidden="1" customWidth="1"/>
    <col min="40" max="41" width="4.140625" style="47" hidden="1" customWidth="1"/>
    <col min="42" max="43" width="5.140625" style="47" hidden="1" customWidth="1"/>
    <col min="44" max="45" width="4.140625" style="47" hidden="1" customWidth="1"/>
    <col min="46" max="47" width="5.140625" style="47" hidden="1" customWidth="1"/>
    <col min="48" max="49" width="4.140625" style="47" hidden="1" customWidth="1"/>
    <col min="50" max="51" width="5.140625" style="47" hidden="1" customWidth="1"/>
    <col min="52" max="53" width="4.140625" style="47" hidden="1" customWidth="1"/>
    <col min="54" max="55" width="5.140625" style="47" hidden="1" customWidth="1"/>
    <col min="56" max="57" width="4.140625" style="47" hidden="1" customWidth="1"/>
    <col min="58" max="59" width="5.140625" style="47" hidden="1" customWidth="1"/>
    <col min="60" max="61" width="4.140625" style="47" hidden="1" customWidth="1"/>
    <col min="62" max="63" width="5.140625" style="47" hidden="1" customWidth="1"/>
    <col min="64" max="65" width="4.140625" style="47" hidden="1" customWidth="1"/>
    <col min="66" max="67" width="5.140625" style="47" hidden="1" customWidth="1"/>
    <col min="68" max="69" width="4.140625" style="47" hidden="1" customWidth="1"/>
    <col min="70" max="71" width="5.140625" style="47" hidden="1" customWidth="1"/>
    <col min="72" max="73" width="4.140625" style="47" hidden="1" customWidth="1"/>
    <col min="74" max="75" width="5.140625" style="47" hidden="1" customWidth="1"/>
    <col min="76" max="77" width="4.140625" style="47" hidden="1" customWidth="1"/>
    <col min="78" max="79" width="5.140625" style="47" hidden="1" customWidth="1"/>
    <col min="80" max="81" width="4.140625" style="47" hidden="1" customWidth="1"/>
    <col min="82" max="83" width="5.140625" style="47" hidden="1" customWidth="1"/>
    <col min="84" max="85" width="4.140625" style="47" hidden="1" customWidth="1"/>
    <col min="86" max="87" width="5.140625" style="47" hidden="1" customWidth="1"/>
    <col min="88" max="89" width="4.140625" style="47" hidden="1" customWidth="1"/>
    <col min="90" max="91" width="5.140625" style="47" hidden="1" customWidth="1"/>
    <col min="92" max="93" width="4.140625" style="47" hidden="1" customWidth="1"/>
    <col min="94" max="95" width="5.140625" style="47" hidden="1" customWidth="1"/>
    <col min="96" max="97" width="4.140625" style="47" hidden="1" customWidth="1"/>
    <col min="98" max="99" width="5.140625" style="47" hidden="1" customWidth="1"/>
    <col min="100" max="101" width="4.140625" style="47" hidden="1" customWidth="1"/>
    <col min="102" max="103" width="5.140625" style="47" hidden="1" customWidth="1"/>
    <col min="104" max="105" width="4.140625" style="47" hidden="1" customWidth="1"/>
    <col min="106" max="107" width="5.140625" style="47" hidden="1" customWidth="1"/>
    <col min="108" max="109" width="4.140625" style="47" hidden="1" customWidth="1"/>
    <col min="110" max="111" width="5.140625" style="47" hidden="1" customWidth="1"/>
    <col min="112" max="113" width="4.140625" style="47" hidden="1" customWidth="1"/>
    <col min="114" max="115" width="5.140625" style="47" hidden="1" customWidth="1"/>
    <col min="116" max="117" width="4.140625" style="47" hidden="1" customWidth="1"/>
    <col min="118" max="119" width="5.140625" style="47" hidden="1" customWidth="1"/>
    <col min="120" max="121" width="4.140625" style="47" hidden="1" customWidth="1"/>
    <col min="122" max="122" width="6.42578125" style="47" hidden="1" customWidth="1"/>
    <col min="123" max="123" width="5.140625" style="47" hidden="1" customWidth="1"/>
    <col min="124" max="125" width="4.140625" style="47" hidden="1" customWidth="1"/>
    <col min="126" max="127" width="5.140625" style="47" hidden="1" customWidth="1"/>
    <col min="128" max="129" width="4.140625" style="47" hidden="1" customWidth="1"/>
    <col min="130" max="130" width="7.85546875" style="47" customWidth="1"/>
    <col min="131" max="131" width="8" style="47" bestFit="1" customWidth="1"/>
    <col min="132" max="133" width="5.5703125" style="47" bestFit="1" customWidth="1"/>
    <col min="134" max="134" width="3.42578125" style="97" bestFit="1" customWidth="1"/>
    <col min="135" max="16376" width="9.140625" style="97" hidden="1"/>
    <col min="16377" max="16384" width="0" style="97" hidden="1"/>
  </cols>
  <sheetData>
    <row r="1" spans="1:133" ht="22.5" customHeight="1" thickBot="1" x14ac:dyDescent="0.3">
      <c r="A1" s="714" t="s">
        <v>2530</v>
      </c>
      <c r="B1" s="715"/>
      <c r="C1" s="715"/>
      <c r="D1" s="715"/>
      <c r="E1" s="716"/>
      <c r="F1" s="717">
        <v>45139</v>
      </c>
      <c r="G1" s="718"/>
      <c r="H1" s="718"/>
      <c r="I1" s="719"/>
      <c r="J1" s="717">
        <v>45140</v>
      </c>
      <c r="K1" s="718"/>
      <c r="L1" s="718"/>
      <c r="M1" s="719"/>
      <c r="N1" s="717">
        <v>45141</v>
      </c>
      <c r="O1" s="718"/>
      <c r="P1" s="718"/>
      <c r="Q1" s="719"/>
      <c r="R1" s="717">
        <v>45142</v>
      </c>
      <c r="S1" s="718"/>
      <c r="T1" s="718"/>
      <c r="U1" s="719"/>
      <c r="V1" s="717">
        <v>45143</v>
      </c>
      <c r="W1" s="718"/>
      <c r="X1" s="718"/>
      <c r="Y1" s="719"/>
      <c r="Z1" s="717">
        <v>45144</v>
      </c>
      <c r="AA1" s="718"/>
      <c r="AB1" s="718"/>
      <c r="AC1" s="719"/>
      <c r="AD1" s="717">
        <v>45145</v>
      </c>
      <c r="AE1" s="718"/>
      <c r="AF1" s="718"/>
      <c r="AG1" s="719"/>
      <c r="AH1" s="717">
        <v>45146</v>
      </c>
      <c r="AI1" s="718"/>
      <c r="AJ1" s="718"/>
      <c r="AK1" s="719"/>
      <c r="AL1" s="717">
        <v>45147</v>
      </c>
      <c r="AM1" s="718"/>
      <c r="AN1" s="718"/>
      <c r="AO1" s="719"/>
      <c r="AP1" s="717">
        <v>45148</v>
      </c>
      <c r="AQ1" s="718"/>
      <c r="AR1" s="718"/>
      <c r="AS1" s="719"/>
      <c r="AT1" s="717">
        <v>45149</v>
      </c>
      <c r="AU1" s="718"/>
      <c r="AV1" s="718"/>
      <c r="AW1" s="719"/>
      <c r="AX1" s="717">
        <v>45150</v>
      </c>
      <c r="AY1" s="718"/>
      <c r="AZ1" s="718"/>
      <c r="BA1" s="719"/>
      <c r="BB1" s="717">
        <v>45151</v>
      </c>
      <c r="BC1" s="718"/>
      <c r="BD1" s="718"/>
      <c r="BE1" s="719"/>
      <c r="BF1" s="717">
        <v>45152</v>
      </c>
      <c r="BG1" s="718"/>
      <c r="BH1" s="718"/>
      <c r="BI1" s="719"/>
      <c r="BJ1" s="717">
        <v>45153</v>
      </c>
      <c r="BK1" s="718"/>
      <c r="BL1" s="718"/>
      <c r="BM1" s="719"/>
      <c r="BN1" s="717">
        <v>45154</v>
      </c>
      <c r="BO1" s="718"/>
      <c r="BP1" s="718"/>
      <c r="BQ1" s="719"/>
      <c r="BR1" s="717">
        <v>45155</v>
      </c>
      <c r="BS1" s="718"/>
      <c r="BT1" s="718"/>
      <c r="BU1" s="719"/>
      <c r="BV1" s="717">
        <v>45156</v>
      </c>
      <c r="BW1" s="718"/>
      <c r="BX1" s="718"/>
      <c r="BY1" s="719"/>
      <c r="BZ1" s="717">
        <v>45157</v>
      </c>
      <c r="CA1" s="718"/>
      <c r="CB1" s="718"/>
      <c r="CC1" s="719"/>
      <c r="CD1" s="717">
        <v>45158</v>
      </c>
      <c r="CE1" s="718"/>
      <c r="CF1" s="718"/>
      <c r="CG1" s="719"/>
      <c r="CH1" s="717">
        <v>45159</v>
      </c>
      <c r="CI1" s="718"/>
      <c r="CJ1" s="718"/>
      <c r="CK1" s="719"/>
      <c r="CL1" s="717">
        <v>45160</v>
      </c>
      <c r="CM1" s="718"/>
      <c r="CN1" s="718"/>
      <c r="CO1" s="719"/>
      <c r="CP1" s="717">
        <v>45161</v>
      </c>
      <c r="CQ1" s="718"/>
      <c r="CR1" s="718"/>
      <c r="CS1" s="719"/>
      <c r="CT1" s="717">
        <v>45162</v>
      </c>
      <c r="CU1" s="718"/>
      <c r="CV1" s="718"/>
      <c r="CW1" s="719"/>
      <c r="CX1" s="717">
        <v>45163</v>
      </c>
      <c r="CY1" s="718"/>
      <c r="CZ1" s="718"/>
      <c r="DA1" s="719"/>
      <c r="DB1" s="717">
        <v>45164</v>
      </c>
      <c r="DC1" s="718"/>
      <c r="DD1" s="718"/>
      <c r="DE1" s="719"/>
      <c r="DF1" s="717">
        <v>45165</v>
      </c>
      <c r="DG1" s="718"/>
      <c r="DH1" s="718"/>
      <c r="DI1" s="719"/>
      <c r="DJ1" s="717">
        <v>45166</v>
      </c>
      <c r="DK1" s="718"/>
      <c r="DL1" s="718"/>
      <c r="DM1" s="719"/>
      <c r="DN1" s="717">
        <v>45167</v>
      </c>
      <c r="DO1" s="718"/>
      <c r="DP1" s="718"/>
      <c r="DQ1" s="719"/>
      <c r="DR1" s="717">
        <v>45168</v>
      </c>
      <c r="DS1" s="718"/>
      <c r="DT1" s="718"/>
      <c r="DU1" s="719"/>
      <c r="DV1" s="717">
        <v>45169</v>
      </c>
      <c r="DW1" s="718"/>
      <c r="DX1" s="718"/>
      <c r="DY1" s="719"/>
      <c r="DZ1" s="730" t="s">
        <v>121</v>
      </c>
      <c r="EA1" s="731"/>
      <c r="EB1" s="731"/>
      <c r="EC1" s="732"/>
    </row>
    <row r="2" spans="1:133" ht="45" customHeight="1" thickBot="1" x14ac:dyDescent="0.25">
      <c r="A2" s="40" t="s">
        <v>1019</v>
      </c>
      <c r="B2" s="113" t="s">
        <v>313</v>
      </c>
      <c r="C2" s="444" t="s">
        <v>1020</v>
      </c>
      <c r="D2" s="445" t="s">
        <v>122</v>
      </c>
      <c r="E2" s="720" t="s">
        <v>123</v>
      </c>
      <c r="F2" s="52" t="s">
        <v>0</v>
      </c>
      <c r="G2" s="53" t="s">
        <v>1</v>
      </c>
      <c r="H2" s="53" t="s">
        <v>2</v>
      </c>
      <c r="I2" s="54" t="s">
        <v>3</v>
      </c>
      <c r="J2" s="55" t="s">
        <v>0</v>
      </c>
      <c r="K2" s="53" t="s">
        <v>1</v>
      </c>
      <c r="L2" s="53" t="s">
        <v>2</v>
      </c>
      <c r="M2" s="54" t="s">
        <v>3</v>
      </c>
      <c r="N2" s="55" t="s">
        <v>0</v>
      </c>
      <c r="O2" s="53" t="s">
        <v>1</v>
      </c>
      <c r="P2" s="53" t="s">
        <v>2</v>
      </c>
      <c r="Q2" s="54" t="s">
        <v>3</v>
      </c>
      <c r="R2" s="55" t="s">
        <v>0</v>
      </c>
      <c r="S2" s="53" t="s">
        <v>1</v>
      </c>
      <c r="T2" s="53" t="s">
        <v>2</v>
      </c>
      <c r="U2" s="54" t="s">
        <v>3</v>
      </c>
      <c r="V2" s="55" t="s">
        <v>0</v>
      </c>
      <c r="W2" s="53" t="s">
        <v>1</v>
      </c>
      <c r="X2" s="53" t="s">
        <v>2</v>
      </c>
      <c r="Y2" s="54" t="s">
        <v>3</v>
      </c>
      <c r="Z2" s="55" t="s">
        <v>0</v>
      </c>
      <c r="AA2" s="53" t="s">
        <v>1</v>
      </c>
      <c r="AB2" s="53" t="s">
        <v>2</v>
      </c>
      <c r="AC2" s="54" t="s">
        <v>3</v>
      </c>
      <c r="AD2" s="55" t="s">
        <v>0</v>
      </c>
      <c r="AE2" s="53" t="s">
        <v>1</v>
      </c>
      <c r="AF2" s="53" t="s">
        <v>2</v>
      </c>
      <c r="AG2" s="54" t="s">
        <v>3</v>
      </c>
      <c r="AH2" s="55" t="s">
        <v>0</v>
      </c>
      <c r="AI2" s="53" t="s">
        <v>1</v>
      </c>
      <c r="AJ2" s="53" t="s">
        <v>2</v>
      </c>
      <c r="AK2" s="54" t="s">
        <v>3</v>
      </c>
      <c r="AL2" s="55" t="s">
        <v>0</v>
      </c>
      <c r="AM2" s="53" t="s">
        <v>1</v>
      </c>
      <c r="AN2" s="53" t="s">
        <v>2</v>
      </c>
      <c r="AO2" s="54" t="s">
        <v>3</v>
      </c>
      <c r="AP2" s="55" t="s">
        <v>0</v>
      </c>
      <c r="AQ2" s="53" t="s">
        <v>1</v>
      </c>
      <c r="AR2" s="53" t="s">
        <v>2</v>
      </c>
      <c r="AS2" s="54" t="s">
        <v>3</v>
      </c>
      <c r="AT2" s="55" t="s">
        <v>0</v>
      </c>
      <c r="AU2" s="53" t="s">
        <v>1</v>
      </c>
      <c r="AV2" s="53" t="s">
        <v>2</v>
      </c>
      <c r="AW2" s="54" t="s">
        <v>3</v>
      </c>
      <c r="AX2" s="55" t="s">
        <v>0</v>
      </c>
      <c r="AY2" s="53" t="s">
        <v>1</v>
      </c>
      <c r="AZ2" s="53" t="s">
        <v>2</v>
      </c>
      <c r="BA2" s="54" t="s">
        <v>3</v>
      </c>
      <c r="BB2" s="55" t="s">
        <v>0</v>
      </c>
      <c r="BC2" s="53" t="s">
        <v>1</v>
      </c>
      <c r="BD2" s="53" t="s">
        <v>2</v>
      </c>
      <c r="BE2" s="54" t="s">
        <v>3</v>
      </c>
      <c r="BF2" s="55" t="s">
        <v>0</v>
      </c>
      <c r="BG2" s="53" t="s">
        <v>1</v>
      </c>
      <c r="BH2" s="53" t="s">
        <v>2</v>
      </c>
      <c r="BI2" s="54" t="s">
        <v>3</v>
      </c>
      <c r="BJ2" s="55" t="s">
        <v>0</v>
      </c>
      <c r="BK2" s="53" t="s">
        <v>1</v>
      </c>
      <c r="BL2" s="53" t="s">
        <v>2</v>
      </c>
      <c r="BM2" s="54" t="s">
        <v>3</v>
      </c>
      <c r="BN2" s="55" t="s">
        <v>0</v>
      </c>
      <c r="BO2" s="53" t="s">
        <v>1</v>
      </c>
      <c r="BP2" s="53" t="s">
        <v>2</v>
      </c>
      <c r="BQ2" s="54" t="s">
        <v>3</v>
      </c>
      <c r="BR2" s="55" t="s">
        <v>0</v>
      </c>
      <c r="BS2" s="53" t="s">
        <v>1</v>
      </c>
      <c r="BT2" s="53" t="s">
        <v>2</v>
      </c>
      <c r="BU2" s="54" t="s">
        <v>3</v>
      </c>
      <c r="BV2" s="55" t="s">
        <v>0</v>
      </c>
      <c r="BW2" s="53" t="s">
        <v>1</v>
      </c>
      <c r="BX2" s="53" t="s">
        <v>2</v>
      </c>
      <c r="BY2" s="54" t="s">
        <v>3</v>
      </c>
      <c r="BZ2" s="55" t="s">
        <v>0</v>
      </c>
      <c r="CA2" s="53" t="s">
        <v>1</v>
      </c>
      <c r="CB2" s="53" t="s">
        <v>2</v>
      </c>
      <c r="CC2" s="54" t="s">
        <v>3</v>
      </c>
      <c r="CD2" s="55" t="s">
        <v>0</v>
      </c>
      <c r="CE2" s="53" t="s">
        <v>1</v>
      </c>
      <c r="CF2" s="53" t="s">
        <v>2</v>
      </c>
      <c r="CG2" s="54" t="s">
        <v>3</v>
      </c>
      <c r="CH2" s="55" t="s">
        <v>0</v>
      </c>
      <c r="CI2" s="53" t="s">
        <v>1</v>
      </c>
      <c r="CJ2" s="53" t="s">
        <v>2</v>
      </c>
      <c r="CK2" s="54" t="s">
        <v>3</v>
      </c>
      <c r="CL2" s="55" t="s">
        <v>0</v>
      </c>
      <c r="CM2" s="53" t="s">
        <v>1</v>
      </c>
      <c r="CN2" s="53" t="s">
        <v>2</v>
      </c>
      <c r="CO2" s="54" t="s">
        <v>3</v>
      </c>
      <c r="CP2" s="55" t="s">
        <v>0</v>
      </c>
      <c r="CQ2" s="53" t="s">
        <v>1</v>
      </c>
      <c r="CR2" s="53" t="s">
        <v>2</v>
      </c>
      <c r="CS2" s="54" t="s">
        <v>3</v>
      </c>
      <c r="CT2" s="55" t="s">
        <v>0</v>
      </c>
      <c r="CU2" s="53" t="s">
        <v>1</v>
      </c>
      <c r="CV2" s="53" t="s">
        <v>2</v>
      </c>
      <c r="CW2" s="54" t="s">
        <v>3</v>
      </c>
      <c r="CX2" s="55" t="s">
        <v>0</v>
      </c>
      <c r="CY2" s="53" t="s">
        <v>1</v>
      </c>
      <c r="CZ2" s="53" t="s">
        <v>2</v>
      </c>
      <c r="DA2" s="54" t="s">
        <v>3</v>
      </c>
      <c r="DB2" s="55" t="s">
        <v>0</v>
      </c>
      <c r="DC2" s="53" t="s">
        <v>1</v>
      </c>
      <c r="DD2" s="53" t="s">
        <v>2</v>
      </c>
      <c r="DE2" s="54" t="s">
        <v>3</v>
      </c>
      <c r="DF2" s="55" t="s">
        <v>0</v>
      </c>
      <c r="DG2" s="53" t="s">
        <v>1</v>
      </c>
      <c r="DH2" s="53" t="s">
        <v>2</v>
      </c>
      <c r="DI2" s="54" t="s">
        <v>3</v>
      </c>
      <c r="DJ2" s="55" t="s">
        <v>0</v>
      </c>
      <c r="DK2" s="53" t="s">
        <v>1</v>
      </c>
      <c r="DL2" s="53" t="s">
        <v>2</v>
      </c>
      <c r="DM2" s="54" t="s">
        <v>3</v>
      </c>
      <c r="DN2" s="55" t="s">
        <v>0</v>
      </c>
      <c r="DO2" s="53" t="s">
        <v>1</v>
      </c>
      <c r="DP2" s="53" t="s">
        <v>2</v>
      </c>
      <c r="DQ2" s="54" t="s">
        <v>3</v>
      </c>
      <c r="DR2" s="55" t="s">
        <v>0</v>
      </c>
      <c r="DS2" s="53" t="s">
        <v>1</v>
      </c>
      <c r="DT2" s="53" t="s">
        <v>2</v>
      </c>
      <c r="DU2" s="54" t="s">
        <v>3</v>
      </c>
      <c r="DV2" s="52" t="s">
        <v>0</v>
      </c>
      <c r="DW2" s="53" t="s">
        <v>1</v>
      </c>
      <c r="DX2" s="53" t="s">
        <v>2</v>
      </c>
      <c r="DY2" s="54" t="s">
        <v>3</v>
      </c>
      <c r="DZ2" s="55" t="s">
        <v>0</v>
      </c>
      <c r="EA2" s="53" t="s">
        <v>1</v>
      </c>
      <c r="EB2" s="53" t="s">
        <v>2</v>
      </c>
      <c r="EC2" s="54" t="s">
        <v>3</v>
      </c>
    </row>
    <row r="3" spans="1:133" ht="22.5" customHeight="1" thickBot="1" x14ac:dyDescent="0.25">
      <c r="A3" s="722" t="s">
        <v>1313</v>
      </c>
      <c r="B3" s="723"/>
      <c r="C3" s="723"/>
      <c r="D3" s="724"/>
      <c r="E3" s="721"/>
      <c r="AL3" s="56"/>
      <c r="AM3" s="45"/>
      <c r="AN3" s="45"/>
      <c r="AO3" s="57"/>
      <c r="AP3" s="56"/>
      <c r="AQ3" s="45"/>
      <c r="AR3" s="45"/>
      <c r="AS3" s="57"/>
      <c r="AT3" s="58"/>
      <c r="AU3" s="59"/>
      <c r="AV3" s="59"/>
      <c r="AW3" s="60"/>
      <c r="AX3" s="58"/>
      <c r="AY3" s="59"/>
      <c r="AZ3" s="59"/>
      <c r="BA3" s="60"/>
      <c r="BB3" s="58"/>
      <c r="BC3" s="59"/>
      <c r="BD3" s="59"/>
      <c r="BE3" s="60"/>
      <c r="BJ3" s="56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150"/>
      <c r="DV3" s="150"/>
      <c r="DW3" s="150"/>
      <c r="DX3" s="150"/>
      <c r="DY3" s="150"/>
      <c r="DZ3" s="150"/>
      <c r="EA3" s="138"/>
      <c r="EB3" s="138"/>
      <c r="EC3" s="138"/>
    </row>
    <row r="4" spans="1:133" ht="30" x14ac:dyDescent="0.2">
      <c r="A4" s="149">
        <v>1</v>
      </c>
      <c r="B4" s="408" t="s">
        <v>314</v>
      </c>
      <c r="C4" s="228" t="s">
        <v>315</v>
      </c>
      <c r="D4" s="229" t="s">
        <v>1601</v>
      </c>
      <c r="E4" s="191">
        <v>750</v>
      </c>
      <c r="F4" s="162">
        <f>3*9</f>
        <v>27</v>
      </c>
      <c r="G4" s="163">
        <f>4*9</f>
        <v>36</v>
      </c>
      <c r="H4" s="164"/>
      <c r="I4" s="165"/>
      <c r="J4" s="162">
        <v>32</v>
      </c>
      <c r="K4" s="163">
        <f>8*4</f>
        <v>32</v>
      </c>
      <c r="L4" s="164"/>
      <c r="M4" s="165"/>
      <c r="N4" s="162">
        <v>21</v>
      </c>
      <c r="O4" s="163">
        <v>28</v>
      </c>
      <c r="P4" s="164"/>
      <c r="Q4" s="165"/>
      <c r="R4" s="162">
        <f>4*8</f>
        <v>32</v>
      </c>
      <c r="S4" s="163">
        <f>8*4</f>
        <v>32</v>
      </c>
      <c r="T4" s="164"/>
      <c r="U4" s="165"/>
      <c r="V4" s="162">
        <v>36</v>
      </c>
      <c r="W4" s="163">
        <f>9*4</f>
        <v>36</v>
      </c>
      <c r="X4" s="164"/>
      <c r="Y4" s="165"/>
      <c r="Z4" s="162"/>
      <c r="AA4" s="163">
        <v>32</v>
      </c>
      <c r="AB4" s="164">
        <v>8</v>
      </c>
      <c r="AC4" s="165"/>
      <c r="AD4" s="162">
        <f>8*4</f>
        <v>32</v>
      </c>
      <c r="AE4" s="163">
        <v>32</v>
      </c>
      <c r="AF4" s="164">
        <v>2</v>
      </c>
      <c r="AG4" s="165">
        <v>2</v>
      </c>
      <c r="AH4" s="162">
        <v>32</v>
      </c>
      <c r="AI4" s="163">
        <v>24</v>
      </c>
      <c r="AJ4" s="164"/>
      <c r="AK4" s="165"/>
      <c r="AL4" s="162">
        <f>8*4</f>
        <v>32</v>
      </c>
      <c r="AM4" s="163">
        <v>24</v>
      </c>
      <c r="AN4" s="164"/>
      <c r="AO4" s="165"/>
      <c r="AP4" s="162">
        <v>24</v>
      </c>
      <c r="AQ4" s="163">
        <v>32</v>
      </c>
      <c r="AR4" s="164"/>
      <c r="AS4" s="165">
        <v>8</v>
      </c>
      <c r="AT4" s="162">
        <v>24</v>
      </c>
      <c r="AU4" s="163">
        <v>40</v>
      </c>
      <c r="AV4" s="164">
        <v>8</v>
      </c>
      <c r="AW4" s="165"/>
      <c r="AX4" s="162">
        <v>40</v>
      </c>
      <c r="AY4" s="163">
        <v>32</v>
      </c>
      <c r="AZ4" s="164"/>
      <c r="BA4" s="165"/>
      <c r="BB4" s="119"/>
      <c r="BC4" s="120"/>
      <c r="BD4" s="121"/>
      <c r="BE4" s="122"/>
      <c r="BF4" s="162">
        <v>35</v>
      </c>
      <c r="BG4" s="163">
        <f>8*3</f>
        <v>24</v>
      </c>
      <c r="BH4" s="164">
        <v>2</v>
      </c>
      <c r="BI4" s="165">
        <v>2</v>
      </c>
      <c r="BJ4" s="162">
        <f>9*5</f>
        <v>45</v>
      </c>
      <c r="BK4" s="163">
        <f>9*3</f>
        <v>27</v>
      </c>
      <c r="BL4" s="164"/>
      <c r="BM4" s="122"/>
      <c r="BN4" s="162">
        <v>35</v>
      </c>
      <c r="BO4" s="163">
        <v>28</v>
      </c>
      <c r="BP4" s="164"/>
      <c r="BQ4" s="165"/>
      <c r="BR4" s="162">
        <v>32</v>
      </c>
      <c r="BS4" s="163">
        <v>32</v>
      </c>
      <c r="BT4" s="164"/>
      <c r="BU4" s="165"/>
      <c r="BV4" s="162">
        <v>36</v>
      </c>
      <c r="BW4" s="163">
        <v>18</v>
      </c>
      <c r="BX4" s="164"/>
      <c r="BY4" s="165"/>
      <c r="BZ4" s="162">
        <v>40</v>
      </c>
      <c r="CA4" s="163">
        <v>32</v>
      </c>
      <c r="CB4" s="164"/>
      <c r="CC4" s="165"/>
      <c r="CD4" s="119"/>
      <c r="CE4" s="120"/>
      <c r="CF4" s="121"/>
      <c r="CG4" s="122"/>
      <c r="CH4" s="162">
        <v>24</v>
      </c>
      <c r="CI4" s="163">
        <v>18</v>
      </c>
      <c r="CJ4" s="164">
        <v>2</v>
      </c>
      <c r="CK4" s="165">
        <v>1</v>
      </c>
      <c r="CL4" s="162">
        <v>32</v>
      </c>
      <c r="CM4" s="163">
        <v>24</v>
      </c>
      <c r="CN4" s="164">
        <v>8</v>
      </c>
      <c r="CO4" s="165"/>
      <c r="CP4" s="162">
        <v>32</v>
      </c>
      <c r="CQ4" s="163">
        <v>32</v>
      </c>
      <c r="CR4" s="164"/>
      <c r="CS4" s="165"/>
      <c r="CT4" s="162">
        <v>32</v>
      </c>
      <c r="CU4" s="163">
        <v>32</v>
      </c>
      <c r="CV4" s="164"/>
      <c r="CW4" s="165"/>
      <c r="CX4" s="162">
        <v>48</v>
      </c>
      <c r="CY4" s="163">
        <v>24</v>
      </c>
      <c r="CZ4" s="164"/>
      <c r="DA4" s="165"/>
      <c r="DB4" s="162">
        <v>40</v>
      </c>
      <c r="DC4" s="163">
        <v>32</v>
      </c>
      <c r="DD4" s="164"/>
      <c r="DE4" s="165"/>
      <c r="DF4" s="162">
        <v>40</v>
      </c>
      <c r="DG4" s="163">
        <v>32</v>
      </c>
      <c r="DH4" s="164"/>
      <c r="DI4" s="165"/>
      <c r="DJ4" s="162">
        <v>40</v>
      </c>
      <c r="DK4" s="163">
        <v>32</v>
      </c>
      <c r="DL4" s="164"/>
      <c r="DM4" s="165"/>
      <c r="DN4" s="162">
        <f>8*6</f>
        <v>48</v>
      </c>
      <c r="DO4" s="163">
        <v>24</v>
      </c>
      <c r="DP4" s="164"/>
      <c r="DQ4" s="165"/>
      <c r="DR4" s="162">
        <v>36</v>
      </c>
      <c r="DS4" s="163">
        <f>9*4</f>
        <v>36</v>
      </c>
      <c r="DT4" s="164"/>
      <c r="DU4" s="165"/>
      <c r="DV4" s="162"/>
      <c r="DW4" s="163">
        <v>24</v>
      </c>
      <c r="DX4" s="164">
        <v>16</v>
      </c>
      <c r="DY4" s="165">
        <v>8</v>
      </c>
      <c r="DZ4" s="241">
        <f t="shared" ref="DZ4:EC9" si="0">F4+J4+N4+R4+V4+Z4+AD4+AH4+AL4+AP4+AT4+AX4+BB4+BF4+BJ4+BN4+BR4+BV4+BZ4+CD4+CH4+CL4+CP4+CT4+CX4+DB4+DF4+DJ4+DN4+DR4+DV4</f>
        <v>927</v>
      </c>
      <c r="EA4" s="242">
        <f t="shared" si="0"/>
        <v>851</v>
      </c>
      <c r="EB4" s="242">
        <f t="shared" si="0"/>
        <v>46</v>
      </c>
      <c r="EC4" s="243">
        <f t="shared" si="0"/>
        <v>21</v>
      </c>
    </row>
    <row r="5" spans="1:133" ht="30" x14ac:dyDescent="0.2">
      <c r="A5" s="212">
        <v>2</v>
      </c>
      <c r="B5" s="409" t="s">
        <v>316</v>
      </c>
      <c r="C5" s="446" t="s">
        <v>317</v>
      </c>
      <c r="D5" s="447" t="s">
        <v>1602</v>
      </c>
      <c r="E5" s="215">
        <v>200</v>
      </c>
      <c r="F5" s="214">
        <v>5</v>
      </c>
      <c r="G5" s="386">
        <v>5</v>
      </c>
      <c r="H5" s="387"/>
      <c r="I5" s="213"/>
      <c r="J5" s="214">
        <v>5</v>
      </c>
      <c r="K5" s="386">
        <v>5</v>
      </c>
      <c r="L5" s="387"/>
      <c r="M5" s="213"/>
      <c r="N5" s="214">
        <v>5</v>
      </c>
      <c r="O5" s="386">
        <v>5</v>
      </c>
      <c r="P5" s="387"/>
      <c r="Q5" s="213"/>
      <c r="R5" s="214">
        <v>5</v>
      </c>
      <c r="S5" s="386">
        <v>5</v>
      </c>
      <c r="T5" s="387"/>
      <c r="U5" s="213"/>
      <c r="V5" s="214">
        <v>5</v>
      </c>
      <c r="W5" s="386">
        <v>5</v>
      </c>
      <c r="X5" s="387"/>
      <c r="Y5" s="213"/>
      <c r="Z5" s="214">
        <v>5</v>
      </c>
      <c r="AA5" s="386"/>
      <c r="AB5" s="387"/>
      <c r="AC5" s="213"/>
      <c r="AD5" s="214">
        <v>5</v>
      </c>
      <c r="AE5" s="386">
        <v>5</v>
      </c>
      <c r="AF5" s="387"/>
      <c r="AG5" s="213"/>
      <c r="AH5" s="214">
        <v>5</v>
      </c>
      <c r="AI5" s="386">
        <v>5</v>
      </c>
      <c r="AJ5" s="387"/>
      <c r="AK5" s="213"/>
      <c r="AL5" s="214">
        <v>5</v>
      </c>
      <c r="AM5" s="386">
        <v>5</v>
      </c>
      <c r="AN5" s="387"/>
      <c r="AO5" s="213"/>
      <c r="AP5" s="214">
        <v>5</v>
      </c>
      <c r="AQ5" s="386">
        <v>5</v>
      </c>
      <c r="AR5" s="387"/>
      <c r="AS5" s="213"/>
      <c r="AT5" s="214">
        <v>5</v>
      </c>
      <c r="AU5" s="386">
        <v>5</v>
      </c>
      <c r="AV5" s="387"/>
      <c r="AW5" s="213"/>
      <c r="AX5" s="214">
        <v>5</v>
      </c>
      <c r="AY5" s="386">
        <v>5</v>
      </c>
      <c r="AZ5" s="387"/>
      <c r="BA5" s="213"/>
      <c r="BB5" s="356"/>
      <c r="BC5" s="484"/>
      <c r="BD5" s="485"/>
      <c r="BE5" s="327"/>
      <c r="BF5" s="214">
        <v>5</v>
      </c>
      <c r="BG5" s="386">
        <v>5</v>
      </c>
      <c r="BH5" s="387"/>
      <c r="BI5" s="213"/>
      <c r="BJ5" s="214">
        <v>5</v>
      </c>
      <c r="BK5" s="386">
        <v>5</v>
      </c>
      <c r="BL5" s="387"/>
      <c r="BM5" s="327"/>
      <c r="BN5" s="214">
        <v>5</v>
      </c>
      <c r="BO5" s="386">
        <v>5</v>
      </c>
      <c r="BP5" s="387"/>
      <c r="BQ5" s="213"/>
      <c r="BR5" s="214">
        <v>5</v>
      </c>
      <c r="BS5" s="386">
        <v>5</v>
      </c>
      <c r="BT5" s="387"/>
      <c r="BU5" s="213"/>
      <c r="BV5" s="214">
        <v>5</v>
      </c>
      <c r="BW5" s="386">
        <v>5</v>
      </c>
      <c r="BX5" s="387"/>
      <c r="BY5" s="213"/>
      <c r="BZ5" s="214">
        <v>5</v>
      </c>
      <c r="CA5" s="386">
        <v>5</v>
      </c>
      <c r="CB5" s="387"/>
      <c r="CC5" s="213"/>
      <c r="CD5" s="356"/>
      <c r="CE5" s="484"/>
      <c r="CF5" s="485"/>
      <c r="CG5" s="327"/>
      <c r="CH5" s="214">
        <v>5</v>
      </c>
      <c r="CI5" s="386">
        <v>5</v>
      </c>
      <c r="CJ5" s="387"/>
      <c r="CK5" s="213"/>
      <c r="CL5" s="214">
        <v>5</v>
      </c>
      <c r="CM5" s="386">
        <v>5</v>
      </c>
      <c r="CN5" s="387"/>
      <c r="CO5" s="213"/>
      <c r="CP5" s="214">
        <v>5</v>
      </c>
      <c r="CQ5" s="386">
        <v>5</v>
      </c>
      <c r="CR5" s="387"/>
      <c r="CS5" s="213"/>
      <c r="CT5" s="214">
        <v>5</v>
      </c>
      <c r="CU5" s="386">
        <v>5</v>
      </c>
      <c r="CV5" s="387"/>
      <c r="CW5" s="213"/>
      <c r="CX5" s="214">
        <v>6</v>
      </c>
      <c r="CY5" s="386">
        <v>5</v>
      </c>
      <c r="CZ5" s="387">
        <v>6</v>
      </c>
      <c r="DA5" s="213"/>
      <c r="DB5" s="214">
        <v>6</v>
      </c>
      <c r="DC5" s="386">
        <v>5</v>
      </c>
      <c r="DD5" s="387"/>
      <c r="DE5" s="213"/>
      <c r="DF5" s="214">
        <v>6</v>
      </c>
      <c r="DG5" s="386">
        <v>5</v>
      </c>
      <c r="DH5" s="387"/>
      <c r="DI5" s="213"/>
      <c r="DJ5" s="214">
        <v>6</v>
      </c>
      <c r="DK5" s="386">
        <v>5</v>
      </c>
      <c r="DL5" s="387"/>
      <c r="DM5" s="213"/>
      <c r="DN5" s="214"/>
      <c r="DO5" s="386">
        <v>6</v>
      </c>
      <c r="DP5" s="387"/>
      <c r="DQ5" s="213">
        <v>6</v>
      </c>
      <c r="DR5" s="214"/>
      <c r="DS5" s="386">
        <v>5</v>
      </c>
      <c r="DT5" s="387"/>
      <c r="DU5" s="213"/>
      <c r="DV5" s="214">
        <v>5</v>
      </c>
      <c r="DW5" s="386">
        <v>5</v>
      </c>
      <c r="DX5" s="387"/>
      <c r="DY5" s="213"/>
      <c r="DZ5" s="244">
        <f t="shared" si="0"/>
        <v>139</v>
      </c>
      <c r="EA5" s="245">
        <f t="shared" si="0"/>
        <v>141</v>
      </c>
      <c r="EB5" s="245">
        <f t="shared" si="0"/>
        <v>6</v>
      </c>
      <c r="EC5" s="246">
        <f t="shared" si="0"/>
        <v>6</v>
      </c>
    </row>
    <row r="6" spans="1:133" ht="30" x14ac:dyDescent="0.2">
      <c r="A6" s="212">
        <v>3</v>
      </c>
      <c r="B6" s="409" t="s">
        <v>318</v>
      </c>
      <c r="C6" s="446" t="s">
        <v>5</v>
      </c>
      <c r="D6" s="447" t="s">
        <v>1603</v>
      </c>
      <c r="E6" s="215">
        <v>150</v>
      </c>
      <c r="F6" s="214">
        <v>5</v>
      </c>
      <c r="G6" s="386">
        <v>5</v>
      </c>
      <c r="H6" s="387"/>
      <c r="I6" s="213"/>
      <c r="J6" s="214">
        <v>5</v>
      </c>
      <c r="K6" s="386">
        <v>5</v>
      </c>
      <c r="L6" s="387"/>
      <c r="M6" s="213"/>
      <c r="N6" s="214">
        <v>5</v>
      </c>
      <c r="O6" s="386">
        <v>5</v>
      </c>
      <c r="P6" s="387"/>
      <c r="Q6" s="213"/>
      <c r="R6" s="214">
        <v>5</v>
      </c>
      <c r="S6" s="386">
        <v>5</v>
      </c>
      <c r="T6" s="387"/>
      <c r="U6" s="213"/>
      <c r="V6" s="214">
        <v>5</v>
      </c>
      <c r="W6" s="386">
        <v>5</v>
      </c>
      <c r="X6" s="387"/>
      <c r="Y6" s="213"/>
      <c r="Z6" s="214">
        <v>5</v>
      </c>
      <c r="AA6" s="386"/>
      <c r="AB6" s="387"/>
      <c r="AC6" s="213"/>
      <c r="AD6" s="214">
        <v>5</v>
      </c>
      <c r="AE6" s="386">
        <v>5</v>
      </c>
      <c r="AF6" s="387">
        <v>2</v>
      </c>
      <c r="AG6" s="213">
        <v>1</v>
      </c>
      <c r="AH6" s="214">
        <v>5</v>
      </c>
      <c r="AI6" s="386">
        <v>5</v>
      </c>
      <c r="AJ6" s="387"/>
      <c r="AK6" s="213"/>
      <c r="AL6" s="214">
        <v>5</v>
      </c>
      <c r="AM6" s="386">
        <v>5</v>
      </c>
      <c r="AN6" s="387"/>
      <c r="AO6" s="213"/>
      <c r="AP6" s="214">
        <v>5</v>
      </c>
      <c r="AQ6" s="386">
        <v>5</v>
      </c>
      <c r="AR6" s="387"/>
      <c r="AS6" s="213"/>
      <c r="AT6" s="214">
        <v>5</v>
      </c>
      <c r="AU6" s="386">
        <v>5</v>
      </c>
      <c r="AV6" s="387"/>
      <c r="AW6" s="213"/>
      <c r="AX6" s="214">
        <v>5</v>
      </c>
      <c r="AY6" s="386">
        <v>5</v>
      </c>
      <c r="AZ6" s="387"/>
      <c r="BA6" s="213"/>
      <c r="BB6" s="356"/>
      <c r="BC6" s="484"/>
      <c r="BD6" s="485"/>
      <c r="BE6" s="327"/>
      <c r="BF6" s="214">
        <v>5</v>
      </c>
      <c r="BG6" s="386">
        <v>5</v>
      </c>
      <c r="BH6" s="387">
        <v>2</v>
      </c>
      <c r="BI6" s="213">
        <v>1</v>
      </c>
      <c r="BJ6" s="214">
        <v>5</v>
      </c>
      <c r="BK6" s="386">
        <v>5</v>
      </c>
      <c r="BL6" s="387"/>
      <c r="BM6" s="327"/>
      <c r="BN6" s="214">
        <v>5</v>
      </c>
      <c r="BO6" s="386">
        <v>5</v>
      </c>
      <c r="BP6" s="387"/>
      <c r="BQ6" s="213"/>
      <c r="BR6" s="214">
        <v>2</v>
      </c>
      <c r="BS6" s="386">
        <v>8</v>
      </c>
      <c r="BT6" s="387"/>
      <c r="BU6" s="213"/>
      <c r="BV6" s="214">
        <v>5</v>
      </c>
      <c r="BW6" s="386">
        <v>5</v>
      </c>
      <c r="BX6" s="387"/>
      <c r="BY6" s="213"/>
      <c r="BZ6" s="214">
        <v>5</v>
      </c>
      <c r="CA6" s="386">
        <v>5</v>
      </c>
      <c r="CB6" s="387"/>
      <c r="CC6" s="213"/>
      <c r="CD6" s="356"/>
      <c r="CE6" s="484"/>
      <c r="CF6" s="485"/>
      <c r="CG6" s="327"/>
      <c r="CH6" s="214">
        <v>5</v>
      </c>
      <c r="CI6" s="386">
        <v>5</v>
      </c>
      <c r="CJ6" s="387"/>
      <c r="CK6" s="213"/>
      <c r="CL6" s="214">
        <v>5</v>
      </c>
      <c r="CM6" s="386"/>
      <c r="CN6" s="387"/>
      <c r="CO6" s="213">
        <v>5</v>
      </c>
      <c r="CP6" s="214">
        <v>5</v>
      </c>
      <c r="CQ6" s="386"/>
      <c r="CR6" s="387">
        <v>5</v>
      </c>
      <c r="CS6" s="213"/>
      <c r="CT6" s="214">
        <v>5</v>
      </c>
      <c r="CU6" s="386">
        <v>5</v>
      </c>
      <c r="CV6" s="387"/>
      <c r="CW6" s="213"/>
      <c r="CX6" s="214">
        <v>6</v>
      </c>
      <c r="CY6" s="386">
        <v>6</v>
      </c>
      <c r="CZ6" s="387"/>
      <c r="DA6" s="213"/>
      <c r="DB6" s="214">
        <v>6</v>
      </c>
      <c r="DC6" s="386">
        <v>6</v>
      </c>
      <c r="DD6" s="387"/>
      <c r="DE6" s="213"/>
      <c r="DF6" s="214">
        <v>6</v>
      </c>
      <c r="DG6" s="386">
        <v>6</v>
      </c>
      <c r="DH6" s="387"/>
      <c r="DI6" s="213"/>
      <c r="DJ6" s="214">
        <v>6</v>
      </c>
      <c r="DK6" s="386">
        <v>6</v>
      </c>
      <c r="DL6" s="387"/>
      <c r="DM6" s="213"/>
      <c r="DN6" s="214">
        <v>6</v>
      </c>
      <c r="DO6" s="386"/>
      <c r="DP6" s="387"/>
      <c r="DQ6" s="213">
        <v>6</v>
      </c>
      <c r="DR6" s="214">
        <v>5</v>
      </c>
      <c r="DS6" s="386">
        <v>5</v>
      </c>
      <c r="DT6" s="387"/>
      <c r="DU6" s="213"/>
      <c r="DV6" s="214">
        <v>10</v>
      </c>
      <c r="DW6" s="386"/>
      <c r="DX6" s="387"/>
      <c r="DY6" s="213"/>
      <c r="DZ6" s="244">
        <f t="shared" si="0"/>
        <v>152</v>
      </c>
      <c r="EA6" s="245">
        <f t="shared" si="0"/>
        <v>127</v>
      </c>
      <c r="EB6" s="245">
        <f t="shared" si="0"/>
        <v>9</v>
      </c>
      <c r="EC6" s="246">
        <f t="shared" si="0"/>
        <v>13</v>
      </c>
    </row>
    <row r="7" spans="1:133" ht="45" x14ac:dyDescent="0.2">
      <c r="A7" s="212">
        <v>4</v>
      </c>
      <c r="B7" s="408" t="s">
        <v>2448</v>
      </c>
      <c r="C7" s="446" t="s">
        <v>2449</v>
      </c>
      <c r="D7" s="447" t="s">
        <v>2450</v>
      </c>
      <c r="E7" s="410">
        <v>100</v>
      </c>
      <c r="F7" s="214">
        <v>5</v>
      </c>
      <c r="G7" s="386">
        <v>5</v>
      </c>
      <c r="H7" s="387"/>
      <c r="I7" s="213"/>
      <c r="J7" s="214">
        <v>5</v>
      </c>
      <c r="K7" s="386">
        <v>5</v>
      </c>
      <c r="L7" s="387"/>
      <c r="M7" s="213"/>
      <c r="N7" s="214">
        <v>5</v>
      </c>
      <c r="O7" s="386">
        <v>5</v>
      </c>
      <c r="P7" s="387"/>
      <c r="Q7" s="213"/>
      <c r="R7" s="214">
        <v>5</v>
      </c>
      <c r="S7" s="386">
        <v>2</v>
      </c>
      <c r="T7" s="387"/>
      <c r="U7" s="213"/>
      <c r="V7" s="214">
        <v>5</v>
      </c>
      <c r="W7" s="386">
        <v>5</v>
      </c>
      <c r="X7" s="387"/>
      <c r="Y7" s="213"/>
      <c r="Z7" s="214">
        <v>5</v>
      </c>
      <c r="AA7" s="386"/>
      <c r="AB7" s="387"/>
      <c r="AC7" s="213"/>
      <c r="AD7" s="214">
        <v>5</v>
      </c>
      <c r="AE7" s="386">
        <v>5</v>
      </c>
      <c r="AF7" s="387">
        <v>2</v>
      </c>
      <c r="AG7" s="213">
        <v>1</v>
      </c>
      <c r="AH7" s="214">
        <v>5</v>
      </c>
      <c r="AI7" s="386">
        <v>5</v>
      </c>
      <c r="AJ7" s="387"/>
      <c r="AK7" s="213"/>
      <c r="AL7" s="214">
        <v>5</v>
      </c>
      <c r="AM7" s="386">
        <v>5</v>
      </c>
      <c r="AN7" s="387"/>
      <c r="AO7" s="213"/>
      <c r="AP7" s="214">
        <v>5</v>
      </c>
      <c r="AQ7" s="386">
        <v>5</v>
      </c>
      <c r="AR7" s="387"/>
      <c r="AS7" s="213"/>
      <c r="AT7" s="214">
        <v>5</v>
      </c>
      <c r="AU7" s="386">
        <v>5</v>
      </c>
      <c r="AV7" s="387"/>
      <c r="AW7" s="213"/>
      <c r="AX7" s="214">
        <v>5</v>
      </c>
      <c r="AY7" s="386">
        <v>5</v>
      </c>
      <c r="AZ7" s="387"/>
      <c r="BA7" s="213"/>
      <c r="BB7" s="356"/>
      <c r="BC7" s="484"/>
      <c r="BD7" s="485"/>
      <c r="BE7" s="327"/>
      <c r="BF7" s="214">
        <v>5</v>
      </c>
      <c r="BG7" s="386">
        <v>5</v>
      </c>
      <c r="BH7" s="387">
        <v>1</v>
      </c>
      <c r="BI7" s="213">
        <v>1</v>
      </c>
      <c r="BJ7" s="214">
        <v>5</v>
      </c>
      <c r="BK7" s="386">
        <v>5</v>
      </c>
      <c r="BL7" s="387"/>
      <c r="BM7" s="327"/>
      <c r="BN7" s="214">
        <v>5</v>
      </c>
      <c r="BO7" s="386">
        <v>5</v>
      </c>
      <c r="BP7" s="387"/>
      <c r="BQ7" s="213"/>
      <c r="BR7" s="214">
        <v>5</v>
      </c>
      <c r="BS7" s="386">
        <v>5</v>
      </c>
      <c r="BT7" s="387"/>
      <c r="BU7" s="213"/>
      <c r="BV7" s="214">
        <v>5</v>
      </c>
      <c r="BW7" s="386">
        <v>5</v>
      </c>
      <c r="BX7" s="387"/>
      <c r="BY7" s="213"/>
      <c r="BZ7" s="214">
        <v>5</v>
      </c>
      <c r="CA7" s="386">
        <v>5</v>
      </c>
      <c r="CB7" s="387"/>
      <c r="CC7" s="213"/>
      <c r="CD7" s="356"/>
      <c r="CE7" s="484"/>
      <c r="CF7" s="485"/>
      <c r="CG7" s="327"/>
      <c r="CH7" s="214">
        <v>5</v>
      </c>
      <c r="CI7" s="386">
        <v>5</v>
      </c>
      <c r="CJ7" s="387">
        <v>1</v>
      </c>
      <c r="CK7" s="213">
        <v>1</v>
      </c>
      <c r="CL7" s="214">
        <v>5</v>
      </c>
      <c r="CM7" s="386">
        <v>5</v>
      </c>
      <c r="CN7" s="387"/>
      <c r="CO7" s="213"/>
      <c r="CP7" s="214">
        <v>5</v>
      </c>
      <c r="CQ7" s="386">
        <v>5</v>
      </c>
      <c r="CR7" s="387"/>
      <c r="CS7" s="213"/>
      <c r="CT7" s="214">
        <v>5</v>
      </c>
      <c r="CU7" s="386">
        <v>5</v>
      </c>
      <c r="CV7" s="387"/>
      <c r="CW7" s="213"/>
      <c r="CX7" s="214">
        <v>6</v>
      </c>
      <c r="CY7" s="386">
        <v>6</v>
      </c>
      <c r="CZ7" s="387"/>
      <c r="DA7" s="213"/>
      <c r="DB7" s="214">
        <v>6</v>
      </c>
      <c r="DC7" s="386">
        <v>6</v>
      </c>
      <c r="DD7" s="387"/>
      <c r="DE7" s="213"/>
      <c r="DF7" s="214">
        <v>6</v>
      </c>
      <c r="DG7" s="386">
        <v>6</v>
      </c>
      <c r="DH7" s="387"/>
      <c r="DI7" s="213"/>
      <c r="DJ7" s="214">
        <v>6</v>
      </c>
      <c r="DK7" s="386">
        <v>6</v>
      </c>
      <c r="DL7" s="387"/>
      <c r="DM7" s="213"/>
      <c r="DN7" s="214">
        <v>6</v>
      </c>
      <c r="DO7" s="386"/>
      <c r="DP7" s="387"/>
      <c r="DQ7" s="213">
        <v>6</v>
      </c>
      <c r="DR7" s="214">
        <v>5</v>
      </c>
      <c r="DS7" s="386">
        <v>5</v>
      </c>
      <c r="DT7" s="387"/>
      <c r="DU7" s="213"/>
      <c r="DV7" s="214">
        <v>5</v>
      </c>
      <c r="DW7" s="386">
        <v>5</v>
      </c>
      <c r="DX7" s="387"/>
      <c r="DY7" s="213"/>
      <c r="DZ7" s="244">
        <f t="shared" si="0"/>
        <v>150</v>
      </c>
      <c r="EA7" s="245">
        <f t="shared" si="0"/>
        <v>136</v>
      </c>
      <c r="EB7" s="245">
        <f t="shared" si="0"/>
        <v>4</v>
      </c>
      <c r="EC7" s="246">
        <f t="shared" si="0"/>
        <v>9</v>
      </c>
    </row>
    <row r="8" spans="1:133" ht="60" x14ac:dyDescent="0.2">
      <c r="A8" s="212">
        <v>5</v>
      </c>
      <c r="B8" s="409" t="s">
        <v>319</v>
      </c>
      <c r="C8" s="446" t="s">
        <v>232</v>
      </c>
      <c r="D8" s="447" t="s">
        <v>1604</v>
      </c>
      <c r="E8" s="215">
        <v>100</v>
      </c>
      <c r="F8" s="214">
        <v>5</v>
      </c>
      <c r="G8" s="386">
        <v>5</v>
      </c>
      <c r="H8" s="387"/>
      <c r="I8" s="213"/>
      <c r="J8" s="214">
        <v>5</v>
      </c>
      <c r="K8" s="386">
        <v>5</v>
      </c>
      <c r="L8" s="387"/>
      <c r="M8" s="213"/>
      <c r="N8" s="214">
        <v>5</v>
      </c>
      <c r="O8" s="386">
        <v>5</v>
      </c>
      <c r="P8" s="387"/>
      <c r="Q8" s="213"/>
      <c r="R8" s="214">
        <v>5</v>
      </c>
      <c r="S8" s="386">
        <v>2</v>
      </c>
      <c r="T8" s="387"/>
      <c r="U8" s="213"/>
      <c r="V8" s="214">
        <v>5</v>
      </c>
      <c r="W8" s="386">
        <v>5</v>
      </c>
      <c r="X8" s="387"/>
      <c r="Y8" s="213"/>
      <c r="Z8" s="214">
        <v>5</v>
      </c>
      <c r="AA8" s="386"/>
      <c r="AB8" s="387"/>
      <c r="AC8" s="213"/>
      <c r="AD8" s="214">
        <v>5</v>
      </c>
      <c r="AE8" s="386">
        <v>5</v>
      </c>
      <c r="AF8" s="387"/>
      <c r="AG8" s="213"/>
      <c r="AH8" s="214"/>
      <c r="AI8" s="386">
        <v>5</v>
      </c>
      <c r="AJ8" s="387"/>
      <c r="AK8" s="213">
        <v>5</v>
      </c>
      <c r="AL8" s="214"/>
      <c r="AM8" s="386">
        <v>5</v>
      </c>
      <c r="AN8" s="387">
        <v>5</v>
      </c>
      <c r="AO8" s="213"/>
      <c r="AP8" s="214">
        <v>5</v>
      </c>
      <c r="AQ8" s="386">
        <v>5</v>
      </c>
      <c r="AR8" s="387"/>
      <c r="AS8" s="213"/>
      <c r="AT8" s="214">
        <v>5</v>
      </c>
      <c r="AU8" s="386">
        <v>5</v>
      </c>
      <c r="AV8" s="387"/>
      <c r="AW8" s="213"/>
      <c r="AX8" s="214">
        <v>5</v>
      </c>
      <c r="AY8" s="386">
        <v>5</v>
      </c>
      <c r="AZ8" s="387"/>
      <c r="BA8" s="213"/>
      <c r="BB8" s="356"/>
      <c r="BC8" s="484"/>
      <c r="BD8" s="485"/>
      <c r="BE8" s="327"/>
      <c r="BF8" s="214">
        <v>5</v>
      </c>
      <c r="BG8" s="386">
        <v>5</v>
      </c>
      <c r="BH8" s="387"/>
      <c r="BI8" s="213"/>
      <c r="BJ8" s="214">
        <v>5</v>
      </c>
      <c r="BK8" s="386">
        <v>5</v>
      </c>
      <c r="BL8" s="387"/>
      <c r="BM8" s="327"/>
      <c r="BN8" s="214">
        <v>5</v>
      </c>
      <c r="BO8" s="386">
        <v>5</v>
      </c>
      <c r="BP8" s="387"/>
      <c r="BQ8" s="213"/>
      <c r="BR8" s="214">
        <v>8</v>
      </c>
      <c r="BS8" s="386">
        <v>2</v>
      </c>
      <c r="BT8" s="387"/>
      <c r="BU8" s="213"/>
      <c r="BV8" s="214">
        <v>5</v>
      </c>
      <c r="BW8" s="386">
        <v>5</v>
      </c>
      <c r="BX8" s="387"/>
      <c r="BY8" s="213"/>
      <c r="BZ8" s="214">
        <v>5</v>
      </c>
      <c r="CA8" s="386">
        <v>5</v>
      </c>
      <c r="CB8" s="387"/>
      <c r="CC8" s="213"/>
      <c r="CD8" s="356"/>
      <c r="CE8" s="484"/>
      <c r="CF8" s="485"/>
      <c r="CG8" s="327"/>
      <c r="CH8" s="214">
        <v>5</v>
      </c>
      <c r="CI8" s="386">
        <v>5</v>
      </c>
      <c r="CJ8" s="387"/>
      <c r="CK8" s="213"/>
      <c r="CL8" s="214">
        <v>5</v>
      </c>
      <c r="CM8" s="386">
        <v>5</v>
      </c>
      <c r="CN8" s="387"/>
      <c r="CO8" s="213"/>
      <c r="CP8" s="214">
        <v>5</v>
      </c>
      <c r="CQ8" s="386">
        <v>5</v>
      </c>
      <c r="CR8" s="387"/>
      <c r="CS8" s="213"/>
      <c r="CT8" s="214">
        <v>5</v>
      </c>
      <c r="CU8" s="386">
        <v>5</v>
      </c>
      <c r="CV8" s="387"/>
      <c r="CW8" s="213"/>
      <c r="CX8" s="214">
        <v>6</v>
      </c>
      <c r="CY8" s="386">
        <v>6</v>
      </c>
      <c r="CZ8" s="387"/>
      <c r="DA8" s="213"/>
      <c r="DB8" s="214"/>
      <c r="DC8" s="386">
        <v>6</v>
      </c>
      <c r="DD8" s="387"/>
      <c r="DE8" s="213">
        <v>6</v>
      </c>
      <c r="DF8" s="214">
        <v>6</v>
      </c>
      <c r="DG8" s="386">
        <v>6</v>
      </c>
      <c r="DH8" s="387"/>
      <c r="DI8" s="213"/>
      <c r="DJ8" s="214">
        <v>6</v>
      </c>
      <c r="DK8" s="386">
        <v>6</v>
      </c>
      <c r="DL8" s="387"/>
      <c r="DM8" s="213"/>
      <c r="DN8" s="214">
        <v>6</v>
      </c>
      <c r="DO8" s="386">
        <v>6</v>
      </c>
      <c r="DP8" s="387"/>
      <c r="DQ8" s="213"/>
      <c r="DR8" s="214">
        <v>5</v>
      </c>
      <c r="DS8" s="386">
        <v>5</v>
      </c>
      <c r="DT8" s="387"/>
      <c r="DU8" s="213"/>
      <c r="DV8" s="214">
        <v>10</v>
      </c>
      <c r="DW8" s="386"/>
      <c r="DX8" s="387"/>
      <c r="DY8" s="213"/>
      <c r="DZ8" s="244">
        <f t="shared" ref="DZ8" si="1">F8+J8+N8+R8+V8+Z8+AD8+AH8+AL8+AP8+AT8+AX8+BB8+BF8+BJ8+BN8+BR8+BV8+BZ8+CD8+CH8+CL8+CP8+CT8+CX8+DB8+DF8+DJ8+DN8+DR8+DV8</f>
        <v>142</v>
      </c>
      <c r="EA8" s="245">
        <f t="shared" ref="EA8" si="2">G8+K8+O8+S8+W8+AA8+AE8+AI8+AM8+AQ8+AU8+AY8+BC8+BG8+BK8+BO8+BS8+BW8+CA8+CE8+CI8+CM8+CQ8+CU8+CY8+DC8+DG8+DK8+DO8+DS8+DW8</f>
        <v>134</v>
      </c>
      <c r="EB8" s="245">
        <f t="shared" ref="EB8" si="3">H8+L8+P8+T8+X8+AB8+AF8+AJ8+AN8+AR8+AV8+AZ8+BD8+BH8+BL8+BP8+BT8+BX8+CB8+CF8+CJ8+CN8+CR8+CV8+CZ8+DD8+DH8+DL8+DP8+DT8+DX8</f>
        <v>5</v>
      </c>
      <c r="EC8" s="246">
        <f t="shared" ref="EC8" si="4">I8+M8+Q8+U8+Y8+AC8+AG8+AK8+AO8+AS8+AW8+BA8+BE8+BI8+BM8+BQ8+BU8+BY8+CC8+CG8+CK8+CO8+CS8+CW8+DA8+DE8+DI8+DM8+DQ8+DU8+DY8</f>
        <v>11</v>
      </c>
    </row>
    <row r="9" spans="1:133" ht="30.75" thickBot="1" x14ac:dyDescent="0.25">
      <c r="A9" s="212">
        <v>6</v>
      </c>
      <c r="B9" s="411" t="s">
        <v>320</v>
      </c>
      <c r="C9" s="448" t="s">
        <v>4</v>
      </c>
      <c r="D9" s="230" t="s">
        <v>1605</v>
      </c>
      <c r="E9" s="198">
        <v>100</v>
      </c>
      <c r="F9" s="488">
        <v>5</v>
      </c>
      <c r="G9" s="489">
        <v>5</v>
      </c>
      <c r="H9" s="490"/>
      <c r="I9" s="491"/>
      <c r="J9" s="488">
        <v>5</v>
      </c>
      <c r="K9" s="489">
        <v>5</v>
      </c>
      <c r="L9" s="490"/>
      <c r="M9" s="491"/>
      <c r="N9" s="488">
        <v>5</v>
      </c>
      <c r="O9" s="489">
        <v>5</v>
      </c>
      <c r="P9" s="490"/>
      <c r="Q9" s="491"/>
      <c r="R9" s="488">
        <v>5</v>
      </c>
      <c r="S9" s="489">
        <v>5</v>
      </c>
      <c r="T9" s="490"/>
      <c r="U9" s="491"/>
      <c r="V9" s="488">
        <v>5</v>
      </c>
      <c r="W9" s="489">
        <v>5</v>
      </c>
      <c r="X9" s="490"/>
      <c r="Y9" s="491"/>
      <c r="Z9" s="488">
        <v>5</v>
      </c>
      <c r="AA9" s="489"/>
      <c r="AB9" s="490"/>
      <c r="AC9" s="491"/>
      <c r="AD9" s="488">
        <v>5</v>
      </c>
      <c r="AE9" s="489">
        <v>5</v>
      </c>
      <c r="AF9" s="490"/>
      <c r="AG9" s="491"/>
      <c r="AH9" s="488">
        <v>5</v>
      </c>
      <c r="AI9" s="489">
        <v>5</v>
      </c>
      <c r="AJ9" s="490"/>
      <c r="AK9" s="491"/>
      <c r="AL9" s="488">
        <v>5</v>
      </c>
      <c r="AM9" s="489">
        <v>5</v>
      </c>
      <c r="AN9" s="490"/>
      <c r="AO9" s="491"/>
      <c r="AP9" s="488">
        <v>5</v>
      </c>
      <c r="AQ9" s="489"/>
      <c r="AR9" s="490"/>
      <c r="AS9" s="491"/>
      <c r="AT9" s="488">
        <v>5</v>
      </c>
      <c r="AU9" s="489">
        <v>5</v>
      </c>
      <c r="AV9" s="490">
        <v>5</v>
      </c>
      <c r="AW9" s="491"/>
      <c r="AX9" s="488">
        <v>5</v>
      </c>
      <c r="AY9" s="489">
        <v>5</v>
      </c>
      <c r="AZ9" s="490"/>
      <c r="BA9" s="491"/>
      <c r="BB9" s="492"/>
      <c r="BC9" s="493"/>
      <c r="BD9" s="494"/>
      <c r="BE9" s="495"/>
      <c r="BF9" s="488">
        <v>5</v>
      </c>
      <c r="BG9" s="489">
        <v>5</v>
      </c>
      <c r="BH9" s="490">
        <v>1</v>
      </c>
      <c r="BI9" s="491"/>
      <c r="BJ9" s="488">
        <v>5</v>
      </c>
      <c r="BK9" s="489">
        <v>5</v>
      </c>
      <c r="BL9" s="490"/>
      <c r="BM9" s="495"/>
      <c r="BN9" s="488">
        <v>5</v>
      </c>
      <c r="BO9" s="489">
        <v>5</v>
      </c>
      <c r="BP9" s="490"/>
      <c r="BQ9" s="491"/>
      <c r="BR9" s="488">
        <v>6</v>
      </c>
      <c r="BS9" s="489">
        <v>4</v>
      </c>
      <c r="BT9" s="490"/>
      <c r="BU9" s="491"/>
      <c r="BV9" s="488">
        <v>5</v>
      </c>
      <c r="BW9" s="489">
        <v>5</v>
      </c>
      <c r="BX9" s="490"/>
      <c r="BY9" s="491"/>
      <c r="BZ9" s="488">
        <v>5</v>
      </c>
      <c r="CA9" s="489">
        <v>5</v>
      </c>
      <c r="CB9" s="490"/>
      <c r="CC9" s="491"/>
      <c r="CD9" s="492"/>
      <c r="CE9" s="493"/>
      <c r="CF9" s="494"/>
      <c r="CG9" s="495"/>
      <c r="CH9" s="488">
        <v>5</v>
      </c>
      <c r="CI9" s="489">
        <v>5</v>
      </c>
      <c r="CJ9" s="490">
        <v>1</v>
      </c>
      <c r="CK9" s="491">
        <v>1</v>
      </c>
      <c r="CL9" s="488">
        <v>5</v>
      </c>
      <c r="CM9" s="489">
        <v>5</v>
      </c>
      <c r="CN9" s="490"/>
      <c r="CO9" s="491"/>
      <c r="CP9" s="488">
        <v>5</v>
      </c>
      <c r="CQ9" s="489"/>
      <c r="CR9" s="490"/>
      <c r="CS9" s="491"/>
      <c r="CT9" s="488">
        <v>5</v>
      </c>
      <c r="CU9" s="489">
        <v>5</v>
      </c>
      <c r="CV9" s="490"/>
      <c r="CW9" s="491"/>
      <c r="CX9" s="488">
        <v>5</v>
      </c>
      <c r="CY9" s="489">
        <v>5</v>
      </c>
      <c r="CZ9" s="490"/>
      <c r="DA9" s="491"/>
      <c r="DB9" s="488">
        <v>5</v>
      </c>
      <c r="DC9" s="489"/>
      <c r="DD9" s="490"/>
      <c r="DE9" s="491"/>
      <c r="DF9" s="488">
        <v>5</v>
      </c>
      <c r="DG9" s="489">
        <v>5</v>
      </c>
      <c r="DH9" s="490"/>
      <c r="DI9" s="491"/>
      <c r="DJ9" s="488">
        <v>5</v>
      </c>
      <c r="DK9" s="489">
        <v>5</v>
      </c>
      <c r="DL9" s="490"/>
      <c r="DM9" s="491"/>
      <c r="DN9" s="488">
        <v>5</v>
      </c>
      <c r="DO9" s="489">
        <v>5</v>
      </c>
      <c r="DP9" s="490"/>
      <c r="DQ9" s="491"/>
      <c r="DR9" s="488">
        <v>5</v>
      </c>
      <c r="DS9" s="489"/>
      <c r="DT9" s="490"/>
      <c r="DU9" s="491"/>
      <c r="DV9" s="488">
        <v>5</v>
      </c>
      <c r="DW9" s="489"/>
      <c r="DX9" s="490"/>
      <c r="DY9" s="491"/>
      <c r="DZ9" s="247">
        <f t="shared" si="0"/>
        <v>146</v>
      </c>
      <c r="EA9" s="248">
        <f t="shared" si="0"/>
        <v>114</v>
      </c>
      <c r="EB9" s="248">
        <f t="shared" si="0"/>
        <v>7</v>
      </c>
      <c r="EC9" s="249">
        <f t="shared" si="0"/>
        <v>1</v>
      </c>
    </row>
    <row r="10" spans="1:133" ht="15.75" x14ac:dyDescent="0.2">
      <c r="A10" s="412"/>
      <c r="B10" s="725" t="s">
        <v>1606</v>
      </c>
      <c r="C10" s="725"/>
      <c r="D10" s="725"/>
      <c r="E10" s="413"/>
      <c r="F10" s="166"/>
      <c r="G10" s="166"/>
      <c r="H10" s="167"/>
      <c r="I10" s="166"/>
      <c r="J10" s="166"/>
      <c r="K10" s="166"/>
      <c r="L10" s="167"/>
      <c r="M10" s="166"/>
      <c r="N10" s="166"/>
      <c r="O10" s="166"/>
      <c r="P10" s="167"/>
      <c r="Q10" s="166"/>
      <c r="R10" s="166"/>
      <c r="S10" s="166"/>
      <c r="T10" s="167"/>
      <c r="U10" s="166"/>
      <c r="V10" s="166"/>
      <c r="W10" s="166"/>
      <c r="X10" s="167"/>
      <c r="Y10" s="166"/>
      <c r="Z10" s="166"/>
      <c r="AA10" s="166"/>
      <c r="AB10" s="167"/>
      <c r="AC10" s="166"/>
      <c r="AD10" s="166"/>
      <c r="AE10" s="166"/>
      <c r="AF10" s="167"/>
      <c r="AG10" s="166"/>
      <c r="AH10" s="166"/>
      <c r="AI10" s="166"/>
      <c r="AJ10" s="167"/>
      <c r="AK10" s="166"/>
      <c r="AL10" s="166"/>
      <c r="AM10" s="166"/>
      <c r="AN10" s="167"/>
      <c r="AO10" s="166"/>
      <c r="AP10" s="166"/>
      <c r="AQ10" s="166"/>
      <c r="AR10" s="167"/>
      <c r="AS10" s="166"/>
      <c r="AT10" s="166"/>
      <c r="AU10" s="166"/>
      <c r="AV10" s="167"/>
      <c r="AW10" s="166"/>
      <c r="AX10" s="166"/>
      <c r="AY10" s="166"/>
      <c r="AZ10" s="167"/>
      <c r="BA10" s="166"/>
      <c r="BB10" s="317"/>
      <c r="BC10" s="317"/>
      <c r="BD10" s="317"/>
      <c r="BE10" s="317"/>
      <c r="BF10" s="166"/>
      <c r="BG10" s="166"/>
      <c r="BH10" s="167"/>
      <c r="BI10" s="166"/>
      <c r="BJ10" s="166"/>
      <c r="BK10" s="166"/>
      <c r="BL10" s="167"/>
      <c r="BM10" s="317"/>
      <c r="BN10" s="166"/>
      <c r="BO10" s="166"/>
      <c r="BP10" s="167"/>
      <c r="BQ10" s="166"/>
      <c r="BR10" s="166"/>
      <c r="BS10" s="166"/>
      <c r="BT10" s="167"/>
      <c r="BU10" s="166"/>
      <c r="BV10" s="166"/>
      <c r="BW10" s="166"/>
      <c r="BX10" s="167"/>
      <c r="BY10" s="166"/>
      <c r="BZ10" s="166"/>
      <c r="CA10" s="166"/>
      <c r="CB10" s="167"/>
      <c r="CC10" s="166"/>
      <c r="CD10" s="317"/>
      <c r="CE10" s="317"/>
      <c r="CF10" s="317"/>
      <c r="CG10" s="317"/>
      <c r="CH10" s="166"/>
      <c r="CI10" s="166"/>
      <c r="CJ10" s="167"/>
      <c r="CK10" s="166"/>
      <c r="CL10" s="166"/>
      <c r="CM10" s="166"/>
      <c r="CN10" s="167"/>
      <c r="CO10" s="166"/>
      <c r="CP10" s="166"/>
      <c r="CQ10" s="166"/>
      <c r="CR10" s="167"/>
      <c r="CS10" s="166"/>
      <c r="CT10" s="166"/>
      <c r="CU10" s="166"/>
      <c r="CV10" s="167"/>
      <c r="CW10" s="166"/>
      <c r="CX10" s="166"/>
      <c r="CY10" s="166"/>
      <c r="CZ10" s="167"/>
      <c r="DA10" s="166"/>
      <c r="DB10" s="166"/>
      <c r="DC10" s="166"/>
      <c r="DD10" s="167"/>
      <c r="DE10" s="166"/>
      <c r="DF10" s="166"/>
      <c r="DG10" s="166"/>
      <c r="DH10" s="167"/>
      <c r="DI10" s="166"/>
      <c r="DJ10" s="166"/>
      <c r="DK10" s="166"/>
      <c r="DL10" s="167"/>
      <c r="DM10" s="166"/>
      <c r="DN10" s="166"/>
      <c r="DO10" s="166"/>
      <c r="DP10" s="167"/>
      <c r="DQ10" s="166"/>
      <c r="DR10" s="166"/>
      <c r="DS10" s="166"/>
      <c r="DT10" s="167"/>
      <c r="DU10" s="166"/>
      <c r="DV10" s="166"/>
      <c r="DW10" s="166"/>
      <c r="DX10" s="167"/>
      <c r="DY10" s="166"/>
      <c r="DZ10" s="251"/>
      <c r="EA10" s="251"/>
      <c r="EB10" s="251"/>
      <c r="EC10" s="251"/>
    </row>
    <row r="11" spans="1:133" ht="16.5" thickBot="1" x14ac:dyDescent="0.25">
      <c r="A11" s="414"/>
      <c r="B11" s="713" t="s">
        <v>18</v>
      </c>
      <c r="C11" s="713"/>
      <c r="D11" s="713"/>
      <c r="E11" s="415"/>
      <c r="F11" s="168"/>
      <c r="G11" s="168"/>
      <c r="H11" s="169"/>
      <c r="I11" s="168"/>
      <c r="J11" s="168"/>
      <c r="K11" s="168"/>
      <c r="L11" s="169"/>
      <c r="M11" s="168"/>
      <c r="N11" s="168"/>
      <c r="O11" s="168"/>
      <c r="P11" s="169"/>
      <c r="Q11" s="168"/>
      <c r="R11" s="168"/>
      <c r="S11" s="168"/>
      <c r="T11" s="169"/>
      <c r="U11" s="168"/>
      <c r="V11" s="168"/>
      <c r="W11" s="168"/>
      <c r="X11" s="169"/>
      <c r="Y11" s="168"/>
      <c r="Z11" s="168"/>
      <c r="AA11" s="168"/>
      <c r="AB11" s="169"/>
      <c r="AC11" s="168"/>
      <c r="AD11" s="168"/>
      <c r="AE11" s="168"/>
      <c r="AF11" s="169"/>
      <c r="AG11" s="168"/>
      <c r="AH11" s="168"/>
      <c r="AI11" s="168"/>
      <c r="AJ11" s="169"/>
      <c r="AK11" s="168"/>
      <c r="AL11" s="168"/>
      <c r="AM11" s="168"/>
      <c r="AN11" s="169"/>
      <c r="AO11" s="168"/>
      <c r="AP11" s="168"/>
      <c r="AQ11" s="168"/>
      <c r="AR11" s="169"/>
      <c r="AS11" s="168"/>
      <c r="AT11" s="168"/>
      <c r="AU11" s="168"/>
      <c r="AV11" s="169"/>
      <c r="AW11" s="168"/>
      <c r="AX11" s="168"/>
      <c r="AY11" s="168"/>
      <c r="AZ11" s="169"/>
      <c r="BA11" s="168"/>
      <c r="BB11" s="318"/>
      <c r="BC11" s="318"/>
      <c r="BD11" s="318"/>
      <c r="BE11" s="318"/>
      <c r="BF11" s="168"/>
      <c r="BG11" s="168"/>
      <c r="BH11" s="169"/>
      <c r="BI11" s="168"/>
      <c r="BJ11" s="168"/>
      <c r="BK11" s="168"/>
      <c r="BL11" s="169"/>
      <c r="BM11" s="318"/>
      <c r="BN11" s="168"/>
      <c r="BO11" s="168"/>
      <c r="BP11" s="169"/>
      <c r="BQ11" s="168"/>
      <c r="BR11" s="168"/>
      <c r="BS11" s="168"/>
      <c r="BT11" s="169"/>
      <c r="BU11" s="168"/>
      <c r="BV11" s="168"/>
      <c r="BW11" s="168"/>
      <c r="BX11" s="169"/>
      <c r="BY11" s="168"/>
      <c r="BZ11" s="168"/>
      <c r="CA11" s="168"/>
      <c r="CB11" s="169"/>
      <c r="CC11" s="168"/>
      <c r="CD11" s="318"/>
      <c r="CE11" s="318"/>
      <c r="CF11" s="318"/>
      <c r="CG11" s="318"/>
      <c r="CH11" s="168"/>
      <c r="CI11" s="168"/>
      <c r="CJ11" s="169"/>
      <c r="CK11" s="168"/>
      <c r="CL11" s="168"/>
      <c r="CM11" s="168"/>
      <c r="CN11" s="169"/>
      <c r="CO11" s="168"/>
      <c r="CP11" s="168"/>
      <c r="CQ11" s="168"/>
      <c r="CR11" s="169"/>
      <c r="CS11" s="168"/>
      <c r="CT11" s="168"/>
      <c r="CU11" s="168"/>
      <c r="CV11" s="169"/>
      <c r="CW11" s="168"/>
      <c r="CX11" s="168"/>
      <c r="CY11" s="168"/>
      <c r="CZ11" s="169"/>
      <c r="DA11" s="168"/>
      <c r="DB11" s="168"/>
      <c r="DC11" s="168"/>
      <c r="DD11" s="169"/>
      <c r="DE11" s="168"/>
      <c r="DF11" s="168"/>
      <c r="DG11" s="168"/>
      <c r="DH11" s="169"/>
      <c r="DI11" s="168"/>
      <c r="DJ11" s="168"/>
      <c r="DK11" s="168"/>
      <c r="DL11" s="169"/>
      <c r="DM11" s="168"/>
      <c r="DN11" s="168"/>
      <c r="DO11" s="168"/>
      <c r="DP11" s="169"/>
      <c r="DQ11" s="168"/>
      <c r="DR11" s="168"/>
      <c r="DS11" s="168"/>
      <c r="DT11" s="169"/>
      <c r="DU11" s="168"/>
      <c r="DV11" s="168"/>
      <c r="DW11" s="168"/>
      <c r="DX11" s="169"/>
      <c r="DY11" s="168"/>
      <c r="DZ11" s="251"/>
      <c r="EA11" s="251"/>
      <c r="EB11" s="251"/>
      <c r="EC11" s="251"/>
    </row>
    <row r="12" spans="1:133" ht="60.75" thickBot="1" x14ac:dyDescent="0.25">
      <c r="A12" s="416">
        <v>1</v>
      </c>
      <c r="B12" s="417" t="s">
        <v>321</v>
      </c>
      <c r="C12" s="335" t="s">
        <v>322</v>
      </c>
      <c r="D12" s="229" t="s">
        <v>1607</v>
      </c>
      <c r="E12" s="418">
        <v>80</v>
      </c>
      <c r="F12" s="162">
        <v>5</v>
      </c>
      <c r="G12" s="163">
        <v>5</v>
      </c>
      <c r="H12" s="164"/>
      <c r="I12" s="165"/>
      <c r="J12" s="162">
        <v>5</v>
      </c>
      <c r="K12" s="163">
        <v>5</v>
      </c>
      <c r="L12" s="164"/>
      <c r="M12" s="165"/>
      <c r="N12" s="162">
        <v>5</v>
      </c>
      <c r="O12" s="163">
        <v>5</v>
      </c>
      <c r="P12" s="164"/>
      <c r="Q12" s="165"/>
      <c r="R12" s="162">
        <v>5</v>
      </c>
      <c r="S12" s="163">
        <v>5</v>
      </c>
      <c r="T12" s="164"/>
      <c r="U12" s="165"/>
      <c r="V12" s="162">
        <v>5</v>
      </c>
      <c r="W12" s="163">
        <v>5</v>
      </c>
      <c r="X12" s="164"/>
      <c r="Y12" s="165"/>
      <c r="Z12" s="162">
        <v>5</v>
      </c>
      <c r="AA12" s="163"/>
      <c r="AB12" s="164"/>
      <c r="AC12" s="165"/>
      <c r="AD12" s="162">
        <v>5</v>
      </c>
      <c r="AE12" s="163">
        <v>5</v>
      </c>
      <c r="AF12" s="164">
        <v>2</v>
      </c>
      <c r="AG12" s="165">
        <v>1</v>
      </c>
      <c r="AH12" s="162">
        <v>8</v>
      </c>
      <c r="AI12" s="163">
        <v>8</v>
      </c>
      <c r="AJ12" s="164"/>
      <c r="AK12" s="165"/>
      <c r="AL12" s="162">
        <v>5</v>
      </c>
      <c r="AM12" s="163">
        <v>5</v>
      </c>
      <c r="AN12" s="164"/>
      <c r="AO12" s="165"/>
      <c r="AP12" s="162">
        <v>5</v>
      </c>
      <c r="AQ12" s="163">
        <v>5</v>
      </c>
      <c r="AR12" s="164"/>
      <c r="AS12" s="165"/>
      <c r="AT12" s="162">
        <v>5</v>
      </c>
      <c r="AU12" s="163">
        <v>5</v>
      </c>
      <c r="AV12" s="164"/>
      <c r="AW12" s="165"/>
      <c r="AX12" s="162">
        <v>5</v>
      </c>
      <c r="AY12" s="163">
        <v>5</v>
      </c>
      <c r="AZ12" s="164">
        <v>5</v>
      </c>
      <c r="BA12" s="165"/>
      <c r="BB12" s="496"/>
      <c r="BC12" s="497"/>
      <c r="BD12" s="498"/>
      <c r="BE12" s="333"/>
      <c r="BF12" s="162">
        <v>5</v>
      </c>
      <c r="BG12" s="163">
        <v>5</v>
      </c>
      <c r="BH12" s="164">
        <v>2</v>
      </c>
      <c r="BI12" s="165">
        <v>1</v>
      </c>
      <c r="BJ12" s="162">
        <v>5</v>
      </c>
      <c r="BK12" s="163">
        <v>5</v>
      </c>
      <c r="BL12" s="164"/>
      <c r="BM12" s="333"/>
      <c r="BN12" s="162">
        <v>5</v>
      </c>
      <c r="BO12" s="163">
        <v>5</v>
      </c>
      <c r="BP12" s="164"/>
      <c r="BQ12" s="165"/>
      <c r="BR12" s="162">
        <v>5</v>
      </c>
      <c r="BS12" s="163">
        <v>5</v>
      </c>
      <c r="BT12" s="164"/>
      <c r="BU12" s="165"/>
      <c r="BV12" s="162">
        <v>5</v>
      </c>
      <c r="BW12" s="163">
        <v>5</v>
      </c>
      <c r="BX12" s="164"/>
      <c r="BY12" s="165"/>
      <c r="BZ12" s="162">
        <v>5</v>
      </c>
      <c r="CA12" s="163">
        <v>5</v>
      </c>
      <c r="CB12" s="164"/>
      <c r="CC12" s="165"/>
      <c r="CD12" s="496"/>
      <c r="CE12" s="497"/>
      <c r="CF12" s="498"/>
      <c r="CG12" s="333"/>
      <c r="CH12" s="162">
        <v>5</v>
      </c>
      <c r="CI12" s="163">
        <v>5</v>
      </c>
      <c r="CJ12" s="164">
        <v>1</v>
      </c>
      <c r="CK12" s="165">
        <v>1</v>
      </c>
      <c r="CL12" s="162">
        <v>5</v>
      </c>
      <c r="CM12" s="163">
        <v>5</v>
      </c>
      <c r="CN12" s="164"/>
      <c r="CO12" s="165"/>
      <c r="CP12" s="162">
        <v>5</v>
      </c>
      <c r="CQ12" s="163">
        <v>5</v>
      </c>
      <c r="CR12" s="164"/>
      <c r="CS12" s="165"/>
      <c r="CT12" s="162">
        <v>5</v>
      </c>
      <c r="CU12" s="163">
        <v>5</v>
      </c>
      <c r="CV12" s="164"/>
      <c r="CW12" s="165"/>
      <c r="CX12" s="162">
        <v>6</v>
      </c>
      <c r="CY12" s="163"/>
      <c r="CZ12" s="164"/>
      <c r="DA12" s="165">
        <v>5</v>
      </c>
      <c r="DB12" s="162">
        <v>6</v>
      </c>
      <c r="DC12" s="163">
        <v>6</v>
      </c>
      <c r="DD12" s="164"/>
      <c r="DE12" s="165"/>
      <c r="DF12" s="162">
        <v>6</v>
      </c>
      <c r="DG12" s="163"/>
      <c r="DH12" s="164">
        <v>6</v>
      </c>
      <c r="DI12" s="165"/>
      <c r="DJ12" s="162">
        <v>6</v>
      </c>
      <c r="DK12" s="163"/>
      <c r="DL12" s="164">
        <v>6</v>
      </c>
      <c r="DM12" s="165"/>
      <c r="DN12" s="162">
        <v>6</v>
      </c>
      <c r="DO12" s="163">
        <v>6</v>
      </c>
      <c r="DP12" s="164"/>
      <c r="DQ12" s="165"/>
      <c r="DR12" s="162">
        <v>5</v>
      </c>
      <c r="DS12" s="163">
        <v>5</v>
      </c>
      <c r="DT12" s="164"/>
      <c r="DU12" s="165"/>
      <c r="DV12" s="162">
        <v>10</v>
      </c>
      <c r="DW12" s="163"/>
      <c r="DX12" s="164"/>
      <c r="DY12" s="165"/>
      <c r="DZ12" s="241">
        <f t="shared" ref="DZ12:DZ30" si="5">F12+J12+N12+R12+V12+Z12+AD12+AH12+AL12+AP12+AT12+AX12+BB12+BF12+BJ12+BN12+BR12+BV12+BZ12+CD12+CH12+CL12+CP12+CT12+CX12+DB12+DF12+DJ12+DN12+DR12+DV12</f>
        <v>158</v>
      </c>
      <c r="EA12" s="242">
        <f t="shared" ref="EA12:EA30" si="6">G12+K12+O12+S12+W12+AA12+AE12+AI12+AM12+AQ12+AU12+AY12+BC12+BG12+BK12+BO12+BS12+BW12+CA12+CE12+CI12+CM12+CQ12+CU12+CY12+DC12+DG12+DK12+DO12+DS12+DW12</f>
        <v>125</v>
      </c>
      <c r="EB12" s="242">
        <f t="shared" ref="EB12:EB30" si="7">H12+L12+P12+T12+X12+AB12+AF12+AJ12+AN12+AR12+AV12+AZ12+BD12+BH12+BL12+BP12+BT12+BX12+CB12+CF12+CJ12+CN12+CR12+CV12+CZ12+DD12+DH12+DL12+DP12+DT12+DX12</f>
        <v>22</v>
      </c>
      <c r="EC12" s="243">
        <f t="shared" ref="EC12:EC30" si="8">I12+M12+Q12+U12+Y12+AC12+AG12+AK12+AO12+AS12+AW12+BA12+BE12+BI12+BM12+BQ12+BU12+BY12+CC12+CG12+CK12+CO12+CS12+CW12+DA12+DE12+DI12+DM12+DQ12+DU12+DY12</f>
        <v>8</v>
      </c>
    </row>
    <row r="13" spans="1:133" ht="45.75" thickBot="1" x14ac:dyDescent="0.25">
      <c r="A13" s="212">
        <v>2</v>
      </c>
      <c r="B13" s="419" t="s">
        <v>323</v>
      </c>
      <c r="C13" s="449" t="s">
        <v>324</v>
      </c>
      <c r="D13" s="447" t="s">
        <v>1609</v>
      </c>
      <c r="E13" s="420">
        <v>53</v>
      </c>
      <c r="F13" s="214">
        <v>5</v>
      </c>
      <c r="G13" s="386">
        <v>5</v>
      </c>
      <c r="H13" s="387"/>
      <c r="I13" s="213"/>
      <c r="J13" s="214">
        <v>5</v>
      </c>
      <c r="K13" s="386">
        <v>5</v>
      </c>
      <c r="L13" s="387"/>
      <c r="M13" s="213"/>
      <c r="N13" s="214">
        <v>5</v>
      </c>
      <c r="O13" s="386">
        <v>5</v>
      </c>
      <c r="P13" s="387"/>
      <c r="Q13" s="213"/>
      <c r="R13" s="214"/>
      <c r="S13" s="386">
        <v>5</v>
      </c>
      <c r="T13" s="387"/>
      <c r="U13" s="213"/>
      <c r="V13" s="214"/>
      <c r="W13" s="386">
        <v>5</v>
      </c>
      <c r="X13" s="387"/>
      <c r="Y13" s="213"/>
      <c r="Z13" s="214">
        <v>5</v>
      </c>
      <c r="AA13" s="386"/>
      <c r="AB13" s="387"/>
      <c r="AC13" s="213"/>
      <c r="AD13" s="214">
        <v>5</v>
      </c>
      <c r="AE13" s="163">
        <v>5</v>
      </c>
      <c r="AF13" s="387"/>
      <c r="AG13" s="213"/>
      <c r="AH13" s="214">
        <v>5</v>
      </c>
      <c r="AI13" s="163"/>
      <c r="AJ13" s="387"/>
      <c r="AK13" s="213"/>
      <c r="AL13" s="214">
        <v>5</v>
      </c>
      <c r="AM13" s="163"/>
      <c r="AN13" s="387"/>
      <c r="AO13" s="213"/>
      <c r="AP13" s="214">
        <v>5</v>
      </c>
      <c r="AQ13" s="163"/>
      <c r="AR13" s="387"/>
      <c r="AS13" s="213"/>
      <c r="AT13" s="214">
        <v>5</v>
      </c>
      <c r="AU13" s="163"/>
      <c r="AV13" s="387"/>
      <c r="AW13" s="213"/>
      <c r="AX13" s="214">
        <v>5</v>
      </c>
      <c r="AY13" s="163"/>
      <c r="AZ13" s="387"/>
      <c r="BA13" s="213"/>
      <c r="BB13" s="356"/>
      <c r="BC13" s="484"/>
      <c r="BD13" s="485"/>
      <c r="BE13" s="327"/>
      <c r="BF13" s="214"/>
      <c r="BG13" s="386">
        <v>5</v>
      </c>
      <c r="BH13" s="387"/>
      <c r="BI13" s="213"/>
      <c r="BJ13" s="214">
        <v>5</v>
      </c>
      <c r="BK13" s="386">
        <v>5</v>
      </c>
      <c r="BL13" s="387"/>
      <c r="BM13" s="327"/>
      <c r="BN13" s="214">
        <v>5</v>
      </c>
      <c r="BO13" s="386">
        <v>5</v>
      </c>
      <c r="BP13" s="387"/>
      <c r="BQ13" s="213"/>
      <c r="BR13" s="214"/>
      <c r="BS13" s="386">
        <v>5</v>
      </c>
      <c r="BT13" s="387"/>
      <c r="BU13" s="213"/>
      <c r="BV13" s="214">
        <v>4</v>
      </c>
      <c r="BW13" s="386">
        <v>4</v>
      </c>
      <c r="BX13" s="387"/>
      <c r="BY13" s="213"/>
      <c r="BZ13" s="214">
        <v>5</v>
      </c>
      <c r="CA13" s="386">
        <v>5</v>
      </c>
      <c r="CB13" s="387"/>
      <c r="CC13" s="213"/>
      <c r="CD13" s="356"/>
      <c r="CE13" s="484"/>
      <c r="CF13" s="485"/>
      <c r="CG13" s="327"/>
      <c r="CH13" s="214">
        <v>5</v>
      </c>
      <c r="CI13" s="386">
        <v>5</v>
      </c>
      <c r="CJ13" s="387"/>
      <c r="CK13" s="213"/>
      <c r="CL13" s="214">
        <v>5</v>
      </c>
      <c r="CM13" s="386">
        <v>5</v>
      </c>
      <c r="CN13" s="387"/>
      <c r="CO13" s="213"/>
      <c r="CP13" s="214">
        <v>5</v>
      </c>
      <c r="CQ13" s="386">
        <v>5</v>
      </c>
      <c r="CR13" s="387"/>
      <c r="CS13" s="213"/>
      <c r="CT13" s="214">
        <v>5</v>
      </c>
      <c r="CU13" s="386">
        <v>5</v>
      </c>
      <c r="CV13" s="387"/>
      <c r="CW13" s="213"/>
      <c r="CX13" s="214">
        <v>5</v>
      </c>
      <c r="CY13" s="386">
        <v>5</v>
      </c>
      <c r="CZ13" s="387"/>
      <c r="DA13" s="213"/>
      <c r="DB13" s="214">
        <v>5</v>
      </c>
      <c r="DC13" s="386"/>
      <c r="DD13" s="387"/>
      <c r="DE13" s="213"/>
      <c r="DF13" s="214">
        <v>5</v>
      </c>
      <c r="DG13" s="386">
        <v>5</v>
      </c>
      <c r="DH13" s="387"/>
      <c r="DI13" s="213"/>
      <c r="DJ13" s="214">
        <v>5</v>
      </c>
      <c r="DK13" s="386">
        <v>5</v>
      </c>
      <c r="DL13" s="387"/>
      <c r="DM13" s="213"/>
      <c r="DN13" s="214">
        <v>5</v>
      </c>
      <c r="DO13" s="386"/>
      <c r="DP13" s="387"/>
      <c r="DQ13" s="213"/>
      <c r="DR13" s="214">
        <v>5</v>
      </c>
      <c r="DS13" s="386">
        <v>5</v>
      </c>
      <c r="DT13" s="387"/>
      <c r="DU13" s="213"/>
      <c r="DV13" s="214">
        <v>5</v>
      </c>
      <c r="DW13" s="386">
        <v>5</v>
      </c>
      <c r="DX13" s="387"/>
      <c r="DY13" s="213"/>
      <c r="DZ13" s="244">
        <f t="shared" si="5"/>
        <v>124</v>
      </c>
      <c r="EA13" s="245">
        <f t="shared" si="6"/>
        <v>104</v>
      </c>
      <c r="EB13" s="245">
        <f t="shared" si="7"/>
        <v>0</v>
      </c>
      <c r="EC13" s="246">
        <f t="shared" si="8"/>
        <v>0</v>
      </c>
    </row>
    <row r="14" spans="1:133" ht="45.75" thickBot="1" x14ac:dyDescent="0.25">
      <c r="A14" s="212">
        <v>3</v>
      </c>
      <c r="B14" s="421" t="s">
        <v>325</v>
      </c>
      <c r="C14" s="449" t="s">
        <v>1610</v>
      </c>
      <c r="D14" s="447" t="s">
        <v>1611</v>
      </c>
      <c r="E14" s="420">
        <v>50</v>
      </c>
      <c r="F14" s="214">
        <v>5</v>
      </c>
      <c r="G14" s="386">
        <v>5</v>
      </c>
      <c r="H14" s="387"/>
      <c r="I14" s="213"/>
      <c r="J14" s="214">
        <v>5</v>
      </c>
      <c r="K14" s="386">
        <v>5</v>
      </c>
      <c r="L14" s="387"/>
      <c r="M14" s="213"/>
      <c r="N14" s="214">
        <v>5</v>
      </c>
      <c r="O14" s="386">
        <v>5</v>
      </c>
      <c r="P14" s="387"/>
      <c r="Q14" s="213"/>
      <c r="R14" s="214"/>
      <c r="S14" s="386">
        <v>5</v>
      </c>
      <c r="T14" s="387"/>
      <c r="U14" s="213"/>
      <c r="V14" s="214"/>
      <c r="W14" s="386">
        <v>5</v>
      </c>
      <c r="X14" s="387"/>
      <c r="Y14" s="213"/>
      <c r="Z14" s="214">
        <v>5</v>
      </c>
      <c r="AA14" s="386">
        <v>5</v>
      </c>
      <c r="AB14" s="387"/>
      <c r="AC14" s="213"/>
      <c r="AD14" s="214">
        <v>5</v>
      </c>
      <c r="AE14" s="163">
        <v>5</v>
      </c>
      <c r="AF14" s="387"/>
      <c r="AG14" s="213"/>
      <c r="AH14" s="214">
        <v>5</v>
      </c>
      <c r="AI14" s="163"/>
      <c r="AJ14" s="387"/>
      <c r="AK14" s="213"/>
      <c r="AL14" s="214"/>
      <c r="AM14" s="163">
        <v>5</v>
      </c>
      <c r="AN14" s="387"/>
      <c r="AO14" s="213"/>
      <c r="AP14" s="214"/>
      <c r="AQ14" s="163">
        <v>5</v>
      </c>
      <c r="AR14" s="387"/>
      <c r="AS14" s="213"/>
      <c r="AT14" s="214"/>
      <c r="AU14" s="163">
        <v>5</v>
      </c>
      <c r="AV14" s="387"/>
      <c r="AW14" s="213"/>
      <c r="AX14" s="214">
        <v>5</v>
      </c>
      <c r="AY14" s="163"/>
      <c r="AZ14" s="387"/>
      <c r="BA14" s="213"/>
      <c r="BB14" s="356"/>
      <c r="BC14" s="484"/>
      <c r="BD14" s="485"/>
      <c r="BE14" s="327"/>
      <c r="BF14" s="214"/>
      <c r="BG14" s="386">
        <v>5</v>
      </c>
      <c r="BH14" s="387"/>
      <c r="BI14" s="213"/>
      <c r="BJ14" s="214">
        <v>5</v>
      </c>
      <c r="BK14" s="386">
        <v>5</v>
      </c>
      <c r="BL14" s="387"/>
      <c r="BM14" s="327"/>
      <c r="BN14" s="214">
        <v>5</v>
      </c>
      <c r="BO14" s="386">
        <v>5</v>
      </c>
      <c r="BP14" s="387"/>
      <c r="BQ14" s="213"/>
      <c r="BR14" s="214"/>
      <c r="BS14" s="386">
        <v>5</v>
      </c>
      <c r="BT14" s="387"/>
      <c r="BU14" s="213"/>
      <c r="BV14" s="214">
        <v>4</v>
      </c>
      <c r="BW14" s="386">
        <v>4</v>
      </c>
      <c r="BX14" s="387"/>
      <c r="BY14" s="213"/>
      <c r="BZ14" s="214">
        <v>5</v>
      </c>
      <c r="CA14" s="386">
        <v>5</v>
      </c>
      <c r="CB14" s="387"/>
      <c r="CC14" s="213"/>
      <c r="CD14" s="356"/>
      <c r="CE14" s="484"/>
      <c r="CF14" s="485"/>
      <c r="CG14" s="327"/>
      <c r="CH14" s="214">
        <v>5</v>
      </c>
      <c r="CI14" s="386">
        <v>5</v>
      </c>
      <c r="CJ14" s="387"/>
      <c r="CK14" s="213"/>
      <c r="CL14" s="214">
        <v>5</v>
      </c>
      <c r="CM14" s="386"/>
      <c r="CN14" s="387"/>
      <c r="CO14" s="213"/>
      <c r="CP14" s="214">
        <v>5</v>
      </c>
      <c r="CQ14" s="386"/>
      <c r="CR14" s="387"/>
      <c r="CS14" s="213"/>
      <c r="CT14" s="214">
        <v>5</v>
      </c>
      <c r="CU14" s="386"/>
      <c r="CV14" s="387"/>
      <c r="CW14" s="213"/>
      <c r="CX14" s="214">
        <v>5</v>
      </c>
      <c r="CY14" s="386"/>
      <c r="CZ14" s="387"/>
      <c r="DA14" s="213"/>
      <c r="DB14" s="214">
        <v>5</v>
      </c>
      <c r="DC14" s="386"/>
      <c r="DD14" s="387"/>
      <c r="DE14" s="213"/>
      <c r="DF14" s="214">
        <v>5</v>
      </c>
      <c r="DG14" s="386"/>
      <c r="DH14" s="387"/>
      <c r="DI14" s="213"/>
      <c r="DJ14" s="214">
        <v>5</v>
      </c>
      <c r="DK14" s="386"/>
      <c r="DL14" s="387"/>
      <c r="DM14" s="213"/>
      <c r="DN14" s="214"/>
      <c r="DO14" s="386">
        <v>5</v>
      </c>
      <c r="DP14" s="387"/>
      <c r="DQ14" s="213"/>
      <c r="DR14" s="214">
        <v>5</v>
      </c>
      <c r="DS14" s="386">
        <v>5</v>
      </c>
      <c r="DT14" s="387"/>
      <c r="DU14" s="213"/>
      <c r="DV14" s="214">
        <v>5</v>
      </c>
      <c r="DW14" s="386">
        <v>5</v>
      </c>
      <c r="DX14" s="387"/>
      <c r="DY14" s="213"/>
      <c r="DZ14" s="244">
        <f t="shared" si="5"/>
        <v>104</v>
      </c>
      <c r="EA14" s="245">
        <f t="shared" si="6"/>
        <v>99</v>
      </c>
      <c r="EB14" s="245">
        <f t="shared" si="7"/>
        <v>0</v>
      </c>
      <c r="EC14" s="246">
        <f t="shared" si="8"/>
        <v>0</v>
      </c>
    </row>
    <row r="15" spans="1:133" ht="75.75" thickBot="1" x14ac:dyDescent="0.25">
      <c r="A15" s="212">
        <v>4</v>
      </c>
      <c r="B15" s="421" t="s">
        <v>326</v>
      </c>
      <c r="C15" s="449" t="s">
        <v>15</v>
      </c>
      <c r="D15" s="447" t="s">
        <v>1612</v>
      </c>
      <c r="E15" s="420">
        <v>50</v>
      </c>
      <c r="F15" s="214">
        <v>5</v>
      </c>
      <c r="G15" s="386">
        <v>5</v>
      </c>
      <c r="H15" s="387"/>
      <c r="I15" s="213"/>
      <c r="J15" s="214">
        <v>5</v>
      </c>
      <c r="K15" s="386">
        <v>5</v>
      </c>
      <c r="L15" s="387"/>
      <c r="M15" s="213"/>
      <c r="N15" s="214">
        <v>5</v>
      </c>
      <c r="O15" s="386">
        <v>5</v>
      </c>
      <c r="P15" s="387"/>
      <c r="Q15" s="213"/>
      <c r="R15" s="214"/>
      <c r="S15" s="386">
        <v>5</v>
      </c>
      <c r="T15" s="387"/>
      <c r="U15" s="213"/>
      <c r="V15" s="214"/>
      <c r="W15" s="386">
        <v>5</v>
      </c>
      <c r="X15" s="387"/>
      <c r="Y15" s="213"/>
      <c r="Z15" s="214">
        <v>5</v>
      </c>
      <c r="AA15" s="386"/>
      <c r="AB15" s="387"/>
      <c r="AC15" s="213"/>
      <c r="AD15" s="214">
        <v>5</v>
      </c>
      <c r="AE15" s="163">
        <v>5</v>
      </c>
      <c r="AF15" s="387"/>
      <c r="AG15" s="213"/>
      <c r="AH15" s="214">
        <v>5</v>
      </c>
      <c r="AI15" s="163">
        <v>5</v>
      </c>
      <c r="AJ15" s="387"/>
      <c r="AK15" s="213"/>
      <c r="AL15" s="214">
        <v>5</v>
      </c>
      <c r="AM15" s="163">
        <v>5</v>
      </c>
      <c r="AN15" s="387"/>
      <c r="AO15" s="213"/>
      <c r="AP15" s="214">
        <v>5</v>
      </c>
      <c r="AQ15" s="163">
        <v>5</v>
      </c>
      <c r="AR15" s="387"/>
      <c r="AS15" s="213"/>
      <c r="AT15" s="214">
        <v>5</v>
      </c>
      <c r="AU15" s="163">
        <v>5</v>
      </c>
      <c r="AV15" s="387"/>
      <c r="AW15" s="213"/>
      <c r="AX15" s="214">
        <v>5</v>
      </c>
      <c r="AY15" s="163">
        <v>5</v>
      </c>
      <c r="AZ15" s="387"/>
      <c r="BA15" s="213"/>
      <c r="BB15" s="356"/>
      <c r="BC15" s="484"/>
      <c r="BD15" s="485"/>
      <c r="BE15" s="327"/>
      <c r="BF15" s="214"/>
      <c r="BG15" s="386">
        <v>5</v>
      </c>
      <c r="BH15" s="387"/>
      <c r="BI15" s="213"/>
      <c r="BJ15" s="214">
        <v>5</v>
      </c>
      <c r="BK15" s="386">
        <v>5</v>
      </c>
      <c r="BL15" s="387"/>
      <c r="BM15" s="327"/>
      <c r="BN15" s="214">
        <v>5</v>
      </c>
      <c r="BO15" s="386">
        <v>5</v>
      </c>
      <c r="BP15" s="387"/>
      <c r="BQ15" s="213"/>
      <c r="BR15" s="214"/>
      <c r="BS15" s="386">
        <v>5</v>
      </c>
      <c r="BT15" s="387"/>
      <c r="BU15" s="213"/>
      <c r="BV15" s="214">
        <v>4</v>
      </c>
      <c r="BW15" s="386">
        <v>4</v>
      </c>
      <c r="BX15" s="387"/>
      <c r="BY15" s="213"/>
      <c r="BZ15" s="214">
        <v>5</v>
      </c>
      <c r="CA15" s="386">
        <v>5</v>
      </c>
      <c r="CB15" s="387"/>
      <c r="CC15" s="213"/>
      <c r="CD15" s="356"/>
      <c r="CE15" s="484"/>
      <c r="CF15" s="485"/>
      <c r="CG15" s="327"/>
      <c r="CH15" s="214">
        <v>5</v>
      </c>
      <c r="CI15" s="386">
        <v>5</v>
      </c>
      <c r="CJ15" s="387"/>
      <c r="CK15" s="213"/>
      <c r="CL15" s="214">
        <v>5</v>
      </c>
      <c r="CM15" s="386">
        <v>5</v>
      </c>
      <c r="CN15" s="387"/>
      <c r="CO15" s="213"/>
      <c r="CP15" s="214">
        <v>5</v>
      </c>
      <c r="CQ15" s="386">
        <v>5</v>
      </c>
      <c r="CR15" s="387"/>
      <c r="CS15" s="213"/>
      <c r="CT15" s="214">
        <v>5</v>
      </c>
      <c r="CU15" s="386">
        <v>5</v>
      </c>
      <c r="CV15" s="387"/>
      <c r="CW15" s="213"/>
      <c r="CX15" s="214">
        <v>5</v>
      </c>
      <c r="CY15" s="386">
        <v>5</v>
      </c>
      <c r="CZ15" s="387"/>
      <c r="DA15" s="213"/>
      <c r="DB15" s="214">
        <v>5</v>
      </c>
      <c r="DC15" s="386">
        <v>5</v>
      </c>
      <c r="DD15" s="387"/>
      <c r="DE15" s="213"/>
      <c r="DF15" s="214">
        <v>5</v>
      </c>
      <c r="DG15" s="386">
        <v>5</v>
      </c>
      <c r="DH15" s="387"/>
      <c r="DI15" s="213"/>
      <c r="DJ15" s="214">
        <v>5</v>
      </c>
      <c r="DK15" s="386">
        <v>5</v>
      </c>
      <c r="DL15" s="387"/>
      <c r="DM15" s="213"/>
      <c r="DN15" s="214">
        <v>5</v>
      </c>
      <c r="DO15" s="386">
        <v>5</v>
      </c>
      <c r="DP15" s="387"/>
      <c r="DQ15" s="213"/>
      <c r="DR15" s="214">
        <v>5</v>
      </c>
      <c r="DS15" s="386">
        <v>5</v>
      </c>
      <c r="DT15" s="387"/>
      <c r="DU15" s="213"/>
      <c r="DV15" s="214">
        <v>10</v>
      </c>
      <c r="DW15" s="386"/>
      <c r="DX15" s="387"/>
      <c r="DY15" s="213"/>
      <c r="DZ15" s="244">
        <f t="shared" si="5"/>
        <v>129</v>
      </c>
      <c r="EA15" s="245">
        <f t="shared" si="6"/>
        <v>134</v>
      </c>
      <c r="EB15" s="245">
        <f t="shared" si="7"/>
        <v>0</v>
      </c>
      <c r="EC15" s="246">
        <f t="shared" si="8"/>
        <v>0</v>
      </c>
    </row>
    <row r="16" spans="1:133" ht="30.75" thickBot="1" x14ac:dyDescent="0.25">
      <c r="A16" s="212">
        <v>5</v>
      </c>
      <c r="B16" s="421" t="s">
        <v>2053</v>
      </c>
      <c r="C16" s="449" t="s">
        <v>2054</v>
      </c>
      <c r="D16" s="447" t="s">
        <v>2055</v>
      </c>
      <c r="E16" s="420">
        <v>50</v>
      </c>
      <c r="F16" s="214">
        <v>5</v>
      </c>
      <c r="G16" s="386">
        <v>5</v>
      </c>
      <c r="H16" s="387"/>
      <c r="I16" s="213"/>
      <c r="J16" s="214">
        <v>5</v>
      </c>
      <c r="K16" s="386"/>
      <c r="L16" s="387"/>
      <c r="M16" s="213"/>
      <c r="N16" s="214">
        <v>5</v>
      </c>
      <c r="O16" s="386"/>
      <c r="P16" s="387"/>
      <c r="Q16" s="213"/>
      <c r="R16" s="214">
        <v>5</v>
      </c>
      <c r="S16" s="386">
        <v>5</v>
      </c>
      <c r="T16" s="387"/>
      <c r="U16" s="213"/>
      <c r="V16" s="214"/>
      <c r="W16" s="386">
        <v>5</v>
      </c>
      <c r="X16" s="387"/>
      <c r="Y16" s="213"/>
      <c r="Z16" s="214">
        <v>5</v>
      </c>
      <c r="AA16" s="386"/>
      <c r="AB16" s="387"/>
      <c r="AC16" s="213"/>
      <c r="AD16" s="214">
        <v>5</v>
      </c>
      <c r="AE16" s="163">
        <v>5</v>
      </c>
      <c r="AF16" s="387"/>
      <c r="AG16" s="213"/>
      <c r="AH16" s="214">
        <v>5</v>
      </c>
      <c r="AI16" s="163"/>
      <c r="AJ16" s="387"/>
      <c r="AK16" s="213"/>
      <c r="AL16" s="214">
        <v>5</v>
      </c>
      <c r="AM16" s="163"/>
      <c r="AN16" s="387"/>
      <c r="AO16" s="213"/>
      <c r="AP16" s="214"/>
      <c r="AQ16" s="163">
        <v>5</v>
      </c>
      <c r="AR16" s="387"/>
      <c r="AS16" s="213"/>
      <c r="AT16" s="214">
        <v>5</v>
      </c>
      <c r="AU16" s="163"/>
      <c r="AV16" s="387"/>
      <c r="AW16" s="213"/>
      <c r="AX16" s="214"/>
      <c r="AY16" s="163">
        <v>5</v>
      </c>
      <c r="AZ16" s="387"/>
      <c r="BA16" s="213"/>
      <c r="BB16" s="356"/>
      <c r="BC16" s="484"/>
      <c r="BD16" s="485"/>
      <c r="BE16" s="327"/>
      <c r="BF16" s="214"/>
      <c r="BG16" s="386">
        <v>5</v>
      </c>
      <c r="BH16" s="387"/>
      <c r="BI16" s="213"/>
      <c r="BJ16" s="214">
        <v>5</v>
      </c>
      <c r="BK16" s="386"/>
      <c r="BL16" s="387"/>
      <c r="BM16" s="327"/>
      <c r="BN16" s="214">
        <v>5</v>
      </c>
      <c r="BO16" s="386"/>
      <c r="BP16" s="387"/>
      <c r="BQ16" s="213"/>
      <c r="BR16" s="214"/>
      <c r="BS16" s="386">
        <v>5</v>
      </c>
      <c r="BT16" s="387"/>
      <c r="BU16" s="213"/>
      <c r="BV16" s="214">
        <v>5</v>
      </c>
      <c r="BW16" s="386"/>
      <c r="BX16" s="387"/>
      <c r="BY16" s="213"/>
      <c r="BZ16" s="214">
        <v>5</v>
      </c>
      <c r="CA16" s="386"/>
      <c r="CB16" s="387"/>
      <c r="CC16" s="213"/>
      <c r="CD16" s="356"/>
      <c r="CE16" s="484"/>
      <c r="CF16" s="485"/>
      <c r="CG16" s="327"/>
      <c r="CH16" s="214">
        <v>5</v>
      </c>
      <c r="CI16" s="386"/>
      <c r="CJ16" s="387"/>
      <c r="CK16" s="213"/>
      <c r="CL16" s="214"/>
      <c r="CM16" s="386">
        <v>5</v>
      </c>
      <c r="CN16" s="387"/>
      <c r="CO16" s="213"/>
      <c r="CP16" s="214">
        <v>5</v>
      </c>
      <c r="CQ16" s="386"/>
      <c r="CR16" s="387"/>
      <c r="CS16" s="213"/>
      <c r="CT16" s="214">
        <v>5</v>
      </c>
      <c r="CU16" s="386"/>
      <c r="CV16" s="387"/>
      <c r="CW16" s="213"/>
      <c r="CX16" s="214">
        <v>5</v>
      </c>
      <c r="CY16" s="386"/>
      <c r="CZ16" s="387"/>
      <c r="DA16" s="213"/>
      <c r="DB16" s="214">
        <v>5</v>
      </c>
      <c r="DC16" s="386"/>
      <c r="DD16" s="387"/>
      <c r="DE16" s="213"/>
      <c r="DF16" s="214">
        <v>5</v>
      </c>
      <c r="DG16" s="386"/>
      <c r="DH16" s="387"/>
      <c r="DI16" s="213"/>
      <c r="DJ16" s="214">
        <v>5</v>
      </c>
      <c r="DK16" s="386"/>
      <c r="DL16" s="387"/>
      <c r="DM16" s="213"/>
      <c r="DN16" s="214">
        <v>5</v>
      </c>
      <c r="DO16" s="386"/>
      <c r="DP16" s="387"/>
      <c r="DQ16" s="213"/>
      <c r="DR16" s="214">
        <v>5</v>
      </c>
      <c r="DS16" s="386"/>
      <c r="DT16" s="387"/>
      <c r="DU16" s="213"/>
      <c r="DV16" s="214">
        <v>5</v>
      </c>
      <c r="DW16" s="386"/>
      <c r="DX16" s="387"/>
      <c r="DY16" s="213"/>
      <c r="DZ16" s="244">
        <f t="shared" si="5"/>
        <v>115</v>
      </c>
      <c r="EA16" s="245">
        <f t="shared" si="6"/>
        <v>45</v>
      </c>
      <c r="EB16" s="245">
        <f t="shared" si="7"/>
        <v>0</v>
      </c>
      <c r="EC16" s="246">
        <f t="shared" si="8"/>
        <v>0</v>
      </c>
    </row>
    <row r="17" spans="1:133" ht="45.75" thickBot="1" x14ac:dyDescent="0.25">
      <c r="A17" s="212">
        <v>6</v>
      </c>
      <c r="B17" s="421" t="s">
        <v>327</v>
      </c>
      <c r="C17" s="449" t="s">
        <v>328</v>
      </c>
      <c r="D17" s="447" t="s">
        <v>1613</v>
      </c>
      <c r="E17" s="420">
        <v>50</v>
      </c>
      <c r="F17" s="214">
        <v>5</v>
      </c>
      <c r="G17" s="386">
        <v>5</v>
      </c>
      <c r="H17" s="387"/>
      <c r="I17" s="213"/>
      <c r="J17" s="214">
        <v>5</v>
      </c>
      <c r="K17" s="386">
        <v>5</v>
      </c>
      <c r="L17" s="387"/>
      <c r="M17" s="213"/>
      <c r="N17" s="214">
        <v>5</v>
      </c>
      <c r="O17" s="386">
        <v>5</v>
      </c>
      <c r="P17" s="387"/>
      <c r="Q17" s="213"/>
      <c r="R17" s="214"/>
      <c r="S17" s="386">
        <v>5</v>
      </c>
      <c r="T17" s="387"/>
      <c r="U17" s="213"/>
      <c r="V17" s="214"/>
      <c r="W17" s="386">
        <v>5</v>
      </c>
      <c r="X17" s="387"/>
      <c r="Y17" s="213"/>
      <c r="Z17" s="214">
        <v>5</v>
      </c>
      <c r="AA17" s="386">
        <v>5</v>
      </c>
      <c r="AB17" s="387"/>
      <c r="AC17" s="213"/>
      <c r="AD17" s="214">
        <v>5</v>
      </c>
      <c r="AE17" s="163">
        <v>5</v>
      </c>
      <c r="AF17" s="387"/>
      <c r="AG17" s="213"/>
      <c r="AH17" s="214">
        <v>5</v>
      </c>
      <c r="AI17" s="163">
        <v>5</v>
      </c>
      <c r="AJ17" s="387"/>
      <c r="AK17" s="213"/>
      <c r="AL17" s="214">
        <v>5</v>
      </c>
      <c r="AM17" s="163">
        <v>5</v>
      </c>
      <c r="AN17" s="387"/>
      <c r="AO17" s="213"/>
      <c r="AP17" s="214">
        <v>5</v>
      </c>
      <c r="AQ17" s="163">
        <v>5</v>
      </c>
      <c r="AR17" s="387"/>
      <c r="AS17" s="213"/>
      <c r="AT17" s="214">
        <v>5</v>
      </c>
      <c r="AU17" s="163">
        <v>5</v>
      </c>
      <c r="AV17" s="387"/>
      <c r="AW17" s="213"/>
      <c r="AX17" s="214">
        <v>5</v>
      </c>
      <c r="AY17" s="163">
        <v>5</v>
      </c>
      <c r="AZ17" s="387"/>
      <c r="BA17" s="213"/>
      <c r="BB17" s="356"/>
      <c r="BC17" s="484"/>
      <c r="BD17" s="485"/>
      <c r="BE17" s="327"/>
      <c r="BF17" s="214"/>
      <c r="BG17" s="386">
        <v>5</v>
      </c>
      <c r="BH17" s="387"/>
      <c r="BI17" s="213"/>
      <c r="BJ17" s="214">
        <v>5</v>
      </c>
      <c r="BK17" s="386">
        <v>5</v>
      </c>
      <c r="BL17" s="387"/>
      <c r="BM17" s="327"/>
      <c r="BN17" s="214">
        <v>5</v>
      </c>
      <c r="BO17" s="386">
        <v>5</v>
      </c>
      <c r="BP17" s="387"/>
      <c r="BQ17" s="213"/>
      <c r="BR17" s="214"/>
      <c r="BS17" s="386">
        <v>5</v>
      </c>
      <c r="BT17" s="387"/>
      <c r="BU17" s="213"/>
      <c r="BV17" s="214">
        <v>4</v>
      </c>
      <c r="BW17" s="386">
        <v>4</v>
      </c>
      <c r="BX17" s="387"/>
      <c r="BY17" s="213"/>
      <c r="BZ17" s="214">
        <v>5</v>
      </c>
      <c r="CA17" s="386">
        <v>5</v>
      </c>
      <c r="CB17" s="387"/>
      <c r="CC17" s="213"/>
      <c r="CD17" s="356"/>
      <c r="CE17" s="484"/>
      <c r="CF17" s="485"/>
      <c r="CG17" s="327"/>
      <c r="CH17" s="214">
        <v>5</v>
      </c>
      <c r="CI17" s="386">
        <v>5</v>
      </c>
      <c r="CJ17" s="387"/>
      <c r="CK17" s="213"/>
      <c r="CL17" s="214">
        <v>5</v>
      </c>
      <c r="CM17" s="386">
        <v>5</v>
      </c>
      <c r="CN17" s="387"/>
      <c r="CO17" s="213"/>
      <c r="CP17" s="214">
        <v>5</v>
      </c>
      <c r="CQ17" s="386">
        <v>5</v>
      </c>
      <c r="CR17" s="387"/>
      <c r="CS17" s="213"/>
      <c r="CT17" s="214">
        <v>5</v>
      </c>
      <c r="CU17" s="386">
        <v>5</v>
      </c>
      <c r="CV17" s="387"/>
      <c r="CW17" s="213"/>
      <c r="CX17" s="214">
        <v>5</v>
      </c>
      <c r="CY17" s="386">
        <v>5</v>
      </c>
      <c r="CZ17" s="387"/>
      <c r="DA17" s="213"/>
      <c r="DB17" s="214">
        <v>5</v>
      </c>
      <c r="DC17" s="386">
        <v>5</v>
      </c>
      <c r="DD17" s="387"/>
      <c r="DE17" s="213"/>
      <c r="DF17" s="214">
        <v>5</v>
      </c>
      <c r="DG17" s="386">
        <v>5</v>
      </c>
      <c r="DH17" s="387"/>
      <c r="DI17" s="213"/>
      <c r="DJ17" s="214">
        <v>5</v>
      </c>
      <c r="DK17" s="386">
        <v>5</v>
      </c>
      <c r="DL17" s="387"/>
      <c r="DM17" s="213"/>
      <c r="DN17" s="214">
        <v>5</v>
      </c>
      <c r="DO17" s="386">
        <v>5</v>
      </c>
      <c r="DP17" s="387"/>
      <c r="DQ17" s="213"/>
      <c r="DR17" s="214">
        <v>5</v>
      </c>
      <c r="DS17" s="386">
        <v>5</v>
      </c>
      <c r="DT17" s="387"/>
      <c r="DU17" s="213"/>
      <c r="DV17" s="214">
        <v>10</v>
      </c>
      <c r="DW17" s="386"/>
      <c r="DX17" s="387"/>
      <c r="DY17" s="213"/>
      <c r="DZ17" s="244">
        <f t="shared" si="5"/>
        <v>129</v>
      </c>
      <c r="EA17" s="245">
        <f t="shared" si="6"/>
        <v>139</v>
      </c>
      <c r="EB17" s="245">
        <f t="shared" si="7"/>
        <v>0</v>
      </c>
      <c r="EC17" s="246">
        <f t="shared" si="8"/>
        <v>0</v>
      </c>
    </row>
    <row r="18" spans="1:133" ht="45.75" thickBot="1" x14ac:dyDescent="0.25">
      <c r="A18" s="212">
        <v>7</v>
      </c>
      <c r="B18" s="419" t="s">
        <v>329</v>
      </c>
      <c r="C18" s="449" t="s">
        <v>25</v>
      </c>
      <c r="D18" s="447" t="s">
        <v>1614</v>
      </c>
      <c r="E18" s="420">
        <v>50</v>
      </c>
      <c r="F18" s="214">
        <v>5</v>
      </c>
      <c r="G18" s="386">
        <v>5</v>
      </c>
      <c r="H18" s="387"/>
      <c r="I18" s="213"/>
      <c r="J18" s="214">
        <v>5</v>
      </c>
      <c r="K18" s="386">
        <v>5</v>
      </c>
      <c r="L18" s="387"/>
      <c r="M18" s="213"/>
      <c r="N18" s="214">
        <v>5</v>
      </c>
      <c r="O18" s="386">
        <v>5</v>
      </c>
      <c r="P18" s="387"/>
      <c r="Q18" s="213"/>
      <c r="R18" s="214"/>
      <c r="S18" s="386">
        <v>5</v>
      </c>
      <c r="T18" s="387"/>
      <c r="U18" s="213"/>
      <c r="V18" s="214"/>
      <c r="W18" s="386">
        <v>5</v>
      </c>
      <c r="X18" s="387"/>
      <c r="Y18" s="213"/>
      <c r="Z18" s="214">
        <v>5</v>
      </c>
      <c r="AA18" s="386"/>
      <c r="AB18" s="387"/>
      <c r="AC18" s="213"/>
      <c r="AD18" s="214">
        <v>5</v>
      </c>
      <c r="AE18" s="163">
        <v>5</v>
      </c>
      <c r="AF18" s="387"/>
      <c r="AG18" s="213"/>
      <c r="AH18" s="214">
        <v>5</v>
      </c>
      <c r="AI18" s="163">
        <v>5</v>
      </c>
      <c r="AJ18" s="387"/>
      <c r="AK18" s="213"/>
      <c r="AL18" s="214">
        <v>5</v>
      </c>
      <c r="AM18" s="163">
        <v>5</v>
      </c>
      <c r="AN18" s="387"/>
      <c r="AO18" s="213"/>
      <c r="AP18" s="214">
        <v>5</v>
      </c>
      <c r="AQ18" s="163">
        <v>5</v>
      </c>
      <c r="AR18" s="387"/>
      <c r="AS18" s="213"/>
      <c r="AT18" s="214">
        <v>5</v>
      </c>
      <c r="AU18" s="163">
        <v>5</v>
      </c>
      <c r="AV18" s="387"/>
      <c r="AW18" s="213"/>
      <c r="AX18" s="214">
        <v>5</v>
      </c>
      <c r="AY18" s="163">
        <v>5</v>
      </c>
      <c r="AZ18" s="387"/>
      <c r="BA18" s="213"/>
      <c r="BB18" s="356"/>
      <c r="BC18" s="484"/>
      <c r="BD18" s="485"/>
      <c r="BE18" s="327"/>
      <c r="BF18" s="214"/>
      <c r="BG18" s="386">
        <v>5</v>
      </c>
      <c r="BH18" s="387"/>
      <c r="BI18" s="213"/>
      <c r="BJ18" s="214">
        <v>5</v>
      </c>
      <c r="BK18" s="386">
        <v>5</v>
      </c>
      <c r="BL18" s="387"/>
      <c r="BM18" s="327"/>
      <c r="BN18" s="214">
        <v>5</v>
      </c>
      <c r="BO18" s="386">
        <v>5</v>
      </c>
      <c r="BP18" s="387"/>
      <c r="BQ18" s="213"/>
      <c r="BR18" s="214"/>
      <c r="BS18" s="386">
        <v>5</v>
      </c>
      <c r="BT18" s="387"/>
      <c r="BU18" s="213"/>
      <c r="BV18" s="214">
        <v>4</v>
      </c>
      <c r="BW18" s="386">
        <v>4</v>
      </c>
      <c r="BX18" s="387"/>
      <c r="BY18" s="213"/>
      <c r="BZ18" s="214">
        <v>5</v>
      </c>
      <c r="CA18" s="386">
        <v>5</v>
      </c>
      <c r="CB18" s="387"/>
      <c r="CC18" s="213"/>
      <c r="CD18" s="356"/>
      <c r="CE18" s="484"/>
      <c r="CF18" s="485"/>
      <c r="CG18" s="327"/>
      <c r="CH18" s="214">
        <v>5</v>
      </c>
      <c r="CI18" s="386">
        <v>5</v>
      </c>
      <c r="CJ18" s="387"/>
      <c r="CK18" s="213"/>
      <c r="CL18" s="214">
        <v>5</v>
      </c>
      <c r="CM18" s="386">
        <v>5</v>
      </c>
      <c r="CN18" s="387"/>
      <c r="CO18" s="213"/>
      <c r="CP18" s="214">
        <v>5</v>
      </c>
      <c r="CQ18" s="386">
        <v>5</v>
      </c>
      <c r="CR18" s="387"/>
      <c r="CS18" s="213"/>
      <c r="CT18" s="214">
        <v>5</v>
      </c>
      <c r="CU18" s="386">
        <v>5</v>
      </c>
      <c r="CV18" s="387"/>
      <c r="CW18" s="213"/>
      <c r="CX18" s="214">
        <v>5</v>
      </c>
      <c r="CY18" s="386">
        <v>5</v>
      </c>
      <c r="CZ18" s="387"/>
      <c r="DA18" s="213"/>
      <c r="DB18" s="214">
        <v>5</v>
      </c>
      <c r="DC18" s="386">
        <v>5</v>
      </c>
      <c r="DD18" s="387"/>
      <c r="DE18" s="213"/>
      <c r="DF18" s="214">
        <v>5</v>
      </c>
      <c r="DG18" s="386">
        <v>5</v>
      </c>
      <c r="DH18" s="387"/>
      <c r="DI18" s="213"/>
      <c r="DJ18" s="214">
        <v>5</v>
      </c>
      <c r="DK18" s="386">
        <v>5</v>
      </c>
      <c r="DL18" s="387"/>
      <c r="DM18" s="213"/>
      <c r="DN18" s="214">
        <v>5</v>
      </c>
      <c r="DO18" s="386">
        <v>5</v>
      </c>
      <c r="DP18" s="387"/>
      <c r="DQ18" s="213"/>
      <c r="DR18" s="214">
        <v>5</v>
      </c>
      <c r="DS18" s="386">
        <v>5</v>
      </c>
      <c r="DT18" s="387"/>
      <c r="DU18" s="213"/>
      <c r="DV18" s="214">
        <v>10</v>
      </c>
      <c r="DW18" s="386"/>
      <c r="DX18" s="387"/>
      <c r="DY18" s="213"/>
      <c r="DZ18" s="244">
        <f t="shared" si="5"/>
        <v>129</v>
      </c>
      <c r="EA18" s="245">
        <f t="shared" si="6"/>
        <v>134</v>
      </c>
      <c r="EB18" s="245">
        <f t="shared" si="7"/>
        <v>0</v>
      </c>
      <c r="EC18" s="246">
        <f t="shared" si="8"/>
        <v>0</v>
      </c>
    </row>
    <row r="19" spans="1:133" ht="45.75" thickBot="1" x14ac:dyDescent="0.25">
      <c r="A19" s="212">
        <v>8</v>
      </c>
      <c r="B19" s="419" t="s">
        <v>331</v>
      </c>
      <c r="C19" s="449" t="s">
        <v>32</v>
      </c>
      <c r="D19" s="447" t="s">
        <v>1615</v>
      </c>
      <c r="E19" s="420">
        <v>50</v>
      </c>
      <c r="F19" s="214">
        <v>5</v>
      </c>
      <c r="G19" s="386">
        <v>5</v>
      </c>
      <c r="H19" s="387"/>
      <c r="I19" s="213"/>
      <c r="J19" s="214">
        <v>5</v>
      </c>
      <c r="K19" s="386"/>
      <c r="L19" s="387"/>
      <c r="M19" s="213"/>
      <c r="N19" s="214">
        <v>5</v>
      </c>
      <c r="O19" s="386"/>
      <c r="P19" s="387"/>
      <c r="Q19" s="213"/>
      <c r="R19" s="214">
        <v>5</v>
      </c>
      <c r="S19" s="386">
        <v>5</v>
      </c>
      <c r="T19" s="387"/>
      <c r="U19" s="213"/>
      <c r="V19" s="214"/>
      <c r="W19" s="386">
        <v>5</v>
      </c>
      <c r="X19" s="387"/>
      <c r="Y19" s="213"/>
      <c r="Z19" s="214">
        <v>5</v>
      </c>
      <c r="AA19" s="386"/>
      <c r="AB19" s="387"/>
      <c r="AC19" s="213"/>
      <c r="AD19" s="214">
        <v>5</v>
      </c>
      <c r="AE19" s="163">
        <v>5</v>
      </c>
      <c r="AF19" s="387"/>
      <c r="AG19" s="213"/>
      <c r="AH19" s="214">
        <v>5</v>
      </c>
      <c r="AI19" s="163"/>
      <c r="AJ19" s="387"/>
      <c r="AK19" s="213"/>
      <c r="AL19" s="214">
        <v>5</v>
      </c>
      <c r="AM19" s="163"/>
      <c r="AN19" s="387"/>
      <c r="AO19" s="213"/>
      <c r="AP19" s="214">
        <v>5</v>
      </c>
      <c r="AQ19" s="163"/>
      <c r="AR19" s="387"/>
      <c r="AS19" s="213"/>
      <c r="AT19" s="214"/>
      <c r="AU19" s="163">
        <v>5</v>
      </c>
      <c r="AV19" s="387"/>
      <c r="AW19" s="213"/>
      <c r="AX19" s="214"/>
      <c r="AY19" s="163">
        <v>5</v>
      </c>
      <c r="AZ19" s="387"/>
      <c r="BA19" s="213"/>
      <c r="BB19" s="356"/>
      <c r="BC19" s="484"/>
      <c r="BD19" s="485"/>
      <c r="BE19" s="327"/>
      <c r="BF19" s="214"/>
      <c r="BG19" s="386">
        <v>5</v>
      </c>
      <c r="BH19" s="387"/>
      <c r="BI19" s="213"/>
      <c r="BJ19" s="214">
        <v>5</v>
      </c>
      <c r="BK19" s="386"/>
      <c r="BL19" s="387"/>
      <c r="BM19" s="327"/>
      <c r="BN19" s="214">
        <v>5</v>
      </c>
      <c r="BO19" s="386"/>
      <c r="BP19" s="387"/>
      <c r="BQ19" s="213"/>
      <c r="BR19" s="214"/>
      <c r="BS19" s="386">
        <v>5</v>
      </c>
      <c r="BT19" s="387"/>
      <c r="BU19" s="213"/>
      <c r="BV19" s="214">
        <v>5</v>
      </c>
      <c r="BW19" s="386"/>
      <c r="BX19" s="387"/>
      <c r="BY19" s="213"/>
      <c r="BZ19" s="214">
        <v>5</v>
      </c>
      <c r="CA19" s="386"/>
      <c r="CB19" s="387"/>
      <c r="CC19" s="213"/>
      <c r="CD19" s="356"/>
      <c r="CE19" s="484"/>
      <c r="CF19" s="485"/>
      <c r="CG19" s="327"/>
      <c r="CH19" s="214"/>
      <c r="CI19" s="386">
        <v>5</v>
      </c>
      <c r="CJ19" s="387"/>
      <c r="CK19" s="213"/>
      <c r="CL19" s="214">
        <v>5</v>
      </c>
      <c r="CM19" s="386"/>
      <c r="CN19" s="387"/>
      <c r="CO19" s="213"/>
      <c r="CP19" s="214">
        <v>5</v>
      </c>
      <c r="CQ19" s="386"/>
      <c r="CR19" s="387"/>
      <c r="CS19" s="213"/>
      <c r="CT19" s="214">
        <v>5</v>
      </c>
      <c r="CU19" s="386"/>
      <c r="CV19" s="387"/>
      <c r="CW19" s="213"/>
      <c r="CX19" s="214">
        <v>5</v>
      </c>
      <c r="CY19" s="386"/>
      <c r="CZ19" s="387"/>
      <c r="DA19" s="213"/>
      <c r="DB19" s="214"/>
      <c r="DC19" s="386"/>
      <c r="DD19" s="387"/>
      <c r="DE19" s="213"/>
      <c r="DF19" s="214">
        <v>5</v>
      </c>
      <c r="DG19" s="386"/>
      <c r="DH19" s="387"/>
      <c r="DI19" s="213"/>
      <c r="DJ19" s="214">
        <v>5</v>
      </c>
      <c r="DK19" s="386"/>
      <c r="DL19" s="387"/>
      <c r="DM19" s="213"/>
      <c r="DN19" s="214">
        <v>5</v>
      </c>
      <c r="DO19" s="386"/>
      <c r="DP19" s="387"/>
      <c r="DQ19" s="213"/>
      <c r="DR19" s="214">
        <v>5</v>
      </c>
      <c r="DS19" s="386"/>
      <c r="DT19" s="387"/>
      <c r="DU19" s="213"/>
      <c r="DV19" s="214">
        <v>5</v>
      </c>
      <c r="DW19" s="386"/>
      <c r="DX19" s="387"/>
      <c r="DY19" s="213"/>
      <c r="DZ19" s="244">
        <f t="shared" si="5"/>
        <v>110</v>
      </c>
      <c r="EA19" s="245">
        <f t="shared" si="6"/>
        <v>45</v>
      </c>
      <c r="EB19" s="245">
        <f t="shared" si="7"/>
        <v>0</v>
      </c>
      <c r="EC19" s="246">
        <f t="shared" si="8"/>
        <v>0</v>
      </c>
    </row>
    <row r="20" spans="1:133" ht="45.75" thickBot="1" x14ac:dyDescent="0.25">
      <c r="A20" s="212">
        <v>9</v>
      </c>
      <c r="B20" s="419" t="s">
        <v>332</v>
      </c>
      <c r="C20" s="450" t="s">
        <v>36</v>
      </c>
      <c r="D20" s="447" t="s">
        <v>1616</v>
      </c>
      <c r="E20" s="420">
        <v>50</v>
      </c>
      <c r="F20" s="214">
        <v>5</v>
      </c>
      <c r="G20" s="386">
        <v>5</v>
      </c>
      <c r="H20" s="387"/>
      <c r="I20" s="213"/>
      <c r="J20" s="214">
        <v>3</v>
      </c>
      <c r="K20" s="386"/>
      <c r="L20" s="387"/>
      <c r="M20" s="213"/>
      <c r="N20" s="214">
        <v>5</v>
      </c>
      <c r="O20" s="386"/>
      <c r="P20" s="387"/>
      <c r="Q20" s="213"/>
      <c r="R20" s="214"/>
      <c r="S20" s="386">
        <v>5</v>
      </c>
      <c r="T20" s="387"/>
      <c r="U20" s="213"/>
      <c r="V20" s="214"/>
      <c r="W20" s="386">
        <v>5</v>
      </c>
      <c r="X20" s="387"/>
      <c r="Y20" s="213"/>
      <c r="Z20" s="214">
        <v>5</v>
      </c>
      <c r="AA20" s="386"/>
      <c r="AB20" s="387"/>
      <c r="AC20" s="213"/>
      <c r="AD20" s="214">
        <v>5</v>
      </c>
      <c r="AE20" s="163">
        <v>5</v>
      </c>
      <c r="AF20" s="387"/>
      <c r="AG20" s="213"/>
      <c r="AH20" s="214">
        <v>5</v>
      </c>
      <c r="AI20" s="163"/>
      <c r="AJ20" s="387"/>
      <c r="AK20" s="213"/>
      <c r="AL20" s="214"/>
      <c r="AM20" s="163">
        <v>5</v>
      </c>
      <c r="AN20" s="387"/>
      <c r="AO20" s="213"/>
      <c r="AP20" s="214"/>
      <c r="AQ20" s="163">
        <v>5</v>
      </c>
      <c r="AR20" s="387"/>
      <c r="AS20" s="213"/>
      <c r="AT20" s="214"/>
      <c r="AU20" s="163">
        <v>5</v>
      </c>
      <c r="AV20" s="387"/>
      <c r="AW20" s="213"/>
      <c r="AX20" s="214">
        <v>5</v>
      </c>
      <c r="AY20" s="163"/>
      <c r="AZ20" s="387"/>
      <c r="BA20" s="213"/>
      <c r="BB20" s="356"/>
      <c r="BC20" s="484"/>
      <c r="BD20" s="485"/>
      <c r="BE20" s="327"/>
      <c r="BF20" s="214"/>
      <c r="BG20" s="386">
        <v>5</v>
      </c>
      <c r="BH20" s="387"/>
      <c r="BI20" s="213"/>
      <c r="BJ20" s="214">
        <v>5</v>
      </c>
      <c r="BK20" s="386">
        <v>5</v>
      </c>
      <c r="BL20" s="387"/>
      <c r="BM20" s="327"/>
      <c r="BN20" s="214">
        <v>5</v>
      </c>
      <c r="BO20" s="386">
        <v>5</v>
      </c>
      <c r="BP20" s="387"/>
      <c r="BQ20" s="213"/>
      <c r="BR20" s="214"/>
      <c r="BS20" s="386">
        <v>5</v>
      </c>
      <c r="BT20" s="387"/>
      <c r="BU20" s="213"/>
      <c r="BV20" s="214">
        <v>4</v>
      </c>
      <c r="BW20" s="386">
        <v>4</v>
      </c>
      <c r="BX20" s="387"/>
      <c r="BY20" s="213"/>
      <c r="BZ20" s="214">
        <v>5</v>
      </c>
      <c r="CA20" s="386">
        <v>5</v>
      </c>
      <c r="CB20" s="387"/>
      <c r="CC20" s="213"/>
      <c r="CD20" s="356"/>
      <c r="CE20" s="484"/>
      <c r="CF20" s="485"/>
      <c r="CG20" s="327"/>
      <c r="CH20" s="214">
        <v>5</v>
      </c>
      <c r="CI20" s="386"/>
      <c r="CJ20" s="387"/>
      <c r="CK20" s="213"/>
      <c r="CL20" s="214">
        <v>5</v>
      </c>
      <c r="CM20" s="386"/>
      <c r="CN20" s="387"/>
      <c r="CO20" s="213"/>
      <c r="CP20" s="214">
        <v>5</v>
      </c>
      <c r="CQ20" s="386"/>
      <c r="CR20" s="387"/>
      <c r="CS20" s="213"/>
      <c r="CT20" s="214">
        <v>5</v>
      </c>
      <c r="CU20" s="386"/>
      <c r="CV20" s="387"/>
      <c r="CW20" s="213"/>
      <c r="CX20" s="214">
        <v>5</v>
      </c>
      <c r="CY20" s="386"/>
      <c r="CZ20" s="387"/>
      <c r="DA20" s="213"/>
      <c r="DB20" s="214"/>
      <c r="DC20" s="386">
        <v>5</v>
      </c>
      <c r="DD20" s="387"/>
      <c r="DE20" s="213"/>
      <c r="DF20" s="214"/>
      <c r="DG20" s="386">
        <v>5</v>
      </c>
      <c r="DH20" s="387"/>
      <c r="DI20" s="213"/>
      <c r="DJ20" s="214"/>
      <c r="DK20" s="386">
        <v>5</v>
      </c>
      <c r="DL20" s="387"/>
      <c r="DM20" s="213"/>
      <c r="DN20" s="214"/>
      <c r="DO20" s="386">
        <v>5</v>
      </c>
      <c r="DP20" s="387"/>
      <c r="DQ20" s="213"/>
      <c r="DR20" s="214">
        <v>5</v>
      </c>
      <c r="DS20" s="386"/>
      <c r="DT20" s="387"/>
      <c r="DU20" s="213"/>
      <c r="DV20" s="214">
        <v>5</v>
      </c>
      <c r="DW20" s="386">
        <v>5</v>
      </c>
      <c r="DX20" s="387"/>
      <c r="DY20" s="213"/>
      <c r="DZ20" s="244">
        <f t="shared" si="5"/>
        <v>87</v>
      </c>
      <c r="EA20" s="245">
        <f t="shared" si="6"/>
        <v>89</v>
      </c>
      <c r="EB20" s="245">
        <f t="shared" si="7"/>
        <v>0</v>
      </c>
      <c r="EC20" s="246">
        <f t="shared" si="8"/>
        <v>0</v>
      </c>
    </row>
    <row r="21" spans="1:133" ht="45.75" thickBot="1" x14ac:dyDescent="0.25">
      <c r="A21" s="212">
        <v>10</v>
      </c>
      <c r="B21" s="419" t="s">
        <v>334</v>
      </c>
      <c r="C21" s="450" t="s">
        <v>46</v>
      </c>
      <c r="D21" s="447" t="s">
        <v>1617</v>
      </c>
      <c r="E21" s="420">
        <v>50</v>
      </c>
      <c r="F21" s="214">
        <v>5</v>
      </c>
      <c r="G21" s="386">
        <v>5</v>
      </c>
      <c r="H21" s="387"/>
      <c r="I21" s="213"/>
      <c r="J21" s="214">
        <v>3</v>
      </c>
      <c r="K21" s="386">
        <v>3</v>
      </c>
      <c r="L21" s="387"/>
      <c r="M21" s="213"/>
      <c r="N21" s="214">
        <v>5</v>
      </c>
      <c r="O21" s="386">
        <v>5</v>
      </c>
      <c r="P21" s="387"/>
      <c r="Q21" s="213"/>
      <c r="R21" s="214"/>
      <c r="S21" s="386">
        <v>5</v>
      </c>
      <c r="T21" s="387"/>
      <c r="U21" s="213"/>
      <c r="V21" s="214"/>
      <c r="W21" s="386">
        <v>5</v>
      </c>
      <c r="X21" s="387"/>
      <c r="Y21" s="213"/>
      <c r="Z21" s="214">
        <v>5</v>
      </c>
      <c r="AA21" s="386"/>
      <c r="AB21" s="387"/>
      <c r="AC21" s="213"/>
      <c r="AD21" s="214">
        <v>5</v>
      </c>
      <c r="AE21" s="163">
        <v>5</v>
      </c>
      <c r="AF21" s="387"/>
      <c r="AG21" s="213"/>
      <c r="AH21" s="214">
        <v>5</v>
      </c>
      <c r="AI21" s="163"/>
      <c r="AJ21" s="387"/>
      <c r="AK21" s="213"/>
      <c r="AL21" s="214">
        <v>5</v>
      </c>
      <c r="AM21" s="163"/>
      <c r="AN21" s="387"/>
      <c r="AO21" s="213"/>
      <c r="AP21" s="214">
        <v>5</v>
      </c>
      <c r="AQ21" s="163"/>
      <c r="AR21" s="387"/>
      <c r="AS21" s="213"/>
      <c r="AT21" s="214">
        <v>5</v>
      </c>
      <c r="AU21" s="163">
        <v>5</v>
      </c>
      <c r="AV21" s="387"/>
      <c r="AW21" s="213"/>
      <c r="AX21" s="214">
        <v>5</v>
      </c>
      <c r="AY21" s="163">
        <v>5</v>
      </c>
      <c r="AZ21" s="387"/>
      <c r="BA21" s="213"/>
      <c r="BB21" s="356"/>
      <c r="BC21" s="484"/>
      <c r="BD21" s="485"/>
      <c r="BE21" s="327"/>
      <c r="BF21" s="214"/>
      <c r="BG21" s="386">
        <v>5</v>
      </c>
      <c r="BH21" s="387"/>
      <c r="BI21" s="213"/>
      <c r="BJ21" s="214">
        <v>5</v>
      </c>
      <c r="BK21" s="386">
        <v>5</v>
      </c>
      <c r="BL21" s="387"/>
      <c r="BM21" s="327"/>
      <c r="BN21" s="214">
        <v>5</v>
      </c>
      <c r="BO21" s="386">
        <v>5</v>
      </c>
      <c r="BP21" s="387"/>
      <c r="BQ21" s="213"/>
      <c r="BR21" s="214"/>
      <c r="BS21" s="386">
        <v>5</v>
      </c>
      <c r="BT21" s="387"/>
      <c r="BU21" s="213"/>
      <c r="BV21" s="214">
        <v>4</v>
      </c>
      <c r="BW21" s="386">
        <v>4</v>
      </c>
      <c r="BX21" s="387"/>
      <c r="BY21" s="213"/>
      <c r="BZ21" s="214">
        <v>5</v>
      </c>
      <c r="CA21" s="386">
        <v>5</v>
      </c>
      <c r="CB21" s="387"/>
      <c r="CC21" s="213"/>
      <c r="CD21" s="356"/>
      <c r="CE21" s="484"/>
      <c r="CF21" s="485"/>
      <c r="CG21" s="327"/>
      <c r="CH21" s="214">
        <v>5</v>
      </c>
      <c r="CI21" s="386"/>
      <c r="CJ21" s="387"/>
      <c r="CK21" s="213"/>
      <c r="CL21" s="214">
        <v>5</v>
      </c>
      <c r="CM21" s="386">
        <v>5</v>
      </c>
      <c r="CN21" s="387"/>
      <c r="CO21" s="213"/>
      <c r="CP21" s="214">
        <v>5</v>
      </c>
      <c r="CQ21" s="386">
        <v>5</v>
      </c>
      <c r="CR21" s="387"/>
      <c r="CS21" s="213"/>
      <c r="CT21" s="214">
        <v>5</v>
      </c>
      <c r="CU21" s="386">
        <v>5</v>
      </c>
      <c r="CV21" s="387"/>
      <c r="CW21" s="213"/>
      <c r="CX21" s="214">
        <v>5</v>
      </c>
      <c r="CY21" s="386">
        <v>5</v>
      </c>
      <c r="CZ21" s="387"/>
      <c r="DA21" s="213"/>
      <c r="DB21" s="214">
        <v>5</v>
      </c>
      <c r="DC21" s="386"/>
      <c r="DD21" s="387"/>
      <c r="DE21" s="213"/>
      <c r="DF21" s="214">
        <v>5</v>
      </c>
      <c r="DG21" s="386">
        <v>5</v>
      </c>
      <c r="DH21" s="387"/>
      <c r="DI21" s="213"/>
      <c r="DJ21" s="214">
        <v>5</v>
      </c>
      <c r="DK21" s="386">
        <v>5</v>
      </c>
      <c r="DL21" s="387"/>
      <c r="DM21" s="213"/>
      <c r="DN21" s="214">
        <v>5</v>
      </c>
      <c r="DO21" s="386"/>
      <c r="DP21" s="387"/>
      <c r="DQ21" s="213"/>
      <c r="DR21" s="214">
        <v>5</v>
      </c>
      <c r="DS21" s="386">
        <v>5</v>
      </c>
      <c r="DT21" s="387"/>
      <c r="DU21" s="213"/>
      <c r="DV21" s="214">
        <v>10</v>
      </c>
      <c r="DW21" s="386"/>
      <c r="DX21" s="387"/>
      <c r="DY21" s="213"/>
      <c r="DZ21" s="244">
        <f t="shared" si="5"/>
        <v>127</v>
      </c>
      <c r="EA21" s="245">
        <f t="shared" si="6"/>
        <v>102</v>
      </c>
      <c r="EB21" s="245">
        <f t="shared" si="7"/>
        <v>0</v>
      </c>
      <c r="EC21" s="246">
        <f t="shared" si="8"/>
        <v>0</v>
      </c>
    </row>
    <row r="22" spans="1:133" ht="30.75" thickBot="1" x14ac:dyDescent="0.25">
      <c r="A22" s="212">
        <v>11</v>
      </c>
      <c r="B22" s="419" t="s">
        <v>335</v>
      </c>
      <c r="C22" s="450" t="s">
        <v>48</v>
      </c>
      <c r="D22" s="447" t="s">
        <v>1618</v>
      </c>
      <c r="E22" s="420">
        <v>50</v>
      </c>
      <c r="F22" s="214">
        <v>5</v>
      </c>
      <c r="G22" s="386">
        <v>5</v>
      </c>
      <c r="H22" s="387"/>
      <c r="I22" s="213"/>
      <c r="J22" s="214">
        <v>3</v>
      </c>
      <c r="K22" s="386">
        <v>3</v>
      </c>
      <c r="L22" s="387"/>
      <c r="M22" s="213"/>
      <c r="N22" s="214">
        <v>5</v>
      </c>
      <c r="O22" s="386"/>
      <c r="P22" s="387"/>
      <c r="Q22" s="213"/>
      <c r="R22" s="214"/>
      <c r="S22" s="386">
        <v>5</v>
      </c>
      <c r="T22" s="387"/>
      <c r="U22" s="213"/>
      <c r="V22" s="214"/>
      <c r="W22" s="386">
        <v>5</v>
      </c>
      <c r="X22" s="387"/>
      <c r="Y22" s="213"/>
      <c r="Z22" s="214">
        <v>5</v>
      </c>
      <c r="AA22" s="386"/>
      <c r="AB22" s="387"/>
      <c r="AC22" s="213"/>
      <c r="AD22" s="214">
        <v>5</v>
      </c>
      <c r="AE22" s="163">
        <v>5</v>
      </c>
      <c r="AF22" s="387"/>
      <c r="AG22" s="213"/>
      <c r="AH22" s="214">
        <v>5</v>
      </c>
      <c r="AI22" s="163">
        <v>5</v>
      </c>
      <c r="AJ22" s="387"/>
      <c r="AK22" s="213"/>
      <c r="AL22" s="214">
        <v>5</v>
      </c>
      <c r="AM22" s="163">
        <v>5</v>
      </c>
      <c r="AN22" s="387"/>
      <c r="AO22" s="213"/>
      <c r="AP22" s="214">
        <v>5</v>
      </c>
      <c r="AQ22" s="163">
        <v>5</v>
      </c>
      <c r="AR22" s="387"/>
      <c r="AS22" s="213"/>
      <c r="AT22" s="214">
        <v>5</v>
      </c>
      <c r="AU22" s="163">
        <v>5</v>
      </c>
      <c r="AV22" s="387"/>
      <c r="AW22" s="213"/>
      <c r="AX22" s="214">
        <v>5</v>
      </c>
      <c r="AY22" s="163">
        <v>5</v>
      </c>
      <c r="AZ22" s="387"/>
      <c r="BA22" s="213"/>
      <c r="BB22" s="356"/>
      <c r="BC22" s="484"/>
      <c r="BD22" s="485"/>
      <c r="BE22" s="327"/>
      <c r="BF22" s="214"/>
      <c r="BG22" s="386">
        <v>5</v>
      </c>
      <c r="BH22" s="387"/>
      <c r="BI22" s="213"/>
      <c r="BJ22" s="214">
        <v>5</v>
      </c>
      <c r="BK22" s="386">
        <v>5</v>
      </c>
      <c r="BL22" s="387"/>
      <c r="BM22" s="327"/>
      <c r="BN22" s="214">
        <v>5</v>
      </c>
      <c r="BO22" s="386">
        <v>5</v>
      </c>
      <c r="BP22" s="387"/>
      <c r="BQ22" s="213"/>
      <c r="BR22" s="214"/>
      <c r="BS22" s="386">
        <v>5</v>
      </c>
      <c r="BT22" s="387"/>
      <c r="BU22" s="213"/>
      <c r="BV22" s="214">
        <v>4</v>
      </c>
      <c r="BW22" s="386">
        <v>4</v>
      </c>
      <c r="BX22" s="387"/>
      <c r="BY22" s="213"/>
      <c r="BZ22" s="214">
        <v>5</v>
      </c>
      <c r="CA22" s="386">
        <v>5</v>
      </c>
      <c r="CB22" s="387"/>
      <c r="CC22" s="213"/>
      <c r="CD22" s="356"/>
      <c r="CE22" s="484"/>
      <c r="CF22" s="485"/>
      <c r="CG22" s="327"/>
      <c r="CH22" s="214">
        <v>5</v>
      </c>
      <c r="CI22" s="386">
        <v>5</v>
      </c>
      <c r="CJ22" s="387"/>
      <c r="CK22" s="213"/>
      <c r="CL22" s="214">
        <v>5</v>
      </c>
      <c r="CM22" s="386">
        <v>5</v>
      </c>
      <c r="CN22" s="387"/>
      <c r="CO22" s="213"/>
      <c r="CP22" s="214">
        <v>5</v>
      </c>
      <c r="CQ22" s="386">
        <v>5</v>
      </c>
      <c r="CR22" s="387"/>
      <c r="CS22" s="213"/>
      <c r="CT22" s="214">
        <v>5</v>
      </c>
      <c r="CU22" s="386">
        <v>5</v>
      </c>
      <c r="CV22" s="387"/>
      <c r="CW22" s="213"/>
      <c r="CX22" s="214">
        <v>5</v>
      </c>
      <c r="CY22" s="386"/>
      <c r="CZ22" s="387"/>
      <c r="DA22" s="213"/>
      <c r="DB22" s="214">
        <v>5</v>
      </c>
      <c r="DC22" s="386">
        <v>5</v>
      </c>
      <c r="DD22" s="387"/>
      <c r="DE22" s="213"/>
      <c r="DF22" s="214">
        <v>5</v>
      </c>
      <c r="DG22" s="386"/>
      <c r="DH22" s="387"/>
      <c r="DI22" s="213"/>
      <c r="DJ22" s="214">
        <v>5</v>
      </c>
      <c r="DK22" s="386"/>
      <c r="DL22" s="387"/>
      <c r="DM22" s="213"/>
      <c r="DN22" s="214">
        <v>5</v>
      </c>
      <c r="DO22" s="386">
        <v>5</v>
      </c>
      <c r="DP22" s="387"/>
      <c r="DQ22" s="213"/>
      <c r="DR22" s="214">
        <v>5</v>
      </c>
      <c r="DS22" s="386">
        <v>5</v>
      </c>
      <c r="DT22" s="387"/>
      <c r="DU22" s="213"/>
      <c r="DV22" s="214">
        <v>5</v>
      </c>
      <c r="DW22" s="386">
        <v>5</v>
      </c>
      <c r="DX22" s="387"/>
      <c r="DY22" s="213"/>
      <c r="DZ22" s="244">
        <f t="shared" si="5"/>
        <v>122</v>
      </c>
      <c r="EA22" s="245">
        <f t="shared" si="6"/>
        <v>117</v>
      </c>
      <c r="EB22" s="245">
        <f t="shared" si="7"/>
        <v>0</v>
      </c>
      <c r="EC22" s="246">
        <f t="shared" si="8"/>
        <v>0</v>
      </c>
    </row>
    <row r="23" spans="1:133" ht="45.75" thickBot="1" x14ac:dyDescent="0.25">
      <c r="A23" s="212">
        <v>12</v>
      </c>
      <c r="B23" s="419" t="s">
        <v>336</v>
      </c>
      <c r="C23" s="449" t="s">
        <v>337</v>
      </c>
      <c r="D23" s="447" t="s">
        <v>1619</v>
      </c>
      <c r="E23" s="420">
        <v>50</v>
      </c>
      <c r="F23" s="214">
        <v>5</v>
      </c>
      <c r="G23" s="386">
        <v>5</v>
      </c>
      <c r="H23" s="387"/>
      <c r="I23" s="213"/>
      <c r="J23" s="214">
        <v>3</v>
      </c>
      <c r="K23" s="386">
        <v>3</v>
      </c>
      <c r="L23" s="387"/>
      <c r="M23" s="213"/>
      <c r="N23" s="214">
        <v>5</v>
      </c>
      <c r="O23" s="386">
        <v>5</v>
      </c>
      <c r="P23" s="387"/>
      <c r="Q23" s="213"/>
      <c r="R23" s="214"/>
      <c r="S23" s="386">
        <v>5</v>
      </c>
      <c r="T23" s="387"/>
      <c r="U23" s="213"/>
      <c r="V23" s="214"/>
      <c r="W23" s="386">
        <v>5</v>
      </c>
      <c r="X23" s="387"/>
      <c r="Y23" s="213"/>
      <c r="Z23" s="214">
        <v>5</v>
      </c>
      <c r="AA23" s="386"/>
      <c r="AB23" s="387"/>
      <c r="AC23" s="213"/>
      <c r="AD23" s="214">
        <v>5</v>
      </c>
      <c r="AE23" s="163">
        <v>5</v>
      </c>
      <c r="AF23" s="387"/>
      <c r="AG23" s="213"/>
      <c r="AH23" s="214">
        <v>5</v>
      </c>
      <c r="AI23" s="163"/>
      <c r="AJ23" s="387"/>
      <c r="AK23" s="213"/>
      <c r="AL23" s="214">
        <v>5</v>
      </c>
      <c r="AM23" s="163"/>
      <c r="AN23" s="387"/>
      <c r="AO23" s="213"/>
      <c r="AP23" s="214"/>
      <c r="AQ23" s="163">
        <v>5</v>
      </c>
      <c r="AR23" s="387"/>
      <c r="AS23" s="213"/>
      <c r="AT23" s="214"/>
      <c r="AU23" s="163">
        <v>5</v>
      </c>
      <c r="AV23" s="387"/>
      <c r="AW23" s="213"/>
      <c r="AX23" s="214"/>
      <c r="AY23" s="163"/>
      <c r="AZ23" s="387"/>
      <c r="BA23" s="213"/>
      <c r="BB23" s="356"/>
      <c r="BC23" s="484"/>
      <c r="BD23" s="485"/>
      <c r="BE23" s="327"/>
      <c r="BF23" s="214"/>
      <c r="BG23" s="386">
        <v>5</v>
      </c>
      <c r="BH23" s="387"/>
      <c r="BI23" s="213"/>
      <c r="BJ23" s="214">
        <v>5</v>
      </c>
      <c r="BK23" s="386"/>
      <c r="BL23" s="387"/>
      <c r="BM23" s="327"/>
      <c r="BN23" s="214">
        <v>5</v>
      </c>
      <c r="BO23" s="386"/>
      <c r="BP23" s="387"/>
      <c r="BQ23" s="213"/>
      <c r="BR23" s="214"/>
      <c r="BS23" s="386">
        <v>5</v>
      </c>
      <c r="BT23" s="387"/>
      <c r="BU23" s="213"/>
      <c r="BV23" s="214">
        <v>4</v>
      </c>
      <c r="BW23" s="386"/>
      <c r="BX23" s="387"/>
      <c r="BY23" s="213"/>
      <c r="BZ23" s="214">
        <v>5</v>
      </c>
      <c r="CA23" s="386"/>
      <c r="CB23" s="387"/>
      <c r="CC23" s="213"/>
      <c r="CD23" s="356"/>
      <c r="CE23" s="484"/>
      <c r="CF23" s="485"/>
      <c r="CG23" s="327"/>
      <c r="CH23" s="214">
        <v>5</v>
      </c>
      <c r="CI23" s="386"/>
      <c r="CJ23" s="387"/>
      <c r="CK23" s="213"/>
      <c r="CL23" s="214">
        <v>5</v>
      </c>
      <c r="CM23" s="386"/>
      <c r="CN23" s="387"/>
      <c r="CO23" s="213"/>
      <c r="CP23" s="214">
        <v>5</v>
      </c>
      <c r="CQ23" s="386"/>
      <c r="CR23" s="387"/>
      <c r="CS23" s="213"/>
      <c r="CT23" s="214">
        <v>5</v>
      </c>
      <c r="CU23" s="386"/>
      <c r="CV23" s="387"/>
      <c r="CW23" s="213"/>
      <c r="CX23" s="214">
        <v>5</v>
      </c>
      <c r="CY23" s="386">
        <v>5</v>
      </c>
      <c r="CZ23" s="387"/>
      <c r="DA23" s="213"/>
      <c r="DB23" s="214">
        <v>5</v>
      </c>
      <c r="DC23" s="386"/>
      <c r="DD23" s="387"/>
      <c r="DE23" s="213"/>
      <c r="DF23" s="214">
        <v>5</v>
      </c>
      <c r="DG23" s="386">
        <v>5</v>
      </c>
      <c r="DH23" s="387"/>
      <c r="DI23" s="213"/>
      <c r="DJ23" s="214">
        <v>5</v>
      </c>
      <c r="DK23" s="386">
        <v>5</v>
      </c>
      <c r="DL23" s="387"/>
      <c r="DM23" s="213"/>
      <c r="DN23" s="214">
        <v>5</v>
      </c>
      <c r="DO23" s="386"/>
      <c r="DP23" s="387"/>
      <c r="DQ23" s="213"/>
      <c r="DR23" s="214">
        <v>5</v>
      </c>
      <c r="DS23" s="386"/>
      <c r="DT23" s="387"/>
      <c r="DU23" s="213"/>
      <c r="DV23" s="214">
        <v>5</v>
      </c>
      <c r="DW23" s="386">
        <v>5</v>
      </c>
      <c r="DX23" s="387"/>
      <c r="DY23" s="213"/>
      <c r="DZ23" s="244">
        <f t="shared" si="5"/>
        <v>107</v>
      </c>
      <c r="EA23" s="245">
        <f t="shared" si="6"/>
        <v>68</v>
      </c>
      <c r="EB23" s="245">
        <f t="shared" si="7"/>
        <v>0</v>
      </c>
      <c r="EC23" s="246">
        <f t="shared" si="8"/>
        <v>0</v>
      </c>
    </row>
    <row r="24" spans="1:133" ht="45.75" thickBot="1" x14ac:dyDescent="0.25">
      <c r="A24" s="212">
        <v>13</v>
      </c>
      <c r="B24" s="419" t="s">
        <v>339</v>
      </c>
      <c r="C24" s="450" t="s">
        <v>64</v>
      </c>
      <c r="D24" s="447" t="s">
        <v>1622</v>
      </c>
      <c r="E24" s="420">
        <v>50</v>
      </c>
      <c r="F24" s="214">
        <v>5</v>
      </c>
      <c r="G24" s="386">
        <v>5</v>
      </c>
      <c r="H24" s="387"/>
      <c r="I24" s="213"/>
      <c r="J24" s="214">
        <v>3</v>
      </c>
      <c r="K24" s="386">
        <v>3</v>
      </c>
      <c r="L24" s="387"/>
      <c r="M24" s="213"/>
      <c r="N24" s="214">
        <v>5</v>
      </c>
      <c r="O24" s="386"/>
      <c r="P24" s="387"/>
      <c r="Q24" s="213"/>
      <c r="R24" s="214"/>
      <c r="S24" s="386">
        <v>5</v>
      </c>
      <c r="T24" s="387"/>
      <c r="U24" s="213"/>
      <c r="V24" s="214"/>
      <c r="W24" s="386">
        <v>5</v>
      </c>
      <c r="X24" s="387"/>
      <c r="Y24" s="213"/>
      <c r="Z24" s="214">
        <v>5</v>
      </c>
      <c r="AA24" s="386"/>
      <c r="AB24" s="387"/>
      <c r="AC24" s="213"/>
      <c r="AD24" s="214">
        <v>5</v>
      </c>
      <c r="AE24" s="163">
        <v>5</v>
      </c>
      <c r="AF24" s="387"/>
      <c r="AG24" s="213"/>
      <c r="AH24" s="214">
        <v>5</v>
      </c>
      <c r="AI24" s="163"/>
      <c r="AJ24" s="387"/>
      <c r="AK24" s="213"/>
      <c r="AL24" s="214">
        <v>5</v>
      </c>
      <c r="AM24" s="163"/>
      <c r="AN24" s="387"/>
      <c r="AO24" s="213"/>
      <c r="AP24" s="214">
        <v>5</v>
      </c>
      <c r="AQ24" s="163"/>
      <c r="AR24" s="387"/>
      <c r="AS24" s="213"/>
      <c r="AT24" s="214">
        <v>5</v>
      </c>
      <c r="AU24" s="163"/>
      <c r="AV24" s="387"/>
      <c r="AW24" s="213"/>
      <c r="AX24" s="214">
        <v>5</v>
      </c>
      <c r="AY24" s="163">
        <v>5</v>
      </c>
      <c r="AZ24" s="387"/>
      <c r="BA24" s="213"/>
      <c r="BB24" s="356"/>
      <c r="BC24" s="484"/>
      <c r="BD24" s="485"/>
      <c r="BE24" s="327"/>
      <c r="BF24" s="214"/>
      <c r="BG24" s="386">
        <v>5</v>
      </c>
      <c r="BH24" s="387"/>
      <c r="BI24" s="213"/>
      <c r="BJ24" s="214">
        <v>5</v>
      </c>
      <c r="BK24" s="386">
        <v>5</v>
      </c>
      <c r="BL24" s="387"/>
      <c r="BM24" s="327"/>
      <c r="BN24" s="214">
        <v>5</v>
      </c>
      <c r="BO24" s="386">
        <v>5</v>
      </c>
      <c r="BP24" s="387"/>
      <c r="BQ24" s="213"/>
      <c r="BR24" s="214"/>
      <c r="BS24" s="386">
        <v>5</v>
      </c>
      <c r="BT24" s="387"/>
      <c r="BU24" s="213"/>
      <c r="BV24" s="214">
        <v>4</v>
      </c>
      <c r="BW24" s="386">
        <v>4</v>
      </c>
      <c r="BX24" s="387"/>
      <c r="BY24" s="213"/>
      <c r="BZ24" s="214">
        <v>5</v>
      </c>
      <c r="CA24" s="386">
        <v>5</v>
      </c>
      <c r="CB24" s="387"/>
      <c r="CC24" s="213"/>
      <c r="CD24" s="356"/>
      <c r="CE24" s="484"/>
      <c r="CF24" s="485"/>
      <c r="CG24" s="327"/>
      <c r="CH24" s="214">
        <v>5</v>
      </c>
      <c r="CI24" s="386">
        <v>5</v>
      </c>
      <c r="CJ24" s="387"/>
      <c r="CK24" s="213"/>
      <c r="CL24" s="214">
        <v>5</v>
      </c>
      <c r="CM24" s="386">
        <v>5</v>
      </c>
      <c r="CN24" s="387"/>
      <c r="CO24" s="213"/>
      <c r="CP24" s="214">
        <v>5</v>
      </c>
      <c r="CQ24" s="386"/>
      <c r="CR24" s="387"/>
      <c r="CS24" s="213"/>
      <c r="CT24" s="214">
        <v>5</v>
      </c>
      <c r="CU24" s="386">
        <v>5</v>
      </c>
      <c r="CV24" s="387"/>
      <c r="CW24" s="213"/>
      <c r="CX24" s="214">
        <v>5</v>
      </c>
      <c r="CY24" s="386"/>
      <c r="CZ24" s="387"/>
      <c r="DA24" s="213"/>
      <c r="DB24" s="214">
        <v>5</v>
      </c>
      <c r="DC24" s="386">
        <v>5</v>
      </c>
      <c r="DD24" s="387"/>
      <c r="DE24" s="213"/>
      <c r="DF24" s="214">
        <v>5</v>
      </c>
      <c r="DG24" s="386"/>
      <c r="DH24" s="387"/>
      <c r="DI24" s="213"/>
      <c r="DJ24" s="214">
        <v>5</v>
      </c>
      <c r="DK24" s="386"/>
      <c r="DL24" s="387"/>
      <c r="DM24" s="213"/>
      <c r="DN24" s="214">
        <v>5</v>
      </c>
      <c r="DO24" s="386">
        <v>5</v>
      </c>
      <c r="DP24" s="387"/>
      <c r="DQ24" s="213"/>
      <c r="DR24" s="214">
        <v>5</v>
      </c>
      <c r="DS24" s="386">
        <v>5</v>
      </c>
      <c r="DT24" s="387"/>
      <c r="DU24" s="213"/>
      <c r="DV24" s="214">
        <v>10</v>
      </c>
      <c r="DW24" s="386"/>
      <c r="DX24" s="387"/>
      <c r="DY24" s="213"/>
      <c r="DZ24" s="244">
        <f t="shared" si="5"/>
        <v>127</v>
      </c>
      <c r="EA24" s="245">
        <f t="shared" si="6"/>
        <v>87</v>
      </c>
      <c r="EB24" s="245">
        <f t="shared" si="7"/>
        <v>0</v>
      </c>
      <c r="EC24" s="246">
        <f t="shared" si="8"/>
        <v>0</v>
      </c>
    </row>
    <row r="25" spans="1:133" ht="60.75" thickBot="1" x14ac:dyDescent="0.25">
      <c r="A25" s="212">
        <v>14</v>
      </c>
      <c r="B25" s="419" t="s">
        <v>340</v>
      </c>
      <c r="C25" s="449" t="s">
        <v>2533</v>
      </c>
      <c r="D25" s="447" t="s">
        <v>1623</v>
      </c>
      <c r="E25" s="420">
        <v>50</v>
      </c>
      <c r="F25" s="214">
        <v>5</v>
      </c>
      <c r="G25" s="386">
        <v>5</v>
      </c>
      <c r="H25" s="387"/>
      <c r="I25" s="213"/>
      <c r="J25" s="214">
        <v>3</v>
      </c>
      <c r="K25" s="386">
        <v>3</v>
      </c>
      <c r="L25" s="387"/>
      <c r="M25" s="213"/>
      <c r="N25" s="214">
        <v>5</v>
      </c>
      <c r="O25" s="386">
        <v>5</v>
      </c>
      <c r="P25" s="387"/>
      <c r="Q25" s="213"/>
      <c r="R25" s="214"/>
      <c r="S25" s="386">
        <v>5</v>
      </c>
      <c r="T25" s="387"/>
      <c r="U25" s="213"/>
      <c r="V25" s="214"/>
      <c r="W25" s="386">
        <v>5</v>
      </c>
      <c r="X25" s="387"/>
      <c r="Y25" s="213"/>
      <c r="Z25" s="214">
        <v>5</v>
      </c>
      <c r="AA25" s="386">
        <v>5</v>
      </c>
      <c r="AB25" s="387"/>
      <c r="AC25" s="213"/>
      <c r="AD25" s="214">
        <v>5</v>
      </c>
      <c r="AE25" s="163">
        <v>5</v>
      </c>
      <c r="AF25" s="387"/>
      <c r="AG25" s="213"/>
      <c r="AH25" s="214">
        <v>5</v>
      </c>
      <c r="AI25" s="163">
        <v>5</v>
      </c>
      <c r="AJ25" s="387"/>
      <c r="AK25" s="213"/>
      <c r="AL25" s="214">
        <v>5</v>
      </c>
      <c r="AM25" s="163">
        <v>5</v>
      </c>
      <c r="AN25" s="387"/>
      <c r="AO25" s="213"/>
      <c r="AP25" s="214">
        <v>5</v>
      </c>
      <c r="AQ25" s="163">
        <v>5</v>
      </c>
      <c r="AR25" s="387"/>
      <c r="AS25" s="213"/>
      <c r="AT25" s="214">
        <v>5</v>
      </c>
      <c r="AU25" s="163">
        <v>5</v>
      </c>
      <c r="AV25" s="387"/>
      <c r="AW25" s="213"/>
      <c r="AX25" s="214">
        <v>5</v>
      </c>
      <c r="AY25" s="163"/>
      <c r="AZ25" s="387"/>
      <c r="BA25" s="213"/>
      <c r="BB25" s="356"/>
      <c r="BC25" s="484"/>
      <c r="BD25" s="485"/>
      <c r="BE25" s="327"/>
      <c r="BF25" s="214"/>
      <c r="BG25" s="386">
        <v>5</v>
      </c>
      <c r="BH25" s="387"/>
      <c r="BI25" s="213"/>
      <c r="BJ25" s="214">
        <v>5</v>
      </c>
      <c r="BK25" s="386">
        <v>5</v>
      </c>
      <c r="BL25" s="387"/>
      <c r="BM25" s="327"/>
      <c r="BN25" s="214">
        <v>5</v>
      </c>
      <c r="BO25" s="386">
        <v>5</v>
      </c>
      <c r="BP25" s="387"/>
      <c r="BQ25" s="213"/>
      <c r="BR25" s="214"/>
      <c r="BS25" s="386">
        <v>5</v>
      </c>
      <c r="BT25" s="387"/>
      <c r="BU25" s="213"/>
      <c r="BV25" s="214">
        <v>4</v>
      </c>
      <c r="BW25" s="386">
        <v>4</v>
      </c>
      <c r="BX25" s="387"/>
      <c r="BY25" s="213"/>
      <c r="BZ25" s="214">
        <v>5</v>
      </c>
      <c r="CA25" s="386">
        <v>5</v>
      </c>
      <c r="CB25" s="387"/>
      <c r="CC25" s="213"/>
      <c r="CD25" s="356"/>
      <c r="CE25" s="484"/>
      <c r="CF25" s="485"/>
      <c r="CG25" s="327"/>
      <c r="CH25" s="214">
        <v>5</v>
      </c>
      <c r="CI25" s="386">
        <v>5</v>
      </c>
      <c r="CJ25" s="387"/>
      <c r="CK25" s="213"/>
      <c r="CL25" s="214">
        <v>5</v>
      </c>
      <c r="CM25" s="386"/>
      <c r="CN25" s="387"/>
      <c r="CO25" s="213"/>
      <c r="CP25" s="214">
        <v>5</v>
      </c>
      <c r="CQ25" s="386">
        <v>5</v>
      </c>
      <c r="CR25" s="387"/>
      <c r="CS25" s="213"/>
      <c r="CT25" s="214">
        <v>5</v>
      </c>
      <c r="CU25" s="386"/>
      <c r="CV25" s="387"/>
      <c r="CW25" s="213"/>
      <c r="CX25" s="214">
        <v>5</v>
      </c>
      <c r="CY25" s="386">
        <v>5</v>
      </c>
      <c r="CZ25" s="387"/>
      <c r="DA25" s="213"/>
      <c r="DB25" s="214">
        <v>5</v>
      </c>
      <c r="DC25" s="386">
        <v>5</v>
      </c>
      <c r="DD25" s="387"/>
      <c r="DE25" s="213"/>
      <c r="DF25" s="214">
        <v>5</v>
      </c>
      <c r="DG25" s="386">
        <v>5</v>
      </c>
      <c r="DH25" s="387"/>
      <c r="DI25" s="213"/>
      <c r="DJ25" s="214">
        <v>5</v>
      </c>
      <c r="DK25" s="386">
        <v>5</v>
      </c>
      <c r="DL25" s="387"/>
      <c r="DM25" s="213"/>
      <c r="DN25" s="214">
        <v>5</v>
      </c>
      <c r="DO25" s="386">
        <v>5</v>
      </c>
      <c r="DP25" s="387"/>
      <c r="DQ25" s="213"/>
      <c r="DR25" s="214">
        <v>5</v>
      </c>
      <c r="DS25" s="386">
        <v>5</v>
      </c>
      <c r="DT25" s="387"/>
      <c r="DU25" s="213"/>
      <c r="DV25" s="214">
        <v>5</v>
      </c>
      <c r="DW25" s="386">
        <v>5</v>
      </c>
      <c r="DX25" s="387"/>
      <c r="DY25" s="213"/>
      <c r="DZ25" s="244">
        <f t="shared" si="5"/>
        <v>122</v>
      </c>
      <c r="EA25" s="245">
        <f t="shared" si="6"/>
        <v>127</v>
      </c>
      <c r="EB25" s="245">
        <f t="shared" si="7"/>
        <v>0</v>
      </c>
      <c r="EC25" s="246">
        <f t="shared" si="8"/>
        <v>0</v>
      </c>
    </row>
    <row r="26" spans="1:133" ht="60.75" thickBot="1" x14ac:dyDescent="0.25">
      <c r="A26" s="212">
        <v>15</v>
      </c>
      <c r="B26" s="419" t="s">
        <v>341</v>
      </c>
      <c r="C26" s="449" t="s">
        <v>65</v>
      </c>
      <c r="D26" s="447" t="s">
        <v>1624</v>
      </c>
      <c r="E26" s="420">
        <v>50</v>
      </c>
      <c r="F26" s="214">
        <v>5</v>
      </c>
      <c r="G26" s="386">
        <v>5</v>
      </c>
      <c r="H26" s="387"/>
      <c r="I26" s="213"/>
      <c r="J26" s="214">
        <v>3</v>
      </c>
      <c r="K26" s="386">
        <v>3</v>
      </c>
      <c r="L26" s="387"/>
      <c r="M26" s="213"/>
      <c r="N26" s="214">
        <v>5</v>
      </c>
      <c r="O26" s="386">
        <v>5</v>
      </c>
      <c r="P26" s="387"/>
      <c r="Q26" s="213"/>
      <c r="R26" s="214"/>
      <c r="S26" s="386">
        <v>5</v>
      </c>
      <c r="T26" s="387"/>
      <c r="U26" s="213"/>
      <c r="V26" s="214"/>
      <c r="W26" s="386">
        <v>5</v>
      </c>
      <c r="X26" s="387"/>
      <c r="Y26" s="213"/>
      <c r="Z26" s="214">
        <v>5</v>
      </c>
      <c r="AA26" s="386"/>
      <c r="AB26" s="387"/>
      <c r="AC26" s="213"/>
      <c r="AD26" s="214">
        <v>5</v>
      </c>
      <c r="AE26" s="163">
        <v>5</v>
      </c>
      <c r="AF26" s="387"/>
      <c r="AG26" s="213"/>
      <c r="AH26" s="214">
        <v>5</v>
      </c>
      <c r="AI26" s="163">
        <v>5</v>
      </c>
      <c r="AJ26" s="387"/>
      <c r="AK26" s="213"/>
      <c r="AL26" s="214">
        <v>5</v>
      </c>
      <c r="AM26" s="163">
        <v>5</v>
      </c>
      <c r="AN26" s="387"/>
      <c r="AO26" s="213"/>
      <c r="AP26" s="214">
        <v>5</v>
      </c>
      <c r="AQ26" s="163">
        <v>5</v>
      </c>
      <c r="AR26" s="387"/>
      <c r="AS26" s="213"/>
      <c r="AT26" s="214">
        <v>5</v>
      </c>
      <c r="AU26" s="163"/>
      <c r="AV26" s="387"/>
      <c r="AW26" s="213"/>
      <c r="AX26" s="214">
        <v>5</v>
      </c>
      <c r="AY26" s="163">
        <v>5</v>
      </c>
      <c r="AZ26" s="387"/>
      <c r="BA26" s="213"/>
      <c r="BB26" s="356"/>
      <c r="BC26" s="484"/>
      <c r="BD26" s="485"/>
      <c r="BE26" s="327"/>
      <c r="BF26" s="214"/>
      <c r="BG26" s="386">
        <v>5</v>
      </c>
      <c r="BH26" s="387"/>
      <c r="BI26" s="213"/>
      <c r="BJ26" s="214">
        <v>5</v>
      </c>
      <c r="BK26" s="386">
        <v>5</v>
      </c>
      <c r="BL26" s="387"/>
      <c r="BM26" s="327"/>
      <c r="BN26" s="214">
        <v>5</v>
      </c>
      <c r="BO26" s="386">
        <v>5</v>
      </c>
      <c r="BP26" s="387"/>
      <c r="BQ26" s="213"/>
      <c r="BR26" s="214"/>
      <c r="BS26" s="386">
        <v>5</v>
      </c>
      <c r="BT26" s="387"/>
      <c r="BU26" s="213"/>
      <c r="BV26" s="214">
        <v>4</v>
      </c>
      <c r="BW26" s="386">
        <v>4</v>
      </c>
      <c r="BX26" s="387"/>
      <c r="BY26" s="213"/>
      <c r="BZ26" s="214">
        <v>5</v>
      </c>
      <c r="CA26" s="386">
        <v>5</v>
      </c>
      <c r="CB26" s="387"/>
      <c r="CC26" s="213"/>
      <c r="CD26" s="356"/>
      <c r="CE26" s="484"/>
      <c r="CF26" s="485"/>
      <c r="CG26" s="327"/>
      <c r="CH26" s="214">
        <v>5</v>
      </c>
      <c r="CI26" s="386">
        <v>5</v>
      </c>
      <c r="CJ26" s="387"/>
      <c r="CK26" s="213"/>
      <c r="CL26" s="214">
        <v>5</v>
      </c>
      <c r="CM26" s="386"/>
      <c r="CN26" s="387"/>
      <c r="CO26" s="213"/>
      <c r="CP26" s="214">
        <v>5</v>
      </c>
      <c r="CQ26" s="386"/>
      <c r="CR26" s="387"/>
      <c r="CS26" s="213"/>
      <c r="CT26" s="214">
        <v>5</v>
      </c>
      <c r="CU26" s="386">
        <v>5</v>
      </c>
      <c r="CV26" s="387"/>
      <c r="CW26" s="213"/>
      <c r="CX26" s="214">
        <v>5</v>
      </c>
      <c r="CY26" s="386">
        <v>5</v>
      </c>
      <c r="CZ26" s="387"/>
      <c r="DA26" s="213"/>
      <c r="DB26" s="214">
        <v>5</v>
      </c>
      <c r="DC26" s="386"/>
      <c r="DD26" s="387"/>
      <c r="DE26" s="213"/>
      <c r="DF26" s="214">
        <v>5</v>
      </c>
      <c r="DG26" s="386">
        <v>5</v>
      </c>
      <c r="DH26" s="387"/>
      <c r="DI26" s="213"/>
      <c r="DJ26" s="214">
        <v>5</v>
      </c>
      <c r="DK26" s="386">
        <v>5</v>
      </c>
      <c r="DL26" s="387"/>
      <c r="DM26" s="213"/>
      <c r="DN26" s="214">
        <v>5</v>
      </c>
      <c r="DO26" s="386"/>
      <c r="DP26" s="387"/>
      <c r="DQ26" s="213"/>
      <c r="DR26" s="214">
        <v>5</v>
      </c>
      <c r="DS26" s="386">
        <v>5</v>
      </c>
      <c r="DT26" s="387"/>
      <c r="DU26" s="213"/>
      <c r="DV26" s="214">
        <v>5</v>
      </c>
      <c r="DW26" s="386">
        <v>5</v>
      </c>
      <c r="DX26" s="387"/>
      <c r="DY26" s="213"/>
      <c r="DZ26" s="244">
        <f t="shared" si="5"/>
        <v>122</v>
      </c>
      <c r="EA26" s="245">
        <f t="shared" si="6"/>
        <v>112</v>
      </c>
      <c r="EB26" s="245">
        <f t="shared" si="7"/>
        <v>0</v>
      </c>
      <c r="EC26" s="246">
        <f t="shared" si="8"/>
        <v>0</v>
      </c>
    </row>
    <row r="27" spans="1:133" ht="60.75" thickBot="1" x14ac:dyDescent="0.25">
      <c r="A27" s="212">
        <v>16</v>
      </c>
      <c r="B27" s="419" t="s">
        <v>342</v>
      </c>
      <c r="C27" s="450" t="s">
        <v>343</v>
      </c>
      <c r="D27" s="447" t="s">
        <v>1625</v>
      </c>
      <c r="E27" s="420">
        <v>50</v>
      </c>
      <c r="F27" s="214">
        <v>5</v>
      </c>
      <c r="G27" s="386">
        <v>5</v>
      </c>
      <c r="H27" s="387"/>
      <c r="I27" s="213"/>
      <c r="J27" s="214">
        <v>3</v>
      </c>
      <c r="K27" s="386">
        <v>3</v>
      </c>
      <c r="L27" s="387"/>
      <c r="M27" s="213"/>
      <c r="N27" s="214"/>
      <c r="O27" s="386">
        <v>2</v>
      </c>
      <c r="P27" s="387"/>
      <c r="Q27" s="213"/>
      <c r="R27" s="214"/>
      <c r="S27" s="386">
        <v>5</v>
      </c>
      <c r="T27" s="387"/>
      <c r="U27" s="213"/>
      <c r="V27" s="214"/>
      <c r="W27" s="386">
        <v>5</v>
      </c>
      <c r="X27" s="387"/>
      <c r="Y27" s="213"/>
      <c r="Z27" s="214">
        <v>5</v>
      </c>
      <c r="AA27" s="386"/>
      <c r="AB27" s="387"/>
      <c r="AC27" s="213"/>
      <c r="AD27" s="214">
        <v>5</v>
      </c>
      <c r="AE27" s="163">
        <v>5</v>
      </c>
      <c r="AF27" s="387"/>
      <c r="AG27" s="213"/>
      <c r="AH27" s="214">
        <v>5</v>
      </c>
      <c r="AI27" s="163">
        <v>5</v>
      </c>
      <c r="AJ27" s="387"/>
      <c r="AK27" s="213"/>
      <c r="AL27" s="214">
        <v>5</v>
      </c>
      <c r="AM27" s="163">
        <v>5</v>
      </c>
      <c r="AN27" s="387"/>
      <c r="AO27" s="213"/>
      <c r="AP27" s="214">
        <v>5</v>
      </c>
      <c r="AQ27" s="163">
        <v>5</v>
      </c>
      <c r="AR27" s="387"/>
      <c r="AS27" s="213"/>
      <c r="AT27" s="214">
        <v>5</v>
      </c>
      <c r="AU27" s="163">
        <v>5</v>
      </c>
      <c r="AV27" s="387"/>
      <c r="AW27" s="213"/>
      <c r="AX27" s="214">
        <v>5</v>
      </c>
      <c r="AY27" s="163"/>
      <c r="AZ27" s="387"/>
      <c r="BA27" s="213"/>
      <c r="BB27" s="356"/>
      <c r="BC27" s="484"/>
      <c r="BD27" s="485"/>
      <c r="BE27" s="327"/>
      <c r="BF27" s="214"/>
      <c r="BG27" s="386">
        <v>5</v>
      </c>
      <c r="BH27" s="387"/>
      <c r="BI27" s="213"/>
      <c r="BJ27" s="214">
        <v>5</v>
      </c>
      <c r="BK27" s="386">
        <v>5</v>
      </c>
      <c r="BL27" s="387"/>
      <c r="BM27" s="327"/>
      <c r="BN27" s="214">
        <v>5</v>
      </c>
      <c r="BO27" s="386">
        <v>5</v>
      </c>
      <c r="BP27" s="387"/>
      <c r="BQ27" s="213"/>
      <c r="BR27" s="214"/>
      <c r="BS27" s="386">
        <v>5</v>
      </c>
      <c r="BT27" s="387"/>
      <c r="BU27" s="213"/>
      <c r="BV27" s="214">
        <v>4</v>
      </c>
      <c r="BW27" s="386">
        <v>4</v>
      </c>
      <c r="BX27" s="387"/>
      <c r="BY27" s="213"/>
      <c r="BZ27" s="214">
        <v>5</v>
      </c>
      <c r="CA27" s="386">
        <v>5</v>
      </c>
      <c r="CB27" s="387"/>
      <c r="CC27" s="213"/>
      <c r="CD27" s="356"/>
      <c r="CE27" s="484"/>
      <c r="CF27" s="485"/>
      <c r="CG27" s="327"/>
      <c r="CH27" s="214">
        <v>5</v>
      </c>
      <c r="CI27" s="386"/>
      <c r="CJ27" s="387"/>
      <c r="CK27" s="213"/>
      <c r="CL27" s="214">
        <v>5</v>
      </c>
      <c r="CM27" s="386">
        <v>5</v>
      </c>
      <c r="CN27" s="387"/>
      <c r="CO27" s="213"/>
      <c r="CP27" s="214">
        <v>5</v>
      </c>
      <c r="CQ27" s="386">
        <v>5</v>
      </c>
      <c r="CR27" s="387"/>
      <c r="CS27" s="213"/>
      <c r="CT27" s="214">
        <v>5</v>
      </c>
      <c r="CU27" s="386"/>
      <c r="CV27" s="387"/>
      <c r="CW27" s="213"/>
      <c r="CX27" s="214">
        <v>5</v>
      </c>
      <c r="CY27" s="386"/>
      <c r="CZ27" s="387"/>
      <c r="DA27" s="213"/>
      <c r="DB27" s="214">
        <v>5</v>
      </c>
      <c r="DC27" s="386">
        <v>5</v>
      </c>
      <c r="DD27" s="387"/>
      <c r="DE27" s="213"/>
      <c r="DF27" s="214">
        <v>5</v>
      </c>
      <c r="DG27" s="386"/>
      <c r="DH27" s="387"/>
      <c r="DI27" s="213"/>
      <c r="DJ27" s="214">
        <v>5</v>
      </c>
      <c r="DK27" s="386"/>
      <c r="DL27" s="387"/>
      <c r="DM27" s="213"/>
      <c r="DN27" s="214">
        <v>5</v>
      </c>
      <c r="DO27" s="386">
        <v>5</v>
      </c>
      <c r="DP27" s="387"/>
      <c r="DQ27" s="213"/>
      <c r="DR27" s="214">
        <v>5</v>
      </c>
      <c r="DS27" s="386">
        <v>5</v>
      </c>
      <c r="DT27" s="387"/>
      <c r="DU27" s="213"/>
      <c r="DV27" s="214">
        <v>10</v>
      </c>
      <c r="DW27" s="386"/>
      <c r="DX27" s="387"/>
      <c r="DY27" s="213"/>
      <c r="DZ27" s="244">
        <f t="shared" si="5"/>
        <v>122</v>
      </c>
      <c r="EA27" s="245">
        <f t="shared" si="6"/>
        <v>99</v>
      </c>
      <c r="EB27" s="245">
        <f t="shared" si="7"/>
        <v>0</v>
      </c>
      <c r="EC27" s="246">
        <f t="shared" si="8"/>
        <v>0</v>
      </c>
    </row>
    <row r="28" spans="1:133" ht="60.75" thickBot="1" x14ac:dyDescent="0.25">
      <c r="A28" s="212">
        <v>17</v>
      </c>
      <c r="B28" s="419" t="s">
        <v>344</v>
      </c>
      <c r="C28" s="449" t="s">
        <v>345</v>
      </c>
      <c r="D28" s="447" t="s">
        <v>1626</v>
      </c>
      <c r="E28" s="420">
        <v>50</v>
      </c>
      <c r="F28" s="214">
        <v>5</v>
      </c>
      <c r="G28" s="386">
        <v>5</v>
      </c>
      <c r="H28" s="387"/>
      <c r="I28" s="213"/>
      <c r="J28" s="214">
        <v>3</v>
      </c>
      <c r="K28" s="386">
        <v>3</v>
      </c>
      <c r="L28" s="387"/>
      <c r="M28" s="213"/>
      <c r="N28" s="214">
        <v>5</v>
      </c>
      <c r="O28" s="386">
        <v>5</v>
      </c>
      <c r="P28" s="387"/>
      <c r="Q28" s="213"/>
      <c r="R28" s="214"/>
      <c r="S28" s="386">
        <v>5</v>
      </c>
      <c r="T28" s="387"/>
      <c r="U28" s="213"/>
      <c r="V28" s="214"/>
      <c r="W28" s="386">
        <v>5</v>
      </c>
      <c r="X28" s="387"/>
      <c r="Y28" s="213"/>
      <c r="Z28" s="214">
        <v>5</v>
      </c>
      <c r="AA28" s="386">
        <v>5</v>
      </c>
      <c r="AB28" s="387"/>
      <c r="AC28" s="213"/>
      <c r="AD28" s="214">
        <v>5</v>
      </c>
      <c r="AE28" s="163">
        <v>5</v>
      </c>
      <c r="AF28" s="387"/>
      <c r="AG28" s="213"/>
      <c r="AH28" s="214">
        <v>5</v>
      </c>
      <c r="AI28" s="163">
        <v>5</v>
      </c>
      <c r="AJ28" s="387"/>
      <c r="AK28" s="213"/>
      <c r="AL28" s="214">
        <v>5</v>
      </c>
      <c r="AM28" s="163"/>
      <c r="AN28" s="387"/>
      <c r="AO28" s="213"/>
      <c r="AP28" s="214">
        <v>5</v>
      </c>
      <c r="AQ28" s="163"/>
      <c r="AR28" s="387"/>
      <c r="AS28" s="213"/>
      <c r="AT28" s="214">
        <v>5</v>
      </c>
      <c r="AU28" s="163">
        <v>5</v>
      </c>
      <c r="AV28" s="387"/>
      <c r="AW28" s="213"/>
      <c r="AX28" s="214">
        <v>5</v>
      </c>
      <c r="AY28" s="163"/>
      <c r="AZ28" s="387"/>
      <c r="BA28" s="213"/>
      <c r="BB28" s="356"/>
      <c r="BC28" s="484"/>
      <c r="BD28" s="485"/>
      <c r="BE28" s="327"/>
      <c r="BF28" s="214"/>
      <c r="BG28" s="386">
        <v>5</v>
      </c>
      <c r="BH28" s="387"/>
      <c r="BI28" s="213"/>
      <c r="BJ28" s="214">
        <v>5</v>
      </c>
      <c r="BK28" s="386">
        <v>5</v>
      </c>
      <c r="BL28" s="387"/>
      <c r="BM28" s="327"/>
      <c r="BN28" s="214">
        <v>5</v>
      </c>
      <c r="BO28" s="386">
        <v>5</v>
      </c>
      <c r="BP28" s="387"/>
      <c r="BQ28" s="213"/>
      <c r="BR28" s="214"/>
      <c r="BS28" s="386">
        <v>5</v>
      </c>
      <c r="BT28" s="387"/>
      <c r="BU28" s="213"/>
      <c r="BV28" s="214">
        <v>4</v>
      </c>
      <c r="BW28" s="386">
        <v>4</v>
      </c>
      <c r="BX28" s="387"/>
      <c r="BY28" s="213"/>
      <c r="BZ28" s="214">
        <v>5</v>
      </c>
      <c r="CA28" s="386">
        <v>5</v>
      </c>
      <c r="CB28" s="387"/>
      <c r="CC28" s="213"/>
      <c r="CD28" s="356"/>
      <c r="CE28" s="484"/>
      <c r="CF28" s="485"/>
      <c r="CG28" s="327"/>
      <c r="CH28" s="214">
        <v>5</v>
      </c>
      <c r="CI28" s="386">
        <v>5</v>
      </c>
      <c r="CJ28" s="387"/>
      <c r="CK28" s="213"/>
      <c r="CL28" s="214">
        <v>5</v>
      </c>
      <c r="CM28" s="386">
        <v>5</v>
      </c>
      <c r="CN28" s="387"/>
      <c r="CO28" s="213"/>
      <c r="CP28" s="214">
        <v>5</v>
      </c>
      <c r="CQ28" s="386">
        <v>5</v>
      </c>
      <c r="CR28" s="387"/>
      <c r="CS28" s="213"/>
      <c r="CT28" s="214">
        <v>5</v>
      </c>
      <c r="CU28" s="386">
        <v>5</v>
      </c>
      <c r="CV28" s="387"/>
      <c r="CW28" s="213"/>
      <c r="CX28" s="214">
        <v>5</v>
      </c>
      <c r="CY28" s="386"/>
      <c r="CZ28" s="387"/>
      <c r="DA28" s="213"/>
      <c r="DB28" s="214"/>
      <c r="DC28" s="386">
        <v>5</v>
      </c>
      <c r="DD28" s="387"/>
      <c r="DE28" s="213"/>
      <c r="DF28" s="214">
        <v>5</v>
      </c>
      <c r="DG28" s="386"/>
      <c r="DH28" s="387"/>
      <c r="DI28" s="213"/>
      <c r="DJ28" s="214">
        <v>5</v>
      </c>
      <c r="DK28" s="386"/>
      <c r="DL28" s="387"/>
      <c r="DM28" s="213"/>
      <c r="DN28" s="214">
        <v>5</v>
      </c>
      <c r="DO28" s="386">
        <v>5</v>
      </c>
      <c r="DP28" s="387"/>
      <c r="DQ28" s="213"/>
      <c r="DR28" s="214">
        <v>5</v>
      </c>
      <c r="DS28" s="386">
        <v>5</v>
      </c>
      <c r="DT28" s="387"/>
      <c r="DU28" s="213"/>
      <c r="DV28" s="214"/>
      <c r="DW28" s="386"/>
      <c r="DX28" s="387"/>
      <c r="DY28" s="213"/>
      <c r="DZ28" s="244">
        <f t="shared" si="5"/>
        <v>112</v>
      </c>
      <c r="EA28" s="245">
        <f t="shared" si="6"/>
        <v>107</v>
      </c>
      <c r="EB28" s="245">
        <f t="shared" si="7"/>
        <v>0</v>
      </c>
      <c r="EC28" s="246">
        <f t="shared" si="8"/>
        <v>0</v>
      </c>
    </row>
    <row r="29" spans="1:133" ht="30.75" thickBot="1" x14ac:dyDescent="0.25">
      <c r="A29" s="212">
        <v>18</v>
      </c>
      <c r="B29" s="419" t="s">
        <v>338</v>
      </c>
      <c r="C29" s="449" t="s">
        <v>1620</v>
      </c>
      <c r="D29" s="447" t="s">
        <v>1621</v>
      </c>
      <c r="E29" s="420">
        <v>50</v>
      </c>
      <c r="F29" s="214">
        <v>5</v>
      </c>
      <c r="G29" s="386">
        <v>5</v>
      </c>
      <c r="H29" s="387"/>
      <c r="I29" s="213"/>
      <c r="J29" s="214">
        <v>3</v>
      </c>
      <c r="K29" s="386">
        <v>3</v>
      </c>
      <c r="L29" s="387"/>
      <c r="M29" s="213"/>
      <c r="N29" s="214">
        <v>5</v>
      </c>
      <c r="O29" s="386">
        <v>5</v>
      </c>
      <c r="P29" s="387"/>
      <c r="Q29" s="213"/>
      <c r="R29" s="214"/>
      <c r="S29" s="386">
        <v>5</v>
      </c>
      <c r="T29" s="387"/>
      <c r="U29" s="213"/>
      <c r="V29" s="214"/>
      <c r="W29" s="386">
        <v>5</v>
      </c>
      <c r="X29" s="387"/>
      <c r="Y29" s="213"/>
      <c r="Z29" s="214">
        <v>5</v>
      </c>
      <c r="AA29" s="386"/>
      <c r="AB29" s="387"/>
      <c r="AC29" s="213"/>
      <c r="AD29" s="214">
        <v>5</v>
      </c>
      <c r="AE29" s="163">
        <v>5</v>
      </c>
      <c r="AF29" s="387"/>
      <c r="AG29" s="213"/>
      <c r="AH29" s="214">
        <v>5</v>
      </c>
      <c r="AI29" s="163">
        <v>5</v>
      </c>
      <c r="AJ29" s="387"/>
      <c r="AK29" s="213"/>
      <c r="AL29" s="214">
        <v>5</v>
      </c>
      <c r="AM29" s="163">
        <v>5</v>
      </c>
      <c r="AN29" s="387"/>
      <c r="AO29" s="213"/>
      <c r="AP29" s="214">
        <v>5</v>
      </c>
      <c r="AQ29" s="163"/>
      <c r="AR29" s="387"/>
      <c r="AS29" s="213"/>
      <c r="AT29" s="214">
        <v>5</v>
      </c>
      <c r="AU29" s="163"/>
      <c r="AV29" s="387"/>
      <c r="AW29" s="213"/>
      <c r="AX29" s="214">
        <v>5</v>
      </c>
      <c r="AY29" s="163"/>
      <c r="AZ29" s="387"/>
      <c r="BA29" s="213"/>
      <c r="BB29" s="356"/>
      <c r="BC29" s="484"/>
      <c r="BD29" s="485"/>
      <c r="BE29" s="327"/>
      <c r="BF29" s="214"/>
      <c r="BG29" s="386">
        <v>5</v>
      </c>
      <c r="BH29" s="387"/>
      <c r="BI29" s="213"/>
      <c r="BJ29" s="214">
        <v>5</v>
      </c>
      <c r="BK29" s="386">
        <v>5</v>
      </c>
      <c r="BL29" s="387"/>
      <c r="BM29" s="327"/>
      <c r="BN29" s="214">
        <v>5</v>
      </c>
      <c r="BO29" s="386">
        <v>5</v>
      </c>
      <c r="BP29" s="387"/>
      <c r="BQ29" s="213"/>
      <c r="BR29" s="214"/>
      <c r="BS29" s="386">
        <v>5</v>
      </c>
      <c r="BT29" s="387"/>
      <c r="BU29" s="213"/>
      <c r="BV29" s="214">
        <v>4</v>
      </c>
      <c r="BW29" s="386">
        <v>4</v>
      </c>
      <c r="BX29" s="387"/>
      <c r="BY29" s="213"/>
      <c r="BZ29" s="214">
        <v>5</v>
      </c>
      <c r="CA29" s="386">
        <v>5</v>
      </c>
      <c r="CB29" s="387"/>
      <c r="CC29" s="213"/>
      <c r="CD29" s="356"/>
      <c r="CE29" s="484"/>
      <c r="CF29" s="485"/>
      <c r="CG29" s="327"/>
      <c r="CH29" s="214">
        <v>5</v>
      </c>
      <c r="CI29" s="386">
        <v>5</v>
      </c>
      <c r="CJ29" s="387"/>
      <c r="CK29" s="213"/>
      <c r="CL29" s="214">
        <v>5</v>
      </c>
      <c r="CM29" s="386">
        <v>5</v>
      </c>
      <c r="CN29" s="387"/>
      <c r="CO29" s="213"/>
      <c r="CP29" s="214">
        <v>5</v>
      </c>
      <c r="CQ29" s="386">
        <v>5</v>
      </c>
      <c r="CR29" s="387"/>
      <c r="CS29" s="213"/>
      <c r="CT29" s="214">
        <v>5</v>
      </c>
      <c r="CU29" s="386">
        <v>5</v>
      </c>
      <c r="CV29" s="387"/>
      <c r="CW29" s="213"/>
      <c r="CX29" s="214">
        <v>5</v>
      </c>
      <c r="CY29" s="386">
        <v>5</v>
      </c>
      <c r="CZ29" s="387"/>
      <c r="DA29" s="213"/>
      <c r="DB29" s="214">
        <v>5</v>
      </c>
      <c r="DC29" s="386">
        <v>5</v>
      </c>
      <c r="DD29" s="387"/>
      <c r="DE29" s="213"/>
      <c r="DF29" s="214">
        <v>5</v>
      </c>
      <c r="DG29" s="386">
        <v>5</v>
      </c>
      <c r="DH29" s="387"/>
      <c r="DI29" s="213"/>
      <c r="DJ29" s="214">
        <v>5</v>
      </c>
      <c r="DK29" s="386">
        <v>5</v>
      </c>
      <c r="DL29" s="387"/>
      <c r="DM29" s="213"/>
      <c r="DN29" s="214">
        <v>5</v>
      </c>
      <c r="DO29" s="386">
        <v>5</v>
      </c>
      <c r="DP29" s="387"/>
      <c r="DQ29" s="213"/>
      <c r="DR29" s="214">
        <v>5</v>
      </c>
      <c r="DS29" s="386">
        <v>5</v>
      </c>
      <c r="DT29" s="387"/>
      <c r="DU29" s="213"/>
      <c r="DV29" s="214">
        <v>5</v>
      </c>
      <c r="DW29" s="386">
        <v>5</v>
      </c>
      <c r="DX29" s="387"/>
      <c r="DY29" s="213"/>
      <c r="DZ29" s="244">
        <f t="shared" si="5"/>
        <v>122</v>
      </c>
      <c r="EA29" s="245">
        <f t="shared" si="6"/>
        <v>122</v>
      </c>
      <c r="EB29" s="245">
        <f t="shared" si="7"/>
        <v>0</v>
      </c>
      <c r="EC29" s="246">
        <f t="shared" si="8"/>
        <v>0</v>
      </c>
    </row>
    <row r="30" spans="1:133" ht="60.75" thickBot="1" x14ac:dyDescent="0.25">
      <c r="A30" s="212">
        <v>19</v>
      </c>
      <c r="B30" s="422" t="s">
        <v>346</v>
      </c>
      <c r="C30" s="451" t="s">
        <v>347</v>
      </c>
      <c r="D30" s="230" t="s">
        <v>1627</v>
      </c>
      <c r="E30" s="423">
        <v>50</v>
      </c>
      <c r="F30" s="388">
        <v>2</v>
      </c>
      <c r="G30" s="386">
        <v>2</v>
      </c>
      <c r="H30" s="390"/>
      <c r="I30" s="391"/>
      <c r="J30" s="388">
        <v>3</v>
      </c>
      <c r="K30" s="386">
        <v>3</v>
      </c>
      <c r="L30" s="390"/>
      <c r="M30" s="391"/>
      <c r="N30" s="388">
        <v>5</v>
      </c>
      <c r="O30" s="386"/>
      <c r="P30" s="390"/>
      <c r="Q30" s="391"/>
      <c r="R30" s="388"/>
      <c r="S30" s="386">
        <v>5</v>
      </c>
      <c r="T30" s="390"/>
      <c r="U30" s="391"/>
      <c r="V30" s="388"/>
      <c r="W30" s="386">
        <v>5</v>
      </c>
      <c r="X30" s="390"/>
      <c r="Y30" s="391"/>
      <c r="Z30" s="388"/>
      <c r="AA30" s="386">
        <v>5</v>
      </c>
      <c r="AB30" s="390"/>
      <c r="AC30" s="391"/>
      <c r="AD30" s="388">
        <v>5</v>
      </c>
      <c r="AE30" s="163">
        <v>5</v>
      </c>
      <c r="AF30" s="390"/>
      <c r="AG30" s="391"/>
      <c r="AH30" s="388">
        <v>5</v>
      </c>
      <c r="AI30" s="163">
        <v>5</v>
      </c>
      <c r="AJ30" s="390"/>
      <c r="AK30" s="391"/>
      <c r="AL30" s="388">
        <v>5</v>
      </c>
      <c r="AM30" s="163"/>
      <c r="AN30" s="390"/>
      <c r="AO30" s="391"/>
      <c r="AP30" s="388">
        <v>5</v>
      </c>
      <c r="AQ30" s="163">
        <v>5</v>
      </c>
      <c r="AR30" s="390"/>
      <c r="AS30" s="391"/>
      <c r="AT30" s="388">
        <v>5</v>
      </c>
      <c r="AU30" s="163">
        <v>5</v>
      </c>
      <c r="AV30" s="390"/>
      <c r="AW30" s="391"/>
      <c r="AX30" s="388">
        <v>5</v>
      </c>
      <c r="AY30" s="163">
        <v>5</v>
      </c>
      <c r="AZ30" s="390"/>
      <c r="BA30" s="391"/>
      <c r="BB30" s="499"/>
      <c r="BC30" s="500"/>
      <c r="BD30" s="501"/>
      <c r="BE30" s="502"/>
      <c r="BF30" s="388"/>
      <c r="BG30" s="163">
        <v>5</v>
      </c>
      <c r="BH30" s="390"/>
      <c r="BI30" s="391"/>
      <c r="BJ30" s="388">
        <v>5</v>
      </c>
      <c r="BK30" s="163">
        <v>5</v>
      </c>
      <c r="BL30" s="390"/>
      <c r="BM30" s="502"/>
      <c r="BN30" s="388">
        <v>5</v>
      </c>
      <c r="BO30" s="163">
        <v>5</v>
      </c>
      <c r="BP30" s="390"/>
      <c r="BQ30" s="391"/>
      <c r="BR30" s="388"/>
      <c r="BS30" s="163">
        <v>5</v>
      </c>
      <c r="BT30" s="390"/>
      <c r="BU30" s="391"/>
      <c r="BV30" s="388">
        <v>4</v>
      </c>
      <c r="BW30" s="163">
        <v>4</v>
      </c>
      <c r="BX30" s="390"/>
      <c r="BY30" s="391"/>
      <c r="BZ30" s="388">
        <v>5</v>
      </c>
      <c r="CA30" s="163">
        <v>5</v>
      </c>
      <c r="CB30" s="390"/>
      <c r="CC30" s="391"/>
      <c r="CD30" s="499"/>
      <c r="CE30" s="500"/>
      <c r="CF30" s="501"/>
      <c r="CG30" s="502"/>
      <c r="CH30" s="388">
        <v>5</v>
      </c>
      <c r="CI30" s="163">
        <v>5</v>
      </c>
      <c r="CJ30" s="390"/>
      <c r="CK30" s="391"/>
      <c r="CL30" s="388">
        <v>5</v>
      </c>
      <c r="CM30" s="163">
        <v>5</v>
      </c>
      <c r="CN30" s="390"/>
      <c r="CO30" s="391"/>
      <c r="CP30" s="388">
        <v>5</v>
      </c>
      <c r="CQ30" s="163">
        <v>5</v>
      </c>
      <c r="CR30" s="390"/>
      <c r="CS30" s="391"/>
      <c r="CT30" s="388">
        <v>5</v>
      </c>
      <c r="CU30" s="163">
        <v>5</v>
      </c>
      <c r="CV30" s="390"/>
      <c r="CW30" s="391"/>
      <c r="CX30" s="388">
        <v>5</v>
      </c>
      <c r="CY30" s="163">
        <v>5</v>
      </c>
      <c r="CZ30" s="390"/>
      <c r="DA30" s="391"/>
      <c r="DB30" s="388">
        <v>5</v>
      </c>
      <c r="DC30" s="386">
        <v>5</v>
      </c>
      <c r="DD30" s="390"/>
      <c r="DE30" s="391"/>
      <c r="DF30" s="388">
        <v>5</v>
      </c>
      <c r="DG30" s="386">
        <v>5</v>
      </c>
      <c r="DH30" s="390"/>
      <c r="DI30" s="391"/>
      <c r="DJ30" s="388">
        <v>5</v>
      </c>
      <c r="DK30" s="386">
        <v>5</v>
      </c>
      <c r="DL30" s="390"/>
      <c r="DM30" s="391"/>
      <c r="DN30" s="388">
        <v>5</v>
      </c>
      <c r="DO30" s="386">
        <v>5</v>
      </c>
      <c r="DP30" s="390"/>
      <c r="DQ30" s="391"/>
      <c r="DR30" s="388">
        <v>5</v>
      </c>
      <c r="DS30" s="386">
        <v>5</v>
      </c>
      <c r="DT30" s="390"/>
      <c r="DU30" s="391"/>
      <c r="DV30" s="388"/>
      <c r="DW30" s="386"/>
      <c r="DX30" s="390"/>
      <c r="DY30" s="391"/>
      <c r="DZ30" s="247">
        <f t="shared" si="5"/>
        <v>109</v>
      </c>
      <c r="EA30" s="248">
        <f t="shared" si="6"/>
        <v>124</v>
      </c>
      <c r="EB30" s="248">
        <f t="shared" si="7"/>
        <v>0</v>
      </c>
      <c r="EC30" s="249">
        <f t="shared" si="8"/>
        <v>0</v>
      </c>
    </row>
    <row r="31" spans="1:133" ht="16.5" thickBot="1" x14ac:dyDescent="0.25">
      <c r="A31" s="424"/>
      <c r="B31" s="723" t="s">
        <v>348</v>
      </c>
      <c r="C31" s="723"/>
      <c r="D31" s="723"/>
      <c r="E31" s="396"/>
      <c r="F31" s="254"/>
      <c r="G31" s="255"/>
      <c r="H31" s="255"/>
      <c r="I31" s="256"/>
      <c r="J31" s="254"/>
      <c r="K31" s="255"/>
      <c r="L31" s="255"/>
      <c r="M31" s="256"/>
      <c r="N31" s="254"/>
      <c r="O31" s="255"/>
      <c r="P31" s="255"/>
      <c r="Q31" s="256"/>
      <c r="R31" s="254"/>
      <c r="S31" s="255"/>
      <c r="T31" s="255"/>
      <c r="U31" s="256"/>
      <c r="V31" s="254"/>
      <c r="W31" s="255"/>
      <c r="X31" s="255"/>
      <c r="Y31" s="256"/>
      <c r="Z31" s="254"/>
      <c r="AA31" s="255"/>
      <c r="AB31" s="255"/>
      <c r="AC31" s="256"/>
      <c r="AD31" s="254"/>
      <c r="AE31" s="255"/>
      <c r="AF31" s="255"/>
      <c r="AG31" s="256"/>
      <c r="AH31" s="254"/>
      <c r="AI31" s="255"/>
      <c r="AJ31" s="255"/>
      <c r="AK31" s="256"/>
      <c r="AL31" s="254"/>
      <c r="AM31" s="255"/>
      <c r="AN31" s="255"/>
      <c r="AO31" s="256"/>
      <c r="AP31" s="254"/>
      <c r="AQ31" s="255"/>
      <c r="AR31" s="255"/>
      <c r="AS31" s="256"/>
      <c r="AT31" s="254"/>
      <c r="AU31" s="255"/>
      <c r="AV31" s="255"/>
      <c r="AW31" s="256"/>
      <c r="AX31" s="254"/>
      <c r="AY31" s="255"/>
      <c r="AZ31" s="255"/>
      <c r="BA31" s="256"/>
      <c r="BB31" s="101"/>
      <c r="BC31" s="102"/>
      <c r="BD31" s="101"/>
      <c r="BE31" s="101"/>
      <c r="BF31" s="254"/>
      <c r="BG31" s="255"/>
      <c r="BH31" s="255"/>
      <c r="BI31" s="256"/>
      <c r="BJ31" s="254"/>
      <c r="BK31" s="255"/>
      <c r="BL31" s="255"/>
      <c r="BM31" s="101"/>
      <c r="BN31" s="254"/>
      <c r="BO31" s="255"/>
      <c r="BP31" s="255"/>
      <c r="BQ31" s="256"/>
      <c r="BR31" s="254"/>
      <c r="BS31" s="255"/>
      <c r="BT31" s="255"/>
      <c r="BU31" s="256"/>
      <c r="BV31" s="254"/>
      <c r="BW31" s="255"/>
      <c r="BX31" s="255"/>
      <c r="BY31" s="256"/>
      <c r="BZ31" s="254"/>
      <c r="CA31" s="255"/>
      <c r="CB31" s="255"/>
      <c r="CC31" s="256"/>
      <c r="CD31" s="101"/>
      <c r="CE31" s="102"/>
      <c r="CF31" s="101"/>
      <c r="CG31" s="101"/>
      <c r="CH31" s="254"/>
      <c r="CI31" s="255"/>
      <c r="CJ31" s="255"/>
      <c r="CK31" s="256"/>
      <c r="CL31" s="254"/>
      <c r="CM31" s="255"/>
      <c r="CN31" s="255"/>
      <c r="CO31" s="256"/>
      <c r="CP31" s="254"/>
      <c r="CQ31" s="255"/>
      <c r="CR31" s="255"/>
      <c r="CS31" s="256"/>
      <c r="CT31" s="254"/>
      <c r="CU31" s="255"/>
      <c r="CV31" s="255"/>
      <c r="CW31" s="256"/>
      <c r="CX31" s="254"/>
      <c r="CY31" s="255"/>
      <c r="CZ31" s="255"/>
      <c r="DA31" s="256"/>
      <c r="DB31" s="254"/>
      <c r="DC31" s="255"/>
      <c r="DD31" s="255"/>
      <c r="DE31" s="256"/>
      <c r="DF31" s="254"/>
      <c r="DG31" s="255"/>
      <c r="DH31" s="255"/>
      <c r="DI31" s="256"/>
      <c r="DJ31" s="254"/>
      <c r="DK31" s="255"/>
      <c r="DL31" s="255"/>
      <c r="DM31" s="256"/>
      <c r="DN31" s="254"/>
      <c r="DO31" s="255"/>
      <c r="DP31" s="255"/>
      <c r="DQ31" s="256"/>
      <c r="DR31" s="254"/>
      <c r="DS31" s="255"/>
      <c r="DT31" s="255"/>
      <c r="DU31" s="256"/>
      <c r="DV31" s="254"/>
      <c r="DW31" s="255"/>
      <c r="DX31" s="255"/>
      <c r="DY31" s="256"/>
      <c r="DZ31" s="253"/>
      <c r="EA31" s="253"/>
      <c r="EB31" s="253"/>
      <c r="EC31" s="253"/>
    </row>
    <row r="32" spans="1:133" ht="60" x14ac:dyDescent="0.2">
      <c r="A32" s="212">
        <v>20</v>
      </c>
      <c r="B32" s="419" t="s">
        <v>350</v>
      </c>
      <c r="C32" s="449" t="s">
        <v>79</v>
      </c>
      <c r="D32" s="447" t="s">
        <v>1628</v>
      </c>
      <c r="E32" s="420">
        <v>35</v>
      </c>
      <c r="F32" s="173">
        <v>2</v>
      </c>
      <c r="G32" s="174"/>
      <c r="H32" s="175"/>
      <c r="I32" s="176"/>
      <c r="J32" s="173">
        <v>3</v>
      </c>
      <c r="K32" s="174"/>
      <c r="L32" s="175"/>
      <c r="M32" s="176"/>
      <c r="N32" s="173">
        <v>2</v>
      </c>
      <c r="O32" s="174"/>
      <c r="P32" s="175"/>
      <c r="Q32" s="176"/>
      <c r="R32" s="173"/>
      <c r="S32" s="174">
        <v>2</v>
      </c>
      <c r="T32" s="175"/>
      <c r="U32" s="176"/>
      <c r="V32" s="173"/>
      <c r="W32" s="174">
        <v>3</v>
      </c>
      <c r="X32" s="175"/>
      <c r="Y32" s="176"/>
      <c r="Z32" s="173">
        <v>3</v>
      </c>
      <c r="AA32" s="174"/>
      <c r="AB32" s="175"/>
      <c r="AC32" s="176"/>
      <c r="AD32" s="173">
        <v>3</v>
      </c>
      <c r="AE32" s="174">
        <v>2</v>
      </c>
      <c r="AF32" s="175"/>
      <c r="AG32" s="176"/>
      <c r="AH32" s="173">
        <v>2</v>
      </c>
      <c r="AI32" s="174"/>
      <c r="AJ32" s="175"/>
      <c r="AK32" s="176"/>
      <c r="AL32" s="173"/>
      <c r="AM32" s="174">
        <v>2</v>
      </c>
      <c r="AN32" s="175"/>
      <c r="AO32" s="176"/>
      <c r="AP32" s="173"/>
      <c r="AQ32" s="174">
        <v>2</v>
      </c>
      <c r="AR32" s="175"/>
      <c r="AS32" s="176"/>
      <c r="AT32" s="173">
        <v>3</v>
      </c>
      <c r="AU32" s="174"/>
      <c r="AV32" s="175"/>
      <c r="AW32" s="176"/>
      <c r="AX32" s="173"/>
      <c r="AY32" s="174">
        <v>2</v>
      </c>
      <c r="AZ32" s="175"/>
      <c r="BA32" s="176"/>
      <c r="BB32" s="356"/>
      <c r="BC32" s="484"/>
      <c r="BD32" s="485"/>
      <c r="BE32" s="327"/>
      <c r="BF32" s="173"/>
      <c r="BG32" s="174">
        <v>2</v>
      </c>
      <c r="BH32" s="175"/>
      <c r="BI32" s="176"/>
      <c r="BJ32" s="173">
        <v>3</v>
      </c>
      <c r="BK32" s="174"/>
      <c r="BL32" s="175"/>
      <c r="BM32" s="327"/>
      <c r="BN32" s="173">
        <v>2</v>
      </c>
      <c r="BO32" s="174"/>
      <c r="BP32" s="175"/>
      <c r="BQ32" s="176"/>
      <c r="BR32" s="173"/>
      <c r="BS32" s="174">
        <v>2</v>
      </c>
      <c r="BT32" s="175"/>
      <c r="BU32" s="176"/>
      <c r="BV32" s="173">
        <v>3</v>
      </c>
      <c r="BW32" s="174"/>
      <c r="BX32" s="175"/>
      <c r="BY32" s="176"/>
      <c r="BZ32" s="173">
        <v>3</v>
      </c>
      <c r="CA32" s="174"/>
      <c r="CB32" s="175"/>
      <c r="CC32" s="176"/>
      <c r="CD32" s="356"/>
      <c r="CE32" s="484"/>
      <c r="CF32" s="485"/>
      <c r="CG32" s="327"/>
      <c r="CH32" s="173">
        <v>2</v>
      </c>
      <c r="CI32" s="174"/>
      <c r="CJ32" s="175"/>
      <c r="CK32" s="176"/>
      <c r="CL32" s="173">
        <v>3</v>
      </c>
      <c r="CM32" s="174"/>
      <c r="CN32" s="175"/>
      <c r="CO32" s="176"/>
      <c r="CP32" s="173">
        <v>4</v>
      </c>
      <c r="CQ32" s="174"/>
      <c r="CR32" s="175"/>
      <c r="CS32" s="176"/>
      <c r="CT32" s="173"/>
      <c r="CU32" s="174">
        <v>4</v>
      </c>
      <c r="CV32" s="175"/>
      <c r="CW32" s="176"/>
      <c r="CX32" s="173">
        <v>4</v>
      </c>
      <c r="CY32" s="174"/>
      <c r="CZ32" s="175"/>
      <c r="DA32" s="176"/>
      <c r="DB32" s="173">
        <v>3</v>
      </c>
      <c r="DC32" s="174">
        <v>3</v>
      </c>
      <c r="DD32" s="175"/>
      <c r="DE32" s="176"/>
      <c r="DF32" s="173">
        <v>4</v>
      </c>
      <c r="DG32" s="174"/>
      <c r="DH32" s="175"/>
      <c r="DI32" s="176"/>
      <c r="DJ32" s="173">
        <v>4</v>
      </c>
      <c r="DK32" s="174"/>
      <c r="DL32" s="175"/>
      <c r="DM32" s="176"/>
      <c r="DN32" s="173">
        <v>4</v>
      </c>
      <c r="DO32" s="174">
        <v>3</v>
      </c>
      <c r="DP32" s="175"/>
      <c r="DQ32" s="176"/>
      <c r="DR32" s="173">
        <v>3</v>
      </c>
      <c r="DS32" s="174"/>
      <c r="DT32" s="175"/>
      <c r="DU32" s="176"/>
      <c r="DV32" s="173">
        <v>2</v>
      </c>
      <c r="DW32" s="174"/>
      <c r="DX32" s="175"/>
      <c r="DY32" s="176"/>
      <c r="DZ32" s="241">
        <f t="shared" ref="DZ32:DZ65" si="9">F32+J32+N32+R32+V32+Z32+AD32+AH32+AL32+AP32+AT32+AX32+BB32+BF32+BJ32+BN32+BR32+BV32+BZ32+CD32+CH32+CL32+CP32+CT32+CX32+DB32+DF32+DJ32+DN32+DR32+DV32</f>
        <v>62</v>
      </c>
      <c r="EA32" s="242">
        <f t="shared" ref="EA32:EA65" si="10">G32+K32+O32+S32+W32+AA32+AE32+AI32+AM32+AQ32+AU32+AY32+BC32+BG32+BK32+BO32+BS32+BW32+CA32+CE32+CI32+CM32+CQ32+CU32+CY32+DC32+DG32+DK32+DO32+DS32+DW32</f>
        <v>27</v>
      </c>
      <c r="EB32" s="242">
        <f t="shared" ref="EB32:EB65" si="11">H32+L32+P32+T32+X32+AB32+AF32+AJ32+AN32+AR32+AV32+AZ32+BD32+BH32+BL32+BP32+BT32+BX32+CB32+CF32+CJ32+CN32+CR32+CV32+CZ32+DD32+DH32+DL32+DP32+DT32+DX32</f>
        <v>0</v>
      </c>
      <c r="EC32" s="243">
        <f t="shared" ref="EC32:EC65" si="12">I32+M32+Q32+U32+Y32+AC32+AG32+AK32+AO32+AS32+AW32+BA32+BE32+BI32+BM32+BQ32+BU32+BY32+CC32+CG32+CK32+CO32+CS32+CW32+DA32+DE32+DI32+DM32+DQ32+DU32+DY32</f>
        <v>0</v>
      </c>
    </row>
    <row r="33" spans="1:133" ht="45" x14ac:dyDescent="0.2">
      <c r="A33" s="212">
        <v>21</v>
      </c>
      <c r="B33" s="419" t="s">
        <v>2451</v>
      </c>
      <c r="C33" s="449" t="s">
        <v>2452</v>
      </c>
      <c r="D33" s="447" t="s">
        <v>1669</v>
      </c>
      <c r="E33" s="425">
        <v>30</v>
      </c>
      <c r="F33" s="173">
        <v>2</v>
      </c>
      <c r="G33" s="174"/>
      <c r="H33" s="175"/>
      <c r="I33" s="176"/>
      <c r="J33" s="173">
        <v>3</v>
      </c>
      <c r="K33" s="174"/>
      <c r="L33" s="175"/>
      <c r="M33" s="176"/>
      <c r="N33" s="173">
        <v>2</v>
      </c>
      <c r="O33" s="174"/>
      <c r="P33" s="175"/>
      <c r="Q33" s="176"/>
      <c r="R33" s="173"/>
      <c r="S33" s="174">
        <v>2</v>
      </c>
      <c r="T33" s="175"/>
      <c r="U33" s="176"/>
      <c r="V33" s="173"/>
      <c r="W33" s="174">
        <v>3</v>
      </c>
      <c r="X33" s="175"/>
      <c r="Y33" s="176"/>
      <c r="Z33" s="173">
        <v>3</v>
      </c>
      <c r="AA33" s="174"/>
      <c r="AB33" s="175"/>
      <c r="AC33" s="176"/>
      <c r="AD33" s="173">
        <v>2</v>
      </c>
      <c r="AE33" s="174">
        <v>2</v>
      </c>
      <c r="AF33" s="175"/>
      <c r="AG33" s="176"/>
      <c r="AH33" s="173"/>
      <c r="AI33" s="174">
        <v>2</v>
      </c>
      <c r="AJ33" s="175"/>
      <c r="AK33" s="176"/>
      <c r="AL33" s="173"/>
      <c r="AM33" s="174">
        <v>2</v>
      </c>
      <c r="AN33" s="175"/>
      <c r="AO33" s="176"/>
      <c r="AP33" s="173"/>
      <c r="AQ33" s="174">
        <v>2</v>
      </c>
      <c r="AR33" s="175"/>
      <c r="AS33" s="176"/>
      <c r="AT33" s="173"/>
      <c r="AU33" s="174">
        <v>2</v>
      </c>
      <c r="AV33" s="175"/>
      <c r="AW33" s="176"/>
      <c r="AX33" s="173">
        <v>2</v>
      </c>
      <c r="AY33" s="174"/>
      <c r="AZ33" s="175"/>
      <c r="BA33" s="176"/>
      <c r="BB33" s="356"/>
      <c r="BC33" s="484"/>
      <c r="BD33" s="485"/>
      <c r="BE33" s="327"/>
      <c r="BF33" s="173"/>
      <c r="BG33" s="174">
        <v>2</v>
      </c>
      <c r="BH33" s="175"/>
      <c r="BI33" s="176"/>
      <c r="BJ33" s="173">
        <v>3</v>
      </c>
      <c r="BK33" s="174"/>
      <c r="BL33" s="175"/>
      <c r="BM33" s="327"/>
      <c r="BN33" s="173">
        <v>2</v>
      </c>
      <c r="BO33" s="174"/>
      <c r="BP33" s="175"/>
      <c r="BQ33" s="176"/>
      <c r="BR33" s="173"/>
      <c r="BS33" s="174">
        <v>2</v>
      </c>
      <c r="BT33" s="175"/>
      <c r="BU33" s="176"/>
      <c r="BV33" s="173">
        <v>3</v>
      </c>
      <c r="BW33" s="174"/>
      <c r="BX33" s="175"/>
      <c r="BY33" s="176"/>
      <c r="BZ33" s="173">
        <v>3</v>
      </c>
      <c r="CA33" s="174"/>
      <c r="CB33" s="175"/>
      <c r="CC33" s="176"/>
      <c r="CD33" s="356"/>
      <c r="CE33" s="484"/>
      <c r="CF33" s="485"/>
      <c r="CG33" s="327"/>
      <c r="CH33" s="173">
        <v>2</v>
      </c>
      <c r="CI33" s="174"/>
      <c r="CJ33" s="175"/>
      <c r="CK33" s="176"/>
      <c r="CL33" s="173">
        <v>3</v>
      </c>
      <c r="CM33" s="174"/>
      <c r="CN33" s="175"/>
      <c r="CO33" s="176"/>
      <c r="CP33" s="173">
        <v>3</v>
      </c>
      <c r="CQ33" s="174"/>
      <c r="CR33" s="175"/>
      <c r="CS33" s="176"/>
      <c r="CT33" s="173">
        <v>3</v>
      </c>
      <c r="CU33" s="174"/>
      <c r="CV33" s="175"/>
      <c r="CW33" s="176"/>
      <c r="CX33" s="214">
        <v>3</v>
      </c>
      <c r="CY33" s="386"/>
      <c r="CZ33" s="387"/>
      <c r="DA33" s="213"/>
      <c r="DB33" s="214"/>
      <c r="DC33" s="386">
        <v>3</v>
      </c>
      <c r="DD33" s="387"/>
      <c r="DE33" s="213"/>
      <c r="DF33" s="214">
        <v>3</v>
      </c>
      <c r="DG33" s="386"/>
      <c r="DH33" s="387"/>
      <c r="DI33" s="213"/>
      <c r="DJ33" s="214">
        <v>3</v>
      </c>
      <c r="DK33" s="386"/>
      <c r="DL33" s="387"/>
      <c r="DM33" s="213"/>
      <c r="DN33" s="214"/>
      <c r="DO33" s="386">
        <v>2</v>
      </c>
      <c r="DP33" s="387"/>
      <c r="DQ33" s="213"/>
      <c r="DR33" s="214">
        <v>3</v>
      </c>
      <c r="DS33" s="386"/>
      <c r="DT33" s="387"/>
      <c r="DU33" s="213"/>
      <c r="DV33" s="214"/>
      <c r="DW33" s="386"/>
      <c r="DX33" s="387"/>
      <c r="DY33" s="213"/>
      <c r="DZ33" s="244">
        <f t="shared" si="9"/>
        <v>48</v>
      </c>
      <c r="EA33" s="245">
        <f t="shared" si="10"/>
        <v>24</v>
      </c>
      <c r="EB33" s="245">
        <f t="shared" si="11"/>
        <v>0</v>
      </c>
      <c r="EC33" s="246">
        <f t="shared" si="12"/>
        <v>0</v>
      </c>
    </row>
    <row r="34" spans="1:133" ht="45" x14ac:dyDescent="0.2">
      <c r="A34" s="212">
        <v>22</v>
      </c>
      <c r="B34" s="419" t="s">
        <v>406</v>
      </c>
      <c r="C34" s="231" t="s">
        <v>67</v>
      </c>
      <c r="D34" s="232" t="s">
        <v>1629</v>
      </c>
      <c r="E34" s="426">
        <v>30</v>
      </c>
      <c r="F34" s="214">
        <v>2</v>
      </c>
      <c r="G34" s="386"/>
      <c r="H34" s="387"/>
      <c r="I34" s="213"/>
      <c r="J34" s="214">
        <v>3</v>
      </c>
      <c r="K34" s="386"/>
      <c r="L34" s="387"/>
      <c r="M34" s="213"/>
      <c r="N34" s="214">
        <v>2</v>
      </c>
      <c r="O34" s="386"/>
      <c r="P34" s="387"/>
      <c r="Q34" s="213"/>
      <c r="R34" s="214"/>
      <c r="S34" s="386">
        <v>2</v>
      </c>
      <c r="T34" s="387"/>
      <c r="U34" s="213"/>
      <c r="V34" s="214"/>
      <c r="W34" s="386">
        <v>3</v>
      </c>
      <c r="X34" s="387"/>
      <c r="Y34" s="213"/>
      <c r="Z34" s="214"/>
      <c r="AA34" s="386">
        <v>2</v>
      </c>
      <c r="AB34" s="387"/>
      <c r="AC34" s="213"/>
      <c r="AD34" s="214">
        <v>3</v>
      </c>
      <c r="AE34" s="386">
        <v>2</v>
      </c>
      <c r="AF34" s="387"/>
      <c r="AG34" s="213"/>
      <c r="AH34" s="214">
        <v>2</v>
      </c>
      <c r="AI34" s="386"/>
      <c r="AJ34" s="387"/>
      <c r="AK34" s="213"/>
      <c r="AL34" s="214">
        <v>3</v>
      </c>
      <c r="AM34" s="386"/>
      <c r="AN34" s="387"/>
      <c r="AO34" s="213"/>
      <c r="AP34" s="214"/>
      <c r="AQ34" s="386"/>
      <c r="AR34" s="387"/>
      <c r="AS34" s="213"/>
      <c r="AT34" s="214"/>
      <c r="AU34" s="386"/>
      <c r="AV34" s="387"/>
      <c r="AW34" s="213"/>
      <c r="AX34" s="214"/>
      <c r="AY34" s="386">
        <v>2</v>
      </c>
      <c r="AZ34" s="387"/>
      <c r="BA34" s="213"/>
      <c r="BB34" s="356"/>
      <c r="BC34" s="484"/>
      <c r="BD34" s="485"/>
      <c r="BE34" s="327"/>
      <c r="BF34" s="214"/>
      <c r="BG34" s="386">
        <v>2</v>
      </c>
      <c r="BH34" s="387"/>
      <c r="BI34" s="213"/>
      <c r="BJ34" s="214">
        <v>3</v>
      </c>
      <c r="BK34" s="386"/>
      <c r="BL34" s="387"/>
      <c r="BM34" s="327"/>
      <c r="BN34" s="214">
        <v>2</v>
      </c>
      <c r="BO34" s="386"/>
      <c r="BP34" s="387"/>
      <c r="BQ34" s="213"/>
      <c r="BR34" s="214"/>
      <c r="BS34" s="386">
        <v>2</v>
      </c>
      <c r="BT34" s="387"/>
      <c r="BU34" s="213"/>
      <c r="BV34" s="214">
        <v>3</v>
      </c>
      <c r="BW34" s="386"/>
      <c r="BX34" s="387"/>
      <c r="BY34" s="213"/>
      <c r="BZ34" s="214">
        <v>3</v>
      </c>
      <c r="CA34" s="386"/>
      <c r="CB34" s="387"/>
      <c r="CC34" s="213"/>
      <c r="CD34" s="356"/>
      <c r="CE34" s="484"/>
      <c r="CF34" s="485"/>
      <c r="CG34" s="327"/>
      <c r="CH34" s="214">
        <v>2</v>
      </c>
      <c r="CI34" s="386"/>
      <c r="CJ34" s="387"/>
      <c r="CK34" s="213"/>
      <c r="CL34" s="214">
        <v>3</v>
      </c>
      <c r="CM34" s="386"/>
      <c r="CN34" s="387"/>
      <c r="CO34" s="213"/>
      <c r="CP34" s="214">
        <v>4</v>
      </c>
      <c r="CQ34" s="386"/>
      <c r="CR34" s="387"/>
      <c r="CS34" s="213"/>
      <c r="CT34" s="214"/>
      <c r="CU34" s="386">
        <v>2</v>
      </c>
      <c r="CV34" s="387"/>
      <c r="CW34" s="213"/>
      <c r="CX34" s="214"/>
      <c r="CY34" s="386">
        <v>2</v>
      </c>
      <c r="CZ34" s="387"/>
      <c r="DA34" s="213"/>
      <c r="DB34" s="214">
        <v>3</v>
      </c>
      <c r="DC34" s="386"/>
      <c r="DD34" s="387"/>
      <c r="DE34" s="213"/>
      <c r="DF34" s="214"/>
      <c r="DG34" s="386">
        <v>2</v>
      </c>
      <c r="DH34" s="387"/>
      <c r="DI34" s="213"/>
      <c r="DJ34" s="214"/>
      <c r="DK34" s="386">
        <v>2</v>
      </c>
      <c r="DL34" s="387"/>
      <c r="DM34" s="213"/>
      <c r="DN34" s="214">
        <v>3</v>
      </c>
      <c r="DO34" s="386"/>
      <c r="DP34" s="387"/>
      <c r="DQ34" s="213"/>
      <c r="DR34" s="214">
        <v>3</v>
      </c>
      <c r="DS34" s="386"/>
      <c r="DT34" s="387"/>
      <c r="DU34" s="213"/>
      <c r="DV34" s="214">
        <v>2</v>
      </c>
      <c r="DW34" s="386"/>
      <c r="DX34" s="387"/>
      <c r="DY34" s="213"/>
      <c r="DZ34" s="244">
        <f t="shared" si="9"/>
        <v>46</v>
      </c>
      <c r="EA34" s="245">
        <f t="shared" si="10"/>
        <v>23</v>
      </c>
      <c r="EB34" s="245">
        <f t="shared" si="11"/>
        <v>0</v>
      </c>
      <c r="EC34" s="246">
        <f t="shared" si="12"/>
        <v>0</v>
      </c>
    </row>
    <row r="35" spans="1:133" ht="45" x14ac:dyDescent="0.2">
      <c r="A35" s="212">
        <v>23</v>
      </c>
      <c r="B35" s="419" t="s">
        <v>353</v>
      </c>
      <c r="C35" s="449" t="s">
        <v>43</v>
      </c>
      <c r="D35" s="447" t="s">
        <v>1630</v>
      </c>
      <c r="E35" s="420">
        <v>25</v>
      </c>
      <c r="F35" s="214">
        <v>2</v>
      </c>
      <c r="G35" s="386"/>
      <c r="H35" s="387"/>
      <c r="I35" s="213"/>
      <c r="J35" s="214">
        <v>3</v>
      </c>
      <c r="K35" s="386"/>
      <c r="L35" s="387"/>
      <c r="M35" s="213"/>
      <c r="N35" s="214">
        <v>2</v>
      </c>
      <c r="O35" s="386"/>
      <c r="P35" s="387"/>
      <c r="Q35" s="213"/>
      <c r="R35" s="214"/>
      <c r="S35" s="386">
        <v>2</v>
      </c>
      <c r="T35" s="387"/>
      <c r="U35" s="213"/>
      <c r="V35" s="214"/>
      <c r="W35" s="386">
        <v>3</v>
      </c>
      <c r="X35" s="387"/>
      <c r="Y35" s="213"/>
      <c r="Z35" s="214">
        <v>3</v>
      </c>
      <c r="AA35" s="386"/>
      <c r="AB35" s="387"/>
      <c r="AC35" s="213"/>
      <c r="AD35" s="214"/>
      <c r="AE35" s="386">
        <v>2</v>
      </c>
      <c r="AF35" s="387"/>
      <c r="AG35" s="213"/>
      <c r="AH35" s="214">
        <v>2</v>
      </c>
      <c r="AI35" s="386"/>
      <c r="AJ35" s="387"/>
      <c r="AK35" s="213"/>
      <c r="AL35" s="214">
        <v>3</v>
      </c>
      <c r="AM35" s="386"/>
      <c r="AN35" s="387"/>
      <c r="AO35" s="213"/>
      <c r="AP35" s="214"/>
      <c r="AQ35" s="386">
        <v>2</v>
      </c>
      <c r="AR35" s="387"/>
      <c r="AS35" s="213"/>
      <c r="AT35" s="214"/>
      <c r="AU35" s="386">
        <v>3</v>
      </c>
      <c r="AV35" s="387"/>
      <c r="AW35" s="213"/>
      <c r="AX35" s="214"/>
      <c r="AY35" s="386"/>
      <c r="AZ35" s="387"/>
      <c r="BA35" s="213"/>
      <c r="BB35" s="356"/>
      <c r="BC35" s="484"/>
      <c r="BD35" s="485"/>
      <c r="BE35" s="327"/>
      <c r="BF35" s="214"/>
      <c r="BG35" s="386">
        <v>2</v>
      </c>
      <c r="BH35" s="387"/>
      <c r="BI35" s="213"/>
      <c r="BJ35" s="214">
        <v>3</v>
      </c>
      <c r="BK35" s="386"/>
      <c r="BL35" s="387"/>
      <c r="BM35" s="327"/>
      <c r="BN35" s="214">
        <v>2</v>
      </c>
      <c r="BO35" s="386"/>
      <c r="BP35" s="387"/>
      <c r="BQ35" s="213"/>
      <c r="BR35" s="214"/>
      <c r="BS35" s="386">
        <v>2</v>
      </c>
      <c r="BT35" s="387"/>
      <c r="BU35" s="213"/>
      <c r="BV35" s="214">
        <v>3</v>
      </c>
      <c r="BW35" s="386"/>
      <c r="BX35" s="387"/>
      <c r="BY35" s="213"/>
      <c r="BZ35" s="214">
        <v>3</v>
      </c>
      <c r="CA35" s="386"/>
      <c r="CB35" s="387"/>
      <c r="CC35" s="213"/>
      <c r="CD35" s="356"/>
      <c r="CE35" s="484"/>
      <c r="CF35" s="485"/>
      <c r="CG35" s="327"/>
      <c r="CH35" s="214">
        <v>2</v>
      </c>
      <c r="CI35" s="386"/>
      <c r="CJ35" s="387"/>
      <c r="CK35" s="213"/>
      <c r="CL35" s="214">
        <v>3</v>
      </c>
      <c r="CM35" s="386"/>
      <c r="CN35" s="387"/>
      <c r="CO35" s="213"/>
      <c r="CP35" s="214">
        <v>4</v>
      </c>
      <c r="CQ35" s="386"/>
      <c r="CR35" s="387"/>
      <c r="CS35" s="213"/>
      <c r="CT35" s="214">
        <v>3</v>
      </c>
      <c r="CU35" s="386"/>
      <c r="CV35" s="387"/>
      <c r="CW35" s="213"/>
      <c r="CX35" s="214"/>
      <c r="CY35" s="386">
        <v>2</v>
      </c>
      <c r="CZ35" s="387"/>
      <c r="DA35" s="213"/>
      <c r="DB35" s="214">
        <v>3</v>
      </c>
      <c r="DC35" s="386"/>
      <c r="DD35" s="387"/>
      <c r="DE35" s="213"/>
      <c r="DF35" s="214"/>
      <c r="DG35" s="386">
        <v>2</v>
      </c>
      <c r="DH35" s="387"/>
      <c r="DI35" s="213"/>
      <c r="DJ35" s="214"/>
      <c r="DK35" s="386">
        <v>2</v>
      </c>
      <c r="DL35" s="387"/>
      <c r="DM35" s="213"/>
      <c r="DN35" s="214">
        <v>3</v>
      </c>
      <c r="DO35" s="386"/>
      <c r="DP35" s="387"/>
      <c r="DQ35" s="213"/>
      <c r="DR35" s="214">
        <v>3</v>
      </c>
      <c r="DS35" s="386"/>
      <c r="DT35" s="387"/>
      <c r="DU35" s="213"/>
      <c r="DV35" s="214">
        <v>2</v>
      </c>
      <c r="DW35" s="386"/>
      <c r="DX35" s="387"/>
      <c r="DY35" s="213"/>
      <c r="DZ35" s="244">
        <f t="shared" si="9"/>
        <v>49</v>
      </c>
      <c r="EA35" s="245">
        <f t="shared" si="10"/>
        <v>22</v>
      </c>
      <c r="EB35" s="245">
        <f t="shared" si="11"/>
        <v>0</v>
      </c>
      <c r="EC35" s="246">
        <f t="shared" si="12"/>
        <v>0</v>
      </c>
    </row>
    <row r="36" spans="1:133" ht="45" x14ac:dyDescent="0.2">
      <c r="A36" s="212">
        <v>24</v>
      </c>
      <c r="B36" s="419" t="s">
        <v>354</v>
      </c>
      <c r="C36" s="449" t="s">
        <v>54</v>
      </c>
      <c r="D36" s="447" t="s">
        <v>1631</v>
      </c>
      <c r="E36" s="420">
        <v>25</v>
      </c>
      <c r="F36" s="214">
        <v>2</v>
      </c>
      <c r="G36" s="503"/>
      <c r="H36" s="504"/>
      <c r="I36" s="216"/>
      <c r="J36" s="214">
        <v>3</v>
      </c>
      <c r="K36" s="503"/>
      <c r="L36" s="504"/>
      <c r="M36" s="216"/>
      <c r="N36" s="214">
        <v>2</v>
      </c>
      <c r="O36" s="503"/>
      <c r="P36" s="504"/>
      <c r="Q36" s="216"/>
      <c r="R36" s="214"/>
      <c r="S36" s="503">
        <v>2</v>
      </c>
      <c r="T36" s="504"/>
      <c r="U36" s="216"/>
      <c r="V36" s="214"/>
      <c r="W36" s="503">
        <v>3</v>
      </c>
      <c r="X36" s="504"/>
      <c r="Y36" s="216"/>
      <c r="Z36" s="214"/>
      <c r="AA36" s="503">
        <v>2</v>
      </c>
      <c r="AB36" s="504"/>
      <c r="AC36" s="216"/>
      <c r="AD36" s="214">
        <v>3</v>
      </c>
      <c r="AE36" s="503"/>
      <c r="AF36" s="504"/>
      <c r="AG36" s="216"/>
      <c r="AH36" s="214">
        <v>2</v>
      </c>
      <c r="AI36" s="503"/>
      <c r="AJ36" s="504"/>
      <c r="AK36" s="216"/>
      <c r="AL36" s="214">
        <v>3</v>
      </c>
      <c r="AM36" s="503"/>
      <c r="AN36" s="504"/>
      <c r="AO36" s="216"/>
      <c r="AP36" s="214">
        <v>3</v>
      </c>
      <c r="AQ36" s="503"/>
      <c r="AR36" s="504"/>
      <c r="AS36" s="216"/>
      <c r="AT36" s="214">
        <v>2</v>
      </c>
      <c r="AU36" s="503"/>
      <c r="AV36" s="504"/>
      <c r="AW36" s="216"/>
      <c r="AX36" s="214"/>
      <c r="AY36" s="503">
        <v>2</v>
      </c>
      <c r="AZ36" s="504"/>
      <c r="BA36" s="216"/>
      <c r="BB36" s="356"/>
      <c r="BC36" s="484"/>
      <c r="BD36" s="485"/>
      <c r="BE36" s="327"/>
      <c r="BF36" s="214"/>
      <c r="BG36" s="503">
        <v>2</v>
      </c>
      <c r="BH36" s="504"/>
      <c r="BI36" s="216"/>
      <c r="BJ36" s="214">
        <v>3</v>
      </c>
      <c r="BK36" s="503"/>
      <c r="BL36" s="504"/>
      <c r="BM36" s="327"/>
      <c r="BN36" s="214"/>
      <c r="BO36" s="503"/>
      <c r="BP36" s="504"/>
      <c r="BQ36" s="216"/>
      <c r="BR36" s="214"/>
      <c r="BS36" s="503">
        <v>2</v>
      </c>
      <c r="BT36" s="504"/>
      <c r="BU36" s="216"/>
      <c r="BV36" s="214">
        <v>3</v>
      </c>
      <c r="BW36" s="503"/>
      <c r="BX36" s="504"/>
      <c r="BY36" s="216"/>
      <c r="BZ36" s="214">
        <v>3</v>
      </c>
      <c r="CA36" s="503"/>
      <c r="CB36" s="504"/>
      <c r="CC36" s="216"/>
      <c r="CD36" s="356"/>
      <c r="CE36" s="484"/>
      <c r="CF36" s="485"/>
      <c r="CG36" s="327"/>
      <c r="CH36" s="214">
        <v>2</v>
      </c>
      <c r="CI36" s="503"/>
      <c r="CJ36" s="504"/>
      <c r="CK36" s="216"/>
      <c r="CL36" s="214">
        <v>3</v>
      </c>
      <c r="CM36" s="503"/>
      <c r="CN36" s="504"/>
      <c r="CO36" s="216"/>
      <c r="CP36" s="214">
        <v>3</v>
      </c>
      <c r="CQ36" s="503"/>
      <c r="CR36" s="504"/>
      <c r="CS36" s="216"/>
      <c r="CT36" s="214">
        <v>3</v>
      </c>
      <c r="CU36" s="503"/>
      <c r="CV36" s="504"/>
      <c r="CW36" s="216"/>
      <c r="CX36" s="214">
        <v>3</v>
      </c>
      <c r="CY36" s="503"/>
      <c r="CZ36" s="504"/>
      <c r="DA36" s="216"/>
      <c r="DB36" s="214">
        <v>3</v>
      </c>
      <c r="DC36" s="503"/>
      <c r="DD36" s="504"/>
      <c r="DE36" s="216"/>
      <c r="DF36" s="214">
        <v>3</v>
      </c>
      <c r="DG36" s="503"/>
      <c r="DH36" s="504"/>
      <c r="DI36" s="216"/>
      <c r="DJ36" s="214">
        <v>3</v>
      </c>
      <c r="DK36" s="503"/>
      <c r="DL36" s="504"/>
      <c r="DM36" s="216"/>
      <c r="DN36" s="214"/>
      <c r="DO36" s="503">
        <v>3</v>
      </c>
      <c r="DP36" s="504"/>
      <c r="DQ36" s="216"/>
      <c r="DR36" s="214">
        <v>3</v>
      </c>
      <c r="DS36" s="503"/>
      <c r="DT36" s="504"/>
      <c r="DU36" s="216"/>
      <c r="DV36" s="214">
        <v>2</v>
      </c>
      <c r="DW36" s="503"/>
      <c r="DX36" s="504"/>
      <c r="DY36" s="216"/>
      <c r="DZ36" s="244">
        <f t="shared" si="9"/>
        <v>57</v>
      </c>
      <c r="EA36" s="245">
        <f t="shared" si="10"/>
        <v>16</v>
      </c>
      <c r="EB36" s="245">
        <f t="shared" si="11"/>
        <v>0</v>
      </c>
      <c r="EC36" s="246">
        <f t="shared" si="12"/>
        <v>0</v>
      </c>
    </row>
    <row r="37" spans="1:133" ht="30" x14ac:dyDescent="0.2">
      <c r="A37" s="212">
        <v>25</v>
      </c>
      <c r="B37" s="419" t="s">
        <v>355</v>
      </c>
      <c r="C37" s="449" t="s">
        <v>56</v>
      </c>
      <c r="D37" s="447" t="s">
        <v>1621</v>
      </c>
      <c r="E37" s="420">
        <v>25</v>
      </c>
      <c r="F37" s="214">
        <v>2</v>
      </c>
      <c r="G37" s="386"/>
      <c r="H37" s="387"/>
      <c r="I37" s="213"/>
      <c r="J37" s="214">
        <v>3</v>
      </c>
      <c r="K37" s="386"/>
      <c r="L37" s="387"/>
      <c r="M37" s="213"/>
      <c r="N37" s="214">
        <v>2</v>
      </c>
      <c r="O37" s="386"/>
      <c r="P37" s="387"/>
      <c r="Q37" s="213"/>
      <c r="R37" s="214"/>
      <c r="S37" s="386">
        <v>2</v>
      </c>
      <c r="T37" s="387"/>
      <c r="U37" s="213"/>
      <c r="V37" s="214"/>
      <c r="W37" s="386">
        <v>3</v>
      </c>
      <c r="X37" s="387"/>
      <c r="Y37" s="213"/>
      <c r="Z37" s="214">
        <v>3</v>
      </c>
      <c r="AA37" s="386"/>
      <c r="AB37" s="387"/>
      <c r="AC37" s="213"/>
      <c r="AD37" s="214"/>
      <c r="AE37" s="386">
        <v>2</v>
      </c>
      <c r="AF37" s="387"/>
      <c r="AG37" s="213"/>
      <c r="AH37" s="214">
        <v>3</v>
      </c>
      <c r="AI37" s="386"/>
      <c r="AJ37" s="387"/>
      <c r="AK37" s="213"/>
      <c r="AL37" s="214">
        <v>3</v>
      </c>
      <c r="AM37" s="386"/>
      <c r="AN37" s="387"/>
      <c r="AO37" s="213"/>
      <c r="AP37" s="214">
        <v>3</v>
      </c>
      <c r="AQ37" s="386"/>
      <c r="AR37" s="387"/>
      <c r="AS37" s="213"/>
      <c r="AT37" s="214">
        <v>3</v>
      </c>
      <c r="AU37" s="386"/>
      <c r="AV37" s="387"/>
      <c r="AW37" s="213"/>
      <c r="AX37" s="214">
        <v>2</v>
      </c>
      <c r="AY37" s="386"/>
      <c r="AZ37" s="387"/>
      <c r="BA37" s="213"/>
      <c r="BB37" s="356"/>
      <c r="BC37" s="484"/>
      <c r="BD37" s="485"/>
      <c r="BE37" s="327"/>
      <c r="BF37" s="214"/>
      <c r="BG37" s="386">
        <v>2</v>
      </c>
      <c r="BH37" s="387"/>
      <c r="BI37" s="213"/>
      <c r="BJ37" s="214">
        <v>3</v>
      </c>
      <c r="BK37" s="386"/>
      <c r="BL37" s="387"/>
      <c r="BM37" s="327"/>
      <c r="BN37" s="214">
        <v>2</v>
      </c>
      <c r="BO37" s="386"/>
      <c r="BP37" s="387"/>
      <c r="BQ37" s="213"/>
      <c r="BR37" s="214"/>
      <c r="BS37" s="386">
        <v>2</v>
      </c>
      <c r="BT37" s="387"/>
      <c r="BU37" s="213"/>
      <c r="BV37" s="214">
        <v>3</v>
      </c>
      <c r="BW37" s="386"/>
      <c r="BX37" s="387"/>
      <c r="BY37" s="213"/>
      <c r="BZ37" s="214">
        <v>3</v>
      </c>
      <c r="CA37" s="386"/>
      <c r="CB37" s="387"/>
      <c r="CC37" s="213"/>
      <c r="CD37" s="356"/>
      <c r="CE37" s="484"/>
      <c r="CF37" s="485"/>
      <c r="CG37" s="327"/>
      <c r="CH37" s="214">
        <v>2</v>
      </c>
      <c r="CI37" s="386"/>
      <c r="CJ37" s="387"/>
      <c r="CK37" s="213"/>
      <c r="CL37" s="214"/>
      <c r="CM37" s="386">
        <v>3</v>
      </c>
      <c r="CN37" s="387"/>
      <c r="CO37" s="213"/>
      <c r="CP37" s="214"/>
      <c r="CQ37" s="386"/>
      <c r="CR37" s="387"/>
      <c r="CS37" s="213"/>
      <c r="CT37" s="214"/>
      <c r="CU37" s="386">
        <v>2</v>
      </c>
      <c r="CV37" s="387"/>
      <c r="CW37" s="213"/>
      <c r="CX37" s="214"/>
      <c r="CY37" s="386">
        <v>2</v>
      </c>
      <c r="CZ37" s="387"/>
      <c r="DA37" s="213"/>
      <c r="DB37" s="214">
        <v>3</v>
      </c>
      <c r="DC37" s="386"/>
      <c r="DD37" s="387"/>
      <c r="DE37" s="213"/>
      <c r="DF37" s="214"/>
      <c r="DG37" s="386">
        <v>2</v>
      </c>
      <c r="DH37" s="387"/>
      <c r="DI37" s="213"/>
      <c r="DJ37" s="214"/>
      <c r="DK37" s="386">
        <v>2</v>
      </c>
      <c r="DL37" s="387"/>
      <c r="DM37" s="213"/>
      <c r="DN37" s="214">
        <v>4</v>
      </c>
      <c r="DO37" s="386"/>
      <c r="DP37" s="387"/>
      <c r="DQ37" s="213"/>
      <c r="DR37" s="214">
        <v>3</v>
      </c>
      <c r="DS37" s="386"/>
      <c r="DT37" s="387"/>
      <c r="DU37" s="213"/>
      <c r="DV37" s="214">
        <v>2</v>
      </c>
      <c r="DW37" s="386"/>
      <c r="DX37" s="387"/>
      <c r="DY37" s="213"/>
      <c r="DZ37" s="244">
        <f t="shared" si="9"/>
        <v>49</v>
      </c>
      <c r="EA37" s="245">
        <f t="shared" si="10"/>
        <v>22</v>
      </c>
      <c r="EB37" s="245">
        <f t="shared" si="11"/>
        <v>0</v>
      </c>
      <c r="EC37" s="246">
        <f t="shared" si="12"/>
        <v>0</v>
      </c>
    </row>
    <row r="38" spans="1:133" ht="66" customHeight="1" x14ac:dyDescent="0.2">
      <c r="A38" s="212">
        <v>26</v>
      </c>
      <c r="B38" s="419" t="s">
        <v>356</v>
      </c>
      <c r="C38" s="449" t="s">
        <v>82</v>
      </c>
      <c r="D38" s="447" t="s">
        <v>1632</v>
      </c>
      <c r="E38" s="420">
        <v>25</v>
      </c>
      <c r="F38" s="214">
        <v>2</v>
      </c>
      <c r="G38" s="386"/>
      <c r="H38" s="387"/>
      <c r="I38" s="213"/>
      <c r="J38" s="214">
        <v>3</v>
      </c>
      <c r="K38" s="386"/>
      <c r="L38" s="387"/>
      <c r="M38" s="213"/>
      <c r="N38" s="214">
        <v>2</v>
      </c>
      <c r="O38" s="386"/>
      <c r="P38" s="387"/>
      <c r="Q38" s="213"/>
      <c r="R38" s="214"/>
      <c r="S38" s="386">
        <v>2</v>
      </c>
      <c r="T38" s="387"/>
      <c r="U38" s="213"/>
      <c r="V38" s="214"/>
      <c r="W38" s="386">
        <v>3</v>
      </c>
      <c r="X38" s="387"/>
      <c r="Y38" s="213"/>
      <c r="Z38" s="214"/>
      <c r="AA38" s="386">
        <v>2</v>
      </c>
      <c r="AB38" s="387"/>
      <c r="AC38" s="213"/>
      <c r="AD38" s="214">
        <v>3</v>
      </c>
      <c r="AE38" s="386"/>
      <c r="AF38" s="387"/>
      <c r="AG38" s="213"/>
      <c r="AH38" s="214">
        <v>2</v>
      </c>
      <c r="AI38" s="386"/>
      <c r="AJ38" s="387"/>
      <c r="AK38" s="213"/>
      <c r="AL38" s="214">
        <v>3</v>
      </c>
      <c r="AM38" s="386"/>
      <c r="AN38" s="387"/>
      <c r="AO38" s="213"/>
      <c r="AP38" s="214"/>
      <c r="AQ38" s="386">
        <v>2</v>
      </c>
      <c r="AR38" s="387"/>
      <c r="AS38" s="213"/>
      <c r="AT38" s="214"/>
      <c r="AU38" s="386">
        <v>2</v>
      </c>
      <c r="AV38" s="387"/>
      <c r="AW38" s="213"/>
      <c r="AX38" s="214"/>
      <c r="AY38" s="386"/>
      <c r="AZ38" s="387"/>
      <c r="BA38" s="213"/>
      <c r="BB38" s="356"/>
      <c r="BC38" s="484"/>
      <c r="BD38" s="485"/>
      <c r="BE38" s="327"/>
      <c r="BF38" s="214"/>
      <c r="BG38" s="386">
        <v>2</v>
      </c>
      <c r="BH38" s="387"/>
      <c r="BI38" s="213"/>
      <c r="BJ38" s="214">
        <v>3</v>
      </c>
      <c r="BK38" s="386"/>
      <c r="BL38" s="387"/>
      <c r="BM38" s="327"/>
      <c r="BN38" s="214">
        <v>2</v>
      </c>
      <c r="BO38" s="386"/>
      <c r="BP38" s="387"/>
      <c r="BQ38" s="213"/>
      <c r="BR38" s="214"/>
      <c r="BS38" s="386">
        <v>2</v>
      </c>
      <c r="BT38" s="387"/>
      <c r="BU38" s="213"/>
      <c r="BV38" s="214">
        <v>3</v>
      </c>
      <c r="BW38" s="386"/>
      <c r="BX38" s="387"/>
      <c r="BY38" s="213"/>
      <c r="BZ38" s="214">
        <v>3</v>
      </c>
      <c r="CA38" s="386"/>
      <c r="CB38" s="387"/>
      <c r="CC38" s="213"/>
      <c r="CD38" s="356"/>
      <c r="CE38" s="484"/>
      <c r="CF38" s="485"/>
      <c r="CG38" s="327"/>
      <c r="CH38" s="214">
        <v>2</v>
      </c>
      <c r="CI38" s="386"/>
      <c r="CJ38" s="387"/>
      <c r="CK38" s="213"/>
      <c r="CL38" s="214">
        <v>4</v>
      </c>
      <c r="CM38" s="386"/>
      <c r="CN38" s="387"/>
      <c r="CO38" s="213"/>
      <c r="CP38" s="214">
        <v>3</v>
      </c>
      <c r="CQ38" s="386"/>
      <c r="CR38" s="387"/>
      <c r="CS38" s="213"/>
      <c r="CT38" s="214"/>
      <c r="CU38" s="386"/>
      <c r="CV38" s="387"/>
      <c r="CW38" s="213"/>
      <c r="CX38" s="214">
        <v>3</v>
      </c>
      <c r="CY38" s="503"/>
      <c r="CZ38" s="504"/>
      <c r="DA38" s="216"/>
      <c r="DB38" s="214"/>
      <c r="DC38" s="503">
        <v>3</v>
      </c>
      <c r="DD38" s="504"/>
      <c r="DE38" s="216"/>
      <c r="DF38" s="214">
        <v>3</v>
      </c>
      <c r="DG38" s="503"/>
      <c r="DH38" s="504"/>
      <c r="DI38" s="216"/>
      <c r="DJ38" s="214">
        <v>3</v>
      </c>
      <c r="DK38" s="503"/>
      <c r="DL38" s="504"/>
      <c r="DM38" s="216"/>
      <c r="DN38" s="214"/>
      <c r="DO38" s="503">
        <v>4</v>
      </c>
      <c r="DP38" s="504"/>
      <c r="DQ38" s="216"/>
      <c r="DR38" s="214">
        <v>3</v>
      </c>
      <c r="DS38" s="503"/>
      <c r="DT38" s="504"/>
      <c r="DU38" s="216"/>
      <c r="DV38" s="214">
        <v>2</v>
      </c>
      <c r="DW38" s="503"/>
      <c r="DX38" s="504"/>
      <c r="DY38" s="216"/>
      <c r="DZ38" s="244">
        <f t="shared" si="9"/>
        <v>49</v>
      </c>
      <c r="EA38" s="245">
        <f t="shared" si="10"/>
        <v>22</v>
      </c>
      <c r="EB38" s="245">
        <f t="shared" si="11"/>
        <v>0</v>
      </c>
      <c r="EC38" s="246">
        <f t="shared" si="12"/>
        <v>0</v>
      </c>
    </row>
    <row r="39" spans="1:133" ht="30" x14ac:dyDescent="0.2">
      <c r="A39" s="212">
        <v>27</v>
      </c>
      <c r="B39" s="421" t="s">
        <v>358</v>
      </c>
      <c r="C39" s="452" t="s">
        <v>254</v>
      </c>
      <c r="D39" s="447" t="s">
        <v>1633</v>
      </c>
      <c r="E39" s="427">
        <v>25</v>
      </c>
      <c r="F39" s="214">
        <v>2</v>
      </c>
      <c r="G39" s="386"/>
      <c r="H39" s="387"/>
      <c r="I39" s="213"/>
      <c r="J39" s="214">
        <v>3</v>
      </c>
      <c r="K39" s="386"/>
      <c r="L39" s="387"/>
      <c r="M39" s="213"/>
      <c r="N39" s="214">
        <v>2</v>
      </c>
      <c r="O39" s="386"/>
      <c r="P39" s="387"/>
      <c r="Q39" s="213"/>
      <c r="R39" s="214"/>
      <c r="S39" s="386">
        <v>2</v>
      </c>
      <c r="T39" s="387"/>
      <c r="U39" s="213"/>
      <c r="V39" s="214"/>
      <c r="W39" s="386">
        <v>3</v>
      </c>
      <c r="X39" s="387"/>
      <c r="Y39" s="213"/>
      <c r="Z39" s="214">
        <v>3</v>
      </c>
      <c r="AA39" s="386"/>
      <c r="AB39" s="387"/>
      <c r="AC39" s="213"/>
      <c r="AD39" s="214"/>
      <c r="AE39" s="386">
        <v>2</v>
      </c>
      <c r="AF39" s="387"/>
      <c r="AG39" s="213"/>
      <c r="AH39" s="214">
        <v>2</v>
      </c>
      <c r="AI39" s="386"/>
      <c r="AJ39" s="387"/>
      <c r="AK39" s="213"/>
      <c r="AL39" s="214">
        <v>3</v>
      </c>
      <c r="AM39" s="386"/>
      <c r="AN39" s="387"/>
      <c r="AO39" s="213"/>
      <c r="AP39" s="214">
        <v>3</v>
      </c>
      <c r="AQ39" s="386"/>
      <c r="AR39" s="387"/>
      <c r="AS39" s="213"/>
      <c r="AT39" s="214">
        <v>3</v>
      </c>
      <c r="AU39" s="386"/>
      <c r="AV39" s="387"/>
      <c r="AW39" s="213"/>
      <c r="AX39" s="214">
        <v>2</v>
      </c>
      <c r="AY39" s="386"/>
      <c r="AZ39" s="387"/>
      <c r="BA39" s="213"/>
      <c r="BB39" s="356"/>
      <c r="BC39" s="484"/>
      <c r="BD39" s="485"/>
      <c r="BE39" s="327"/>
      <c r="BF39" s="214"/>
      <c r="BG39" s="386">
        <v>2</v>
      </c>
      <c r="BH39" s="387"/>
      <c r="BI39" s="213"/>
      <c r="BJ39" s="214">
        <v>3</v>
      </c>
      <c r="BK39" s="386"/>
      <c r="BL39" s="387"/>
      <c r="BM39" s="327"/>
      <c r="BN39" s="214">
        <v>2</v>
      </c>
      <c r="BO39" s="386"/>
      <c r="BP39" s="387"/>
      <c r="BQ39" s="213"/>
      <c r="BR39" s="214"/>
      <c r="BS39" s="386">
        <v>2</v>
      </c>
      <c r="BT39" s="387"/>
      <c r="BU39" s="213"/>
      <c r="BV39" s="214">
        <v>3</v>
      </c>
      <c r="BW39" s="386"/>
      <c r="BX39" s="387"/>
      <c r="BY39" s="213"/>
      <c r="BZ39" s="214">
        <v>3</v>
      </c>
      <c r="CA39" s="386"/>
      <c r="CB39" s="387"/>
      <c r="CC39" s="213"/>
      <c r="CD39" s="356"/>
      <c r="CE39" s="484"/>
      <c r="CF39" s="485"/>
      <c r="CG39" s="327"/>
      <c r="CH39" s="214">
        <v>2</v>
      </c>
      <c r="CI39" s="386"/>
      <c r="CJ39" s="387"/>
      <c r="CK39" s="213"/>
      <c r="CL39" s="214"/>
      <c r="CM39" s="386">
        <v>3</v>
      </c>
      <c r="CN39" s="387"/>
      <c r="CO39" s="213"/>
      <c r="CP39" s="214"/>
      <c r="CQ39" s="386">
        <v>3</v>
      </c>
      <c r="CR39" s="387"/>
      <c r="CS39" s="213"/>
      <c r="CT39" s="214">
        <v>3</v>
      </c>
      <c r="CU39" s="386"/>
      <c r="CV39" s="387"/>
      <c r="CW39" s="213"/>
      <c r="CX39" s="214">
        <v>3</v>
      </c>
      <c r="CY39" s="503"/>
      <c r="CZ39" s="504"/>
      <c r="DA39" s="216"/>
      <c r="DB39" s="214"/>
      <c r="DC39" s="503">
        <v>3</v>
      </c>
      <c r="DD39" s="504"/>
      <c r="DE39" s="216"/>
      <c r="DF39" s="214">
        <v>3</v>
      </c>
      <c r="DG39" s="503"/>
      <c r="DH39" s="504"/>
      <c r="DI39" s="216"/>
      <c r="DJ39" s="214">
        <v>3</v>
      </c>
      <c r="DK39" s="503"/>
      <c r="DL39" s="504"/>
      <c r="DM39" s="216"/>
      <c r="DN39" s="214"/>
      <c r="DO39" s="503">
        <v>4</v>
      </c>
      <c r="DP39" s="504"/>
      <c r="DQ39" s="216"/>
      <c r="DR39" s="214">
        <v>3</v>
      </c>
      <c r="DS39" s="503"/>
      <c r="DT39" s="504"/>
      <c r="DU39" s="216"/>
      <c r="DV39" s="214">
        <v>2</v>
      </c>
      <c r="DW39" s="503"/>
      <c r="DX39" s="504"/>
      <c r="DY39" s="216"/>
      <c r="DZ39" s="244">
        <f t="shared" si="9"/>
        <v>53</v>
      </c>
      <c r="EA39" s="245">
        <f t="shared" si="10"/>
        <v>24</v>
      </c>
      <c r="EB39" s="245">
        <f t="shared" si="11"/>
        <v>0</v>
      </c>
      <c r="EC39" s="246">
        <f t="shared" si="12"/>
        <v>0</v>
      </c>
    </row>
    <row r="40" spans="1:133" ht="45" x14ac:dyDescent="0.2">
      <c r="A40" s="212">
        <v>28</v>
      </c>
      <c r="B40" s="417" t="s">
        <v>349</v>
      </c>
      <c r="C40" s="335" t="s">
        <v>2534</v>
      </c>
      <c r="D40" s="229" t="s">
        <v>1634</v>
      </c>
      <c r="E40" s="418">
        <v>24</v>
      </c>
      <c r="F40" s="214">
        <v>2</v>
      </c>
      <c r="G40" s="386"/>
      <c r="H40" s="387"/>
      <c r="I40" s="213"/>
      <c r="J40" s="214">
        <v>3</v>
      </c>
      <c r="K40" s="386"/>
      <c r="L40" s="387"/>
      <c r="M40" s="213"/>
      <c r="N40" s="214">
        <v>2</v>
      </c>
      <c r="O40" s="386"/>
      <c r="P40" s="387"/>
      <c r="Q40" s="213"/>
      <c r="R40" s="214"/>
      <c r="S40" s="386">
        <v>2</v>
      </c>
      <c r="T40" s="387"/>
      <c r="U40" s="213"/>
      <c r="V40" s="214"/>
      <c r="W40" s="386">
        <v>3</v>
      </c>
      <c r="X40" s="387"/>
      <c r="Y40" s="213"/>
      <c r="Z40" s="214"/>
      <c r="AA40" s="386">
        <v>2</v>
      </c>
      <c r="AB40" s="387"/>
      <c r="AC40" s="213"/>
      <c r="AD40" s="214">
        <v>3</v>
      </c>
      <c r="AE40" s="386"/>
      <c r="AF40" s="387"/>
      <c r="AG40" s="213"/>
      <c r="AH40" s="214">
        <v>2</v>
      </c>
      <c r="AI40" s="386"/>
      <c r="AJ40" s="387"/>
      <c r="AK40" s="213"/>
      <c r="AL40" s="214">
        <v>3</v>
      </c>
      <c r="AM40" s="386"/>
      <c r="AN40" s="387"/>
      <c r="AO40" s="213"/>
      <c r="AP40" s="214">
        <v>3</v>
      </c>
      <c r="AQ40" s="386"/>
      <c r="AR40" s="387"/>
      <c r="AS40" s="213"/>
      <c r="AT40" s="214"/>
      <c r="AU40" s="386">
        <v>2</v>
      </c>
      <c r="AV40" s="387"/>
      <c r="AW40" s="213"/>
      <c r="AX40" s="214"/>
      <c r="AY40" s="386"/>
      <c r="AZ40" s="387"/>
      <c r="BA40" s="213"/>
      <c r="BB40" s="119"/>
      <c r="BC40" s="120"/>
      <c r="BD40" s="121"/>
      <c r="BE40" s="122"/>
      <c r="BF40" s="214"/>
      <c r="BG40" s="386">
        <v>2</v>
      </c>
      <c r="BH40" s="387"/>
      <c r="BI40" s="213"/>
      <c r="BJ40" s="214">
        <v>3</v>
      </c>
      <c r="BK40" s="386"/>
      <c r="BL40" s="387"/>
      <c r="BM40" s="122"/>
      <c r="BN40" s="214">
        <v>2</v>
      </c>
      <c r="BO40" s="386"/>
      <c r="BP40" s="387"/>
      <c r="BQ40" s="213"/>
      <c r="BR40" s="214"/>
      <c r="BS40" s="386">
        <v>2</v>
      </c>
      <c r="BT40" s="387"/>
      <c r="BU40" s="213"/>
      <c r="BV40" s="214">
        <v>3</v>
      </c>
      <c r="BW40" s="386"/>
      <c r="BX40" s="387"/>
      <c r="BY40" s="213"/>
      <c r="BZ40" s="214">
        <v>3</v>
      </c>
      <c r="CA40" s="386"/>
      <c r="CB40" s="387"/>
      <c r="CC40" s="213"/>
      <c r="CD40" s="119"/>
      <c r="CE40" s="120"/>
      <c r="CF40" s="121"/>
      <c r="CG40" s="122"/>
      <c r="CH40" s="214">
        <v>2</v>
      </c>
      <c r="CI40" s="386"/>
      <c r="CJ40" s="387"/>
      <c r="CK40" s="213"/>
      <c r="CL40" s="214"/>
      <c r="CM40" s="386"/>
      <c r="CN40" s="387"/>
      <c r="CO40" s="213"/>
      <c r="CP40" s="214">
        <v>3</v>
      </c>
      <c r="CQ40" s="386"/>
      <c r="CR40" s="387"/>
      <c r="CS40" s="213"/>
      <c r="CT40" s="214"/>
      <c r="CU40" s="386"/>
      <c r="CV40" s="387"/>
      <c r="CW40" s="213"/>
      <c r="CX40" s="214"/>
      <c r="CY40" s="503">
        <v>3</v>
      </c>
      <c r="CZ40" s="504"/>
      <c r="DA40" s="216"/>
      <c r="DB40" s="214">
        <v>4</v>
      </c>
      <c r="DC40" s="503"/>
      <c r="DD40" s="504"/>
      <c r="DE40" s="216"/>
      <c r="DF40" s="214"/>
      <c r="DG40" s="503">
        <v>2</v>
      </c>
      <c r="DH40" s="504"/>
      <c r="DI40" s="216"/>
      <c r="DJ40" s="214"/>
      <c r="DK40" s="503">
        <v>2</v>
      </c>
      <c r="DL40" s="504"/>
      <c r="DM40" s="216"/>
      <c r="DN40" s="214">
        <v>4</v>
      </c>
      <c r="DO40" s="503"/>
      <c r="DP40" s="504"/>
      <c r="DQ40" s="216"/>
      <c r="DR40" s="214">
        <v>3</v>
      </c>
      <c r="DS40" s="503"/>
      <c r="DT40" s="504"/>
      <c r="DU40" s="216"/>
      <c r="DV40" s="214">
        <v>2</v>
      </c>
      <c r="DW40" s="503"/>
      <c r="DX40" s="504"/>
      <c r="DY40" s="216"/>
      <c r="DZ40" s="244">
        <f t="shared" si="9"/>
        <v>47</v>
      </c>
      <c r="EA40" s="245">
        <f t="shared" si="10"/>
        <v>20</v>
      </c>
      <c r="EB40" s="245">
        <f t="shared" si="11"/>
        <v>0</v>
      </c>
      <c r="EC40" s="246">
        <f t="shared" si="12"/>
        <v>0</v>
      </c>
    </row>
    <row r="41" spans="1:133" ht="45" x14ac:dyDescent="0.2">
      <c r="A41" s="212">
        <v>29</v>
      </c>
      <c r="B41" s="421" t="s">
        <v>357</v>
      </c>
      <c r="C41" s="450" t="s">
        <v>9</v>
      </c>
      <c r="D41" s="447" t="s">
        <v>2453</v>
      </c>
      <c r="E41" s="420">
        <v>24</v>
      </c>
      <c r="F41" s="214">
        <v>2</v>
      </c>
      <c r="G41" s="386"/>
      <c r="H41" s="387"/>
      <c r="I41" s="213"/>
      <c r="J41" s="214">
        <v>3</v>
      </c>
      <c r="K41" s="386"/>
      <c r="L41" s="387"/>
      <c r="M41" s="213"/>
      <c r="N41" s="214">
        <v>2</v>
      </c>
      <c r="O41" s="386"/>
      <c r="P41" s="387"/>
      <c r="Q41" s="213"/>
      <c r="R41" s="214"/>
      <c r="S41" s="386">
        <v>2</v>
      </c>
      <c r="T41" s="387"/>
      <c r="U41" s="213"/>
      <c r="V41" s="214"/>
      <c r="W41" s="386">
        <v>3</v>
      </c>
      <c r="X41" s="387"/>
      <c r="Y41" s="213"/>
      <c r="Z41" s="214">
        <v>3</v>
      </c>
      <c r="AA41" s="386"/>
      <c r="AB41" s="387"/>
      <c r="AC41" s="213"/>
      <c r="AD41" s="214"/>
      <c r="AE41" s="386">
        <v>2</v>
      </c>
      <c r="AF41" s="387"/>
      <c r="AG41" s="213"/>
      <c r="AH41" s="214">
        <v>3</v>
      </c>
      <c r="AI41" s="386"/>
      <c r="AJ41" s="387"/>
      <c r="AK41" s="213"/>
      <c r="AL41" s="214"/>
      <c r="AM41" s="386">
        <v>2</v>
      </c>
      <c r="AN41" s="387"/>
      <c r="AO41" s="213"/>
      <c r="AP41" s="214">
        <v>3</v>
      </c>
      <c r="AQ41" s="386"/>
      <c r="AR41" s="387"/>
      <c r="AS41" s="213"/>
      <c r="AT41" s="214">
        <v>4</v>
      </c>
      <c r="AU41" s="386"/>
      <c r="AV41" s="387"/>
      <c r="AW41" s="213"/>
      <c r="AX41" s="214">
        <v>3</v>
      </c>
      <c r="AY41" s="386"/>
      <c r="AZ41" s="387"/>
      <c r="BA41" s="213"/>
      <c r="BB41" s="356"/>
      <c r="BC41" s="484"/>
      <c r="BD41" s="485"/>
      <c r="BE41" s="327"/>
      <c r="BF41" s="214"/>
      <c r="BG41" s="386">
        <v>2</v>
      </c>
      <c r="BH41" s="387"/>
      <c r="BI41" s="213"/>
      <c r="BJ41" s="214">
        <v>3</v>
      </c>
      <c r="BK41" s="386"/>
      <c r="BL41" s="387"/>
      <c r="BM41" s="327"/>
      <c r="BN41" s="214">
        <v>2</v>
      </c>
      <c r="BO41" s="386"/>
      <c r="BP41" s="387"/>
      <c r="BQ41" s="213"/>
      <c r="BR41" s="214"/>
      <c r="BS41" s="386">
        <v>2</v>
      </c>
      <c r="BT41" s="387"/>
      <c r="BU41" s="213"/>
      <c r="BV41" s="214"/>
      <c r="BW41" s="386"/>
      <c r="BX41" s="387"/>
      <c r="BY41" s="213"/>
      <c r="BZ41" s="214">
        <v>3</v>
      </c>
      <c r="CA41" s="386"/>
      <c r="CB41" s="387"/>
      <c r="CC41" s="213"/>
      <c r="CD41" s="356"/>
      <c r="CE41" s="484"/>
      <c r="CF41" s="485"/>
      <c r="CG41" s="327"/>
      <c r="CH41" s="214">
        <v>2</v>
      </c>
      <c r="CI41" s="386"/>
      <c r="CJ41" s="387"/>
      <c r="CK41" s="213"/>
      <c r="CL41" s="214">
        <v>4</v>
      </c>
      <c r="CM41" s="386"/>
      <c r="CN41" s="387"/>
      <c r="CO41" s="213"/>
      <c r="CP41" s="214"/>
      <c r="CQ41" s="386">
        <v>4</v>
      </c>
      <c r="CR41" s="387"/>
      <c r="CS41" s="213"/>
      <c r="CT41" s="214">
        <v>4</v>
      </c>
      <c r="CU41" s="386"/>
      <c r="CV41" s="387"/>
      <c r="CW41" s="213"/>
      <c r="CX41" s="214">
        <v>4</v>
      </c>
      <c r="CY41" s="503">
        <v>4</v>
      </c>
      <c r="CZ41" s="504"/>
      <c r="DA41" s="216"/>
      <c r="DB41" s="214">
        <v>4</v>
      </c>
      <c r="DC41" s="503"/>
      <c r="DD41" s="504"/>
      <c r="DE41" s="216"/>
      <c r="DF41" s="214">
        <v>4</v>
      </c>
      <c r="DG41" s="503">
        <v>4</v>
      </c>
      <c r="DH41" s="504"/>
      <c r="DI41" s="216"/>
      <c r="DJ41" s="214">
        <v>4</v>
      </c>
      <c r="DK41" s="503">
        <v>4</v>
      </c>
      <c r="DL41" s="504"/>
      <c r="DM41" s="216"/>
      <c r="DN41" s="214">
        <v>3</v>
      </c>
      <c r="DO41" s="503"/>
      <c r="DP41" s="504"/>
      <c r="DQ41" s="216"/>
      <c r="DR41" s="214">
        <v>3</v>
      </c>
      <c r="DS41" s="503"/>
      <c r="DT41" s="504"/>
      <c r="DU41" s="216"/>
      <c r="DV41" s="214">
        <v>2</v>
      </c>
      <c r="DW41" s="503"/>
      <c r="DX41" s="504"/>
      <c r="DY41" s="216"/>
      <c r="DZ41" s="244">
        <f t="shared" si="9"/>
        <v>65</v>
      </c>
      <c r="EA41" s="245">
        <f t="shared" si="10"/>
        <v>29</v>
      </c>
      <c r="EB41" s="245">
        <f t="shared" si="11"/>
        <v>0</v>
      </c>
      <c r="EC41" s="246">
        <f t="shared" si="12"/>
        <v>0</v>
      </c>
    </row>
    <row r="42" spans="1:133" ht="45" x14ac:dyDescent="0.2">
      <c r="A42" s="212">
        <v>30</v>
      </c>
      <c r="B42" s="421" t="s">
        <v>366</v>
      </c>
      <c r="C42" s="449" t="s">
        <v>367</v>
      </c>
      <c r="D42" s="447" t="s">
        <v>1635</v>
      </c>
      <c r="E42" s="420">
        <v>24</v>
      </c>
      <c r="F42" s="214">
        <v>2</v>
      </c>
      <c r="G42" s="386"/>
      <c r="H42" s="387"/>
      <c r="I42" s="213"/>
      <c r="J42" s="214">
        <v>3</v>
      </c>
      <c r="K42" s="386"/>
      <c r="L42" s="387"/>
      <c r="M42" s="213"/>
      <c r="N42" s="214">
        <v>2</v>
      </c>
      <c r="O42" s="386"/>
      <c r="P42" s="387"/>
      <c r="Q42" s="213"/>
      <c r="R42" s="214"/>
      <c r="S42" s="386">
        <v>2</v>
      </c>
      <c r="T42" s="387"/>
      <c r="U42" s="213"/>
      <c r="V42" s="214"/>
      <c r="W42" s="386">
        <v>3</v>
      </c>
      <c r="X42" s="387"/>
      <c r="Y42" s="213"/>
      <c r="Z42" s="214"/>
      <c r="AA42" s="386">
        <v>2</v>
      </c>
      <c r="AB42" s="387"/>
      <c r="AC42" s="213"/>
      <c r="AD42" s="214">
        <v>3</v>
      </c>
      <c r="AE42" s="386"/>
      <c r="AF42" s="387"/>
      <c r="AG42" s="213"/>
      <c r="AH42" s="214"/>
      <c r="AI42" s="386">
        <v>3</v>
      </c>
      <c r="AJ42" s="387"/>
      <c r="AK42" s="213"/>
      <c r="AL42" s="214"/>
      <c r="AM42" s="386">
        <v>2</v>
      </c>
      <c r="AN42" s="387"/>
      <c r="AO42" s="213"/>
      <c r="AP42" s="214"/>
      <c r="AQ42" s="386">
        <v>2</v>
      </c>
      <c r="AR42" s="387"/>
      <c r="AS42" s="213"/>
      <c r="AT42" s="214">
        <v>4</v>
      </c>
      <c r="AU42" s="386"/>
      <c r="AV42" s="387"/>
      <c r="AW42" s="213"/>
      <c r="AX42" s="214">
        <v>2</v>
      </c>
      <c r="AY42" s="386"/>
      <c r="AZ42" s="387"/>
      <c r="BA42" s="213"/>
      <c r="BB42" s="356"/>
      <c r="BC42" s="484"/>
      <c r="BD42" s="485"/>
      <c r="BE42" s="327"/>
      <c r="BF42" s="214"/>
      <c r="BG42" s="386">
        <v>2</v>
      </c>
      <c r="BH42" s="387"/>
      <c r="BI42" s="213"/>
      <c r="BJ42" s="214">
        <v>3</v>
      </c>
      <c r="BK42" s="386"/>
      <c r="BL42" s="387"/>
      <c r="BM42" s="327"/>
      <c r="BN42" s="214">
        <v>2</v>
      </c>
      <c r="BO42" s="386"/>
      <c r="BP42" s="387"/>
      <c r="BQ42" s="213"/>
      <c r="BR42" s="214"/>
      <c r="BS42" s="386">
        <v>2</v>
      </c>
      <c r="BT42" s="387"/>
      <c r="BU42" s="213"/>
      <c r="BV42" s="214">
        <v>3</v>
      </c>
      <c r="BW42" s="386"/>
      <c r="BX42" s="387"/>
      <c r="BY42" s="213"/>
      <c r="BZ42" s="214">
        <v>3</v>
      </c>
      <c r="CA42" s="386"/>
      <c r="CB42" s="387"/>
      <c r="CC42" s="213"/>
      <c r="CD42" s="356"/>
      <c r="CE42" s="484"/>
      <c r="CF42" s="485"/>
      <c r="CG42" s="327"/>
      <c r="CH42" s="214">
        <v>2</v>
      </c>
      <c r="CI42" s="386"/>
      <c r="CJ42" s="387"/>
      <c r="CK42" s="213"/>
      <c r="CL42" s="214"/>
      <c r="CM42" s="386"/>
      <c r="CN42" s="387"/>
      <c r="CO42" s="213"/>
      <c r="CP42" s="214">
        <v>4</v>
      </c>
      <c r="CQ42" s="386"/>
      <c r="CR42" s="387"/>
      <c r="CS42" s="213"/>
      <c r="CT42" s="214">
        <v>4</v>
      </c>
      <c r="CU42" s="386"/>
      <c r="CV42" s="387"/>
      <c r="CW42" s="213"/>
      <c r="CX42" s="214"/>
      <c r="CY42" s="503">
        <v>4</v>
      </c>
      <c r="CZ42" s="504"/>
      <c r="DA42" s="216"/>
      <c r="DB42" s="214">
        <v>4</v>
      </c>
      <c r="DC42" s="503"/>
      <c r="DD42" s="504"/>
      <c r="DE42" s="216"/>
      <c r="DF42" s="214">
        <v>4</v>
      </c>
      <c r="DG42" s="503"/>
      <c r="DH42" s="504"/>
      <c r="DI42" s="216"/>
      <c r="DJ42" s="214">
        <v>4</v>
      </c>
      <c r="DK42" s="503"/>
      <c r="DL42" s="504"/>
      <c r="DM42" s="216"/>
      <c r="DN42" s="214"/>
      <c r="DO42" s="503">
        <v>2</v>
      </c>
      <c r="DP42" s="504"/>
      <c r="DQ42" s="216"/>
      <c r="DR42" s="214">
        <v>3</v>
      </c>
      <c r="DS42" s="503"/>
      <c r="DT42" s="504"/>
      <c r="DU42" s="216"/>
      <c r="DV42" s="214">
        <v>2</v>
      </c>
      <c r="DW42" s="503"/>
      <c r="DX42" s="504"/>
      <c r="DY42" s="216"/>
      <c r="DZ42" s="244">
        <f t="shared" si="9"/>
        <v>54</v>
      </c>
      <c r="EA42" s="245">
        <f t="shared" si="10"/>
        <v>24</v>
      </c>
      <c r="EB42" s="245">
        <f t="shared" si="11"/>
        <v>0</v>
      </c>
      <c r="EC42" s="246">
        <f t="shared" si="12"/>
        <v>0</v>
      </c>
    </row>
    <row r="43" spans="1:133" ht="45" x14ac:dyDescent="0.2">
      <c r="A43" s="212">
        <v>31</v>
      </c>
      <c r="B43" s="419" t="s">
        <v>359</v>
      </c>
      <c r="C43" s="449" t="s">
        <v>1636</v>
      </c>
      <c r="D43" s="447" t="s">
        <v>1637</v>
      </c>
      <c r="E43" s="420">
        <v>24</v>
      </c>
      <c r="F43" s="214">
        <v>2</v>
      </c>
      <c r="G43" s="386"/>
      <c r="H43" s="387"/>
      <c r="I43" s="213"/>
      <c r="J43" s="214">
        <v>3</v>
      </c>
      <c r="K43" s="386"/>
      <c r="L43" s="387"/>
      <c r="M43" s="213"/>
      <c r="N43" s="214">
        <v>2</v>
      </c>
      <c r="O43" s="386"/>
      <c r="P43" s="387"/>
      <c r="Q43" s="213"/>
      <c r="R43" s="214"/>
      <c r="S43" s="386">
        <v>2</v>
      </c>
      <c r="T43" s="387"/>
      <c r="U43" s="213"/>
      <c r="V43" s="214"/>
      <c r="W43" s="386">
        <v>3</v>
      </c>
      <c r="X43" s="387"/>
      <c r="Y43" s="213"/>
      <c r="Z43" s="214">
        <v>3</v>
      </c>
      <c r="AA43" s="386"/>
      <c r="AB43" s="387"/>
      <c r="AC43" s="213"/>
      <c r="AD43" s="214">
        <v>3</v>
      </c>
      <c r="AE43" s="386"/>
      <c r="AF43" s="387"/>
      <c r="AG43" s="213"/>
      <c r="AH43" s="214">
        <v>3</v>
      </c>
      <c r="AI43" s="386"/>
      <c r="AJ43" s="387"/>
      <c r="AK43" s="213"/>
      <c r="AL43" s="214">
        <v>3</v>
      </c>
      <c r="AM43" s="386"/>
      <c r="AN43" s="387"/>
      <c r="AO43" s="213"/>
      <c r="AP43" s="214"/>
      <c r="AQ43" s="386">
        <v>2</v>
      </c>
      <c r="AR43" s="387"/>
      <c r="AS43" s="213"/>
      <c r="AT43" s="214"/>
      <c r="AU43" s="386">
        <v>3</v>
      </c>
      <c r="AV43" s="387"/>
      <c r="AW43" s="213"/>
      <c r="AX43" s="214">
        <v>5</v>
      </c>
      <c r="AY43" s="386"/>
      <c r="AZ43" s="387"/>
      <c r="BA43" s="213"/>
      <c r="BB43" s="356"/>
      <c r="BC43" s="484"/>
      <c r="BD43" s="485"/>
      <c r="BE43" s="327"/>
      <c r="BF43" s="214"/>
      <c r="BG43" s="386">
        <v>2</v>
      </c>
      <c r="BH43" s="387"/>
      <c r="BI43" s="213"/>
      <c r="BJ43" s="214">
        <v>3</v>
      </c>
      <c r="BK43" s="386"/>
      <c r="BL43" s="387"/>
      <c r="BM43" s="327"/>
      <c r="BN43" s="214">
        <v>2</v>
      </c>
      <c r="BO43" s="386"/>
      <c r="BP43" s="387"/>
      <c r="BQ43" s="213"/>
      <c r="BR43" s="214"/>
      <c r="BS43" s="386">
        <v>2</v>
      </c>
      <c r="BT43" s="387"/>
      <c r="BU43" s="213"/>
      <c r="BV43" s="214">
        <v>3</v>
      </c>
      <c r="BW43" s="386"/>
      <c r="BX43" s="387"/>
      <c r="BY43" s="213"/>
      <c r="BZ43" s="214">
        <v>3</v>
      </c>
      <c r="CA43" s="386"/>
      <c r="CB43" s="387"/>
      <c r="CC43" s="213"/>
      <c r="CD43" s="356"/>
      <c r="CE43" s="484"/>
      <c r="CF43" s="485"/>
      <c r="CG43" s="327"/>
      <c r="CH43" s="214"/>
      <c r="CI43" s="386"/>
      <c r="CJ43" s="387"/>
      <c r="CK43" s="213"/>
      <c r="CL43" s="214">
        <v>4</v>
      </c>
      <c r="CM43" s="386"/>
      <c r="CN43" s="387"/>
      <c r="CO43" s="213"/>
      <c r="CP43" s="214"/>
      <c r="CQ43" s="386"/>
      <c r="CR43" s="387"/>
      <c r="CS43" s="213"/>
      <c r="CT43" s="214">
        <v>4</v>
      </c>
      <c r="CU43" s="386"/>
      <c r="CV43" s="387"/>
      <c r="CW43" s="213"/>
      <c r="CX43" s="214">
        <v>3</v>
      </c>
      <c r="CY43" s="503">
        <v>4</v>
      </c>
      <c r="CZ43" s="504"/>
      <c r="DA43" s="216"/>
      <c r="DB43" s="214"/>
      <c r="DC43" s="503">
        <v>2</v>
      </c>
      <c r="DD43" s="504"/>
      <c r="DE43" s="216"/>
      <c r="DF43" s="214">
        <v>3</v>
      </c>
      <c r="DG43" s="503"/>
      <c r="DH43" s="504"/>
      <c r="DI43" s="216"/>
      <c r="DJ43" s="214">
        <v>3</v>
      </c>
      <c r="DK43" s="503"/>
      <c r="DL43" s="504"/>
      <c r="DM43" s="216"/>
      <c r="DN43" s="214">
        <v>4</v>
      </c>
      <c r="DO43" s="503">
        <v>4</v>
      </c>
      <c r="DP43" s="504"/>
      <c r="DQ43" s="216"/>
      <c r="DR43" s="214">
        <v>3</v>
      </c>
      <c r="DS43" s="503"/>
      <c r="DT43" s="504"/>
      <c r="DU43" s="216"/>
      <c r="DV43" s="214">
        <v>2</v>
      </c>
      <c r="DW43" s="503"/>
      <c r="DX43" s="504"/>
      <c r="DY43" s="216"/>
      <c r="DZ43" s="244">
        <f t="shared" si="9"/>
        <v>61</v>
      </c>
      <c r="EA43" s="245">
        <f t="shared" si="10"/>
        <v>24</v>
      </c>
      <c r="EB43" s="245">
        <f t="shared" si="11"/>
        <v>0</v>
      </c>
      <c r="EC43" s="246">
        <f t="shared" si="12"/>
        <v>0</v>
      </c>
    </row>
    <row r="44" spans="1:133" ht="60" x14ac:dyDescent="0.2">
      <c r="A44" s="212">
        <v>32</v>
      </c>
      <c r="B44" s="419" t="s">
        <v>360</v>
      </c>
      <c r="C44" s="450" t="s">
        <v>361</v>
      </c>
      <c r="D44" s="447" t="s">
        <v>1638</v>
      </c>
      <c r="E44" s="420">
        <v>22</v>
      </c>
      <c r="F44" s="214">
        <v>2</v>
      </c>
      <c r="G44" s="386"/>
      <c r="H44" s="387"/>
      <c r="I44" s="213"/>
      <c r="J44" s="214"/>
      <c r="K44" s="386"/>
      <c r="L44" s="387"/>
      <c r="M44" s="213"/>
      <c r="N44" s="214">
        <v>2</v>
      </c>
      <c r="O44" s="386"/>
      <c r="P44" s="387"/>
      <c r="Q44" s="213"/>
      <c r="R44" s="214"/>
      <c r="S44" s="386">
        <v>2</v>
      </c>
      <c r="T44" s="387"/>
      <c r="U44" s="213"/>
      <c r="V44" s="214"/>
      <c r="W44" s="386">
        <v>3</v>
      </c>
      <c r="X44" s="387"/>
      <c r="Y44" s="213"/>
      <c r="Z44" s="214">
        <v>3</v>
      </c>
      <c r="AA44" s="386"/>
      <c r="AB44" s="387"/>
      <c r="AC44" s="213"/>
      <c r="AD44" s="214"/>
      <c r="AE44" s="386">
        <v>2</v>
      </c>
      <c r="AF44" s="387"/>
      <c r="AG44" s="213"/>
      <c r="AH44" s="214">
        <v>2</v>
      </c>
      <c r="AI44" s="386"/>
      <c r="AJ44" s="387"/>
      <c r="AK44" s="213"/>
      <c r="AL44" s="214">
        <v>3</v>
      </c>
      <c r="AM44" s="386"/>
      <c r="AN44" s="387"/>
      <c r="AO44" s="213"/>
      <c r="AP44" s="214">
        <v>3</v>
      </c>
      <c r="AQ44" s="386"/>
      <c r="AR44" s="387"/>
      <c r="AS44" s="213"/>
      <c r="AT44" s="214">
        <v>4</v>
      </c>
      <c r="AU44" s="386"/>
      <c r="AV44" s="387"/>
      <c r="AW44" s="213"/>
      <c r="AX44" s="214">
        <v>3</v>
      </c>
      <c r="AY44" s="386"/>
      <c r="AZ44" s="387"/>
      <c r="BA44" s="213"/>
      <c r="BB44" s="356"/>
      <c r="BC44" s="484"/>
      <c r="BD44" s="485"/>
      <c r="BE44" s="327"/>
      <c r="BF44" s="214"/>
      <c r="BG44" s="386">
        <v>2</v>
      </c>
      <c r="BH44" s="387"/>
      <c r="BI44" s="213"/>
      <c r="BJ44" s="214">
        <v>3</v>
      </c>
      <c r="BK44" s="386"/>
      <c r="BL44" s="387"/>
      <c r="BM44" s="327"/>
      <c r="BN44" s="214">
        <v>2</v>
      </c>
      <c r="BO44" s="386"/>
      <c r="BP44" s="387"/>
      <c r="BQ44" s="213"/>
      <c r="BR44" s="214"/>
      <c r="BS44" s="386">
        <v>2</v>
      </c>
      <c r="BT44" s="387"/>
      <c r="BU44" s="213"/>
      <c r="BV44" s="214">
        <v>3</v>
      </c>
      <c r="BW44" s="386"/>
      <c r="BX44" s="387"/>
      <c r="BY44" s="213"/>
      <c r="BZ44" s="214">
        <v>3</v>
      </c>
      <c r="CA44" s="386"/>
      <c r="CB44" s="387"/>
      <c r="CC44" s="213"/>
      <c r="CD44" s="356"/>
      <c r="CE44" s="484"/>
      <c r="CF44" s="485"/>
      <c r="CG44" s="327"/>
      <c r="CH44" s="214">
        <v>2</v>
      </c>
      <c r="CI44" s="386"/>
      <c r="CJ44" s="387"/>
      <c r="CK44" s="213"/>
      <c r="CL44" s="214"/>
      <c r="CM44" s="386">
        <v>2</v>
      </c>
      <c r="CN44" s="387"/>
      <c r="CO44" s="213"/>
      <c r="CP44" s="214"/>
      <c r="CQ44" s="386">
        <v>4</v>
      </c>
      <c r="CR44" s="387"/>
      <c r="CS44" s="213"/>
      <c r="CT44" s="214"/>
      <c r="CU44" s="386">
        <v>2</v>
      </c>
      <c r="CV44" s="387"/>
      <c r="CW44" s="213"/>
      <c r="CX44" s="214">
        <v>3</v>
      </c>
      <c r="CY44" s="503"/>
      <c r="CZ44" s="504"/>
      <c r="DA44" s="216"/>
      <c r="DB44" s="214">
        <v>3</v>
      </c>
      <c r="DC44" s="503"/>
      <c r="DD44" s="504"/>
      <c r="DE44" s="216"/>
      <c r="DF44" s="214"/>
      <c r="DG44" s="503">
        <v>2</v>
      </c>
      <c r="DH44" s="504"/>
      <c r="DI44" s="216"/>
      <c r="DJ44" s="214"/>
      <c r="DK44" s="503">
        <v>2</v>
      </c>
      <c r="DL44" s="504"/>
      <c r="DM44" s="216"/>
      <c r="DN44" s="214">
        <v>3</v>
      </c>
      <c r="DO44" s="503"/>
      <c r="DP44" s="504"/>
      <c r="DQ44" s="216"/>
      <c r="DR44" s="214">
        <v>3</v>
      </c>
      <c r="DS44" s="503"/>
      <c r="DT44" s="504"/>
      <c r="DU44" s="216"/>
      <c r="DV44" s="214">
        <v>2</v>
      </c>
      <c r="DW44" s="503"/>
      <c r="DX44" s="504"/>
      <c r="DY44" s="216"/>
      <c r="DZ44" s="244">
        <f t="shared" si="9"/>
        <v>49</v>
      </c>
      <c r="EA44" s="245">
        <f t="shared" si="10"/>
        <v>23</v>
      </c>
      <c r="EB44" s="245">
        <f t="shared" si="11"/>
        <v>0</v>
      </c>
      <c r="EC44" s="246">
        <f t="shared" si="12"/>
        <v>0</v>
      </c>
    </row>
    <row r="45" spans="1:133" ht="30" x14ac:dyDescent="0.2">
      <c r="A45" s="212">
        <v>33</v>
      </c>
      <c r="B45" s="419" t="s">
        <v>362</v>
      </c>
      <c r="C45" s="449" t="s">
        <v>1639</v>
      </c>
      <c r="D45" s="447" t="s">
        <v>1640</v>
      </c>
      <c r="E45" s="420">
        <v>21</v>
      </c>
      <c r="F45" s="214">
        <v>2</v>
      </c>
      <c r="G45" s="386"/>
      <c r="H45" s="387"/>
      <c r="I45" s="213"/>
      <c r="J45" s="214">
        <v>3</v>
      </c>
      <c r="K45" s="386"/>
      <c r="L45" s="387"/>
      <c r="M45" s="213"/>
      <c r="N45" s="214">
        <v>2</v>
      </c>
      <c r="O45" s="386"/>
      <c r="P45" s="387"/>
      <c r="Q45" s="213"/>
      <c r="R45" s="214"/>
      <c r="S45" s="386">
        <v>2</v>
      </c>
      <c r="T45" s="387"/>
      <c r="U45" s="213"/>
      <c r="V45" s="214"/>
      <c r="W45" s="386">
        <v>3</v>
      </c>
      <c r="X45" s="387"/>
      <c r="Y45" s="213"/>
      <c r="Z45" s="214"/>
      <c r="AA45" s="386">
        <v>2</v>
      </c>
      <c r="AB45" s="387"/>
      <c r="AC45" s="213"/>
      <c r="AD45" s="214">
        <v>3</v>
      </c>
      <c r="AE45" s="386"/>
      <c r="AF45" s="387"/>
      <c r="AG45" s="213"/>
      <c r="AH45" s="214">
        <v>3</v>
      </c>
      <c r="AI45" s="386"/>
      <c r="AJ45" s="387"/>
      <c r="AK45" s="213"/>
      <c r="AL45" s="214"/>
      <c r="AM45" s="386">
        <v>2</v>
      </c>
      <c r="AN45" s="387"/>
      <c r="AO45" s="213"/>
      <c r="AP45" s="214"/>
      <c r="AQ45" s="386">
        <v>2</v>
      </c>
      <c r="AR45" s="387"/>
      <c r="AS45" s="213"/>
      <c r="AT45" s="214"/>
      <c r="AU45" s="386">
        <v>2</v>
      </c>
      <c r="AV45" s="387"/>
      <c r="AW45" s="213"/>
      <c r="AX45" s="214">
        <v>3</v>
      </c>
      <c r="AY45" s="386"/>
      <c r="AZ45" s="387"/>
      <c r="BA45" s="213"/>
      <c r="BB45" s="356"/>
      <c r="BC45" s="484"/>
      <c r="BD45" s="485"/>
      <c r="BE45" s="327"/>
      <c r="BF45" s="214"/>
      <c r="BG45" s="386">
        <v>2</v>
      </c>
      <c r="BH45" s="387"/>
      <c r="BI45" s="213"/>
      <c r="BJ45" s="214">
        <v>3</v>
      </c>
      <c r="BK45" s="386"/>
      <c r="BL45" s="387"/>
      <c r="BM45" s="327"/>
      <c r="BN45" s="214">
        <v>2</v>
      </c>
      <c r="BO45" s="386"/>
      <c r="BP45" s="387"/>
      <c r="BQ45" s="213"/>
      <c r="BR45" s="214"/>
      <c r="BS45" s="386">
        <v>2</v>
      </c>
      <c r="BT45" s="387"/>
      <c r="BU45" s="213"/>
      <c r="BV45" s="214">
        <v>3</v>
      </c>
      <c r="BW45" s="386"/>
      <c r="BX45" s="387"/>
      <c r="BY45" s="213"/>
      <c r="BZ45" s="214">
        <v>3</v>
      </c>
      <c r="CA45" s="386"/>
      <c r="CB45" s="387"/>
      <c r="CC45" s="213"/>
      <c r="CD45" s="356"/>
      <c r="CE45" s="484"/>
      <c r="CF45" s="485"/>
      <c r="CG45" s="327"/>
      <c r="CH45" s="214">
        <v>2</v>
      </c>
      <c r="CI45" s="386"/>
      <c r="CJ45" s="387"/>
      <c r="CK45" s="213"/>
      <c r="CL45" s="214">
        <v>3</v>
      </c>
      <c r="CM45" s="386"/>
      <c r="CN45" s="387"/>
      <c r="CO45" s="213"/>
      <c r="CP45" s="214">
        <v>3</v>
      </c>
      <c r="CQ45" s="386"/>
      <c r="CR45" s="387"/>
      <c r="CS45" s="213"/>
      <c r="CT45" s="214">
        <v>3</v>
      </c>
      <c r="CU45" s="386"/>
      <c r="CV45" s="387"/>
      <c r="CW45" s="213"/>
      <c r="CX45" s="214"/>
      <c r="CY45" s="503">
        <v>2</v>
      </c>
      <c r="CZ45" s="504"/>
      <c r="DA45" s="216"/>
      <c r="DB45" s="214">
        <v>3</v>
      </c>
      <c r="DC45" s="503"/>
      <c r="DD45" s="504"/>
      <c r="DE45" s="216"/>
      <c r="DF45" s="214">
        <v>2</v>
      </c>
      <c r="DG45" s="503"/>
      <c r="DH45" s="504"/>
      <c r="DI45" s="216"/>
      <c r="DJ45" s="214">
        <v>2</v>
      </c>
      <c r="DK45" s="503"/>
      <c r="DL45" s="504"/>
      <c r="DM45" s="216"/>
      <c r="DN45" s="214">
        <v>3</v>
      </c>
      <c r="DO45" s="503"/>
      <c r="DP45" s="504"/>
      <c r="DQ45" s="216"/>
      <c r="DR45" s="214">
        <v>3</v>
      </c>
      <c r="DS45" s="503"/>
      <c r="DT45" s="504"/>
      <c r="DU45" s="216"/>
      <c r="DV45" s="214">
        <v>2</v>
      </c>
      <c r="DW45" s="503"/>
      <c r="DX45" s="504"/>
      <c r="DY45" s="216"/>
      <c r="DZ45" s="244">
        <f t="shared" si="9"/>
        <v>53</v>
      </c>
      <c r="EA45" s="245">
        <f t="shared" si="10"/>
        <v>19</v>
      </c>
      <c r="EB45" s="245">
        <f t="shared" si="11"/>
        <v>0</v>
      </c>
      <c r="EC45" s="246">
        <f t="shared" si="12"/>
        <v>0</v>
      </c>
    </row>
    <row r="46" spans="1:133" ht="30" x14ac:dyDescent="0.2">
      <c r="A46" s="212">
        <v>34</v>
      </c>
      <c r="B46" s="421" t="s">
        <v>364</v>
      </c>
      <c r="C46" s="449" t="s">
        <v>233</v>
      </c>
      <c r="D46" s="447" t="s">
        <v>1641</v>
      </c>
      <c r="E46" s="420">
        <v>20</v>
      </c>
      <c r="F46" s="214">
        <v>2</v>
      </c>
      <c r="G46" s="386"/>
      <c r="H46" s="387"/>
      <c r="I46" s="213"/>
      <c r="J46" s="214">
        <v>3</v>
      </c>
      <c r="K46" s="386"/>
      <c r="L46" s="387"/>
      <c r="M46" s="213"/>
      <c r="N46" s="214">
        <v>2</v>
      </c>
      <c r="O46" s="386"/>
      <c r="P46" s="387"/>
      <c r="Q46" s="213"/>
      <c r="R46" s="214"/>
      <c r="S46" s="386">
        <v>2</v>
      </c>
      <c r="T46" s="387"/>
      <c r="U46" s="213"/>
      <c r="V46" s="214"/>
      <c r="W46" s="386">
        <v>3</v>
      </c>
      <c r="X46" s="387"/>
      <c r="Y46" s="213"/>
      <c r="Z46" s="214"/>
      <c r="AA46" s="386">
        <v>2</v>
      </c>
      <c r="AB46" s="387"/>
      <c r="AC46" s="213"/>
      <c r="AD46" s="214">
        <v>3</v>
      </c>
      <c r="AE46" s="386"/>
      <c r="AF46" s="387"/>
      <c r="AG46" s="213"/>
      <c r="AH46" s="214"/>
      <c r="AI46" s="386">
        <v>3</v>
      </c>
      <c r="AJ46" s="387"/>
      <c r="AK46" s="213"/>
      <c r="AL46" s="214"/>
      <c r="AM46" s="386"/>
      <c r="AN46" s="387"/>
      <c r="AO46" s="213"/>
      <c r="AP46" s="214"/>
      <c r="AQ46" s="386"/>
      <c r="AR46" s="387"/>
      <c r="AS46" s="213"/>
      <c r="AT46" s="214"/>
      <c r="AU46" s="386"/>
      <c r="AV46" s="387"/>
      <c r="AW46" s="213"/>
      <c r="AX46" s="214">
        <v>3</v>
      </c>
      <c r="AY46" s="386"/>
      <c r="AZ46" s="387"/>
      <c r="BA46" s="213"/>
      <c r="BB46" s="356"/>
      <c r="BC46" s="484"/>
      <c r="BD46" s="485"/>
      <c r="BE46" s="327"/>
      <c r="BF46" s="214"/>
      <c r="BG46" s="386">
        <v>2</v>
      </c>
      <c r="BH46" s="387"/>
      <c r="BI46" s="213"/>
      <c r="BJ46" s="214">
        <v>3</v>
      </c>
      <c r="BK46" s="386"/>
      <c r="BL46" s="387"/>
      <c r="BM46" s="327"/>
      <c r="BN46" s="214">
        <v>2</v>
      </c>
      <c r="BO46" s="386"/>
      <c r="BP46" s="387"/>
      <c r="BQ46" s="213"/>
      <c r="BR46" s="214"/>
      <c r="BS46" s="386">
        <v>2</v>
      </c>
      <c r="BT46" s="387"/>
      <c r="BU46" s="213"/>
      <c r="BV46" s="214">
        <v>3</v>
      </c>
      <c r="BW46" s="386"/>
      <c r="BX46" s="387"/>
      <c r="BY46" s="213"/>
      <c r="BZ46" s="214">
        <v>3</v>
      </c>
      <c r="CA46" s="386"/>
      <c r="CB46" s="387"/>
      <c r="CC46" s="213"/>
      <c r="CD46" s="356"/>
      <c r="CE46" s="484"/>
      <c r="CF46" s="485"/>
      <c r="CG46" s="327"/>
      <c r="CH46" s="214"/>
      <c r="CI46" s="386"/>
      <c r="CJ46" s="387"/>
      <c r="CK46" s="213"/>
      <c r="CL46" s="214">
        <v>3</v>
      </c>
      <c r="CM46" s="386"/>
      <c r="CN46" s="387"/>
      <c r="CO46" s="213"/>
      <c r="CP46" s="214">
        <v>3</v>
      </c>
      <c r="CQ46" s="386"/>
      <c r="CR46" s="387"/>
      <c r="CS46" s="213"/>
      <c r="CT46" s="214">
        <v>3</v>
      </c>
      <c r="CU46" s="386"/>
      <c r="CV46" s="387"/>
      <c r="CW46" s="213"/>
      <c r="CX46" s="214"/>
      <c r="CY46" s="503"/>
      <c r="CZ46" s="504"/>
      <c r="DA46" s="216"/>
      <c r="DB46" s="214">
        <v>4</v>
      </c>
      <c r="DC46" s="503"/>
      <c r="DD46" s="504"/>
      <c r="DE46" s="216"/>
      <c r="DF46" s="214">
        <v>2</v>
      </c>
      <c r="DG46" s="503"/>
      <c r="DH46" s="504"/>
      <c r="DI46" s="216"/>
      <c r="DJ46" s="214">
        <v>2</v>
      </c>
      <c r="DK46" s="503"/>
      <c r="DL46" s="504"/>
      <c r="DM46" s="216"/>
      <c r="DN46" s="214">
        <v>3</v>
      </c>
      <c r="DO46" s="503"/>
      <c r="DP46" s="504"/>
      <c r="DQ46" s="216"/>
      <c r="DR46" s="214">
        <v>3</v>
      </c>
      <c r="DS46" s="503"/>
      <c r="DT46" s="504"/>
      <c r="DU46" s="216"/>
      <c r="DV46" s="214">
        <v>2</v>
      </c>
      <c r="DW46" s="503"/>
      <c r="DX46" s="504"/>
      <c r="DY46" s="216"/>
      <c r="DZ46" s="244">
        <f t="shared" si="9"/>
        <v>49</v>
      </c>
      <c r="EA46" s="245">
        <f t="shared" si="10"/>
        <v>14</v>
      </c>
      <c r="EB46" s="245">
        <f t="shared" si="11"/>
        <v>0</v>
      </c>
      <c r="EC46" s="246">
        <f t="shared" si="12"/>
        <v>0</v>
      </c>
    </row>
    <row r="47" spans="1:133" ht="45" x14ac:dyDescent="0.2">
      <c r="A47" s="212">
        <v>35</v>
      </c>
      <c r="B47" s="421" t="s">
        <v>1642</v>
      </c>
      <c r="C47" s="449" t="s">
        <v>1643</v>
      </c>
      <c r="D47" s="447" t="s">
        <v>1644</v>
      </c>
      <c r="E47" s="420">
        <v>20</v>
      </c>
      <c r="F47" s="214">
        <v>2</v>
      </c>
      <c r="G47" s="386"/>
      <c r="H47" s="387"/>
      <c r="I47" s="213"/>
      <c r="J47" s="214">
        <v>3</v>
      </c>
      <c r="K47" s="386"/>
      <c r="L47" s="387"/>
      <c r="M47" s="213"/>
      <c r="N47" s="214">
        <v>2</v>
      </c>
      <c r="O47" s="386"/>
      <c r="P47" s="387"/>
      <c r="Q47" s="213"/>
      <c r="R47" s="214"/>
      <c r="S47" s="386">
        <v>2</v>
      </c>
      <c r="T47" s="387"/>
      <c r="U47" s="213"/>
      <c r="V47" s="214"/>
      <c r="W47" s="386">
        <v>3</v>
      </c>
      <c r="X47" s="387"/>
      <c r="Y47" s="213"/>
      <c r="Z47" s="214">
        <v>3</v>
      </c>
      <c r="AA47" s="386"/>
      <c r="AB47" s="387"/>
      <c r="AC47" s="213"/>
      <c r="AD47" s="214">
        <v>2</v>
      </c>
      <c r="AE47" s="386">
        <v>1</v>
      </c>
      <c r="AF47" s="387"/>
      <c r="AG47" s="213"/>
      <c r="AH47" s="214">
        <v>3</v>
      </c>
      <c r="AI47" s="386"/>
      <c r="AJ47" s="387"/>
      <c r="AK47" s="213"/>
      <c r="AL47" s="214">
        <v>3</v>
      </c>
      <c r="AM47" s="386"/>
      <c r="AN47" s="387"/>
      <c r="AO47" s="213"/>
      <c r="AP47" s="214"/>
      <c r="AQ47" s="386">
        <v>2</v>
      </c>
      <c r="AR47" s="387"/>
      <c r="AS47" s="213"/>
      <c r="AT47" s="214"/>
      <c r="AU47" s="386">
        <v>2</v>
      </c>
      <c r="AV47" s="387"/>
      <c r="AW47" s="213"/>
      <c r="AX47" s="214">
        <v>3</v>
      </c>
      <c r="AY47" s="386"/>
      <c r="AZ47" s="387"/>
      <c r="BA47" s="213"/>
      <c r="BB47" s="356"/>
      <c r="BC47" s="484"/>
      <c r="BD47" s="485"/>
      <c r="BE47" s="327"/>
      <c r="BF47" s="214"/>
      <c r="BG47" s="386">
        <v>2</v>
      </c>
      <c r="BH47" s="387"/>
      <c r="BI47" s="213"/>
      <c r="BJ47" s="214">
        <v>3</v>
      </c>
      <c r="BK47" s="386"/>
      <c r="BL47" s="387"/>
      <c r="BM47" s="327"/>
      <c r="BN47" s="214">
        <v>2</v>
      </c>
      <c r="BO47" s="386"/>
      <c r="BP47" s="387"/>
      <c r="BQ47" s="213"/>
      <c r="BR47" s="214"/>
      <c r="BS47" s="386">
        <v>2</v>
      </c>
      <c r="BT47" s="387"/>
      <c r="BU47" s="213"/>
      <c r="BV47" s="214">
        <v>3</v>
      </c>
      <c r="BW47" s="386"/>
      <c r="BX47" s="387"/>
      <c r="BY47" s="213"/>
      <c r="BZ47" s="214">
        <v>3</v>
      </c>
      <c r="CA47" s="386"/>
      <c r="CB47" s="387"/>
      <c r="CC47" s="213"/>
      <c r="CD47" s="356"/>
      <c r="CE47" s="484"/>
      <c r="CF47" s="485"/>
      <c r="CG47" s="327"/>
      <c r="CH47" s="214">
        <v>2</v>
      </c>
      <c r="CI47" s="386"/>
      <c r="CJ47" s="387"/>
      <c r="CK47" s="213"/>
      <c r="CL47" s="214"/>
      <c r="CM47" s="386"/>
      <c r="CN47" s="387"/>
      <c r="CO47" s="213"/>
      <c r="CP47" s="214"/>
      <c r="CQ47" s="386"/>
      <c r="CR47" s="387"/>
      <c r="CS47" s="213"/>
      <c r="CT47" s="214">
        <v>3</v>
      </c>
      <c r="CU47" s="386"/>
      <c r="CV47" s="387"/>
      <c r="CW47" s="213"/>
      <c r="CX47" s="214"/>
      <c r="CY47" s="503"/>
      <c r="CZ47" s="504"/>
      <c r="DA47" s="216"/>
      <c r="DB47" s="214"/>
      <c r="DC47" s="503">
        <v>2</v>
      </c>
      <c r="DD47" s="504"/>
      <c r="DE47" s="216"/>
      <c r="DF47" s="214">
        <v>3</v>
      </c>
      <c r="DG47" s="503"/>
      <c r="DH47" s="504"/>
      <c r="DI47" s="216"/>
      <c r="DJ47" s="214">
        <v>3</v>
      </c>
      <c r="DK47" s="503"/>
      <c r="DL47" s="504"/>
      <c r="DM47" s="216"/>
      <c r="DN47" s="214">
        <v>3</v>
      </c>
      <c r="DO47" s="503"/>
      <c r="DP47" s="504"/>
      <c r="DQ47" s="216"/>
      <c r="DR47" s="214">
        <v>3</v>
      </c>
      <c r="DS47" s="503"/>
      <c r="DT47" s="504"/>
      <c r="DU47" s="216"/>
      <c r="DV47" s="214">
        <v>2</v>
      </c>
      <c r="DW47" s="503"/>
      <c r="DX47" s="504"/>
      <c r="DY47" s="216"/>
      <c r="DZ47" s="244">
        <f t="shared" si="9"/>
        <v>51</v>
      </c>
      <c r="EA47" s="245">
        <f t="shared" si="10"/>
        <v>16</v>
      </c>
      <c r="EB47" s="245">
        <f t="shared" si="11"/>
        <v>0</v>
      </c>
      <c r="EC47" s="246">
        <f t="shared" si="12"/>
        <v>0</v>
      </c>
    </row>
    <row r="48" spans="1:133" ht="45" x14ac:dyDescent="0.2">
      <c r="A48" s="212">
        <v>36</v>
      </c>
      <c r="B48" s="419" t="s">
        <v>368</v>
      </c>
      <c r="C48" s="449" t="s">
        <v>369</v>
      </c>
      <c r="D48" s="447" t="s">
        <v>1645</v>
      </c>
      <c r="E48" s="420">
        <v>20</v>
      </c>
      <c r="F48" s="214">
        <v>2</v>
      </c>
      <c r="G48" s="386"/>
      <c r="H48" s="387"/>
      <c r="I48" s="213"/>
      <c r="J48" s="214">
        <v>3</v>
      </c>
      <c r="K48" s="386"/>
      <c r="L48" s="387"/>
      <c r="M48" s="213"/>
      <c r="N48" s="214">
        <v>2</v>
      </c>
      <c r="O48" s="386"/>
      <c r="P48" s="387"/>
      <c r="Q48" s="213"/>
      <c r="R48" s="214"/>
      <c r="S48" s="386">
        <v>2</v>
      </c>
      <c r="T48" s="387"/>
      <c r="U48" s="213"/>
      <c r="V48" s="214"/>
      <c r="W48" s="386">
        <v>3</v>
      </c>
      <c r="X48" s="387"/>
      <c r="Y48" s="213"/>
      <c r="Z48" s="214">
        <v>2</v>
      </c>
      <c r="AA48" s="386"/>
      <c r="AB48" s="387"/>
      <c r="AC48" s="213"/>
      <c r="AD48" s="214"/>
      <c r="AE48" s="386">
        <v>2</v>
      </c>
      <c r="AF48" s="387"/>
      <c r="AG48" s="213"/>
      <c r="AH48" s="214"/>
      <c r="AI48" s="386"/>
      <c r="AJ48" s="387"/>
      <c r="AK48" s="213"/>
      <c r="AL48" s="214"/>
      <c r="AM48" s="386"/>
      <c r="AN48" s="387"/>
      <c r="AO48" s="213"/>
      <c r="AP48" s="214"/>
      <c r="AQ48" s="386"/>
      <c r="AR48" s="387"/>
      <c r="AS48" s="213"/>
      <c r="AT48" s="214"/>
      <c r="AU48" s="386"/>
      <c r="AV48" s="387"/>
      <c r="AW48" s="213"/>
      <c r="AX48" s="214">
        <v>3</v>
      </c>
      <c r="AY48" s="386"/>
      <c r="AZ48" s="387"/>
      <c r="BA48" s="213"/>
      <c r="BB48" s="356"/>
      <c r="BC48" s="484"/>
      <c r="BD48" s="485"/>
      <c r="BE48" s="327"/>
      <c r="BF48" s="214"/>
      <c r="BG48" s="386">
        <v>2</v>
      </c>
      <c r="BH48" s="387"/>
      <c r="BI48" s="213"/>
      <c r="BJ48" s="214">
        <v>3</v>
      </c>
      <c r="BK48" s="386"/>
      <c r="BL48" s="387"/>
      <c r="BM48" s="327"/>
      <c r="BN48" s="214">
        <v>2</v>
      </c>
      <c r="BO48" s="386"/>
      <c r="BP48" s="387"/>
      <c r="BQ48" s="213"/>
      <c r="BR48" s="214"/>
      <c r="BS48" s="386">
        <v>2</v>
      </c>
      <c r="BT48" s="387"/>
      <c r="BU48" s="213"/>
      <c r="BV48" s="214">
        <v>3</v>
      </c>
      <c r="BW48" s="386"/>
      <c r="BX48" s="387"/>
      <c r="BY48" s="213"/>
      <c r="BZ48" s="214">
        <v>3</v>
      </c>
      <c r="CA48" s="386"/>
      <c r="CB48" s="387"/>
      <c r="CC48" s="213"/>
      <c r="CD48" s="356"/>
      <c r="CE48" s="484"/>
      <c r="CF48" s="485"/>
      <c r="CG48" s="327"/>
      <c r="CH48" s="214">
        <v>2</v>
      </c>
      <c r="CI48" s="386"/>
      <c r="CJ48" s="387"/>
      <c r="CK48" s="213"/>
      <c r="CL48" s="214">
        <v>2</v>
      </c>
      <c r="CM48" s="386"/>
      <c r="CN48" s="387"/>
      <c r="CO48" s="213"/>
      <c r="CP48" s="214">
        <v>3</v>
      </c>
      <c r="CQ48" s="386"/>
      <c r="CR48" s="387"/>
      <c r="CS48" s="213"/>
      <c r="CT48" s="214"/>
      <c r="CU48" s="386"/>
      <c r="CV48" s="387"/>
      <c r="CW48" s="213"/>
      <c r="CX48" s="214">
        <v>2</v>
      </c>
      <c r="CY48" s="503"/>
      <c r="CZ48" s="504"/>
      <c r="DA48" s="216"/>
      <c r="DB48" s="214"/>
      <c r="DC48" s="503">
        <v>3</v>
      </c>
      <c r="DD48" s="504"/>
      <c r="DE48" s="216"/>
      <c r="DF48" s="214">
        <v>3</v>
      </c>
      <c r="DG48" s="503"/>
      <c r="DH48" s="504"/>
      <c r="DI48" s="216"/>
      <c r="DJ48" s="214">
        <v>3</v>
      </c>
      <c r="DK48" s="503"/>
      <c r="DL48" s="504"/>
      <c r="DM48" s="216"/>
      <c r="DN48" s="214"/>
      <c r="DO48" s="503"/>
      <c r="DP48" s="504"/>
      <c r="DQ48" s="216"/>
      <c r="DR48" s="214">
        <v>3</v>
      </c>
      <c r="DS48" s="503"/>
      <c r="DT48" s="504"/>
      <c r="DU48" s="216"/>
      <c r="DV48" s="214"/>
      <c r="DW48" s="503"/>
      <c r="DX48" s="504"/>
      <c r="DY48" s="216"/>
      <c r="DZ48" s="244">
        <f t="shared" si="9"/>
        <v>41</v>
      </c>
      <c r="EA48" s="245">
        <f t="shared" si="10"/>
        <v>14</v>
      </c>
      <c r="EB48" s="245">
        <f t="shared" si="11"/>
        <v>0</v>
      </c>
      <c r="EC48" s="246">
        <f t="shared" si="12"/>
        <v>0</v>
      </c>
    </row>
    <row r="49" spans="1:133" ht="45" x14ac:dyDescent="0.2">
      <c r="A49" s="212">
        <v>37</v>
      </c>
      <c r="B49" s="419" t="s">
        <v>370</v>
      </c>
      <c r="C49" s="449" t="s">
        <v>371</v>
      </c>
      <c r="D49" s="447" t="s">
        <v>1646</v>
      </c>
      <c r="E49" s="420">
        <v>20</v>
      </c>
      <c r="F49" s="214">
        <v>2</v>
      </c>
      <c r="G49" s="386"/>
      <c r="H49" s="387"/>
      <c r="I49" s="213"/>
      <c r="J49" s="214">
        <v>3</v>
      </c>
      <c r="K49" s="386"/>
      <c r="L49" s="387"/>
      <c r="M49" s="213"/>
      <c r="N49" s="214"/>
      <c r="O49" s="386"/>
      <c r="P49" s="387"/>
      <c r="Q49" s="213"/>
      <c r="R49" s="214"/>
      <c r="S49" s="386"/>
      <c r="T49" s="387"/>
      <c r="U49" s="213"/>
      <c r="V49" s="214"/>
      <c r="W49" s="386"/>
      <c r="X49" s="387"/>
      <c r="Y49" s="213"/>
      <c r="Z49" s="214">
        <v>2</v>
      </c>
      <c r="AA49" s="386"/>
      <c r="AB49" s="387"/>
      <c r="AC49" s="213"/>
      <c r="AD49" s="214">
        <v>2</v>
      </c>
      <c r="AE49" s="386"/>
      <c r="AF49" s="387"/>
      <c r="AG49" s="213"/>
      <c r="AH49" s="214"/>
      <c r="AI49" s="386"/>
      <c r="AJ49" s="387"/>
      <c r="AK49" s="213"/>
      <c r="AL49" s="214"/>
      <c r="AM49" s="386"/>
      <c r="AN49" s="387"/>
      <c r="AO49" s="213"/>
      <c r="AP49" s="214"/>
      <c r="AQ49" s="386"/>
      <c r="AR49" s="387"/>
      <c r="AS49" s="213"/>
      <c r="AT49" s="214"/>
      <c r="AU49" s="386"/>
      <c r="AV49" s="387"/>
      <c r="AW49" s="213"/>
      <c r="AX49" s="214"/>
      <c r="AY49" s="386"/>
      <c r="AZ49" s="387"/>
      <c r="BA49" s="213"/>
      <c r="BB49" s="356"/>
      <c r="BC49" s="484"/>
      <c r="BD49" s="485"/>
      <c r="BE49" s="327"/>
      <c r="BF49" s="214">
        <v>2</v>
      </c>
      <c r="BG49" s="386"/>
      <c r="BH49" s="387"/>
      <c r="BI49" s="213"/>
      <c r="BJ49" s="214"/>
      <c r="BK49" s="386"/>
      <c r="BL49" s="387"/>
      <c r="BM49" s="327"/>
      <c r="BN49" s="214"/>
      <c r="BO49" s="386"/>
      <c r="BP49" s="387"/>
      <c r="BQ49" s="213"/>
      <c r="BR49" s="214"/>
      <c r="BS49" s="386"/>
      <c r="BT49" s="387"/>
      <c r="BU49" s="213"/>
      <c r="BV49" s="214"/>
      <c r="BW49" s="386"/>
      <c r="BX49" s="387"/>
      <c r="BY49" s="213"/>
      <c r="BZ49" s="214"/>
      <c r="CA49" s="386"/>
      <c r="CB49" s="387"/>
      <c r="CC49" s="213"/>
      <c r="CD49" s="356"/>
      <c r="CE49" s="484"/>
      <c r="CF49" s="485"/>
      <c r="CG49" s="327"/>
      <c r="CH49" s="214"/>
      <c r="CI49" s="386"/>
      <c r="CJ49" s="387"/>
      <c r="CK49" s="213"/>
      <c r="CL49" s="214"/>
      <c r="CM49" s="386"/>
      <c r="CN49" s="387"/>
      <c r="CO49" s="213"/>
      <c r="CP49" s="214"/>
      <c r="CQ49" s="386"/>
      <c r="CR49" s="387"/>
      <c r="CS49" s="213"/>
      <c r="CT49" s="214"/>
      <c r="CU49" s="386"/>
      <c r="CV49" s="387"/>
      <c r="CW49" s="213"/>
      <c r="CX49" s="214"/>
      <c r="CY49" s="503"/>
      <c r="CZ49" s="504"/>
      <c r="DA49" s="216"/>
      <c r="DB49" s="214"/>
      <c r="DC49" s="503"/>
      <c r="DD49" s="504"/>
      <c r="DE49" s="216"/>
      <c r="DF49" s="214"/>
      <c r="DG49" s="503"/>
      <c r="DH49" s="504"/>
      <c r="DI49" s="216"/>
      <c r="DJ49" s="214"/>
      <c r="DK49" s="503"/>
      <c r="DL49" s="504"/>
      <c r="DM49" s="216"/>
      <c r="DN49" s="214">
        <v>2</v>
      </c>
      <c r="DO49" s="503"/>
      <c r="DP49" s="504"/>
      <c r="DQ49" s="216"/>
      <c r="DR49" s="214"/>
      <c r="DS49" s="503"/>
      <c r="DT49" s="504"/>
      <c r="DU49" s="216"/>
      <c r="DV49" s="214"/>
      <c r="DW49" s="503"/>
      <c r="DX49" s="504"/>
      <c r="DY49" s="216"/>
      <c r="DZ49" s="244">
        <f t="shared" si="9"/>
        <v>13</v>
      </c>
      <c r="EA49" s="245">
        <f t="shared" si="10"/>
        <v>0</v>
      </c>
      <c r="EB49" s="245">
        <f t="shared" si="11"/>
        <v>0</v>
      </c>
      <c r="EC49" s="246">
        <f t="shared" si="12"/>
        <v>0</v>
      </c>
    </row>
    <row r="50" spans="1:133" ht="30" x14ac:dyDescent="0.2">
      <c r="A50" s="212">
        <v>38</v>
      </c>
      <c r="B50" s="417" t="s">
        <v>372</v>
      </c>
      <c r="C50" s="335" t="s">
        <v>26</v>
      </c>
      <c r="D50" s="229" t="s">
        <v>1647</v>
      </c>
      <c r="E50" s="418">
        <v>20</v>
      </c>
      <c r="F50" s="214">
        <v>2</v>
      </c>
      <c r="G50" s="386"/>
      <c r="H50" s="387"/>
      <c r="I50" s="213"/>
      <c r="J50" s="214">
        <v>3</v>
      </c>
      <c r="K50" s="386"/>
      <c r="L50" s="387"/>
      <c r="M50" s="213"/>
      <c r="N50" s="214">
        <v>2</v>
      </c>
      <c r="O50" s="386"/>
      <c r="P50" s="387"/>
      <c r="Q50" s="213"/>
      <c r="R50" s="214"/>
      <c r="S50" s="386">
        <v>2</v>
      </c>
      <c r="T50" s="387"/>
      <c r="U50" s="213"/>
      <c r="V50" s="214"/>
      <c r="W50" s="386">
        <v>3</v>
      </c>
      <c r="X50" s="387"/>
      <c r="Y50" s="213"/>
      <c r="Z50" s="214"/>
      <c r="AA50" s="386">
        <v>2</v>
      </c>
      <c r="AB50" s="387"/>
      <c r="AC50" s="213"/>
      <c r="AD50" s="214"/>
      <c r="AE50" s="386"/>
      <c r="AF50" s="387"/>
      <c r="AG50" s="213"/>
      <c r="AH50" s="214">
        <v>3</v>
      </c>
      <c r="AI50" s="386"/>
      <c r="AJ50" s="387"/>
      <c r="AK50" s="213"/>
      <c r="AL50" s="214">
        <v>3</v>
      </c>
      <c r="AM50" s="386"/>
      <c r="AN50" s="387"/>
      <c r="AO50" s="213"/>
      <c r="AP50" s="214"/>
      <c r="AQ50" s="386"/>
      <c r="AR50" s="387"/>
      <c r="AS50" s="213"/>
      <c r="AT50" s="214">
        <v>3</v>
      </c>
      <c r="AU50" s="386"/>
      <c r="AV50" s="387"/>
      <c r="AW50" s="213"/>
      <c r="AX50" s="214"/>
      <c r="AY50" s="386">
        <v>2</v>
      </c>
      <c r="AZ50" s="387"/>
      <c r="BA50" s="213"/>
      <c r="BB50" s="119"/>
      <c r="BC50" s="120"/>
      <c r="BD50" s="121"/>
      <c r="BE50" s="122"/>
      <c r="BF50" s="214"/>
      <c r="BG50" s="386">
        <v>2</v>
      </c>
      <c r="BH50" s="387"/>
      <c r="BI50" s="213"/>
      <c r="BJ50" s="214">
        <v>3</v>
      </c>
      <c r="BK50" s="386"/>
      <c r="BL50" s="387"/>
      <c r="BM50" s="122"/>
      <c r="BN50" s="214">
        <v>2</v>
      </c>
      <c r="BO50" s="386"/>
      <c r="BP50" s="387"/>
      <c r="BQ50" s="213"/>
      <c r="BR50" s="214"/>
      <c r="BS50" s="386">
        <v>2</v>
      </c>
      <c r="BT50" s="387"/>
      <c r="BU50" s="213"/>
      <c r="BV50" s="214">
        <v>3</v>
      </c>
      <c r="BW50" s="386"/>
      <c r="BX50" s="387"/>
      <c r="BY50" s="213"/>
      <c r="BZ50" s="214"/>
      <c r="CA50" s="386"/>
      <c r="CB50" s="387"/>
      <c r="CC50" s="213"/>
      <c r="CD50" s="119"/>
      <c r="CE50" s="120"/>
      <c r="CF50" s="121"/>
      <c r="CG50" s="122"/>
      <c r="CH50" s="214">
        <v>2</v>
      </c>
      <c r="CI50" s="386"/>
      <c r="CJ50" s="387"/>
      <c r="CK50" s="213"/>
      <c r="CL50" s="214"/>
      <c r="CM50" s="386">
        <v>2</v>
      </c>
      <c r="CN50" s="387"/>
      <c r="CO50" s="213"/>
      <c r="CP50" s="214">
        <v>3</v>
      </c>
      <c r="CQ50" s="386"/>
      <c r="CR50" s="387"/>
      <c r="CS50" s="213"/>
      <c r="CT50" s="214"/>
      <c r="CU50" s="386">
        <v>2</v>
      </c>
      <c r="CV50" s="387"/>
      <c r="CW50" s="213"/>
      <c r="CX50" s="214"/>
      <c r="CY50" s="503">
        <v>2</v>
      </c>
      <c r="CZ50" s="504"/>
      <c r="DA50" s="216"/>
      <c r="DB50" s="214">
        <v>3</v>
      </c>
      <c r="DC50" s="503"/>
      <c r="DD50" s="504"/>
      <c r="DE50" s="216"/>
      <c r="DF50" s="214"/>
      <c r="DG50" s="503">
        <v>2</v>
      </c>
      <c r="DH50" s="504"/>
      <c r="DI50" s="216"/>
      <c r="DJ50" s="214"/>
      <c r="DK50" s="503">
        <v>2</v>
      </c>
      <c r="DL50" s="504"/>
      <c r="DM50" s="216"/>
      <c r="DN50" s="214">
        <v>3</v>
      </c>
      <c r="DO50" s="503"/>
      <c r="DP50" s="504"/>
      <c r="DQ50" s="216"/>
      <c r="DR50" s="214">
        <v>3</v>
      </c>
      <c r="DS50" s="503"/>
      <c r="DT50" s="504"/>
      <c r="DU50" s="216"/>
      <c r="DV50" s="214">
        <v>2</v>
      </c>
      <c r="DW50" s="503"/>
      <c r="DX50" s="504"/>
      <c r="DY50" s="216"/>
      <c r="DZ50" s="244">
        <f t="shared" si="9"/>
        <v>40</v>
      </c>
      <c r="EA50" s="245">
        <f t="shared" si="10"/>
        <v>23</v>
      </c>
      <c r="EB50" s="245">
        <f t="shared" si="11"/>
        <v>0</v>
      </c>
      <c r="EC50" s="246">
        <f t="shared" si="12"/>
        <v>0</v>
      </c>
    </row>
    <row r="51" spans="1:133" ht="30" x14ac:dyDescent="0.2">
      <c r="A51" s="212">
        <v>39</v>
      </c>
      <c r="B51" s="409" t="s">
        <v>373</v>
      </c>
      <c r="C51" s="449" t="s">
        <v>27</v>
      </c>
      <c r="D51" s="447" t="s">
        <v>1648</v>
      </c>
      <c r="E51" s="420">
        <v>20</v>
      </c>
      <c r="F51" s="214">
        <v>2</v>
      </c>
      <c r="G51" s="386"/>
      <c r="H51" s="387"/>
      <c r="I51" s="213"/>
      <c r="J51" s="214">
        <v>3</v>
      </c>
      <c r="K51" s="386"/>
      <c r="L51" s="387"/>
      <c r="M51" s="213"/>
      <c r="N51" s="214">
        <v>2</v>
      </c>
      <c r="O51" s="386"/>
      <c r="P51" s="387"/>
      <c r="Q51" s="213"/>
      <c r="R51" s="214"/>
      <c r="S51" s="386">
        <v>2</v>
      </c>
      <c r="T51" s="387"/>
      <c r="U51" s="213"/>
      <c r="V51" s="214"/>
      <c r="W51" s="386">
        <v>3</v>
      </c>
      <c r="X51" s="387"/>
      <c r="Y51" s="213"/>
      <c r="Z51" s="214">
        <v>3</v>
      </c>
      <c r="AA51" s="386"/>
      <c r="AB51" s="387"/>
      <c r="AC51" s="213"/>
      <c r="AD51" s="214"/>
      <c r="AE51" s="386">
        <v>2</v>
      </c>
      <c r="AF51" s="387"/>
      <c r="AG51" s="213"/>
      <c r="AH51" s="214">
        <v>3</v>
      </c>
      <c r="AI51" s="386"/>
      <c r="AJ51" s="387"/>
      <c r="AK51" s="213"/>
      <c r="AL51" s="214"/>
      <c r="AM51" s="386">
        <v>2</v>
      </c>
      <c r="AN51" s="387"/>
      <c r="AO51" s="213"/>
      <c r="AP51" s="214"/>
      <c r="AQ51" s="386">
        <v>2</v>
      </c>
      <c r="AR51" s="387"/>
      <c r="AS51" s="213"/>
      <c r="AT51" s="214"/>
      <c r="AU51" s="386">
        <v>2</v>
      </c>
      <c r="AV51" s="387"/>
      <c r="AW51" s="213"/>
      <c r="AX51" s="214"/>
      <c r="AY51" s="386"/>
      <c r="AZ51" s="387"/>
      <c r="BA51" s="213"/>
      <c r="BB51" s="356"/>
      <c r="BC51" s="484"/>
      <c r="BD51" s="485"/>
      <c r="BE51" s="327"/>
      <c r="BF51" s="214"/>
      <c r="BG51" s="386">
        <v>2</v>
      </c>
      <c r="BH51" s="387"/>
      <c r="BI51" s="213"/>
      <c r="BJ51" s="214">
        <v>3</v>
      </c>
      <c r="BK51" s="386"/>
      <c r="BL51" s="387"/>
      <c r="BM51" s="327"/>
      <c r="BN51" s="214"/>
      <c r="BO51" s="386"/>
      <c r="BP51" s="387"/>
      <c r="BQ51" s="213"/>
      <c r="BR51" s="214"/>
      <c r="BS51" s="386">
        <v>2</v>
      </c>
      <c r="BT51" s="387"/>
      <c r="BU51" s="213"/>
      <c r="BV51" s="214">
        <v>3</v>
      </c>
      <c r="BW51" s="386"/>
      <c r="BX51" s="387"/>
      <c r="BY51" s="213"/>
      <c r="BZ51" s="214">
        <v>3</v>
      </c>
      <c r="CA51" s="386"/>
      <c r="CB51" s="387"/>
      <c r="CC51" s="213"/>
      <c r="CD51" s="356"/>
      <c r="CE51" s="484"/>
      <c r="CF51" s="485"/>
      <c r="CG51" s="327"/>
      <c r="CH51" s="214">
        <v>2</v>
      </c>
      <c r="CI51" s="386"/>
      <c r="CJ51" s="387"/>
      <c r="CK51" s="213"/>
      <c r="CL51" s="214">
        <v>3</v>
      </c>
      <c r="CM51" s="386"/>
      <c r="CN51" s="387"/>
      <c r="CO51" s="213"/>
      <c r="CP51" s="214">
        <v>3</v>
      </c>
      <c r="CQ51" s="386"/>
      <c r="CR51" s="387"/>
      <c r="CS51" s="213"/>
      <c r="CT51" s="214">
        <v>3</v>
      </c>
      <c r="CU51" s="386"/>
      <c r="CV51" s="387"/>
      <c r="CW51" s="213"/>
      <c r="CX51" s="214">
        <v>3</v>
      </c>
      <c r="CY51" s="503"/>
      <c r="CZ51" s="504"/>
      <c r="DA51" s="216"/>
      <c r="DB51" s="214"/>
      <c r="DC51" s="503">
        <v>2</v>
      </c>
      <c r="DD51" s="504"/>
      <c r="DE51" s="216"/>
      <c r="DF51" s="214">
        <v>3</v>
      </c>
      <c r="DG51" s="503"/>
      <c r="DH51" s="504"/>
      <c r="DI51" s="216"/>
      <c r="DJ51" s="214">
        <v>3</v>
      </c>
      <c r="DK51" s="503"/>
      <c r="DL51" s="504"/>
      <c r="DM51" s="216"/>
      <c r="DN51" s="214"/>
      <c r="DO51" s="503">
        <v>2</v>
      </c>
      <c r="DP51" s="504"/>
      <c r="DQ51" s="216"/>
      <c r="DR51" s="214">
        <v>3</v>
      </c>
      <c r="DS51" s="503"/>
      <c r="DT51" s="504"/>
      <c r="DU51" s="216"/>
      <c r="DV51" s="214">
        <v>2</v>
      </c>
      <c r="DW51" s="503"/>
      <c r="DX51" s="504"/>
      <c r="DY51" s="216"/>
      <c r="DZ51" s="244">
        <f t="shared" si="9"/>
        <v>47</v>
      </c>
      <c r="EA51" s="245">
        <f t="shared" si="10"/>
        <v>21</v>
      </c>
      <c r="EB51" s="245">
        <f t="shared" si="11"/>
        <v>0</v>
      </c>
      <c r="EC51" s="246">
        <f t="shared" si="12"/>
        <v>0</v>
      </c>
    </row>
    <row r="52" spans="1:133" ht="45" x14ac:dyDescent="0.2">
      <c r="A52" s="212">
        <v>40</v>
      </c>
      <c r="B52" s="419" t="s">
        <v>1649</v>
      </c>
      <c r="C52" s="449" t="s">
        <v>28</v>
      </c>
      <c r="D52" s="447" t="s">
        <v>1650</v>
      </c>
      <c r="E52" s="420">
        <v>20</v>
      </c>
      <c r="F52" s="214">
        <v>2</v>
      </c>
      <c r="G52" s="386"/>
      <c r="H52" s="387"/>
      <c r="I52" s="213"/>
      <c r="J52" s="214">
        <v>3</v>
      </c>
      <c r="K52" s="386"/>
      <c r="L52" s="387"/>
      <c r="M52" s="213"/>
      <c r="N52" s="214">
        <v>2</v>
      </c>
      <c r="O52" s="386"/>
      <c r="P52" s="387"/>
      <c r="Q52" s="213"/>
      <c r="R52" s="214"/>
      <c r="S52" s="386">
        <v>2</v>
      </c>
      <c r="T52" s="387"/>
      <c r="U52" s="213"/>
      <c r="V52" s="214"/>
      <c r="W52" s="386">
        <v>3</v>
      </c>
      <c r="X52" s="387"/>
      <c r="Y52" s="213"/>
      <c r="Z52" s="214"/>
      <c r="AA52" s="386">
        <v>2</v>
      </c>
      <c r="AB52" s="387"/>
      <c r="AC52" s="213"/>
      <c r="AD52" s="214">
        <v>3</v>
      </c>
      <c r="AE52" s="386"/>
      <c r="AF52" s="387"/>
      <c r="AG52" s="213"/>
      <c r="AH52" s="214">
        <v>3</v>
      </c>
      <c r="AI52" s="386"/>
      <c r="AJ52" s="387"/>
      <c r="AK52" s="213"/>
      <c r="AL52" s="214">
        <v>3</v>
      </c>
      <c r="AM52" s="386"/>
      <c r="AN52" s="387"/>
      <c r="AO52" s="213"/>
      <c r="AP52" s="214"/>
      <c r="AQ52" s="386">
        <v>3</v>
      </c>
      <c r="AR52" s="387"/>
      <c r="AS52" s="213"/>
      <c r="AT52" s="214"/>
      <c r="AU52" s="386"/>
      <c r="AV52" s="387"/>
      <c r="AW52" s="213"/>
      <c r="AX52" s="214">
        <v>3</v>
      </c>
      <c r="AY52" s="386"/>
      <c r="AZ52" s="387"/>
      <c r="BA52" s="213"/>
      <c r="BB52" s="356"/>
      <c r="BC52" s="484"/>
      <c r="BD52" s="485"/>
      <c r="BE52" s="327"/>
      <c r="BF52" s="214"/>
      <c r="BG52" s="386">
        <v>2</v>
      </c>
      <c r="BH52" s="387"/>
      <c r="BI52" s="213"/>
      <c r="BJ52" s="214">
        <v>3</v>
      </c>
      <c r="BK52" s="386"/>
      <c r="BL52" s="387"/>
      <c r="BM52" s="327"/>
      <c r="BN52" s="214">
        <v>2</v>
      </c>
      <c r="BO52" s="386"/>
      <c r="BP52" s="387"/>
      <c r="BQ52" s="213"/>
      <c r="BR52" s="214"/>
      <c r="BS52" s="386">
        <v>2</v>
      </c>
      <c r="BT52" s="387"/>
      <c r="BU52" s="213"/>
      <c r="BV52" s="214">
        <v>3</v>
      </c>
      <c r="BW52" s="386"/>
      <c r="BX52" s="387"/>
      <c r="BY52" s="213"/>
      <c r="BZ52" s="214">
        <v>3</v>
      </c>
      <c r="CA52" s="386"/>
      <c r="CB52" s="387"/>
      <c r="CC52" s="213"/>
      <c r="CD52" s="356"/>
      <c r="CE52" s="484"/>
      <c r="CF52" s="485"/>
      <c r="CG52" s="327"/>
      <c r="CH52" s="214">
        <v>2</v>
      </c>
      <c r="CI52" s="386"/>
      <c r="CJ52" s="387"/>
      <c r="CK52" s="213"/>
      <c r="CL52" s="214"/>
      <c r="CM52" s="386"/>
      <c r="CN52" s="387"/>
      <c r="CO52" s="213"/>
      <c r="CP52" s="214"/>
      <c r="CQ52" s="386">
        <v>2</v>
      </c>
      <c r="CR52" s="387"/>
      <c r="CS52" s="213"/>
      <c r="CT52" s="214"/>
      <c r="CU52" s="386">
        <v>2</v>
      </c>
      <c r="CV52" s="387"/>
      <c r="CW52" s="213"/>
      <c r="CX52" s="214"/>
      <c r="CY52" s="503">
        <v>2</v>
      </c>
      <c r="CZ52" s="504"/>
      <c r="DA52" s="216"/>
      <c r="DB52" s="214">
        <v>3</v>
      </c>
      <c r="DC52" s="503"/>
      <c r="DD52" s="504"/>
      <c r="DE52" s="216"/>
      <c r="DF52" s="214">
        <v>3</v>
      </c>
      <c r="DG52" s="503"/>
      <c r="DH52" s="504"/>
      <c r="DI52" s="216"/>
      <c r="DJ52" s="214">
        <v>3</v>
      </c>
      <c r="DK52" s="503"/>
      <c r="DL52" s="504"/>
      <c r="DM52" s="216"/>
      <c r="DN52" s="214">
        <v>3</v>
      </c>
      <c r="DO52" s="503"/>
      <c r="DP52" s="504"/>
      <c r="DQ52" s="216"/>
      <c r="DR52" s="214">
        <v>3</v>
      </c>
      <c r="DS52" s="503"/>
      <c r="DT52" s="504"/>
      <c r="DU52" s="216"/>
      <c r="DV52" s="214">
        <v>2</v>
      </c>
      <c r="DW52" s="503"/>
      <c r="DX52" s="504"/>
      <c r="DY52" s="216"/>
      <c r="DZ52" s="244">
        <f t="shared" si="9"/>
        <v>49</v>
      </c>
      <c r="EA52" s="245">
        <f t="shared" si="10"/>
        <v>20</v>
      </c>
      <c r="EB52" s="245">
        <f t="shared" si="11"/>
        <v>0</v>
      </c>
      <c r="EC52" s="246">
        <f t="shared" si="12"/>
        <v>0</v>
      </c>
    </row>
    <row r="53" spans="1:133" ht="30" x14ac:dyDescent="0.2">
      <c r="A53" s="212">
        <v>41</v>
      </c>
      <c r="B53" s="419" t="s">
        <v>374</v>
      </c>
      <c r="C53" s="450" t="s">
        <v>204</v>
      </c>
      <c r="D53" s="447" t="s">
        <v>1651</v>
      </c>
      <c r="E53" s="420">
        <v>20</v>
      </c>
      <c r="F53" s="214">
        <v>2</v>
      </c>
      <c r="G53" s="386"/>
      <c r="H53" s="387"/>
      <c r="I53" s="213"/>
      <c r="J53" s="214">
        <v>3</v>
      </c>
      <c r="K53" s="386"/>
      <c r="L53" s="387"/>
      <c r="M53" s="213"/>
      <c r="N53" s="214">
        <v>2</v>
      </c>
      <c r="O53" s="386"/>
      <c r="P53" s="387"/>
      <c r="Q53" s="213"/>
      <c r="R53" s="214"/>
      <c r="S53" s="386"/>
      <c r="T53" s="387"/>
      <c r="U53" s="213"/>
      <c r="V53" s="214"/>
      <c r="W53" s="386"/>
      <c r="X53" s="387"/>
      <c r="Y53" s="213"/>
      <c r="Z53" s="214"/>
      <c r="AA53" s="386"/>
      <c r="AB53" s="387"/>
      <c r="AC53" s="213"/>
      <c r="AD53" s="214"/>
      <c r="AE53" s="386"/>
      <c r="AF53" s="387"/>
      <c r="AG53" s="213"/>
      <c r="AH53" s="214"/>
      <c r="AI53" s="386"/>
      <c r="AJ53" s="387"/>
      <c r="AK53" s="213"/>
      <c r="AL53" s="214"/>
      <c r="AM53" s="386"/>
      <c r="AN53" s="387"/>
      <c r="AO53" s="213"/>
      <c r="AP53" s="214"/>
      <c r="AQ53" s="386"/>
      <c r="AR53" s="387"/>
      <c r="AS53" s="213"/>
      <c r="AT53" s="214"/>
      <c r="AU53" s="386"/>
      <c r="AV53" s="387"/>
      <c r="AW53" s="213"/>
      <c r="AX53" s="214"/>
      <c r="AY53" s="386"/>
      <c r="AZ53" s="387"/>
      <c r="BA53" s="213"/>
      <c r="BB53" s="356"/>
      <c r="BC53" s="484"/>
      <c r="BD53" s="485"/>
      <c r="BE53" s="327"/>
      <c r="BF53" s="214"/>
      <c r="BG53" s="386"/>
      <c r="BH53" s="387"/>
      <c r="BI53" s="213"/>
      <c r="BJ53" s="214"/>
      <c r="BK53" s="386"/>
      <c r="BL53" s="387"/>
      <c r="BM53" s="327"/>
      <c r="BN53" s="214"/>
      <c r="BO53" s="386"/>
      <c r="BP53" s="387"/>
      <c r="BQ53" s="213"/>
      <c r="BR53" s="214"/>
      <c r="BS53" s="386"/>
      <c r="BT53" s="387"/>
      <c r="BU53" s="213"/>
      <c r="BV53" s="214"/>
      <c r="BW53" s="386"/>
      <c r="BX53" s="387"/>
      <c r="BY53" s="213"/>
      <c r="BZ53" s="214"/>
      <c r="CA53" s="386"/>
      <c r="CB53" s="387"/>
      <c r="CC53" s="213"/>
      <c r="CD53" s="356"/>
      <c r="CE53" s="484"/>
      <c r="CF53" s="485"/>
      <c r="CG53" s="327"/>
      <c r="CH53" s="214"/>
      <c r="CI53" s="386"/>
      <c r="CJ53" s="387"/>
      <c r="CK53" s="213"/>
      <c r="CL53" s="214"/>
      <c r="CM53" s="386">
        <v>3</v>
      </c>
      <c r="CN53" s="387"/>
      <c r="CO53" s="213"/>
      <c r="CP53" s="214"/>
      <c r="CQ53" s="386"/>
      <c r="CR53" s="387"/>
      <c r="CS53" s="213"/>
      <c r="CT53" s="214"/>
      <c r="CU53" s="386"/>
      <c r="CV53" s="387"/>
      <c r="CW53" s="213"/>
      <c r="CX53" s="214"/>
      <c r="CY53" s="503"/>
      <c r="CZ53" s="504"/>
      <c r="DA53" s="216"/>
      <c r="DB53" s="214"/>
      <c r="DC53" s="503"/>
      <c r="DD53" s="504"/>
      <c r="DE53" s="216"/>
      <c r="DF53" s="214"/>
      <c r="DG53" s="503"/>
      <c r="DH53" s="504"/>
      <c r="DI53" s="216"/>
      <c r="DJ53" s="214"/>
      <c r="DK53" s="503"/>
      <c r="DL53" s="504"/>
      <c r="DM53" s="216"/>
      <c r="DN53" s="214"/>
      <c r="DO53" s="503"/>
      <c r="DP53" s="504"/>
      <c r="DQ53" s="216"/>
      <c r="DR53" s="214"/>
      <c r="DS53" s="503"/>
      <c r="DT53" s="504"/>
      <c r="DU53" s="216"/>
      <c r="DV53" s="214"/>
      <c r="DW53" s="503"/>
      <c r="DX53" s="504"/>
      <c r="DY53" s="216"/>
      <c r="DZ53" s="244">
        <f t="shared" si="9"/>
        <v>7</v>
      </c>
      <c r="EA53" s="245">
        <f t="shared" si="10"/>
        <v>3</v>
      </c>
      <c r="EB53" s="245">
        <f t="shared" si="11"/>
        <v>0</v>
      </c>
      <c r="EC53" s="246">
        <f t="shared" si="12"/>
        <v>0</v>
      </c>
    </row>
    <row r="54" spans="1:133" ht="60" x14ac:dyDescent="0.2">
      <c r="A54" s="212">
        <v>42</v>
      </c>
      <c r="B54" s="419" t="s">
        <v>375</v>
      </c>
      <c r="C54" s="449" t="s">
        <v>35</v>
      </c>
      <c r="D54" s="447" t="s">
        <v>1652</v>
      </c>
      <c r="E54" s="420">
        <v>20</v>
      </c>
      <c r="F54" s="214">
        <v>2</v>
      </c>
      <c r="G54" s="386"/>
      <c r="H54" s="387"/>
      <c r="I54" s="213"/>
      <c r="J54" s="214">
        <v>3</v>
      </c>
      <c r="K54" s="386"/>
      <c r="L54" s="387"/>
      <c r="M54" s="213"/>
      <c r="N54" s="214">
        <v>2</v>
      </c>
      <c r="O54" s="386"/>
      <c r="P54" s="387"/>
      <c r="Q54" s="213"/>
      <c r="R54" s="214"/>
      <c r="S54" s="386">
        <v>2</v>
      </c>
      <c r="T54" s="387"/>
      <c r="U54" s="213"/>
      <c r="V54" s="214"/>
      <c r="W54" s="386">
        <v>3</v>
      </c>
      <c r="X54" s="387"/>
      <c r="Y54" s="213"/>
      <c r="Z54" s="214">
        <v>3</v>
      </c>
      <c r="AA54" s="386"/>
      <c r="AB54" s="387"/>
      <c r="AC54" s="213"/>
      <c r="AD54" s="214"/>
      <c r="AE54" s="386">
        <v>2</v>
      </c>
      <c r="AF54" s="387"/>
      <c r="AG54" s="213"/>
      <c r="AH54" s="214"/>
      <c r="AI54" s="386"/>
      <c r="AJ54" s="387"/>
      <c r="AK54" s="213"/>
      <c r="AL54" s="214"/>
      <c r="AM54" s="386">
        <v>2</v>
      </c>
      <c r="AN54" s="387"/>
      <c r="AO54" s="213"/>
      <c r="AP54" s="214"/>
      <c r="AQ54" s="386">
        <v>3</v>
      </c>
      <c r="AR54" s="387"/>
      <c r="AS54" s="213"/>
      <c r="AT54" s="214"/>
      <c r="AU54" s="386">
        <v>4</v>
      </c>
      <c r="AV54" s="387"/>
      <c r="AW54" s="213"/>
      <c r="AX54" s="214">
        <v>3</v>
      </c>
      <c r="AY54" s="386"/>
      <c r="AZ54" s="387"/>
      <c r="BA54" s="213"/>
      <c r="BB54" s="356"/>
      <c r="BC54" s="484"/>
      <c r="BD54" s="485"/>
      <c r="BE54" s="327"/>
      <c r="BF54" s="214"/>
      <c r="BG54" s="386">
        <v>2</v>
      </c>
      <c r="BH54" s="387"/>
      <c r="BI54" s="213"/>
      <c r="BJ54" s="214">
        <v>3</v>
      </c>
      <c r="BK54" s="386"/>
      <c r="BL54" s="387"/>
      <c r="BM54" s="327"/>
      <c r="BN54" s="214">
        <v>2</v>
      </c>
      <c r="BO54" s="386"/>
      <c r="BP54" s="387"/>
      <c r="BQ54" s="213"/>
      <c r="BR54" s="214"/>
      <c r="BS54" s="386">
        <v>2</v>
      </c>
      <c r="BT54" s="387"/>
      <c r="BU54" s="213"/>
      <c r="BV54" s="214"/>
      <c r="BW54" s="386"/>
      <c r="BX54" s="387"/>
      <c r="BY54" s="213"/>
      <c r="BZ54" s="214">
        <v>3</v>
      </c>
      <c r="CA54" s="386"/>
      <c r="CB54" s="387"/>
      <c r="CC54" s="213"/>
      <c r="CD54" s="356"/>
      <c r="CE54" s="484"/>
      <c r="CF54" s="485"/>
      <c r="CG54" s="327"/>
      <c r="CH54" s="214"/>
      <c r="CI54" s="386"/>
      <c r="CJ54" s="387"/>
      <c r="CK54" s="213"/>
      <c r="CL54" s="214">
        <v>3</v>
      </c>
      <c r="CM54" s="386"/>
      <c r="CN54" s="387"/>
      <c r="CO54" s="213"/>
      <c r="CP54" s="214">
        <v>3</v>
      </c>
      <c r="CQ54" s="386"/>
      <c r="CR54" s="387"/>
      <c r="CS54" s="213"/>
      <c r="CT54" s="214">
        <v>3</v>
      </c>
      <c r="CU54" s="386"/>
      <c r="CV54" s="387"/>
      <c r="CW54" s="213"/>
      <c r="CX54" s="214">
        <v>3</v>
      </c>
      <c r="CY54" s="503"/>
      <c r="CZ54" s="504"/>
      <c r="DA54" s="216"/>
      <c r="DB54" s="214"/>
      <c r="DC54" s="503">
        <v>2</v>
      </c>
      <c r="DD54" s="504"/>
      <c r="DE54" s="216"/>
      <c r="DF54" s="214">
        <v>3</v>
      </c>
      <c r="DG54" s="503"/>
      <c r="DH54" s="504"/>
      <c r="DI54" s="216"/>
      <c r="DJ54" s="214">
        <v>3</v>
      </c>
      <c r="DK54" s="503"/>
      <c r="DL54" s="504"/>
      <c r="DM54" s="216"/>
      <c r="DN54" s="214"/>
      <c r="DO54" s="503"/>
      <c r="DP54" s="504"/>
      <c r="DQ54" s="216"/>
      <c r="DR54" s="214">
        <v>3</v>
      </c>
      <c r="DS54" s="503"/>
      <c r="DT54" s="504"/>
      <c r="DU54" s="216"/>
      <c r="DV54" s="214">
        <v>2</v>
      </c>
      <c r="DW54" s="503"/>
      <c r="DX54" s="504"/>
      <c r="DY54" s="216"/>
      <c r="DZ54" s="244">
        <f t="shared" si="9"/>
        <v>44</v>
      </c>
      <c r="EA54" s="245">
        <f t="shared" si="10"/>
        <v>22</v>
      </c>
      <c r="EB54" s="245">
        <f t="shared" si="11"/>
        <v>0</v>
      </c>
      <c r="EC54" s="246">
        <f t="shared" si="12"/>
        <v>0</v>
      </c>
    </row>
    <row r="55" spans="1:133" ht="30" x14ac:dyDescent="0.2">
      <c r="A55" s="212">
        <v>43</v>
      </c>
      <c r="B55" s="419" t="s">
        <v>1131</v>
      </c>
      <c r="C55" s="449" t="s">
        <v>1132</v>
      </c>
      <c r="D55" s="447" t="s">
        <v>1654</v>
      </c>
      <c r="E55" s="420">
        <v>20</v>
      </c>
      <c r="F55" s="214">
        <v>4</v>
      </c>
      <c r="G55" s="386"/>
      <c r="H55" s="387"/>
      <c r="I55" s="213"/>
      <c r="J55" s="214">
        <v>6</v>
      </c>
      <c r="K55" s="386"/>
      <c r="L55" s="387"/>
      <c r="M55" s="213"/>
      <c r="N55" s="214">
        <v>4</v>
      </c>
      <c r="O55" s="386"/>
      <c r="P55" s="387"/>
      <c r="Q55" s="213"/>
      <c r="R55" s="214"/>
      <c r="S55" s="386">
        <v>4</v>
      </c>
      <c r="T55" s="387"/>
      <c r="U55" s="213"/>
      <c r="V55" s="214"/>
      <c r="W55" s="386">
        <v>6</v>
      </c>
      <c r="X55" s="387"/>
      <c r="Y55" s="213"/>
      <c r="Z55" s="214"/>
      <c r="AA55" s="386">
        <v>2</v>
      </c>
      <c r="AB55" s="387"/>
      <c r="AC55" s="213"/>
      <c r="AD55" s="214">
        <v>3</v>
      </c>
      <c r="AE55" s="386"/>
      <c r="AF55" s="387"/>
      <c r="AG55" s="213"/>
      <c r="AH55" s="214">
        <v>8</v>
      </c>
      <c r="AI55" s="386"/>
      <c r="AJ55" s="387"/>
      <c r="AK55" s="213"/>
      <c r="AL55" s="214"/>
      <c r="AM55" s="386"/>
      <c r="AN55" s="387"/>
      <c r="AO55" s="213"/>
      <c r="AP55" s="214">
        <v>8</v>
      </c>
      <c r="AQ55" s="386"/>
      <c r="AR55" s="387"/>
      <c r="AS55" s="213"/>
      <c r="AT55" s="214">
        <v>8</v>
      </c>
      <c r="AU55" s="386"/>
      <c r="AV55" s="387"/>
      <c r="AW55" s="213"/>
      <c r="AX55" s="214"/>
      <c r="AY55" s="386">
        <v>4</v>
      </c>
      <c r="AZ55" s="387"/>
      <c r="BA55" s="213"/>
      <c r="BB55" s="356"/>
      <c r="BC55" s="484"/>
      <c r="BD55" s="485"/>
      <c r="BE55" s="327"/>
      <c r="BF55" s="214"/>
      <c r="BG55" s="386">
        <v>4</v>
      </c>
      <c r="BH55" s="387"/>
      <c r="BI55" s="213"/>
      <c r="BJ55" s="214">
        <v>6</v>
      </c>
      <c r="BK55" s="386"/>
      <c r="BL55" s="387"/>
      <c r="BM55" s="327"/>
      <c r="BN55" s="214">
        <v>4</v>
      </c>
      <c r="BO55" s="386"/>
      <c r="BP55" s="387"/>
      <c r="BQ55" s="213"/>
      <c r="BR55" s="214"/>
      <c r="BS55" s="386">
        <v>4</v>
      </c>
      <c r="BT55" s="387"/>
      <c r="BU55" s="213"/>
      <c r="BV55" s="214">
        <v>6</v>
      </c>
      <c r="BW55" s="386"/>
      <c r="BX55" s="387"/>
      <c r="BY55" s="213"/>
      <c r="BZ55" s="214">
        <v>6</v>
      </c>
      <c r="CA55" s="386"/>
      <c r="CB55" s="387"/>
      <c r="CC55" s="213"/>
      <c r="CD55" s="356"/>
      <c r="CE55" s="484"/>
      <c r="CF55" s="485"/>
      <c r="CG55" s="327"/>
      <c r="CH55" s="214">
        <v>4</v>
      </c>
      <c r="CI55" s="386"/>
      <c r="CJ55" s="387"/>
      <c r="CK55" s="213"/>
      <c r="CL55" s="214"/>
      <c r="CM55" s="386">
        <v>8</v>
      </c>
      <c r="CN55" s="387"/>
      <c r="CO55" s="213"/>
      <c r="CP55" s="214">
        <v>6</v>
      </c>
      <c r="CQ55" s="386"/>
      <c r="CR55" s="387"/>
      <c r="CS55" s="213"/>
      <c r="CT55" s="214"/>
      <c r="CU55" s="386">
        <v>6</v>
      </c>
      <c r="CV55" s="387"/>
      <c r="CW55" s="213"/>
      <c r="CX55" s="214">
        <v>8</v>
      </c>
      <c r="CY55" s="503"/>
      <c r="CZ55" s="504"/>
      <c r="DA55" s="216"/>
      <c r="DB55" s="214">
        <v>6</v>
      </c>
      <c r="DC55" s="503"/>
      <c r="DD55" s="504"/>
      <c r="DE55" s="216"/>
      <c r="DF55" s="214">
        <v>8</v>
      </c>
      <c r="DG55" s="503"/>
      <c r="DH55" s="504"/>
      <c r="DI55" s="216"/>
      <c r="DJ55" s="214">
        <v>8</v>
      </c>
      <c r="DK55" s="503"/>
      <c r="DL55" s="504"/>
      <c r="DM55" s="216"/>
      <c r="DN55" s="214"/>
      <c r="DO55" s="503">
        <v>4</v>
      </c>
      <c r="DP55" s="504"/>
      <c r="DQ55" s="216"/>
      <c r="DR55" s="214">
        <v>6</v>
      </c>
      <c r="DS55" s="503"/>
      <c r="DT55" s="504"/>
      <c r="DU55" s="216"/>
      <c r="DV55" s="214">
        <v>2</v>
      </c>
      <c r="DW55" s="503"/>
      <c r="DX55" s="504"/>
      <c r="DY55" s="216"/>
      <c r="DZ55" s="244">
        <f t="shared" si="9"/>
        <v>111</v>
      </c>
      <c r="EA55" s="245">
        <f t="shared" si="10"/>
        <v>42</v>
      </c>
      <c r="EB55" s="245">
        <f t="shared" si="11"/>
        <v>0</v>
      </c>
      <c r="EC55" s="246">
        <f t="shared" si="12"/>
        <v>0</v>
      </c>
    </row>
    <row r="56" spans="1:133" ht="45" x14ac:dyDescent="0.2">
      <c r="A56" s="212">
        <v>44</v>
      </c>
      <c r="B56" s="419" t="s">
        <v>376</v>
      </c>
      <c r="C56" s="449" t="s">
        <v>2535</v>
      </c>
      <c r="D56" s="447" t="s">
        <v>2536</v>
      </c>
      <c r="E56" s="420">
        <v>20</v>
      </c>
      <c r="F56" s="214"/>
      <c r="G56" s="386"/>
      <c r="H56" s="387"/>
      <c r="I56" s="213"/>
      <c r="J56" s="214"/>
      <c r="K56" s="386"/>
      <c r="L56" s="387"/>
      <c r="M56" s="213"/>
      <c r="N56" s="214"/>
      <c r="O56" s="386"/>
      <c r="P56" s="387"/>
      <c r="Q56" s="213"/>
      <c r="R56" s="214"/>
      <c r="S56" s="386"/>
      <c r="T56" s="387"/>
      <c r="U56" s="213"/>
      <c r="V56" s="214"/>
      <c r="W56" s="386"/>
      <c r="X56" s="387"/>
      <c r="Y56" s="213"/>
      <c r="Z56" s="214"/>
      <c r="AA56" s="386"/>
      <c r="AB56" s="387"/>
      <c r="AC56" s="213"/>
      <c r="AD56" s="214"/>
      <c r="AE56" s="386"/>
      <c r="AF56" s="387"/>
      <c r="AG56" s="213"/>
      <c r="AH56" s="214"/>
      <c r="AI56" s="386"/>
      <c r="AJ56" s="387"/>
      <c r="AK56" s="213"/>
      <c r="AL56" s="214"/>
      <c r="AM56" s="386"/>
      <c r="AN56" s="387"/>
      <c r="AO56" s="213"/>
      <c r="AP56" s="214"/>
      <c r="AQ56" s="386"/>
      <c r="AR56" s="387"/>
      <c r="AS56" s="213"/>
      <c r="AT56" s="214"/>
      <c r="AU56" s="386"/>
      <c r="AV56" s="387"/>
      <c r="AW56" s="213"/>
      <c r="AX56" s="214"/>
      <c r="AY56" s="386"/>
      <c r="AZ56" s="387"/>
      <c r="BA56" s="213"/>
      <c r="BB56" s="356"/>
      <c r="BC56" s="484"/>
      <c r="BD56" s="485"/>
      <c r="BE56" s="327"/>
      <c r="BF56" s="214"/>
      <c r="BG56" s="386"/>
      <c r="BH56" s="387"/>
      <c r="BI56" s="213"/>
      <c r="BJ56" s="214"/>
      <c r="BK56" s="386"/>
      <c r="BL56" s="387"/>
      <c r="BM56" s="327"/>
      <c r="BN56" s="214"/>
      <c r="BO56" s="386"/>
      <c r="BP56" s="387"/>
      <c r="BQ56" s="213"/>
      <c r="BR56" s="214"/>
      <c r="BS56" s="386"/>
      <c r="BT56" s="387"/>
      <c r="BU56" s="213"/>
      <c r="BV56" s="214"/>
      <c r="BW56" s="386"/>
      <c r="BX56" s="387"/>
      <c r="BY56" s="213"/>
      <c r="BZ56" s="214"/>
      <c r="CA56" s="386"/>
      <c r="CB56" s="387"/>
      <c r="CC56" s="213"/>
      <c r="CD56" s="356"/>
      <c r="CE56" s="484"/>
      <c r="CF56" s="485"/>
      <c r="CG56" s="327"/>
      <c r="CH56" s="214"/>
      <c r="CI56" s="386"/>
      <c r="CJ56" s="387"/>
      <c r="CK56" s="213"/>
      <c r="CL56" s="214"/>
      <c r="CM56" s="386"/>
      <c r="CN56" s="387"/>
      <c r="CO56" s="213"/>
      <c r="CP56" s="214"/>
      <c r="CQ56" s="386"/>
      <c r="CR56" s="387"/>
      <c r="CS56" s="213"/>
      <c r="CT56" s="214"/>
      <c r="CU56" s="386"/>
      <c r="CV56" s="387"/>
      <c r="CW56" s="213"/>
      <c r="CX56" s="214"/>
      <c r="CY56" s="503"/>
      <c r="CZ56" s="504"/>
      <c r="DA56" s="216"/>
      <c r="DB56" s="214"/>
      <c r="DC56" s="503"/>
      <c r="DD56" s="504"/>
      <c r="DE56" s="216"/>
      <c r="DF56" s="214"/>
      <c r="DG56" s="503"/>
      <c r="DH56" s="504"/>
      <c r="DI56" s="216"/>
      <c r="DJ56" s="214"/>
      <c r="DK56" s="503"/>
      <c r="DL56" s="504"/>
      <c r="DM56" s="216"/>
      <c r="DN56" s="214"/>
      <c r="DO56" s="503"/>
      <c r="DP56" s="504"/>
      <c r="DQ56" s="216"/>
      <c r="DR56" s="214"/>
      <c r="DS56" s="503"/>
      <c r="DT56" s="504"/>
      <c r="DU56" s="216"/>
      <c r="DV56" s="214"/>
      <c r="DW56" s="503"/>
      <c r="DX56" s="504"/>
      <c r="DY56" s="216"/>
      <c r="DZ56" s="244">
        <f t="shared" si="9"/>
        <v>0</v>
      </c>
      <c r="EA56" s="245">
        <f t="shared" si="10"/>
        <v>0</v>
      </c>
      <c r="EB56" s="245">
        <f t="shared" si="11"/>
        <v>0</v>
      </c>
      <c r="EC56" s="246">
        <f t="shared" si="12"/>
        <v>0</v>
      </c>
    </row>
    <row r="57" spans="1:133" ht="30" x14ac:dyDescent="0.2">
      <c r="A57" s="212">
        <v>45</v>
      </c>
      <c r="B57" s="419" t="s">
        <v>378</v>
      </c>
      <c r="C57" s="450" t="s">
        <v>379</v>
      </c>
      <c r="D57" s="447" t="s">
        <v>1621</v>
      </c>
      <c r="E57" s="420">
        <v>20</v>
      </c>
      <c r="F57" s="214">
        <v>2</v>
      </c>
      <c r="G57" s="386"/>
      <c r="H57" s="387"/>
      <c r="I57" s="213"/>
      <c r="J57" s="214">
        <v>3</v>
      </c>
      <c r="K57" s="386"/>
      <c r="L57" s="387"/>
      <c r="M57" s="213"/>
      <c r="N57" s="214">
        <v>2</v>
      </c>
      <c r="O57" s="386"/>
      <c r="P57" s="387"/>
      <c r="Q57" s="213"/>
      <c r="R57" s="214"/>
      <c r="S57" s="386">
        <v>2</v>
      </c>
      <c r="T57" s="387"/>
      <c r="U57" s="213"/>
      <c r="V57" s="214"/>
      <c r="W57" s="386">
        <v>3</v>
      </c>
      <c r="X57" s="387"/>
      <c r="Y57" s="213"/>
      <c r="Z57" s="214">
        <v>3</v>
      </c>
      <c r="AA57" s="386"/>
      <c r="AB57" s="387"/>
      <c r="AC57" s="213"/>
      <c r="AD57" s="214"/>
      <c r="AE57" s="386">
        <v>2</v>
      </c>
      <c r="AF57" s="387"/>
      <c r="AG57" s="213"/>
      <c r="AH57" s="214">
        <v>4</v>
      </c>
      <c r="AI57" s="386"/>
      <c r="AJ57" s="387"/>
      <c r="AK57" s="213"/>
      <c r="AL57" s="214">
        <v>3</v>
      </c>
      <c r="AM57" s="386"/>
      <c r="AN57" s="387"/>
      <c r="AO57" s="213"/>
      <c r="AP57" s="214"/>
      <c r="AQ57" s="386">
        <v>4</v>
      </c>
      <c r="AR57" s="387"/>
      <c r="AS57" s="213"/>
      <c r="AT57" s="214"/>
      <c r="AU57" s="386">
        <v>4</v>
      </c>
      <c r="AV57" s="387"/>
      <c r="AW57" s="213"/>
      <c r="AX57" s="214">
        <v>3</v>
      </c>
      <c r="AY57" s="386"/>
      <c r="AZ57" s="387"/>
      <c r="BA57" s="213"/>
      <c r="BB57" s="356"/>
      <c r="BC57" s="484"/>
      <c r="BD57" s="485"/>
      <c r="BE57" s="327"/>
      <c r="BF57" s="214"/>
      <c r="BG57" s="386">
        <v>2</v>
      </c>
      <c r="BH57" s="387"/>
      <c r="BI57" s="213"/>
      <c r="BJ57" s="214">
        <v>3</v>
      </c>
      <c r="BK57" s="386"/>
      <c r="BL57" s="387"/>
      <c r="BM57" s="327"/>
      <c r="BN57" s="214">
        <v>2</v>
      </c>
      <c r="BO57" s="386"/>
      <c r="BP57" s="387"/>
      <c r="BQ57" s="213"/>
      <c r="BR57" s="214"/>
      <c r="BS57" s="386">
        <v>2</v>
      </c>
      <c r="BT57" s="387"/>
      <c r="BU57" s="213"/>
      <c r="BV57" s="214">
        <v>3</v>
      </c>
      <c r="BW57" s="386"/>
      <c r="BX57" s="387"/>
      <c r="BY57" s="213"/>
      <c r="BZ57" s="214">
        <v>3</v>
      </c>
      <c r="CA57" s="386"/>
      <c r="CB57" s="387"/>
      <c r="CC57" s="213"/>
      <c r="CD57" s="356"/>
      <c r="CE57" s="484"/>
      <c r="CF57" s="485"/>
      <c r="CG57" s="327"/>
      <c r="CH57" s="214">
        <v>2</v>
      </c>
      <c r="CI57" s="386"/>
      <c r="CJ57" s="387"/>
      <c r="CK57" s="213"/>
      <c r="CL57" s="214">
        <v>3</v>
      </c>
      <c r="CM57" s="386"/>
      <c r="CN57" s="387"/>
      <c r="CO57" s="213"/>
      <c r="CP57" s="214"/>
      <c r="CQ57" s="386"/>
      <c r="CR57" s="387"/>
      <c r="CS57" s="213"/>
      <c r="CT57" s="214">
        <v>3</v>
      </c>
      <c r="CU57" s="386"/>
      <c r="CV57" s="387"/>
      <c r="CW57" s="213"/>
      <c r="CX57" s="214">
        <v>3</v>
      </c>
      <c r="CY57" s="503"/>
      <c r="CZ57" s="504"/>
      <c r="DA57" s="216"/>
      <c r="DB57" s="214">
        <v>4</v>
      </c>
      <c r="DC57" s="503"/>
      <c r="DD57" s="504"/>
      <c r="DE57" s="216"/>
      <c r="DF57" s="214">
        <v>4</v>
      </c>
      <c r="DG57" s="503"/>
      <c r="DH57" s="504"/>
      <c r="DI57" s="216"/>
      <c r="DJ57" s="214">
        <v>4</v>
      </c>
      <c r="DK57" s="503"/>
      <c r="DL57" s="504"/>
      <c r="DM57" s="216"/>
      <c r="DN57" s="214"/>
      <c r="DO57" s="503">
        <v>4</v>
      </c>
      <c r="DP57" s="504"/>
      <c r="DQ57" s="216"/>
      <c r="DR57" s="214">
        <v>3</v>
      </c>
      <c r="DS57" s="503"/>
      <c r="DT57" s="504"/>
      <c r="DU57" s="216"/>
      <c r="DV57" s="214">
        <v>2</v>
      </c>
      <c r="DW57" s="503"/>
      <c r="DX57" s="504"/>
      <c r="DY57" s="216"/>
      <c r="DZ57" s="244">
        <f t="shared" si="9"/>
        <v>59</v>
      </c>
      <c r="EA57" s="245">
        <f t="shared" si="10"/>
        <v>23</v>
      </c>
      <c r="EB57" s="245">
        <f t="shared" si="11"/>
        <v>0</v>
      </c>
      <c r="EC57" s="246">
        <f t="shared" si="12"/>
        <v>0</v>
      </c>
    </row>
    <row r="58" spans="1:133" ht="30" x14ac:dyDescent="0.2">
      <c r="A58" s="212">
        <v>46</v>
      </c>
      <c r="B58" s="419" t="s">
        <v>842</v>
      </c>
      <c r="C58" s="449" t="s">
        <v>843</v>
      </c>
      <c r="D58" s="447" t="s">
        <v>1655</v>
      </c>
      <c r="E58" s="420">
        <v>20</v>
      </c>
      <c r="F58" s="214">
        <v>2</v>
      </c>
      <c r="G58" s="386"/>
      <c r="H58" s="387"/>
      <c r="I58" s="213"/>
      <c r="J58" s="214">
        <v>3</v>
      </c>
      <c r="K58" s="386"/>
      <c r="L58" s="387"/>
      <c r="M58" s="213"/>
      <c r="N58" s="214">
        <v>2</v>
      </c>
      <c r="O58" s="386"/>
      <c r="P58" s="387"/>
      <c r="Q58" s="213"/>
      <c r="R58" s="214"/>
      <c r="S58" s="386">
        <v>2</v>
      </c>
      <c r="T58" s="387"/>
      <c r="U58" s="213"/>
      <c r="V58" s="214"/>
      <c r="W58" s="386">
        <v>3</v>
      </c>
      <c r="X58" s="387"/>
      <c r="Y58" s="213"/>
      <c r="Z58" s="214"/>
      <c r="AA58" s="386">
        <v>2</v>
      </c>
      <c r="AB58" s="387"/>
      <c r="AC58" s="213"/>
      <c r="AD58" s="214">
        <v>3</v>
      </c>
      <c r="AE58" s="386"/>
      <c r="AF58" s="387"/>
      <c r="AG58" s="213"/>
      <c r="AH58" s="214">
        <v>4</v>
      </c>
      <c r="AI58" s="386"/>
      <c r="AJ58" s="387"/>
      <c r="AK58" s="213"/>
      <c r="AL58" s="214">
        <v>3</v>
      </c>
      <c r="AM58" s="386"/>
      <c r="AN58" s="387"/>
      <c r="AO58" s="213"/>
      <c r="AP58" s="214">
        <v>4</v>
      </c>
      <c r="AQ58" s="386"/>
      <c r="AR58" s="387"/>
      <c r="AS58" s="213"/>
      <c r="AT58" s="214">
        <v>4</v>
      </c>
      <c r="AU58" s="386"/>
      <c r="AV58" s="387"/>
      <c r="AW58" s="213"/>
      <c r="AX58" s="214"/>
      <c r="AY58" s="386">
        <v>4</v>
      </c>
      <c r="AZ58" s="387"/>
      <c r="BA58" s="213"/>
      <c r="BB58" s="356"/>
      <c r="BC58" s="484"/>
      <c r="BD58" s="485"/>
      <c r="BE58" s="327"/>
      <c r="BF58" s="214"/>
      <c r="BG58" s="386">
        <v>2</v>
      </c>
      <c r="BH58" s="387"/>
      <c r="BI58" s="213"/>
      <c r="BJ58" s="214">
        <v>3</v>
      </c>
      <c r="BK58" s="386"/>
      <c r="BL58" s="387"/>
      <c r="BM58" s="327"/>
      <c r="BN58" s="214">
        <v>2</v>
      </c>
      <c r="BO58" s="386"/>
      <c r="BP58" s="387"/>
      <c r="BQ58" s="213"/>
      <c r="BR58" s="214"/>
      <c r="BS58" s="386">
        <v>2</v>
      </c>
      <c r="BT58" s="387"/>
      <c r="BU58" s="213"/>
      <c r="BV58" s="214">
        <v>3</v>
      </c>
      <c r="BW58" s="386"/>
      <c r="BX58" s="387"/>
      <c r="BY58" s="213"/>
      <c r="BZ58" s="214">
        <v>3</v>
      </c>
      <c r="CA58" s="386"/>
      <c r="CB58" s="387"/>
      <c r="CC58" s="213"/>
      <c r="CD58" s="356"/>
      <c r="CE58" s="484"/>
      <c r="CF58" s="485"/>
      <c r="CG58" s="327"/>
      <c r="CH58" s="214">
        <v>5</v>
      </c>
      <c r="CI58" s="386"/>
      <c r="CJ58" s="387"/>
      <c r="CK58" s="213"/>
      <c r="CL58" s="214"/>
      <c r="CM58" s="386">
        <v>2</v>
      </c>
      <c r="CN58" s="387"/>
      <c r="CO58" s="213"/>
      <c r="CP58" s="214">
        <v>3</v>
      </c>
      <c r="CQ58" s="386"/>
      <c r="CR58" s="387"/>
      <c r="CS58" s="213"/>
      <c r="CT58" s="214"/>
      <c r="CU58" s="386">
        <v>2</v>
      </c>
      <c r="CV58" s="387"/>
      <c r="CW58" s="213"/>
      <c r="CX58" s="214"/>
      <c r="CY58" s="503">
        <v>4</v>
      </c>
      <c r="CZ58" s="504"/>
      <c r="DA58" s="216"/>
      <c r="DB58" s="214">
        <v>4</v>
      </c>
      <c r="DC58" s="503"/>
      <c r="DD58" s="504"/>
      <c r="DE58" s="216"/>
      <c r="DF58" s="214">
        <v>4</v>
      </c>
      <c r="DG58" s="503"/>
      <c r="DH58" s="504"/>
      <c r="DI58" s="216"/>
      <c r="DJ58" s="214">
        <v>4</v>
      </c>
      <c r="DK58" s="503"/>
      <c r="DL58" s="504"/>
      <c r="DM58" s="216"/>
      <c r="DN58" s="214">
        <v>3</v>
      </c>
      <c r="DO58" s="503">
        <v>2</v>
      </c>
      <c r="DP58" s="504"/>
      <c r="DQ58" s="216"/>
      <c r="DR58" s="214">
        <v>3</v>
      </c>
      <c r="DS58" s="503"/>
      <c r="DT58" s="504"/>
      <c r="DU58" s="216"/>
      <c r="DV58" s="214">
        <v>2</v>
      </c>
      <c r="DW58" s="503"/>
      <c r="DX58" s="504"/>
      <c r="DY58" s="216"/>
      <c r="DZ58" s="244">
        <f t="shared" si="9"/>
        <v>64</v>
      </c>
      <c r="EA58" s="245">
        <f t="shared" si="10"/>
        <v>25</v>
      </c>
      <c r="EB58" s="245">
        <f t="shared" si="11"/>
        <v>0</v>
      </c>
      <c r="EC58" s="246">
        <f t="shared" si="12"/>
        <v>0</v>
      </c>
    </row>
    <row r="59" spans="1:133" ht="45" x14ac:dyDescent="0.2">
      <c r="A59" s="212">
        <v>47</v>
      </c>
      <c r="B59" s="419" t="s">
        <v>439</v>
      </c>
      <c r="C59" s="336" t="s">
        <v>59</v>
      </c>
      <c r="D59" s="232" t="s">
        <v>1656</v>
      </c>
      <c r="E59" s="426">
        <v>20</v>
      </c>
      <c r="F59" s="214">
        <v>2</v>
      </c>
      <c r="G59" s="386"/>
      <c r="H59" s="387"/>
      <c r="I59" s="213"/>
      <c r="J59" s="214">
        <v>3</v>
      </c>
      <c r="K59" s="386"/>
      <c r="L59" s="387"/>
      <c r="M59" s="213"/>
      <c r="N59" s="214">
        <v>2</v>
      </c>
      <c r="O59" s="386"/>
      <c r="P59" s="387"/>
      <c r="Q59" s="213"/>
      <c r="R59" s="214"/>
      <c r="S59" s="386">
        <v>2</v>
      </c>
      <c r="T59" s="387"/>
      <c r="U59" s="213"/>
      <c r="V59" s="214"/>
      <c r="W59" s="386">
        <v>3</v>
      </c>
      <c r="X59" s="387"/>
      <c r="Y59" s="213"/>
      <c r="Z59" s="214">
        <v>3</v>
      </c>
      <c r="AA59" s="386"/>
      <c r="AB59" s="387"/>
      <c r="AC59" s="213"/>
      <c r="AD59" s="214"/>
      <c r="AE59" s="386">
        <v>2</v>
      </c>
      <c r="AF59" s="387"/>
      <c r="AG59" s="213"/>
      <c r="AH59" s="214"/>
      <c r="AI59" s="386">
        <v>2</v>
      </c>
      <c r="AJ59" s="387"/>
      <c r="AK59" s="213"/>
      <c r="AL59" s="214">
        <v>3</v>
      </c>
      <c r="AM59" s="386"/>
      <c r="AN59" s="387"/>
      <c r="AO59" s="213"/>
      <c r="AP59" s="214">
        <v>4</v>
      </c>
      <c r="AQ59" s="386"/>
      <c r="AR59" s="387"/>
      <c r="AS59" s="213"/>
      <c r="AT59" s="214">
        <v>3</v>
      </c>
      <c r="AU59" s="386"/>
      <c r="AV59" s="387"/>
      <c r="AW59" s="213"/>
      <c r="AX59" s="214"/>
      <c r="AY59" s="386">
        <v>4</v>
      </c>
      <c r="AZ59" s="387"/>
      <c r="BA59" s="213"/>
      <c r="BB59" s="356"/>
      <c r="BC59" s="484"/>
      <c r="BD59" s="485"/>
      <c r="BE59" s="327"/>
      <c r="BF59" s="214"/>
      <c r="BG59" s="386">
        <v>2</v>
      </c>
      <c r="BH59" s="387"/>
      <c r="BI59" s="213"/>
      <c r="BJ59" s="214"/>
      <c r="BK59" s="386"/>
      <c r="BL59" s="387"/>
      <c r="BM59" s="327"/>
      <c r="BN59" s="214">
        <v>2</v>
      </c>
      <c r="BO59" s="386"/>
      <c r="BP59" s="387"/>
      <c r="BQ59" s="213"/>
      <c r="BR59" s="214"/>
      <c r="BS59" s="386">
        <v>2</v>
      </c>
      <c r="BT59" s="387"/>
      <c r="BU59" s="213"/>
      <c r="BV59" s="214">
        <v>3</v>
      </c>
      <c r="BW59" s="386"/>
      <c r="BX59" s="387"/>
      <c r="BY59" s="213"/>
      <c r="BZ59" s="214">
        <v>3</v>
      </c>
      <c r="CA59" s="386"/>
      <c r="CB59" s="387"/>
      <c r="CC59" s="213"/>
      <c r="CD59" s="356"/>
      <c r="CE59" s="484"/>
      <c r="CF59" s="485"/>
      <c r="CG59" s="327"/>
      <c r="CH59" s="214"/>
      <c r="CI59" s="386"/>
      <c r="CJ59" s="387"/>
      <c r="CK59" s="213"/>
      <c r="CL59" s="214"/>
      <c r="CM59" s="386"/>
      <c r="CN59" s="387"/>
      <c r="CO59" s="213"/>
      <c r="CP59" s="214"/>
      <c r="CQ59" s="386">
        <v>2</v>
      </c>
      <c r="CR59" s="387"/>
      <c r="CS59" s="213"/>
      <c r="CT59" s="214">
        <v>3</v>
      </c>
      <c r="CU59" s="386"/>
      <c r="CV59" s="387"/>
      <c r="CW59" s="213"/>
      <c r="CX59" s="214">
        <v>2</v>
      </c>
      <c r="CY59" s="503"/>
      <c r="CZ59" s="504"/>
      <c r="DA59" s="216"/>
      <c r="DB59" s="214">
        <v>3</v>
      </c>
      <c r="DC59" s="503"/>
      <c r="DD59" s="504"/>
      <c r="DE59" s="216"/>
      <c r="DF59" s="214"/>
      <c r="DG59" s="503">
        <v>2</v>
      </c>
      <c r="DH59" s="504"/>
      <c r="DI59" s="216"/>
      <c r="DJ59" s="214"/>
      <c r="DK59" s="503">
        <v>2</v>
      </c>
      <c r="DL59" s="504"/>
      <c r="DM59" s="216"/>
      <c r="DN59" s="214">
        <v>3</v>
      </c>
      <c r="DO59" s="503"/>
      <c r="DP59" s="504"/>
      <c r="DQ59" s="216"/>
      <c r="DR59" s="214">
        <v>3</v>
      </c>
      <c r="DS59" s="503"/>
      <c r="DT59" s="504"/>
      <c r="DU59" s="216"/>
      <c r="DV59" s="214">
        <v>2</v>
      </c>
      <c r="DW59" s="503"/>
      <c r="DX59" s="504"/>
      <c r="DY59" s="216"/>
      <c r="DZ59" s="244">
        <f t="shared" si="9"/>
        <v>44</v>
      </c>
      <c r="EA59" s="245">
        <f t="shared" si="10"/>
        <v>23</v>
      </c>
      <c r="EB59" s="245">
        <f t="shared" si="11"/>
        <v>0</v>
      </c>
      <c r="EC59" s="246">
        <f t="shared" si="12"/>
        <v>0</v>
      </c>
    </row>
    <row r="60" spans="1:133" ht="45" x14ac:dyDescent="0.2">
      <c r="A60" s="212">
        <v>48</v>
      </c>
      <c r="B60" s="419" t="s">
        <v>1657</v>
      </c>
      <c r="C60" s="450" t="s">
        <v>1658</v>
      </c>
      <c r="D60" s="447" t="s">
        <v>1659</v>
      </c>
      <c r="E60" s="426">
        <v>20</v>
      </c>
      <c r="F60" s="214">
        <v>2</v>
      </c>
      <c r="G60" s="386"/>
      <c r="H60" s="387"/>
      <c r="I60" s="213"/>
      <c r="J60" s="214">
        <v>3</v>
      </c>
      <c r="K60" s="386"/>
      <c r="L60" s="387"/>
      <c r="M60" s="213"/>
      <c r="N60" s="214">
        <v>2</v>
      </c>
      <c r="O60" s="386"/>
      <c r="P60" s="387"/>
      <c r="Q60" s="213"/>
      <c r="R60" s="214"/>
      <c r="S60" s="386">
        <v>2</v>
      </c>
      <c r="T60" s="387"/>
      <c r="U60" s="213"/>
      <c r="V60" s="214"/>
      <c r="W60" s="386">
        <v>3</v>
      </c>
      <c r="X60" s="387"/>
      <c r="Y60" s="213"/>
      <c r="Z60" s="214"/>
      <c r="AA60" s="386"/>
      <c r="AB60" s="387"/>
      <c r="AC60" s="213"/>
      <c r="AD60" s="214"/>
      <c r="AE60" s="386">
        <v>2</v>
      </c>
      <c r="AF60" s="387"/>
      <c r="AG60" s="213"/>
      <c r="AH60" s="214">
        <v>3</v>
      </c>
      <c r="AI60" s="386"/>
      <c r="AJ60" s="387"/>
      <c r="AK60" s="213"/>
      <c r="AL60" s="214"/>
      <c r="AM60" s="386">
        <v>2</v>
      </c>
      <c r="AN60" s="387"/>
      <c r="AO60" s="213"/>
      <c r="AP60" s="214"/>
      <c r="AQ60" s="386">
        <v>3</v>
      </c>
      <c r="AR60" s="387"/>
      <c r="AS60" s="213"/>
      <c r="AT60" s="214"/>
      <c r="AU60" s="386">
        <v>2</v>
      </c>
      <c r="AV60" s="387"/>
      <c r="AW60" s="213"/>
      <c r="AX60" s="214">
        <v>3</v>
      </c>
      <c r="AY60" s="386"/>
      <c r="AZ60" s="387"/>
      <c r="BA60" s="213"/>
      <c r="BB60" s="356"/>
      <c r="BC60" s="484"/>
      <c r="BD60" s="485"/>
      <c r="BE60" s="327"/>
      <c r="BF60" s="214"/>
      <c r="BG60" s="386">
        <v>2</v>
      </c>
      <c r="BH60" s="387"/>
      <c r="BI60" s="213"/>
      <c r="BJ60" s="214">
        <v>3</v>
      </c>
      <c r="BK60" s="386"/>
      <c r="BL60" s="387"/>
      <c r="BM60" s="327"/>
      <c r="BN60" s="214">
        <v>2</v>
      </c>
      <c r="BO60" s="386"/>
      <c r="BP60" s="387"/>
      <c r="BQ60" s="213"/>
      <c r="BR60" s="214"/>
      <c r="BS60" s="386">
        <v>2</v>
      </c>
      <c r="BT60" s="387"/>
      <c r="BU60" s="213"/>
      <c r="BV60" s="214">
        <v>3</v>
      </c>
      <c r="BW60" s="386"/>
      <c r="BX60" s="387"/>
      <c r="BY60" s="213"/>
      <c r="BZ60" s="214">
        <v>3</v>
      </c>
      <c r="CA60" s="386"/>
      <c r="CB60" s="387"/>
      <c r="CC60" s="213"/>
      <c r="CD60" s="356"/>
      <c r="CE60" s="484"/>
      <c r="CF60" s="485"/>
      <c r="CG60" s="327"/>
      <c r="CH60" s="214">
        <v>2</v>
      </c>
      <c r="CI60" s="386"/>
      <c r="CJ60" s="387"/>
      <c r="CK60" s="213"/>
      <c r="CL60" s="214">
        <v>3</v>
      </c>
      <c r="CM60" s="386"/>
      <c r="CN60" s="387"/>
      <c r="CO60" s="213"/>
      <c r="CP60" s="214"/>
      <c r="CQ60" s="386"/>
      <c r="CR60" s="387"/>
      <c r="CS60" s="213"/>
      <c r="CT60" s="214">
        <v>3</v>
      </c>
      <c r="CU60" s="386"/>
      <c r="CV60" s="387"/>
      <c r="CW60" s="213"/>
      <c r="CX60" s="214">
        <v>3</v>
      </c>
      <c r="CY60" s="503"/>
      <c r="CZ60" s="504"/>
      <c r="DA60" s="216"/>
      <c r="DB60" s="214"/>
      <c r="DC60" s="503">
        <v>2</v>
      </c>
      <c r="DD60" s="504"/>
      <c r="DE60" s="216"/>
      <c r="DF60" s="214">
        <v>3</v>
      </c>
      <c r="DG60" s="503"/>
      <c r="DH60" s="504"/>
      <c r="DI60" s="216"/>
      <c r="DJ60" s="214">
        <v>3</v>
      </c>
      <c r="DK60" s="503"/>
      <c r="DL60" s="504"/>
      <c r="DM60" s="216"/>
      <c r="DN60" s="214"/>
      <c r="DO60" s="503">
        <v>2</v>
      </c>
      <c r="DP60" s="504"/>
      <c r="DQ60" s="216"/>
      <c r="DR60" s="214">
        <v>3</v>
      </c>
      <c r="DS60" s="503"/>
      <c r="DT60" s="504"/>
      <c r="DU60" s="216"/>
      <c r="DV60" s="214">
        <v>2</v>
      </c>
      <c r="DW60" s="503"/>
      <c r="DX60" s="504"/>
      <c r="DY60" s="216"/>
      <c r="DZ60" s="244">
        <f t="shared" si="9"/>
        <v>46</v>
      </c>
      <c r="EA60" s="245">
        <f t="shared" si="10"/>
        <v>22</v>
      </c>
      <c r="EB60" s="245">
        <f t="shared" si="11"/>
        <v>0</v>
      </c>
      <c r="EC60" s="246">
        <f t="shared" si="12"/>
        <v>0</v>
      </c>
    </row>
    <row r="61" spans="1:133" ht="45" x14ac:dyDescent="0.2">
      <c r="A61" s="212">
        <v>49</v>
      </c>
      <c r="B61" s="419" t="s">
        <v>383</v>
      </c>
      <c r="C61" s="449" t="s">
        <v>74</v>
      </c>
      <c r="D61" s="447" t="s">
        <v>1660</v>
      </c>
      <c r="E61" s="420">
        <v>20</v>
      </c>
      <c r="F61" s="214">
        <v>2</v>
      </c>
      <c r="G61" s="386"/>
      <c r="H61" s="387"/>
      <c r="I61" s="213"/>
      <c r="J61" s="214">
        <v>3</v>
      </c>
      <c r="K61" s="386"/>
      <c r="L61" s="387"/>
      <c r="M61" s="213"/>
      <c r="N61" s="214">
        <v>2</v>
      </c>
      <c r="O61" s="386"/>
      <c r="P61" s="387"/>
      <c r="Q61" s="213"/>
      <c r="R61" s="214"/>
      <c r="S61" s="386">
        <v>2</v>
      </c>
      <c r="T61" s="387"/>
      <c r="U61" s="213"/>
      <c r="V61" s="214"/>
      <c r="W61" s="386">
        <v>3</v>
      </c>
      <c r="X61" s="387"/>
      <c r="Y61" s="213"/>
      <c r="Z61" s="214">
        <v>3</v>
      </c>
      <c r="AA61" s="386"/>
      <c r="AB61" s="387"/>
      <c r="AC61" s="213"/>
      <c r="AD61" s="214">
        <v>3</v>
      </c>
      <c r="AE61" s="386"/>
      <c r="AF61" s="387"/>
      <c r="AG61" s="213"/>
      <c r="AH61" s="214">
        <v>4</v>
      </c>
      <c r="AI61" s="386"/>
      <c r="AJ61" s="387"/>
      <c r="AK61" s="213"/>
      <c r="AL61" s="214">
        <v>3</v>
      </c>
      <c r="AM61" s="386"/>
      <c r="AN61" s="387"/>
      <c r="AO61" s="213"/>
      <c r="AP61" s="214"/>
      <c r="AQ61" s="386">
        <v>4</v>
      </c>
      <c r="AR61" s="387"/>
      <c r="AS61" s="213"/>
      <c r="AT61" s="214"/>
      <c r="AU61" s="386">
        <v>3</v>
      </c>
      <c r="AV61" s="387"/>
      <c r="AW61" s="213"/>
      <c r="AX61" s="214">
        <v>3</v>
      </c>
      <c r="AY61" s="386"/>
      <c r="AZ61" s="387"/>
      <c r="BA61" s="213"/>
      <c r="BB61" s="356"/>
      <c r="BC61" s="484"/>
      <c r="BD61" s="485"/>
      <c r="BE61" s="327"/>
      <c r="BF61" s="214"/>
      <c r="BG61" s="386">
        <v>2</v>
      </c>
      <c r="BH61" s="387"/>
      <c r="BI61" s="213"/>
      <c r="BJ61" s="214">
        <v>3</v>
      </c>
      <c r="BK61" s="386"/>
      <c r="BL61" s="387"/>
      <c r="BM61" s="327"/>
      <c r="BN61" s="214">
        <v>2</v>
      </c>
      <c r="BO61" s="386"/>
      <c r="BP61" s="387"/>
      <c r="BQ61" s="213"/>
      <c r="BR61" s="214"/>
      <c r="BS61" s="386">
        <v>2</v>
      </c>
      <c r="BT61" s="387"/>
      <c r="BU61" s="213"/>
      <c r="BV61" s="214">
        <v>3</v>
      </c>
      <c r="BW61" s="386"/>
      <c r="BX61" s="387"/>
      <c r="BY61" s="213"/>
      <c r="BZ61" s="214">
        <v>3</v>
      </c>
      <c r="CA61" s="386"/>
      <c r="CB61" s="387"/>
      <c r="CC61" s="213"/>
      <c r="CD61" s="356"/>
      <c r="CE61" s="484"/>
      <c r="CF61" s="485"/>
      <c r="CG61" s="327"/>
      <c r="CH61" s="214">
        <v>2</v>
      </c>
      <c r="CI61" s="386"/>
      <c r="CJ61" s="387"/>
      <c r="CK61" s="213"/>
      <c r="CL61" s="214">
        <v>4</v>
      </c>
      <c r="CM61" s="386"/>
      <c r="CN61" s="387"/>
      <c r="CO61" s="213"/>
      <c r="CP61" s="214">
        <v>3</v>
      </c>
      <c r="CQ61" s="386"/>
      <c r="CR61" s="387"/>
      <c r="CS61" s="213"/>
      <c r="CT61" s="214">
        <v>3</v>
      </c>
      <c r="CU61" s="386"/>
      <c r="CV61" s="387"/>
      <c r="CW61" s="213"/>
      <c r="CX61" s="214"/>
      <c r="CY61" s="503">
        <v>2</v>
      </c>
      <c r="CZ61" s="504"/>
      <c r="DA61" s="216"/>
      <c r="DB61" s="214">
        <v>3</v>
      </c>
      <c r="DC61" s="503"/>
      <c r="DD61" s="504"/>
      <c r="DE61" s="216"/>
      <c r="DF61" s="214"/>
      <c r="DG61" s="503">
        <v>2</v>
      </c>
      <c r="DH61" s="504"/>
      <c r="DI61" s="216"/>
      <c r="DJ61" s="214"/>
      <c r="DK61" s="503">
        <v>2</v>
      </c>
      <c r="DL61" s="504"/>
      <c r="DM61" s="216"/>
      <c r="DN61" s="214">
        <v>3</v>
      </c>
      <c r="DO61" s="503"/>
      <c r="DP61" s="504"/>
      <c r="DQ61" s="216"/>
      <c r="DR61" s="214">
        <v>3</v>
      </c>
      <c r="DS61" s="503"/>
      <c r="DT61" s="504"/>
      <c r="DU61" s="216"/>
      <c r="DV61" s="214">
        <v>2</v>
      </c>
      <c r="DW61" s="503"/>
      <c r="DX61" s="504"/>
      <c r="DY61" s="216"/>
      <c r="DZ61" s="244">
        <f t="shared" si="9"/>
        <v>57</v>
      </c>
      <c r="EA61" s="245">
        <f t="shared" si="10"/>
        <v>22</v>
      </c>
      <c r="EB61" s="245">
        <f t="shared" si="11"/>
        <v>0</v>
      </c>
      <c r="EC61" s="246">
        <f t="shared" si="12"/>
        <v>0</v>
      </c>
    </row>
    <row r="62" spans="1:133" ht="45" x14ac:dyDescent="0.2">
      <c r="A62" s="212">
        <v>50</v>
      </c>
      <c r="B62" s="419" t="s">
        <v>384</v>
      </c>
      <c r="C62" s="450" t="s">
        <v>385</v>
      </c>
      <c r="D62" s="447" t="s">
        <v>1661</v>
      </c>
      <c r="E62" s="420">
        <v>20</v>
      </c>
      <c r="F62" s="214">
        <v>2</v>
      </c>
      <c r="G62" s="386"/>
      <c r="H62" s="387"/>
      <c r="I62" s="213"/>
      <c r="J62" s="214">
        <v>3</v>
      </c>
      <c r="K62" s="386"/>
      <c r="L62" s="387"/>
      <c r="M62" s="213"/>
      <c r="N62" s="214">
        <v>2</v>
      </c>
      <c r="O62" s="386"/>
      <c r="P62" s="387"/>
      <c r="Q62" s="213"/>
      <c r="R62" s="214"/>
      <c r="S62" s="386">
        <v>2</v>
      </c>
      <c r="T62" s="387"/>
      <c r="U62" s="213"/>
      <c r="V62" s="214"/>
      <c r="W62" s="386">
        <v>3</v>
      </c>
      <c r="X62" s="387"/>
      <c r="Y62" s="213"/>
      <c r="Z62" s="214">
        <v>3</v>
      </c>
      <c r="AA62" s="386"/>
      <c r="AB62" s="387"/>
      <c r="AC62" s="213"/>
      <c r="AD62" s="214"/>
      <c r="AE62" s="386">
        <v>3</v>
      </c>
      <c r="AF62" s="387"/>
      <c r="AG62" s="213"/>
      <c r="AH62" s="214">
        <v>4</v>
      </c>
      <c r="AI62" s="386"/>
      <c r="AJ62" s="387"/>
      <c r="AK62" s="213"/>
      <c r="AL62" s="214">
        <v>3</v>
      </c>
      <c r="AM62" s="386"/>
      <c r="AN62" s="387"/>
      <c r="AO62" s="213"/>
      <c r="AP62" s="214">
        <v>3</v>
      </c>
      <c r="AQ62" s="386"/>
      <c r="AR62" s="387"/>
      <c r="AS62" s="213"/>
      <c r="AT62" s="214">
        <v>3</v>
      </c>
      <c r="AU62" s="386"/>
      <c r="AV62" s="387"/>
      <c r="AW62" s="213"/>
      <c r="AX62" s="214">
        <v>3</v>
      </c>
      <c r="AY62" s="386"/>
      <c r="AZ62" s="387"/>
      <c r="BA62" s="213"/>
      <c r="BB62" s="356"/>
      <c r="BC62" s="484"/>
      <c r="BD62" s="485"/>
      <c r="BE62" s="327"/>
      <c r="BF62" s="214"/>
      <c r="BG62" s="386">
        <v>2</v>
      </c>
      <c r="BH62" s="387"/>
      <c r="BI62" s="213"/>
      <c r="BJ62" s="214">
        <v>3</v>
      </c>
      <c r="BK62" s="386"/>
      <c r="BL62" s="387"/>
      <c r="BM62" s="327"/>
      <c r="BN62" s="214"/>
      <c r="BO62" s="386"/>
      <c r="BP62" s="387"/>
      <c r="BQ62" s="213"/>
      <c r="BR62" s="214"/>
      <c r="BS62" s="386">
        <v>2</v>
      </c>
      <c r="BT62" s="387"/>
      <c r="BU62" s="213"/>
      <c r="BV62" s="214">
        <v>3</v>
      </c>
      <c r="BW62" s="386"/>
      <c r="BX62" s="387"/>
      <c r="BY62" s="213"/>
      <c r="BZ62" s="214">
        <v>3</v>
      </c>
      <c r="CA62" s="386"/>
      <c r="CB62" s="387"/>
      <c r="CC62" s="213"/>
      <c r="CD62" s="356"/>
      <c r="CE62" s="484"/>
      <c r="CF62" s="485"/>
      <c r="CG62" s="327"/>
      <c r="CH62" s="214">
        <v>2</v>
      </c>
      <c r="CI62" s="386"/>
      <c r="CJ62" s="387"/>
      <c r="CK62" s="213"/>
      <c r="CL62" s="214"/>
      <c r="CM62" s="386">
        <v>3</v>
      </c>
      <c r="CN62" s="387"/>
      <c r="CO62" s="213"/>
      <c r="CP62" s="214"/>
      <c r="CQ62" s="386">
        <v>2</v>
      </c>
      <c r="CR62" s="387"/>
      <c r="CS62" s="213"/>
      <c r="CT62" s="214">
        <v>3</v>
      </c>
      <c r="CU62" s="386"/>
      <c r="CV62" s="387"/>
      <c r="CW62" s="213"/>
      <c r="CX62" s="214">
        <v>3</v>
      </c>
      <c r="CY62" s="503"/>
      <c r="CZ62" s="504"/>
      <c r="DA62" s="216"/>
      <c r="DB62" s="214"/>
      <c r="DC62" s="503">
        <v>2</v>
      </c>
      <c r="DD62" s="504"/>
      <c r="DE62" s="216"/>
      <c r="DF62" s="214">
        <v>3</v>
      </c>
      <c r="DG62" s="503"/>
      <c r="DH62" s="504"/>
      <c r="DI62" s="216"/>
      <c r="DJ62" s="214">
        <v>3</v>
      </c>
      <c r="DK62" s="503"/>
      <c r="DL62" s="504"/>
      <c r="DM62" s="216"/>
      <c r="DN62" s="214">
        <v>3</v>
      </c>
      <c r="DO62" s="503"/>
      <c r="DP62" s="504"/>
      <c r="DQ62" s="216"/>
      <c r="DR62" s="214">
        <v>3</v>
      </c>
      <c r="DS62" s="503"/>
      <c r="DT62" s="504"/>
      <c r="DU62" s="216"/>
      <c r="DV62" s="214">
        <v>2</v>
      </c>
      <c r="DW62" s="503"/>
      <c r="DX62" s="504"/>
      <c r="DY62" s="216"/>
      <c r="DZ62" s="244">
        <f t="shared" si="9"/>
        <v>57</v>
      </c>
      <c r="EA62" s="245">
        <f t="shared" si="10"/>
        <v>19</v>
      </c>
      <c r="EB62" s="245">
        <f t="shared" si="11"/>
        <v>0</v>
      </c>
      <c r="EC62" s="246">
        <f t="shared" si="12"/>
        <v>0</v>
      </c>
    </row>
    <row r="63" spans="1:133" ht="45" x14ac:dyDescent="0.2">
      <c r="A63" s="212">
        <v>51</v>
      </c>
      <c r="B63" s="419" t="s">
        <v>386</v>
      </c>
      <c r="C63" s="449" t="s">
        <v>387</v>
      </c>
      <c r="D63" s="447" t="s">
        <v>1662</v>
      </c>
      <c r="E63" s="420">
        <v>20</v>
      </c>
      <c r="F63" s="214">
        <v>2</v>
      </c>
      <c r="G63" s="386"/>
      <c r="H63" s="387"/>
      <c r="I63" s="213"/>
      <c r="J63" s="214">
        <v>3</v>
      </c>
      <c r="K63" s="386"/>
      <c r="L63" s="387"/>
      <c r="M63" s="213"/>
      <c r="N63" s="214">
        <v>2</v>
      </c>
      <c r="O63" s="386"/>
      <c r="P63" s="387"/>
      <c r="Q63" s="213"/>
      <c r="R63" s="214"/>
      <c r="S63" s="386">
        <v>2</v>
      </c>
      <c r="T63" s="387"/>
      <c r="U63" s="213"/>
      <c r="V63" s="214"/>
      <c r="W63" s="386">
        <v>3</v>
      </c>
      <c r="X63" s="387"/>
      <c r="Y63" s="213"/>
      <c r="Z63" s="214">
        <v>5</v>
      </c>
      <c r="AA63" s="386"/>
      <c r="AB63" s="387"/>
      <c r="AC63" s="213"/>
      <c r="AD63" s="214"/>
      <c r="AE63" s="386">
        <v>3</v>
      </c>
      <c r="AF63" s="387"/>
      <c r="AG63" s="213"/>
      <c r="AH63" s="214"/>
      <c r="AI63" s="386">
        <v>3</v>
      </c>
      <c r="AJ63" s="387"/>
      <c r="AK63" s="213"/>
      <c r="AL63" s="214"/>
      <c r="AM63" s="386">
        <v>2</v>
      </c>
      <c r="AN63" s="387"/>
      <c r="AO63" s="213"/>
      <c r="AP63" s="214"/>
      <c r="AQ63" s="386">
        <v>3</v>
      </c>
      <c r="AR63" s="387"/>
      <c r="AS63" s="213"/>
      <c r="AT63" s="214"/>
      <c r="AU63" s="386">
        <v>2</v>
      </c>
      <c r="AV63" s="387"/>
      <c r="AW63" s="213"/>
      <c r="AX63" s="214">
        <v>3</v>
      </c>
      <c r="AY63" s="386"/>
      <c r="AZ63" s="387"/>
      <c r="BA63" s="213"/>
      <c r="BB63" s="356"/>
      <c r="BC63" s="484"/>
      <c r="BD63" s="485"/>
      <c r="BE63" s="327"/>
      <c r="BF63" s="214"/>
      <c r="BG63" s="386">
        <v>2</v>
      </c>
      <c r="BH63" s="387"/>
      <c r="BI63" s="213"/>
      <c r="BJ63" s="214">
        <v>3</v>
      </c>
      <c r="BK63" s="386"/>
      <c r="BL63" s="387"/>
      <c r="BM63" s="327"/>
      <c r="BN63" s="214">
        <v>5</v>
      </c>
      <c r="BO63" s="386"/>
      <c r="BP63" s="387"/>
      <c r="BQ63" s="213"/>
      <c r="BR63" s="214"/>
      <c r="BS63" s="386">
        <v>2</v>
      </c>
      <c r="BT63" s="387"/>
      <c r="BU63" s="213"/>
      <c r="BV63" s="214">
        <v>3</v>
      </c>
      <c r="BW63" s="386"/>
      <c r="BX63" s="387"/>
      <c r="BY63" s="213"/>
      <c r="BZ63" s="214">
        <v>3</v>
      </c>
      <c r="CA63" s="386"/>
      <c r="CB63" s="387"/>
      <c r="CC63" s="213"/>
      <c r="CD63" s="356"/>
      <c r="CE63" s="484"/>
      <c r="CF63" s="485"/>
      <c r="CG63" s="327"/>
      <c r="CH63" s="214">
        <v>2</v>
      </c>
      <c r="CI63" s="386"/>
      <c r="CJ63" s="387"/>
      <c r="CK63" s="213"/>
      <c r="CL63" s="214">
        <v>4</v>
      </c>
      <c r="CM63" s="386"/>
      <c r="CN63" s="387"/>
      <c r="CO63" s="213"/>
      <c r="CP63" s="214">
        <v>3</v>
      </c>
      <c r="CQ63" s="386"/>
      <c r="CR63" s="387"/>
      <c r="CS63" s="213"/>
      <c r="CT63" s="214">
        <v>3</v>
      </c>
      <c r="CU63" s="386"/>
      <c r="CV63" s="387"/>
      <c r="CW63" s="213"/>
      <c r="CX63" s="214">
        <v>3</v>
      </c>
      <c r="CY63" s="503"/>
      <c r="CZ63" s="504"/>
      <c r="DA63" s="216"/>
      <c r="DB63" s="214">
        <v>3</v>
      </c>
      <c r="DC63" s="503"/>
      <c r="DD63" s="504"/>
      <c r="DE63" s="216"/>
      <c r="DF63" s="214"/>
      <c r="DG63" s="503"/>
      <c r="DH63" s="504"/>
      <c r="DI63" s="216"/>
      <c r="DJ63" s="214"/>
      <c r="DK63" s="503"/>
      <c r="DL63" s="504"/>
      <c r="DM63" s="216"/>
      <c r="DN63" s="214">
        <v>3</v>
      </c>
      <c r="DO63" s="503">
        <v>2</v>
      </c>
      <c r="DP63" s="504"/>
      <c r="DQ63" s="216"/>
      <c r="DR63" s="214">
        <v>3</v>
      </c>
      <c r="DS63" s="503"/>
      <c r="DT63" s="504"/>
      <c r="DU63" s="216"/>
      <c r="DV63" s="214">
        <v>2</v>
      </c>
      <c r="DW63" s="503"/>
      <c r="DX63" s="504"/>
      <c r="DY63" s="216"/>
      <c r="DZ63" s="244">
        <f t="shared" si="9"/>
        <v>55</v>
      </c>
      <c r="EA63" s="245">
        <f t="shared" si="10"/>
        <v>24</v>
      </c>
      <c r="EB63" s="245">
        <f t="shared" si="11"/>
        <v>0</v>
      </c>
      <c r="EC63" s="246">
        <f t="shared" si="12"/>
        <v>0</v>
      </c>
    </row>
    <row r="64" spans="1:133" ht="30" x14ac:dyDescent="0.2">
      <c r="A64" s="212">
        <v>52</v>
      </c>
      <c r="B64" s="419" t="s">
        <v>388</v>
      </c>
      <c r="C64" s="449" t="s">
        <v>389</v>
      </c>
      <c r="D64" s="447" t="s">
        <v>1663</v>
      </c>
      <c r="E64" s="420">
        <v>20</v>
      </c>
      <c r="F64" s="214">
        <v>2</v>
      </c>
      <c r="G64" s="386"/>
      <c r="H64" s="390"/>
      <c r="I64" s="391"/>
      <c r="J64" s="214">
        <v>3</v>
      </c>
      <c r="K64" s="386"/>
      <c r="L64" s="390"/>
      <c r="M64" s="391"/>
      <c r="N64" s="214">
        <v>2</v>
      </c>
      <c r="O64" s="386"/>
      <c r="P64" s="390"/>
      <c r="Q64" s="391"/>
      <c r="R64" s="214"/>
      <c r="S64" s="386">
        <v>2</v>
      </c>
      <c r="T64" s="390"/>
      <c r="U64" s="391"/>
      <c r="V64" s="214"/>
      <c r="W64" s="386">
        <v>3</v>
      </c>
      <c r="X64" s="390"/>
      <c r="Y64" s="391"/>
      <c r="Z64" s="214">
        <v>5</v>
      </c>
      <c r="AA64" s="386"/>
      <c r="AB64" s="390"/>
      <c r="AC64" s="391"/>
      <c r="AD64" s="214"/>
      <c r="AE64" s="386">
        <v>2</v>
      </c>
      <c r="AF64" s="390"/>
      <c r="AG64" s="391"/>
      <c r="AH64" s="214">
        <v>3</v>
      </c>
      <c r="AI64" s="386"/>
      <c r="AJ64" s="390"/>
      <c r="AK64" s="391"/>
      <c r="AL64" s="214">
        <v>3</v>
      </c>
      <c r="AM64" s="386"/>
      <c r="AN64" s="390"/>
      <c r="AO64" s="391"/>
      <c r="AP64" s="214"/>
      <c r="AQ64" s="386"/>
      <c r="AR64" s="390"/>
      <c r="AS64" s="391"/>
      <c r="AT64" s="214"/>
      <c r="AU64" s="386"/>
      <c r="AV64" s="390"/>
      <c r="AW64" s="391"/>
      <c r="AX64" s="214">
        <v>3</v>
      </c>
      <c r="AY64" s="386"/>
      <c r="AZ64" s="390"/>
      <c r="BA64" s="391"/>
      <c r="BB64" s="356"/>
      <c r="BC64" s="484"/>
      <c r="BD64" s="485"/>
      <c r="BE64" s="327"/>
      <c r="BF64" s="214"/>
      <c r="BG64" s="386">
        <v>2</v>
      </c>
      <c r="BH64" s="390"/>
      <c r="BI64" s="391"/>
      <c r="BJ64" s="214">
        <v>3</v>
      </c>
      <c r="BK64" s="386"/>
      <c r="BL64" s="390"/>
      <c r="BM64" s="327"/>
      <c r="BN64" s="214">
        <v>5</v>
      </c>
      <c r="BO64" s="386"/>
      <c r="BP64" s="390"/>
      <c r="BQ64" s="391"/>
      <c r="BR64" s="214"/>
      <c r="BS64" s="386">
        <v>2</v>
      </c>
      <c r="BT64" s="390"/>
      <c r="BU64" s="391"/>
      <c r="BV64" s="214">
        <v>3</v>
      </c>
      <c r="BW64" s="386"/>
      <c r="BX64" s="390"/>
      <c r="BY64" s="391"/>
      <c r="BZ64" s="214">
        <v>3</v>
      </c>
      <c r="CA64" s="386"/>
      <c r="CB64" s="390"/>
      <c r="CC64" s="391"/>
      <c r="CD64" s="356"/>
      <c r="CE64" s="484"/>
      <c r="CF64" s="485"/>
      <c r="CG64" s="327"/>
      <c r="CH64" s="214">
        <v>2</v>
      </c>
      <c r="CI64" s="386"/>
      <c r="CJ64" s="390"/>
      <c r="CK64" s="391"/>
      <c r="CL64" s="214"/>
      <c r="CM64" s="386">
        <v>2</v>
      </c>
      <c r="CN64" s="390"/>
      <c r="CO64" s="391"/>
      <c r="CP64" s="214">
        <v>3</v>
      </c>
      <c r="CQ64" s="386"/>
      <c r="CR64" s="390"/>
      <c r="CS64" s="391"/>
      <c r="CT64" s="214"/>
      <c r="CU64" s="386">
        <v>3</v>
      </c>
      <c r="CV64" s="390"/>
      <c r="CW64" s="391"/>
      <c r="CX64" s="214"/>
      <c r="CY64" s="503">
        <v>2</v>
      </c>
      <c r="CZ64" s="504"/>
      <c r="DA64" s="391"/>
      <c r="DB64" s="214">
        <v>3</v>
      </c>
      <c r="DC64" s="503"/>
      <c r="DD64" s="504"/>
      <c r="DE64" s="391"/>
      <c r="DF64" s="214"/>
      <c r="DG64" s="503">
        <v>2</v>
      </c>
      <c r="DH64" s="504"/>
      <c r="DI64" s="391"/>
      <c r="DJ64" s="214"/>
      <c r="DK64" s="503">
        <v>2</v>
      </c>
      <c r="DL64" s="504"/>
      <c r="DM64" s="391"/>
      <c r="DN64" s="214"/>
      <c r="DO64" s="503"/>
      <c r="DP64" s="504"/>
      <c r="DQ64" s="391"/>
      <c r="DR64" s="214">
        <v>3</v>
      </c>
      <c r="DS64" s="503"/>
      <c r="DT64" s="504"/>
      <c r="DU64" s="391"/>
      <c r="DV64" s="214">
        <v>2</v>
      </c>
      <c r="DW64" s="503"/>
      <c r="DX64" s="504"/>
      <c r="DY64" s="391"/>
      <c r="DZ64" s="244">
        <f t="shared" ref="DZ64" si="13">F64+J64+N64+R64+V64+Z64+AD64+AH64+AL64+AP64+AT64+AX64+BB64+BF64+BJ64+BN64+BR64+BV64+BZ64+CD64+CH64+CL64+CP64+CT64+CX64+DB64+DF64+DJ64+DN64+DR64+DV64</f>
        <v>48</v>
      </c>
      <c r="EA64" s="245">
        <f t="shared" ref="EA64" si="14">G64+K64+O64+S64+W64+AA64+AE64+AI64+AM64+AQ64+AU64+AY64+BC64+BG64+BK64+BO64+BS64+BW64+CA64+CE64+CI64+CM64+CQ64+CU64+CY64+DC64+DG64+DK64+DO64+DS64+DW64</f>
        <v>22</v>
      </c>
      <c r="EB64" s="245">
        <f t="shared" ref="EB64" si="15">H64+L64+P64+T64+X64+AB64+AF64+AJ64+AN64+AR64+AV64+AZ64+BD64+BH64+BL64+BP64+BT64+BX64+CB64+CF64+CJ64+CN64+CR64+CV64+CZ64+DD64+DH64+DL64+DP64+DT64+DX64</f>
        <v>0</v>
      </c>
      <c r="EC64" s="246">
        <f t="shared" ref="EC64" si="16">I64+M64+Q64+U64+Y64+AC64+AG64+AK64+AO64+AS64+AW64+BA64+BE64+BI64+BM64+BQ64+BU64+BY64+CC64+CG64+CK64+CO64+CS64+CW64+DA64+DE64+DI64+DM64+DQ64+DU64+DY64</f>
        <v>0</v>
      </c>
    </row>
    <row r="65" spans="1:133" ht="45.75" thickBot="1" x14ac:dyDescent="0.25">
      <c r="A65" s="212">
        <v>53</v>
      </c>
      <c r="B65" s="422" t="s">
        <v>390</v>
      </c>
      <c r="C65" s="453" t="s">
        <v>80</v>
      </c>
      <c r="D65" s="230" t="s">
        <v>1664</v>
      </c>
      <c r="E65" s="428">
        <v>20</v>
      </c>
      <c r="F65" s="488">
        <v>2</v>
      </c>
      <c r="G65" s="489"/>
      <c r="H65" s="490"/>
      <c r="I65" s="491"/>
      <c r="J65" s="488">
        <v>3</v>
      </c>
      <c r="K65" s="489"/>
      <c r="L65" s="490"/>
      <c r="M65" s="491"/>
      <c r="N65" s="488">
        <v>2</v>
      </c>
      <c r="O65" s="489"/>
      <c r="P65" s="490"/>
      <c r="Q65" s="491"/>
      <c r="R65" s="488"/>
      <c r="S65" s="489">
        <v>5</v>
      </c>
      <c r="T65" s="490"/>
      <c r="U65" s="491"/>
      <c r="V65" s="488"/>
      <c r="W65" s="489">
        <v>3</v>
      </c>
      <c r="X65" s="490"/>
      <c r="Y65" s="491"/>
      <c r="Z65" s="488"/>
      <c r="AA65" s="489">
        <v>2</v>
      </c>
      <c r="AB65" s="490"/>
      <c r="AC65" s="491"/>
      <c r="AD65" s="488">
        <v>3</v>
      </c>
      <c r="AE65" s="489"/>
      <c r="AF65" s="490"/>
      <c r="AG65" s="491"/>
      <c r="AH65" s="488">
        <v>3</v>
      </c>
      <c r="AI65" s="489"/>
      <c r="AJ65" s="490"/>
      <c r="AK65" s="491"/>
      <c r="AL65" s="488">
        <v>3</v>
      </c>
      <c r="AM65" s="489"/>
      <c r="AN65" s="490"/>
      <c r="AO65" s="491"/>
      <c r="AP65" s="488">
        <v>5</v>
      </c>
      <c r="AQ65" s="489"/>
      <c r="AR65" s="490"/>
      <c r="AS65" s="491"/>
      <c r="AT65" s="488"/>
      <c r="AU65" s="489"/>
      <c r="AV65" s="490"/>
      <c r="AW65" s="491"/>
      <c r="AX65" s="488"/>
      <c r="AY65" s="489">
        <v>5</v>
      </c>
      <c r="AZ65" s="490"/>
      <c r="BA65" s="491"/>
      <c r="BB65" s="499"/>
      <c r="BC65" s="500"/>
      <c r="BD65" s="501"/>
      <c r="BE65" s="502"/>
      <c r="BF65" s="488"/>
      <c r="BG65" s="489">
        <v>5</v>
      </c>
      <c r="BH65" s="490"/>
      <c r="BI65" s="491"/>
      <c r="BJ65" s="488">
        <v>3</v>
      </c>
      <c r="BK65" s="489"/>
      <c r="BL65" s="490"/>
      <c r="BM65" s="502"/>
      <c r="BN65" s="488">
        <v>5</v>
      </c>
      <c r="BO65" s="489"/>
      <c r="BP65" s="490"/>
      <c r="BQ65" s="491"/>
      <c r="BR65" s="488"/>
      <c r="BS65" s="489">
        <v>2</v>
      </c>
      <c r="BT65" s="490"/>
      <c r="BU65" s="491"/>
      <c r="BV65" s="488">
        <v>3</v>
      </c>
      <c r="BW65" s="489"/>
      <c r="BX65" s="490"/>
      <c r="BY65" s="491"/>
      <c r="BZ65" s="488"/>
      <c r="CA65" s="489"/>
      <c r="CB65" s="490"/>
      <c r="CC65" s="491"/>
      <c r="CD65" s="499"/>
      <c r="CE65" s="500"/>
      <c r="CF65" s="501"/>
      <c r="CG65" s="502"/>
      <c r="CH65" s="488">
        <v>2</v>
      </c>
      <c r="CI65" s="489"/>
      <c r="CJ65" s="490"/>
      <c r="CK65" s="491"/>
      <c r="CL65" s="488">
        <v>3</v>
      </c>
      <c r="CM65" s="489"/>
      <c r="CN65" s="490"/>
      <c r="CO65" s="491"/>
      <c r="CP65" s="488">
        <v>3</v>
      </c>
      <c r="CQ65" s="489"/>
      <c r="CR65" s="490"/>
      <c r="CS65" s="491"/>
      <c r="CT65" s="488"/>
      <c r="CU65" s="489">
        <v>3</v>
      </c>
      <c r="CV65" s="490"/>
      <c r="CW65" s="491"/>
      <c r="CX65" s="488">
        <v>3</v>
      </c>
      <c r="CY65" s="489"/>
      <c r="CZ65" s="490"/>
      <c r="DA65" s="491"/>
      <c r="DB65" s="488"/>
      <c r="DC65" s="489">
        <v>2</v>
      </c>
      <c r="DD65" s="490"/>
      <c r="DE65" s="491"/>
      <c r="DF65" s="488">
        <v>3</v>
      </c>
      <c r="DG65" s="489"/>
      <c r="DH65" s="490"/>
      <c r="DI65" s="491"/>
      <c r="DJ65" s="488">
        <v>3</v>
      </c>
      <c r="DK65" s="489"/>
      <c r="DL65" s="490"/>
      <c r="DM65" s="491"/>
      <c r="DN65" s="488"/>
      <c r="DO65" s="489">
        <v>2</v>
      </c>
      <c r="DP65" s="490"/>
      <c r="DQ65" s="491"/>
      <c r="DR65" s="488">
        <v>3</v>
      </c>
      <c r="DS65" s="489"/>
      <c r="DT65" s="490"/>
      <c r="DU65" s="491"/>
      <c r="DV65" s="488">
        <v>2</v>
      </c>
      <c r="DW65" s="489"/>
      <c r="DX65" s="490"/>
      <c r="DY65" s="491"/>
      <c r="DZ65" s="247">
        <f t="shared" si="9"/>
        <v>54</v>
      </c>
      <c r="EA65" s="248">
        <f t="shared" si="10"/>
        <v>29</v>
      </c>
      <c r="EB65" s="248">
        <f t="shared" si="11"/>
        <v>0</v>
      </c>
      <c r="EC65" s="249">
        <f t="shared" si="12"/>
        <v>0</v>
      </c>
    </row>
    <row r="66" spans="1:133" ht="16.5" thickBot="1" x14ac:dyDescent="0.25">
      <c r="A66" s="424"/>
      <c r="B66" s="723" t="s">
        <v>391</v>
      </c>
      <c r="C66" s="723"/>
      <c r="D66" s="723"/>
      <c r="E66" s="396"/>
      <c r="F66" s="254"/>
      <c r="G66" s="255"/>
      <c r="H66" s="255"/>
      <c r="I66" s="256"/>
      <c r="J66" s="254"/>
      <c r="K66" s="255"/>
      <c r="L66" s="255"/>
      <c r="M66" s="256"/>
      <c r="N66" s="254"/>
      <c r="O66" s="255"/>
      <c r="P66" s="255"/>
      <c r="Q66" s="256"/>
      <c r="R66" s="254"/>
      <c r="S66" s="255"/>
      <c r="T66" s="255"/>
      <c r="U66" s="256"/>
      <c r="V66" s="254"/>
      <c r="W66" s="255"/>
      <c r="X66" s="255"/>
      <c r="Y66" s="256"/>
      <c r="Z66" s="254"/>
      <c r="AA66" s="255"/>
      <c r="AB66" s="255"/>
      <c r="AC66" s="256"/>
      <c r="AD66" s="254"/>
      <c r="AE66" s="255"/>
      <c r="AF66" s="255"/>
      <c r="AG66" s="256"/>
      <c r="AH66" s="254"/>
      <c r="AI66" s="255"/>
      <c r="AJ66" s="255"/>
      <c r="AK66" s="256"/>
      <c r="AL66" s="254"/>
      <c r="AM66" s="255"/>
      <c r="AN66" s="255"/>
      <c r="AO66" s="256"/>
      <c r="AP66" s="254"/>
      <c r="AQ66" s="255"/>
      <c r="AR66" s="255"/>
      <c r="AS66" s="256"/>
      <c r="AT66" s="254"/>
      <c r="AU66" s="255"/>
      <c r="AV66" s="255"/>
      <c r="AW66" s="256"/>
      <c r="AX66" s="254"/>
      <c r="AY66" s="255"/>
      <c r="AZ66" s="255"/>
      <c r="BA66" s="256"/>
      <c r="BB66" s="101"/>
      <c r="BC66" s="102"/>
      <c r="BD66" s="101"/>
      <c r="BE66" s="101"/>
      <c r="BF66" s="254"/>
      <c r="BG66" s="255"/>
      <c r="BH66" s="255"/>
      <c r="BI66" s="256"/>
      <c r="BJ66" s="254"/>
      <c r="BK66" s="255"/>
      <c r="BL66" s="255"/>
      <c r="BM66" s="101"/>
      <c r="BN66" s="254"/>
      <c r="BO66" s="255"/>
      <c r="BP66" s="255"/>
      <c r="BQ66" s="256"/>
      <c r="BR66" s="254"/>
      <c r="BS66" s="255"/>
      <c r="BT66" s="255"/>
      <c r="BU66" s="256"/>
      <c r="BV66" s="254"/>
      <c r="BW66" s="255"/>
      <c r="BX66" s="255"/>
      <c r="BY66" s="256"/>
      <c r="BZ66" s="254"/>
      <c r="CA66" s="255"/>
      <c r="CB66" s="255"/>
      <c r="CC66" s="256"/>
      <c r="CD66" s="101"/>
      <c r="CE66" s="102"/>
      <c r="CF66" s="101"/>
      <c r="CG66" s="101"/>
      <c r="CH66" s="254"/>
      <c r="CI66" s="255"/>
      <c r="CJ66" s="255"/>
      <c r="CK66" s="256"/>
      <c r="CL66" s="254"/>
      <c r="CM66" s="255"/>
      <c r="CN66" s="255"/>
      <c r="CO66" s="256"/>
      <c r="CP66" s="254"/>
      <c r="CQ66" s="255"/>
      <c r="CR66" s="255"/>
      <c r="CS66" s="256"/>
      <c r="CT66" s="254"/>
      <c r="CU66" s="255"/>
      <c r="CV66" s="255"/>
      <c r="CW66" s="256"/>
      <c r="CX66" s="254"/>
      <c r="CY66" s="255"/>
      <c r="CZ66" s="255"/>
      <c r="DA66" s="256"/>
      <c r="DB66" s="254"/>
      <c r="DC66" s="255"/>
      <c r="DD66" s="255"/>
      <c r="DE66" s="256"/>
      <c r="DF66" s="254"/>
      <c r="DG66" s="255"/>
      <c r="DH66" s="255"/>
      <c r="DI66" s="256"/>
      <c r="DJ66" s="254"/>
      <c r="DK66" s="255"/>
      <c r="DL66" s="255"/>
      <c r="DM66" s="256"/>
      <c r="DN66" s="254"/>
      <c r="DO66" s="255"/>
      <c r="DP66" s="255"/>
      <c r="DQ66" s="256"/>
      <c r="DR66" s="254"/>
      <c r="DS66" s="255"/>
      <c r="DT66" s="255"/>
      <c r="DU66" s="256"/>
      <c r="DV66" s="254"/>
      <c r="DW66" s="255"/>
      <c r="DX66" s="255"/>
      <c r="DY66" s="256"/>
      <c r="DZ66" s="253"/>
      <c r="EA66" s="253"/>
      <c r="EB66" s="253"/>
      <c r="EC66" s="253"/>
    </row>
    <row r="67" spans="1:133" ht="60" x14ac:dyDescent="0.2">
      <c r="A67" s="212">
        <v>54</v>
      </c>
      <c r="B67" s="429" t="s">
        <v>1430</v>
      </c>
      <c r="C67" s="454" t="s">
        <v>1431</v>
      </c>
      <c r="D67" s="454" t="s">
        <v>2454</v>
      </c>
      <c r="E67" s="426">
        <v>18</v>
      </c>
      <c r="F67" s="214">
        <v>2</v>
      </c>
      <c r="G67" s="386"/>
      <c r="H67" s="387"/>
      <c r="I67" s="213"/>
      <c r="J67" s="214"/>
      <c r="K67" s="386"/>
      <c r="L67" s="387"/>
      <c r="M67" s="213"/>
      <c r="N67" s="214">
        <v>2</v>
      </c>
      <c r="O67" s="386"/>
      <c r="P67" s="387"/>
      <c r="Q67" s="213"/>
      <c r="R67" s="214"/>
      <c r="S67" s="386"/>
      <c r="T67" s="387"/>
      <c r="U67" s="213"/>
      <c r="V67" s="214">
        <v>3</v>
      </c>
      <c r="W67" s="386"/>
      <c r="X67" s="387"/>
      <c r="Y67" s="213"/>
      <c r="Z67" s="214"/>
      <c r="AA67" s="386"/>
      <c r="AB67" s="387"/>
      <c r="AC67" s="213"/>
      <c r="AD67" s="214">
        <v>2</v>
      </c>
      <c r="AE67" s="386"/>
      <c r="AF67" s="387"/>
      <c r="AG67" s="213"/>
      <c r="AH67" s="214">
        <v>3</v>
      </c>
      <c r="AI67" s="386"/>
      <c r="AJ67" s="387"/>
      <c r="AK67" s="213"/>
      <c r="AL67" s="214"/>
      <c r="AM67" s="386"/>
      <c r="AN67" s="387"/>
      <c r="AO67" s="213"/>
      <c r="AP67" s="214">
        <v>3</v>
      </c>
      <c r="AQ67" s="386"/>
      <c r="AR67" s="387"/>
      <c r="AS67" s="213"/>
      <c r="AT67" s="214"/>
      <c r="AU67" s="386"/>
      <c r="AV67" s="387"/>
      <c r="AW67" s="213"/>
      <c r="AX67" s="214"/>
      <c r="AY67" s="386">
        <v>4</v>
      </c>
      <c r="AZ67" s="387"/>
      <c r="BA67" s="213"/>
      <c r="BB67" s="119"/>
      <c r="BC67" s="120"/>
      <c r="BD67" s="121"/>
      <c r="BE67" s="122"/>
      <c r="BF67" s="214">
        <v>2</v>
      </c>
      <c r="BG67" s="386"/>
      <c r="BH67" s="387"/>
      <c r="BI67" s="213"/>
      <c r="BJ67" s="214"/>
      <c r="BK67" s="386">
        <v>3</v>
      </c>
      <c r="BL67" s="387"/>
      <c r="BM67" s="122"/>
      <c r="BN67" s="214"/>
      <c r="BO67" s="386"/>
      <c r="BP67" s="387"/>
      <c r="BQ67" s="213"/>
      <c r="BR67" s="214"/>
      <c r="BS67" s="386"/>
      <c r="BT67" s="387"/>
      <c r="BU67" s="213"/>
      <c r="BV67" s="214"/>
      <c r="BW67" s="386">
        <v>2</v>
      </c>
      <c r="BX67" s="387"/>
      <c r="BY67" s="213"/>
      <c r="BZ67" s="214"/>
      <c r="CA67" s="386"/>
      <c r="CB67" s="387"/>
      <c r="CC67" s="213"/>
      <c r="CD67" s="119"/>
      <c r="CE67" s="120"/>
      <c r="CF67" s="121"/>
      <c r="CG67" s="122"/>
      <c r="CH67" s="214"/>
      <c r="CI67" s="386">
        <v>2</v>
      </c>
      <c r="CJ67" s="387"/>
      <c r="CK67" s="213"/>
      <c r="CL67" s="214"/>
      <c r="CM67" s="386"/>
      <c r="CN67" s="387"/>
      <c r="CO67" s="213"/>
      <c r="CP67" s="214"/>
      <c r="CQ67" s="386">
        <v>2</v>
      </c>
      <c r="CR67" s="387"/>
      <c r="CS67" s="213"/>
      <c r="CT67" s="214"/>
      <c r="CU67" s="386"/>
      <c r="CV67" s="387"/>
      <c r="CW67" s="213"/>
      <c r="CX67" s="173"/>
      <c r="CY67" s="174">
        <v>2</v>
      </c>
      <c r="CZ67" s="175"/>
      <c r="DA67" s="176"/>
      <c r="DB67" s="173">
        <v>3</v>
      </c>
      <c r="DC67" s="174"/>
      <c r="DD67" s="175"/>
      <c r="DE67" s="176"/>
      <c r="DF67" s="173"/>
      <c r="DG67" s="174">
        <v>3</v>
      </c>
      <c r="DH67" s="175"/>
      <c r="DI67" s="176"/>
      <c r="DJ67" s="173"/>
      <c r="DK67" s="174">
        <v>3</v>
      </c>
      <c r="DL67" s="175"/>
      <c r="DM67" s="176"/>
      <c r="DN67" s="173">
        <v>3</v>
      </c>
      <c r="DO67" s="174"/>
      <c r="DP67" s="175"/>
      <c r="DQ67" s="176"/>
      <c r="DR67" s="173"/>
      <c r="DS67" s="174">
        <v>2</v>
      </c>
      <c r="DT67" s="175"/>
      <c r="DU67" s="176"/>
      <c r="DV67" s="173"/>
      <c r="DW67" s="174"/>
      <c r="DX67" s="175"/>
      <c r="DY67" s="176">
        <v>2</v>
      </c>
      <c r="DZ67" s="244">
        <f t="shared" ref="DZ67:DZ98" si="17">F67+J67+N67+R67+V67+Z67+AD67+AH67+AL67+AP67+AT67+AX67+BB67+BF67+BJ67+BN67+BR67+BV67+BZ67+CD67+CH67+CL67+CP67+CT67+CX67+DB67+DF67+DJ67+DN67+DR67+DV67</f>
        <v>23</v>
      </c>
      <c r="EA67" s="245">
        <f t="shared" ref="EA67:EA98" si="18">G67+K67+O67+S67+W67+AA67+AE67+AI67+AM67+AQ67+AU67+AY67+BC67+BG67+BK67+BO67+BS67+BW67+CA67+CE67+CI67+CM67+CQ67+CU67+CY67+DC67+DG67+DK67+DO67+DS67+DW67</f>
        <v>23</v>
      </c>
      <c r="EB67" s="245">
        <f t="shared" ref="EB67:EB98" si="19">H67+L67+P67+T67+X67+AB67+AF67+AJ67+AN67+AR67+AV67+AZ67+BD67+BH67+BL67+BP67+BT67+BX67+CB67+CF67+CJ67+CN67+CR67+CV67+CZ67+DD67+DH67+DL67+DP67+DT67+DX67</f>
        <v>0</v>
      </c>
      <c r="EC67" s="246">
        <f t="shared" ref="EC67:EC98" si="20">I67+M67+Q67+U67+Y67+AC67+AG67+AK67+AO67+AS67+AW67+BA67+BE67+BI67+BM67+BQ67+BU67+BY67+CC67+CG67+CK67+CO67+CS67+CW67+DA67+DE67+DI67+DM67+DQ67+DU67+DY67</f>
        <v>2</v>
      </c>
    </row>
    <row r="68" spans="1:133" ht="30.75" thickBot="1" x14ac:dyDescent="0.25">
      <c r="A68" s="212">
        <v>55</v>
      </c>
      <c r="B68" s="421" t="s">
        <v>395</v>
      </c>
      <c r="C68" s="231" t="s">
        <v>6</v>
      </c>
      <c r="D68" s="232" t="s">
        <v>2537</v>
      </c>
      <c r="E68" s="426">
        <v>15</v>
      </c>
      <c r="F68" s="214">
        <v>2</v>
      </c>
      <c r="G68" s="386"/>
      <c r="H68" s="387"/>
      <c r="I68" s="213"/>
      <c r="J68" s="214"/>
      <c r="K68" s="386"/>
      <c r="L68" s="387"/>
      <c r="M68" s="213"/>
      <c r="N68" s="214">
        <v>2</v>
      </c>
      <c r="O68" s="386"/>
      <c r="P68" s="387"/>
      <c r="Q68" s="213"/>
      <c r="R68" s="214">
        <v>2</v>
      </c>
      <c r="S68" s="386"/>
      <c r="T68" s="387"/>
      <c r="U68" s="213"/>
      <c r="V68" s="214">
        <v>3</v>
      </c>
      <c r="W68" s="386"/>
      <c r="X68" s="387"/>
      <c r="Y68" s="213"/>
      <c r="Z68" s="214"/>
      <c r="AA68" s="386"/>
      <c r="AB68" s="387"/>
      <c r="AC68" s="213"/>
      <c r="AD68" s="214">
        <v>2</v>
      </c>
      <c r="AE68" s="386"/>
      <c r="AF68" s="387"/>
      <c r="AG68" s="213"/>
      <c r="AH68" s="214">
        <v>3</v>
      </c>
      <c r="AI68" s="386">
        <v>2</v>
      </c>
      <c r="AJ68" s="387"/>
      <c r="AK68" s="213"/>
      <c r="AL68" s="214">
        <v>3</v>
      </c>
      <c r="AM68" s="386"/>
      <c r="AN68" s="387"/>
      <c r="AO68" s="213"/>
      <c r="AP68" s="214"/>
      <c r="AQ68" s="386">
        <v>3</v>
      </c>
      <c r="AR68" s="387"/>
      <c r="AS68" s="213"/>
      <c r="AT68" s="214">
        <v>3</v>
      </c>
      <c r="AU68" s="386"/>
      <c r="AV68" s="387"/>
      <c r="AW68" s="213"/>
      <c r="AX68" s="214">
        <v>4</v>
      </c>
      <c r="AY68" s="386"/>
      <c r="AZ68" s="387"/>
      <c r="BA68" s="213"/>
      <c r="BB68" s="356"/>
      <c r="BC68" s="484"/>
      <c r="BD68" s="485"/>
      <c r="BE68" s="327"/>
      <c r="BF68" s="214"/>
      <c r="BG68" s="386">
        <v>2</v>
      </c>
      <c r="BH68" s="387"/>
      <c r="BI68" s="213"/>
      <c r="BJ68" s="214"/>
      <c r="BK68" s="386">
        <v>3</v>
      </c>
      <c r="BL68" s="387"/>
      <c r="BM68" s="327"/>
      <c r="BN68" s="214"/>
      <c r="BO68" s="386"/>
      <c r="BP68" s="387"/>
      <c r="BQ68" s="213"/>
      <c r="BR68" s="214">
        <v>2</v>
      </c>
      <c r="BS68" s="386"/>
      <c r="BT68" s="387"/>
      <c r="BU68" s="213"/>
      <c r="BV68" s="214"/>
      <c r="BW68" s="386">
        <v>2</v>
      </c>
      <c r="BX68" s="387"/>
      <c r="BY68" s="213"/>
      <c r="BZ68" s="214"/>
      <c r="CA68" s="386"/>
      <c r="CB68" s="387"/>
      <c r="CC68" s="213"/>
      <c r="CD68" s="356"/>
      <c r="CE68" s="484"/>
      <c r="CF68" s="485"/>
      <c r="CG68" s="327"/>
      <c r="CH68" s="214"/>
      <c r="CI68" s="386">
        <v>2</v>
      </c>
      <c r="CJ68" s="387"/>
      <c r="CK68" s="213"/>
      <c r="CL68" s="214"/>
      <c r="CM68" s="386"/>
      <c r="CN68" s="387"/>
      <c r="CO68" s="213"/>
      <c r="CP68" s="214">
        <v>3</v>
      </c>
      <c r="CQ68" s="386"/>
      <c r="CR68" s="387"/>
      <c r="CS68" s="213"/>
      <c r="CT68" s="214">
        <v>3</v>
      </c>
      <c r="CU68" s="386"/>
      <c r="CV68" s="387"/>
      <c r="CW68" s="213"/>
      <c r="CX68" s="214">
        <v>3</v>
      </c>
      <c r="CY68" s="386"/>
      <c r="CZ68" s="387"/>
      <c r="DA68" s="213"/>
      <c r="DB68" s="214"/>
      <c r="DC68" s="386">
        <v>3</v>
      </c>
      <c r="DD68" s="387"/>
      <c r="DE68" s="213"/>
      <c r="DF68" s="214">
        <v>3</v>
      </c>
      <c r="DG68" s="386"/>
      <c r="DH68" s="387"/>
      <c r="DI68" s="213"/>
      <c r="DJ68" s="214">
        <v>3</v>
      </c>
      <c r="DK68" s="386"/>
      <c r="DL68" s="387"/>
      <c r="DM68" s="213"/>
      <c r="DN68" s="214"/>
      <c r="DO68" s="386">
        <v>3</v>
      </c>
      <c r="DP68" s="387"/>
      <c r="DQ68" s="213"/>
      <c r="DR68" s="214"/>
      <c r="DS68" s="386">
        <v>2</v>
      </c>
      <c r="DT68" s="387"/>
      <c r="DU68" s="213"/>
      <c r="DV68" s="214"/>
      <c r="DW68" s="386"/>
      <c r="DX68" s="387"/>
      <c r="DY68" s="213"/>
      <c r="DZ68" s="244">
        <f t="shared" si="17"/>
        <v>41</v>
      </c>
      <c r="EA68" s="245">
        <f t="shared" si="18"/>
        <v>22</v>
      </c>
      <c r="EB68" s="245">
        <f t="shared" si="19"/>
        <v>0</v>
      </c>
      <c r="EC68" s="246">
        <f t="shared" si="20"/>
        <v>0</v>
      </c>
    </row>
    <row r="69" spans="1:133" ht="45" x14ac:dyDescent="0.2">
      <c r="A69" s="212">
        <v>56</v>
      </c>
      <c r="B69" s="419" t="s">
        <v>396</v>
      </c>
      <c r="C69" s="336" t="s">
        <v>397</v>
      </c>
      <c r="D69" s="232" t="s">
        <v>1666</v>
      </c>
      <c r="E69" s="426">
        <v>15</v>
      </c>
      <c r="F69" s="214">
        <v>2</v>
      </c>
      <c r="G69" s="386"/>
      <c r="H69" s="387"/>
      <c r="I69" s="213"/>
      <c r="J69" s="214"/>
      <c r="K69" s="386"/>
      <c r="L69" s="387"/>
      <c r="M69" s="213"/>
      <c r="N69" s="214">
        <v>2</v>
      </c>
      <c r="O69" s="386"/>
      <c r="P69" s="387"/>
      <c r="Q69" s="213"/>
      <c r="R69" s="214">
        <v>2</v>
      </c>
      <c r="S69" s="386"/>
      <c r="T69" s="387"/>
      <c r="U69" s="213"/>
      <c r="V69" s="214">
        <v>3</v>
      </c>
      <c r="W69" s="386"/>
      <c r="X69" s="387"/>
      <c r="Y69" s="213"/>
      <c r="Z69" s="214"/>
      <c r="AA69" s="386"/>
      <c r="AB69" s="387"/>
      <c r="AC69" s="213"/>
      <c r="AD69" s="214">
        <v>2</v>
      </c>
      <c r="AE69" s="386"/>
      <c r="AF69" s="387"/>
      <c r="AG69" s="213"/>
      <c r="AH69" s="214">
        <v>3</v>
      </c>
      <c r="AI69" s="386"/>
      <c r="AJ69" s="387"/>
      <c r="AK69" s="213"/>
      <c r="AL69" s="214">
        <v>3</v>
      </c>
      <c r="AM69" s="386"/>
      <c r="AN69" s="387"/>
      <c r="AO69" s="213"/>
      <c r="AP69" s="214"/>
      <c r="AQ69" s="386"/>
      <c r="AR69" s="387"/>
      <c r="AS69" s="213"/>
      <c r="AT69" s="214"/>
      <c r="AU69" s="386"/>
      <c r="AV69" s="387"/>
      <c r="AW69" s="213"/>
      <c r="AX69" s="214">
        <v>4</v>
      </c>
      <c r="AY69" s="386"/>
      <c r="AZ69" s="387"/>
      <c r="BA69" s="213"/>
      <c r="BB69" s="356"/>
      <c r="BC69" s="484"/>
      <c r="BD69" s="485"/>
      <c r="BE69" s="327"/>
      <c r="BF69" s="214">
        <v>2</v>
      </c>
      <c r="BG69" s="386"/>
      <c r="BH69" s="387"/>
      <c r="BI69" s="213"/>
      <c r="BJ69" s="214"/>
      <c r="BK69" s="386">
        <v>3</v>
      </c>
      <c r="BL69" s="387"/>
      <c r="BM69" s="327"/>
      <c r="BN69" s="214"/>
      <c r="BO69" s="386"/>
      <c r="BP69" s="387"/>
      <c r="BQ69" s="213"/>
      <c r="BR69" s="214">
        <v>2</v>
      </c>
      <c r="BS69" s="386"/>
      <c r="BT69" s="387"/>
      <c r="BU69" s="213"/>
      <c r="BV69" s="214"/>
      <c r="BW69" s="386">
        <v>2</v>
      </c>
      <c r="BX69" s="387"/>
      <c r="BY69" s="213"/>
      <c r="BZ69" s="214"/>
      <c r="CA69" s="386"/>
      <c r="CB69" s="387"/>
      <c r="CC69" s="213"/>
      <c r="CD69" s="356"/>
      <c r="CE69" s="484"/>
      <c r="CF69" s="485"/>
      <c r="CG69" s="327"/>
      <c r="CH69" s="214"/>
      <c r="CI69" s="386">
        <v>2</v>
      </c>
      <c r="CJ69" s="387"/>
      <c r="CK69" s="213"/>
      <c r="CL69" s="214">
        <v>3</v>
      </c>
      <c r="CM69" s="386"/>
      <c r="CN69" s="387"/>
      <c r="CO69" s="213"/>
      <c r="CP69" s="214">
        <v>3</v>
      </c>
      <c r="CQ69" s="386"/>
      <c r="CR69" s="387"/>
      <c r="CS69" s="213"/>
      <c r="CT69" s="214"/>
      <c r="CU69" s="386">
        <v>2</v>
      </c>
      <c r="CV69" s="387"/>
      <c r="CW69" s="213"/>
      <c r="CX69" s="214">
        <v>3</v>
      </c>
      <c r="CY69" s="386"/>
      <c r="CZ69" s="387"/>
      <c r="DA69" s="213"/>
      <c r="DB69" s="214">
        <v>3</v>
      </c>
      <c r="DC69" s="386"/>
      <c r="DD69" s="387"/>
      <c r="DE69" s="213"/>
      <c r="DF69" s="214"/>
      <c r="DG69" s="386"/>
      <c r="DH69" s="387"/>
      <c r="DI69" s="213"/>
      <c r="DJ69" s="214"/>
      <c r="DK69" s="386"/>
      <c r="DL69" s="387"/>
      <c r="DM69" s="213"/>
      <c r="DN69" s="214"/>
      <c r="DO69" s="386">
        <v>2</v>
      </c>
      <c r="DP69" s="387"/>
      <c r="DQ69" s="213"/>
      <c r="DR69" s="214"/>
      <c r="DS69" s="386">
        <v>2</v>
      </c>
      <c r="DT69" s="387"/>
      <c r="DU69" s="213"/>
      <c r="DV69" s="214">
        <v>2</v>
      </c>
      <c r="DW69" s="386"/>
      <c r="DX69" s="387"/>
      <c r="DY69" s="213"/>
      <c r="DZ69" s="241">
        <f t="shared" si="17"/>
        <v>39</v>
      </c>
      <c r="EA69" s="242">
        <f t="shared" si="18"/>
        <v>13</v>
      </c>
      <c r="EB69" s="242">
        <f t="shared" si="19"/>
        <v>0</v>
      </c>
      <c r="EC69" s="243">
        <f t="shared" si="20"/>
        <v>0</v>
      </c>
    </row>
    <row r="70" spans="1:133" ht="30" x14ac:dyDescent="0.2">
      <c r="A70" s="212">
        <v>57</v>
      </c>
      <c r="B70" s="421" t="s">
        <v>398</v>
      </c>
      <c r="C70" s="231" t="s">
        <v>399</v>
      </c>
      <c r="D70" s="232" t="s">
        <v>1667</v>
      </c>
      <c r="E70" s="426">
        <v>15</v>
      </c>
      <c r="F70" s="214">
        <v>2</v>
      </c>
      <c r="G70" s="386"/>
      <c r="H70" s="387"/>
      <c r="I70" s="213"/>
      <c r="J70" s="214"/>
      <c r="K70" s="386"/>
      <c r="L70" s="387"/>
      <c r="M70" s="213"/>
      <c r="N70" s="214">
        <v>2</v>
      </c>
      <c r="O70" s="386"/>
      <c r="P70" s="387"/>
      <c r="Q70" s="213"/>
      <c r="R70" s="214">
        <v>2</v>
      </c>
      <c r="S70" s="386"/>
      <c r="T70" s="387"/>
      <c r="U70" s="213"/>
      <c r="V70" s="214">
        <v>3</v>
      </c>
      <c r="W70" s="386"/>
      <c r="X70" s="387"/>
      <c r="Y70" s="213"/>
      <c r="Z70" s="214"/>
      <c r="AA70" s="386"/>
      <c r="AB70" s="387"/>
      <c r="AC70" s="213"/>
      <c r="AD70" s="214">
        <v>2</v>
      </c>
      <c r="AE70" s="386"/>
      <c r="AF70" s="387"/>
      <c r="AG70" s="213"/>
      <c r="AH70" s="214"/>
      <c r="AI70" s="386"/>
      <c r="AJ70" s="387"/>
      <c r="AK70" s="213"/>
      <c r="AL70" s="214">
        <v>3</v>
      </c>
      <c r="AM70" s="386"/>
      <c r="AN70" s="387"/>
      <c r="AO70" s="213"/>
      <c r="AP70" s="214">
        <v>3</v>
      </c>
      <c r="AQ70" s="386"/>
      <c r="AR70" s="387"/>
      <c r="AS70" s="213"/>
      <c r="AT70" s="214"/>
      <c r="AU70" s="386">
        <v>3</v>
      </c>
      <c r="AV70" s="387"/>
      <c r="AW70" s="213"/>
      <c r="AX70" s="214"/>
      <c r="AY70" s="386"/>
      <c r="AZ70" s="387"/>
      <c r="BA70" s="213"/>
      <c r="BB70" s="356"/>
      <c r="BC70" s="484"/>
      <c r="BD70" s="485"/>
      <c r="BE70" s="327"/>
      <c r="BF70" s="214">
        <v>2</v>
      </c>
      <c r="BG70" s="386"/>
      <c r="BH70" s="387"/>
      <c r="BI70" s="213"/>
      <c r="BJ70" s="214"/>
      <c r="BK70" s="386">
        <v>3</v>
      </c>
      <c r="BL70" s="387"/>
      <c r="BM70" s="327"/>
      <c r="BN70" s="214"/>
      <c r="BO70" s="386"/>
      <c r="BP70" s="387"/>
      <c r="BQ70" s="213"/>
      <c r="BR70" s="214">
        <v>2</v>
      </c>
      <c r="BS70" s="386"/>
      <c r="BT70" s="387"/>
      <c r="BU70" s="213"/>
      <c r="BV70" s="214"/>
      <c r="BW70" s="386">
        <v>2</v>
      </c>
      <c r="BX70" s="387"/>
      <c r="BY70" s="213"/>
      <c r="BZ70" s="214"/>
      <c r="CA70" s="386"/>
      <c r="CB70" s="387"/>
      <c r="CC70" s="213"/>
      <c r="CD70" s="356"/>
      <c r="CE70" s="484"/>
      <c r="CF70" s="485"/>
      <c r="CG70" s="327"/>
      <c r="CH70" s="214"/>
      <c r="CI70" s="386">
        <v>2</v>
      </c>
      <c r="CJ70" s="387"/>
      <c r="CK70" s="213"/>
      <c r="CL70" s="214">
        <v>3</v>
      </c>
      <c r="CM70" s="386"/>
      <c r="CN70" s="387"/>
      <c r="CO70" s="213"/>
      <c r="CP70" s="214">
        <v>3</v>
      </c>
      <c r="CQ70" s="386"/>
      <c r="CR70" s="387"/>
      <c r="CS70" s="213"/>
      <c r="CT70" s="214"/>
      <c r="CU70" s="386"/>
      <c r="CV70" s="387"/>
      <c r="CW70" s="213"/>
      <c r="CX70" s="214"/>
      <c r="CY70" s="386"/>
      <c r="CZ70" s="387"/>
      <c r="DA70" s="213"/>
      <c r="DB70" s="214">
        <v>2</v>
      </c>
      <c r="DC70" s="386"/>
      <c r="DD70" s="387"/>
      <c r="DE70" s="213"/>
      <c r="DF70" s="214">
        <v>3</v>
      </c>
      <c r="DG70" s="386"/>
      <c r="DH70" s="387"/>
      <c r="DI70" s="213"/>
      <c r="DJ70" s="214">
        <v>3</v>
      </c>
      <c r="DK70" s="386"/>
      <c r="DL70" s="387"/>
      <c r="DM70" s="213"/>
      <c r="DN70" s="214">
        <v>3</v>
      </c>
      <c r="DO70" s="386"/>
      <c r="DP70" s="387"/>
      <c r="DQ70" s="213"/>
      <c r="DR70" s="214"/>
      <c r="DS70" s="386">
        <v>2</v>
      </c>
      <c r="DT70" s="387"/>
      <c r="DU70" s="213"/>
      <c r="DV70" s="214">
        <v>2</v>
      </c>
      <c r="DW70" s="386"/>
      <c r="DX70" s="387"/>
      <c r="DY70" s="213"/>
      <c r="DZ70" s="244">
        <f t="shared" si="17"/>
        <v>40</v>
      </c>
      <c r="EA70" s="245">
        <f t="shared" si="18"/>
        <v>12</v>
      </c>
      <c r="EB70" s="245">
        <f t="shared" si="19"/>
        <v>0</v>
      </c>
      <c r="EC70" s="246">
        <f t="shared" si="20"/>
        <v>0</v>
      </c>
    </row>
    <row r="71" spans="1:133" ht="45" x14ac:dyDescent="0.2">
      <c r="A71" s="212">
        <v>58</v>
      </c>
      <c r="B71" s="421" t="s">
        <v>400</v>
      </c>
      <c r="C71" s="336" t="s">
        <v>20</v>
      </c>
      <c r="D71" s="232" t="s">
        <v>1668</v>
      </c>
      <c r="E71" s="426">
        <v>15</v>
      </c>
      <c r="F71" s="214">
        <v>2</v>
      </c>
      <c r="G71" s="386"/>
      <c r="H71" s="387"/>
      <c r="I71" s="213"/>
      <c r="J71" s="214"/>
      <c r="K71" s="386"/>
      <c r="L71" s="387"/>
      <c r="M71" s="213"/>
      <c r="N71" s="214">
        <v>2</v>
      </c>
      <c r="O71" s="386"/>
      <c r="P71" s="387"/>
      <c r="Q71" s="213"/>
      <c r="R71" s="214">
        <v>2</v>
      </c>
      <c r="S71" s="386"/>
      <c r="T71" s="387"/>
      <c r="U71" s="213"/>
      <c r="V71" s="214">
        <v>3</v>
      </c>
      <c r="W71" s="386"/>
      <c r="X71" s="387"/>
      <c r="Y71" s="213"/>
      <c r="Z71" s="214"/>
      <c r="AA71" s="386"/>
      <c r="AB71" s="387"/>
      <c r="AC71" s="213"/>
      <c r="AD71" s="214">
        <v>2</v>
      </c>
      <c r="AE71" s="386"/>
      <c r="AF71" s="387"/>
      <c r="AG71" s="213"/>
      <c r="AH71" s="214">
        <v>3</v>
      </c>
      <c r="AI71" s="386"/>
      <c r="AJ71" s="387"/>
      <c r="AK71" s="213"/>
      <c r="AL71" s="214"/>
      <c r="AM71" s="386"/>
      <c r="AN71" s="387"/>
      <c r="AO71" s="213"/>
      <c r="AP71" s="214">
        <v>3</v>
      </c>
      <c r="AQ71" s="386"/>
      <c r="AR71" s="387"/>
      <c r="AS71" s="213"/>
      <c r="AT71" s="214">
        <v>3</v>
      </c>
      <c r="AU71" s="386"/>
      <c r="AV71" s="387"/>
      <c r="AW71" s="213"/>
      <c r="AX71" s="214">
        <v>4</v>
      </c>
      <c r="AY71" s="386"/>
      <c r="AZ71" s="387"/>
      <c r="BA71" s="213"/>
      <c r="BB71" s="356"/>
      <c r="BC71" s="484"/>
      <c r="BD71" s="485"/>
      <c r="BE71" s="327"/>
      <c r="BF71" s="214">
        <v>2</v>
      </c>
      <c r="BG71" s="386"/>
      <c r="BH71" s="387"/>
      <c r="BI71" s="213"/>
      <c r="BJ71" s="214"/>
      <c r="BK71" s="386">
        <v>3</v>
      </c>
      <c r="BL71" s="387"/>
      <c r="BM71" s="327"/>
      <c r="BN71" s="214"/>
      <c r="BO71" s="386"/>
      <c r="BP71" s="387"/>
      <c r="BQ71" s="213"/>
      <c r="BR71" s="214">
        <v>2</v>
      </c>
      <c r="BS71" s="386"/>
      <c r="BT71" s="387"/>
      <c r="BU71" s="213"/>
      <c r="BV71" s="214"/>
      <c r="BW71" s="386">
        <v>2</v>
      </c>
      <c r="BX71" s="387"/>
      <c r="BY71" s="213"/>
      <c r="BZ71" s="214"/>
      <c r="CA71" s="386"/>
      <c r="CB71" s="387"/>
      <c r="CC71" s="213"/>
      <c r="CD71" s="356"/>
      <c r="CE71" s="484"/>
      <c r="CF71" s="485"/>
      <c r="CG71" s="327"/>
      <c r="CH71" s="214"/>
      <c r="CI71" s="386">
        <v>2</v>
      </c>
      <c r="CJ71" s="387"/>
      <c r="CK71" s="213"/>
      <c r="CL71" s="214"/>
      <c r="CM71" s="386">
        <v>2</v>
      </c>
      <c r="CN71" s="387"/>
      <c r="CO71" s="213"/>
      <c r="CP71" s="214"/>
      <c r="CQ71" s="386">
        <v>2</v>
      </c>
      <c r="CR71" s="387"/>
      <c r="CS71" s="213"/>
      <c r="CT71" s="214">
        <v>3</v>
      </c>
      <c r="CU71" s="386"/>
      <c r="CV71" s="387"/>
      <c r="CW71" s="213"/>
      <c r="CX71" s="214"/>
      <c r="CY71" s="386">
        <v>2</v>
      </c>
      <c r="CZ71" s="387"/>
      <c r="DA71" s="213"/>
      <c r="DB71" s="214"/>
      <c r="DC71" s="386"/>
      <c r="DD71" s="387"/>
      <c r="DE71" s="213"/>
      <c r="DF71" s="214"/>
      <c r="DG71" s="386">
        <v>2</v>
      </c>
      <c r="DH71" s="387"/>
      <c r="DI71" s="213"/>
      <c r="DJ71" s="214"/>
      <c r="DK71" s="386">
        <v>2</v>
      </c>
      <c r="DL71" s="387"/>
      <c r="DM71" s="213"/>
      <c r="DN71" s="214"/>
      <c r="DO71" s="386"/>
      <c r="DP71" s="387"/>
      <c r="DQ71" s="213"/>
      <c r="DR71" s="214"/>
      <c r="DS71" s="386">
        <v>2</v>
      </c>
      <c r="DT71" s="387"/>
      <c r="DU71" s="213"/>
      <c r="DV71" s="214">
        <v>2</v>
      </c>
      <c r="DW71" s="386"/>
      <c r="DX71" s="387"/>
      <c r="DY71" s="213"/>
      <c r="DZ71" s="244">
        <f t="shared" si="17"/>
        <v>33</v>
      </c>
      <c r="EA71" s="245">
        <f t="shared" si="18"/>
        <v>19</v>
      </c>
      <c r="EB71" s="245">
        <f t="shared" si="19"/>
        <v>0</v>
      </c>
      <c r="EC71" s="246">
        <f t="shared" si="20"/>
        <v>0</v>
      </c>
    </row>
    <row r="72" spans="1:133" ht="45" x14ac:dyDescent="0.2">
      <c r="A72" s="212">
        <v>59</v>
      </c>
      <c r="B72" s="419" t="s">
        <v>377</v>
      </c>
      <c r="C72" s="449" t="s">
        <v>41</v>
      </c>
      <c r="D72" s="447" t="s">
        <v>1670</v>
      </c>
      <c r="E72" s="420">
        <v>15</v>
      </c>
      <c r="F72" s="214">
        <v>2</v>
      </c>
      <c r="G72" s="386"/>
      <c r="H72" s="387"/>
      <c r="I72" s="213"/>
      <c r="J72" s="214"/>
      <c r="K72" s="386"/>
      <c r="L72" s="387"/>
      <c r="M72" s="213"/>
      <c r="N72" s="214">
        <v>2</v>
      </c>
      <c r="O72" s="386"/>
      <c r="P72" s="387"/>
      <c r="Q72" s="213"/>
      <c r="R72" s="214">
        <v>2</v>
      </c>
      <c r="S72" s="386"/>
      <c r="T72" s="387"/>
      <c r="U72" s="213"/>
      <c r="V72" s="214">
        <v>3</v>
      </c>
      <c r="W72" s="386"/>
      <c r="X72" s="387"/>
      <c r="Y72" s="213"/>
      <c r="Z72" s="214"/>
      <c r="AA72" s="386"/>
      <c r="AB72" s="387"/>
      <c r="AC72" s="213"/>
      <c r="AD72" s="214">
        <v>2</v>
      </c>
      <c r="AE72" s="386"/>
      <c r="AF72" s="387"/>
      <c r="AG72" s="213"/>
      <c r="AH72" s="214"/>
      <c r="AI72" s="386">
        <v>2</v>
      </c>
      <c r="AJ72" s="387"/>
      <c r="AK72" s="213"/>
      <c r="AL72" s="214"/>
      <c r="AM72" s="386">
        <v>2</v>
      </c>
      <c r="AN72" s="387"/>
      <c r="AO72" s="213"/>
      <c r="AP72" s="214">
        <v>3</v>
      </c>
      <c r="AQ72" s="386"/>
      <c r="AR72" s="387"/>
      <c r="AS72" s="213"/>
      <c r="AT72" s="214">
        <v>3</v>
      </c>
      <c r="AU72" s="386"/>
      <c r="AV72" s="387"/>
      <c r="AW72" s="213"/>
      <c r="AX72" s="214">
        <v>3</v>
      </c>
      <c r="AY72" s="386"/>
      <c r="AZ72" s="387"/>
      <c r="BA72" s="213"/>
      <c r="BB72" s="356"/>
      <c r="BC72" s="484"/>
      <c r="BD72" s="485"/>
      <c r="BE72" s="327"/>
      <c r="BF72" s="214">
        <v>2</v>
      </c>
      <c r="BG72" s="386"/>
      <c r="BH72" s="387"/>
      <c r="BI72" s="213"/>
      <c r="BJ72" s="214"/>
      <c r="BK72" s="386">
        <v>3</v>
      </c>
      <c r="BL72" s="387"/>
      <c r="BM72" s="327"/>
      <c r="BN72" s="214"/>
      <c r="BO72" s="386"/>
      <c r="BP72" s="387"/>
      <c r="BQ72" s="213"/>
      <c r="BR72" s="214"/>
      <c r="BS72" s="386"/>
      <c r="BT72" s="387"/>
      <c r="BU72" s="213"/>
      <c r="BV72" s="214"/>
      <c r="BW72" s="386">
        <v>2</v>
      </c>
      <c r="BX72" s="387"/>
      <c r="BY72" s="213"/>
      <c r="BZ72" s="214"/>
      <c r="CA72" s="386"/>
      <c r="CB72" s="387"/>
      <c r="CC72" s="213"/>
      <c r="CD72" s="356"/>
      <c r="CE72" s="484"/>
      <c r="CF72" s="485"/>
      <c r="CG72" s="327"/>
      <c r="CH72" s="214"/>
      <c r="CI72" s="386">
        <v>2</v>
      </c>
      <c r="CJ72" s="387"/>
      <c r="CK72" s="213"/>
      <c r="CL72" s="214"/>
      <c r="CM72" s="386"/>
      <c r="CN72" s="387"/>
      <c r="CO72" s="213"/>
      <c r="CP72" s="214"/>
      <c r="CQ72" s="386"/>
      <c r="CR72" s="387"/>
      <c r="CS72" s="213"/>
      <c r="CT72" s="214">
        <v>3</v>
      </c>
      <c r="CU72" s="386"/>
      <c r="CV72" s="387"/>
      <c r="CW72" s="213"/>
      <c r="CX72" s="214"/>
      <c r="CY72" s="386"/>
      <c r="CZ72" s="387"/>
      <c r="DA72" s="213"/>
      <c r="DB72" s="214">
        <v>3</v>
      </c>
      <c r="DC72" s="386"/>
      <c r="DD72" s="387"/>
      <c r="DE72" s="213"/>
      <c r="DF72" s="214"/>
      <c r="DG72" s="386">
        <v>2</v>
      </c>
      <c r="DH72" s="387"/>
      <c r="DI72" s="213"/>
      <c r="DJ72" s="214"/>
      <c r="DK72" s="386">
        <v>2</v>
      </c>
      <c r="DL72" s="387"/>
      <c r="DM72" s="213"/>
      <c r="DN72" s="214">
        <v>3</v>
      </c>
      <c r="DO72" s="386">
        <v>2</v>
      </c>
      <c r="DP72" s="387"/>
      <c r="DQ72" s="213"/>
      <c r="DR72" s="214"/>
      <c r="DS72" s="386">
        <v>2</v>
      </c>
      <c r="DT72" s="387"/>
      <c r="DU72" s="213"/>
      <c r="DV72" s="214"/>
      <c r="DW72" s="386"/>
      <c r="DX72" s="387"/>
      <c r="DY72" s="213">
        <v>2</v>
      </c>
      <c r="DZ72" s="244">
        <f t="shared" si="17"/>
        <v>31</v>
      </c>
      <c r="EA72" s="245">
        <f t="shared" si="18"/>
        <v>19</v>
      </c>
      <c r="EB72" s="245">
        <f t="shared" si="19"/>
        <v>0</v>
      </c>
      <c r="EC72" s="246">
        <f t="shared" si="20"/>
        <v>2</v>
      </c>
    </row>
    <row r="73" spans="1:133" ht="30" x14ac:dyDescent="0.2">
      <c r="A73" s="212">
        <v>60</v>
      </c>
      <c r="B73" s="419" t="s">
        <v>380</v>
      </c>
      <c r="C73" s="449" t="s">
        <v>44</v>
      </c>
      <c r="D73" s="447" t="s">
        <v>1672</v>
      </c>
      <c r="E73" s="420">
        <v>15</v>
      </c>
      <c r="F73" s="214">
        <v>2</v>
      </c>
      <c r="G73" s="386"/>
      <c r="H73" s="387"/>
      <c r="I73" s="213"/>
      <c r="J73" s="214"/>
      <c r="K73" s="386"/>
      <c r="L73" s="387"/>
      <c r="M73" s="213"/>
      <c r="N73" s="214">
        <v>2</v>
      </c>
      <c r="O73" s="386"/>
      <c r="P73" s="387"/>
      <c r="Q73" s="213"/>
      <c r="R73" s="214">
        <v>2</v>
      </c>
      <c r="S73" s="386"/>
      <c r="T73" s="387"/>
      <c r="U73" s="213"/>
      <c r="V73" s="214">
        <v>3</v>
      </c>
      <c r="W73" s="386"/>
      <c r="X73" s="387"/>
      <c r="Y73" s="213"/>
      <c r="Z73" s="214"/>
      <c r="AA73" s="386"/>
      <c r="AB73" s="387"/>
      <c r="AC73" s="213"/>
      <c r="AD73" s="214">
        <v>2</v>
      </c>
      <c r="AE73" s="386"/>
      <c r="AF73" s="387"/>
      <c r="AG73" s="213"/>
      <c r="AH73" s="214"/>
      <c r="AI73" s="386"/>
      <c r="AJ73" s="387"/>
      <c r="AK73" s="213"/>
      <c r="AL73" s="214">
        <v>3</v>
      </c>
      <c r="AM73" s="386"/>
      <c r="AN73" s="387"/>
      <c r="AO73" s="213"/>
      <c r="AP73" s="214">
        <v>3</v>
      </c>
      <c r="AQ73" s="386"/>
      <c r="AR73" s="387"/>
      <c r="AS73" s="213"/>
      <c r="AT73" s="214">
        <v>3</v>
      </c>
      <c r="AU73" s="386"/>
      <c r="AV73" s="387"/>
      <c r="AW73" s="213"/>
      <c r="AX73" s="214"/>
      <c r="AY73" s="386"/>
      <c r="AZ73" s="387"/>
      <c r="BA73" s="213"/>
      <c r="BB73" s="356"/>
      <c r="BC73" s="484"/>
      <c r="BD73" s="485"/>
      <c r="BE73" s="327"/>
      <c r="BF73" s="214">
        <v>2</v>
      </c>
      <c r="BG73" s="386"/>
      <c r="BH73" s="387"/>
      <c r="BI73" s="213"/>
      <c r="BJ73" s="214"/>
      <c r="BK73" s="386"/>
      <c r="BL73" s="387"/>
      <c r="BM73" s="327"/>
      <c r="BN73" s="214"/>
      <c r="BO73" s="386"/>
      <c r="BP73" s="387"/>
      <c r="BQ73" s="213"/>
      <c r="BR73" s="214">
        <v>2</v>
      </c>
      <c r="BS73" s="386"/>
      <c r="BT73" s="387"/>
      <c r="BU73" s="213"/>
      <c r="BV73" s="214"/>
      <c r="BW73" s="386"/>
      <c r="BX73" s="387"/>
      <c r="BY73" s="213"/>
      <c r="BZ73" s="214"/>
      <c r="CA73" s="386"/>
      <c r="CB73" s="387"/>
      <c r="CC73" s="213"/>
      <c r="CD73" s="356"/>
      <c r="CE73" s="484"/>
      <c r="CF73" s="485"/>
      <c r="CG73" s="327"/>
      <c r="CH73" s="214"/>
      <c r="CI73" s="386">
        <v>2</v>
      </c>
      <c r="CJ73" s="387"/>
      <c r="CK73" s="213"/>
      <c r="CL73" s="214">
        <v>3</v>
      </c>
      <c r="CM73" s="386"/>
      <c r="CN73" s="387"/>
      <c r="CO73" s="213"/>
      <c r="CP73" s="214">
        <v>3</v>
      </c>
      <c r="CQ73" s="386"/>
      <c r="CR73" s="387"/>
      <c r="CS73" s="213"/>
      <c r="CT73" s="214"/>
      <c r="CU73" s="386">
        <v>2</v>
      </c>
      <c r="CV73" s="387"/>
      <c r="CW73" s="213"/>
      <c r="CX73" s="214">
        <v>3</v>
      </c>
      <c r="CY73" s="386"/>
      <c r="CZ73" s="387"/>
      <c r="DA73" s="213"/>
      <c r="DB73" s="214"/>
      <c r="DC73" s="386">
        <v>3</v>
      </c>
      <c r="DD73" s="387"/>
      <c r="DE73" s="213"/>
      <c r="DF73" s="214">
        <v>2</v>
      </c>
      <c r="DG73" s="386"/>
      <c r="DH73" s="387"/>
      <c r="DI73" s="213"/>
      <c r="DJ73" s="214">
        <v>2</v>
      </c>
      <c r="DK73" s="386"/>
      <c r="DL73" s="387"/>
      <c r="DM73" s="213"/>
      <c r="DN73" s="214"/>
      <c r="DO73" s="386">
        <v>2</v>
      </c>
      <c r="DP73" s="387"/>
      <c r="DQ73" s="213"/>
      <c r="DR73" s="214"/>
      <c r="DS73" s="386">
        <v>2</v>
      </c>
      <c r="DT73" s="387"/>
      <c r="DU73" s="213"/>
      <c r="DV73" s="214"/>
      <c r="DW73" s="386"/>
      <c r="DX73" s="387"/>
      <c r="DY73" s="213">
        <v>2</v>
      </c>
      <c r="DZ73" s="244">
        <f t="shared" si="17"/>
        <v>37</v>
      </c>
      <c r="EA73" s="245">
        <f t="shared" si="18"/>
        <v>11</v>
      </c>
      <c r="EB73" s="245">
        <f t="shared" si="19"/>
        <v>0</v>
      </c>
      <c r="EC73" s="246">
        <f t="shared" si="20"/>
        <v>2</v>
      </c>
    </row>
    <row r="74" spans="1:133" ht="30" x14ac:dyDescent="0.2">
      <c r="A74" s="212">
        <v>61</v>
      </c>
      <c r="B74" s="419" t="s">
        <v>401</v>
      </c>
      <c r="C74" s="231" t="s">
        <v>45</v>
      </c>
      <c r="D74" s="232" t="s">
        <v>1673</v>
      </c>
      <c r="E74" s="426">
        <v>15</v>
      </c>
      <c r="F74" s="214">
        <v>2</v>
      </c>
      <c r="G74" s="386"/>
      <c r="H74" s="387"/>
      <c r="I74" s="213"/>
      <c r="J74" s="214"/>
      <c r="K74" s="386"/>
      <c r="L74" s="387"/>
      <c r="M74" s="213"/>
      <c r="N74" s="214">
        <v>2</v>
      </c>
      <c r="O74" s="386"/>
      <c r="P74" s="387"/>
      <c r="Q74" s="213"/>
      <c r="R74" s="214">
        <v>2</v>
      </c>
      <c r="S74" s="386"/>
      <c r="T74" s="387"/>
      <c r="U74" s="213"/>
      <c r="V74" s="214">
        <v>3</v>
      </c>
      <c r="W74" s="386"/>
      <c r="X74" s="387"/>
      <c r="Y74" s="213"/>
      <c r="Z74" s="214"/>
      <c r="AA74" s="386"/>
      <c r="AB74" s="387"/>
      <c r="AC74" s="213"/>
      <c r="AD74" s="214">
        <v>2</v>
      </c>
      <c r="AE74" s="386"/>
      <c r="AF74" s="387"/>
      <c r="AG74" s="213"/>
      <c r="AH74" s="214">
        <v>3</v>
      </c>
      <c r="AI74" s="386"/>
      <c r="AJ74" s="387"/>
      <c r="AK74" s="213"/>
      <c r="AL74" s="214">
        <v>3</v>
      </c>
      <c r="AM74" s="386"/>
      <c r="AN74" s="387"/>
      <c r="AO74" s="213"/>
      <c r="AP74" s="214"/>
      <c r="AQ74" s="386">
        <v>3</v>
      </c>
      <c r="AR74" s="387"/>
      <c r="AS74" s="213"/>
      <c r="AT74" s="214"/>
      <c r="AU74" s="386">
        <v>3</v>
      </c>
      <c r="AV74" s="387"/>
      <c r="AW74" s="213"/>
      <c r="AX74" s="214">
        <v>3</v>
      </c>
      <c r="AY74" s="386"/>
      <c r="AZ74" s="387"/>
      <c r="BA74" s="213"/>
      <c r="BB74" s="356"/>
      <c r="BC74" s="484"/>
      <c r="BD74" s="485"/>
      <c r="BE74" s="327"/>
      <c r="BF74" s="214">
        <v>2</v>
      </c>
      <c r="BG74" s="386"/>
      <c r="BH74" s="387"/>
      <c r="BI74" s="213"/>
      <c r="BJ74" s="214"/>
      <c r="BK74" s="386">
        <v>3</v>
      </c>
      <c r="BL74" s="387"/>
      <c r="BM74" s="327"/>
      <c r="BN74" s="214"/>
      <c r="BO74" s="386"/>
      <c r="BP74" s="387"/>
      <c r="BQ74" s="213"/>
      <c r="BR74" s="214">
        <v>2</v>
      </c>
      <c r="BS74" s="386"/>
      <c r="BT74" s="387"/>
      <c r="BU74" s="213"/>
      <c r="BV74" s="214"/>
      <c r="BW74" s="386">
        <v>2</v>
      </c>
      <c r="BX74" s="387"/>
      <c r="BY74" s="213"/>
      <c r="BZ74" s="214"/>
      <c r="CA74" s="386"/>
      <c r="CB74" s="387"/>
      <c r="CC74" s="213"/>
      <c r="CD74" s="356"/>
      <c r="CE74" s="484"/>
      <c r="CF74" s="485"/>
      <c r="CG74" s="327"/>
      <c r="CH74" s="214"/>
      <c r="CI74" s="386">
        <v>2</v>
      </c>
      <c r="CJ74" s="387"/>
      <c r="CK74" s="213"/>
      <c r="CL74" s="214">
        <v>3</v>
      </c>
      <c r="CM74" s="386"/>
      <c r="CN74" s="387"/>
      <c r="CO74" s="213"/>
      <c r="CP74" s="214">
        <v>3</v>
      </c>
      <c r="CQ74" s="386"/>
      <c r="CR74" s="387"/>
      <c r="CS74" s="213"/>
      <c r="CT74" s="214"/>
      <c r="CU74" s="386"/>
      <c r="CV74" s="387"/>
      <c r="CW74" s="213"/>
      <c r="CX74" s="214">
        <v>3</v>
      </c>
      <c r="CY74" s="386"/>
      <c r="CZ74" s="387"/>
      <c r="DA74" s="213"/>
      <c r="DB74" s="214"/>
      <c r="DC74" s="386">
        <v>3</v>
      </c>
      <c r="DD74" s="387"/>
      <c r="DE74" s="213"/>
      <c r="DF74" s="214">
        <v>2</v>
      </c>
      <c r="DG74" s="386"/>
      <c r="DH74" s="387"/>
      <c r="DI74" s="213"/>
      <c r="DJ74" s="214">
        <v>2</v>
      </c>
      <c r="DK74" s="386"/>
      <c r="DL74" s="387"/>
      <c r="DM74" s="213"/>
      <c r="DN74" s="214"/>
      <c r="DO74" s="386">
        <v>2</v>
      </c>
      <c r="DP74" s="387"/>
      <c r="DQ74" s="213"/>
      <c r="DR74" s="214"/>
      <c r="DS74" s="386">
        <v>2</v>
      </c>
      <c r="DT74" s="387"/>
      <c r="DU74" s="213"/>
      <c r="DV74" s="214">
        <v>2</v>
      </c>
      <c r="DW74" s="386"/>
      <c r="DX74" s="387"/>
      <c r="DY74" s="213"/>
      <c r="DZ74" s="244">
        <f t="shared" si="17"/>
        <v>39</v>
      </c>
      <c r="EA74" s="245">
        <f t="shared" si="18"/>
        <v>20</v>
      </c>
      <c r="EB74" s="245">
        <f t="shared" si="19"/>
        <v>0</v>
      </c>
      <c r="EC74" s="246">
        <f t="shared" si="20"/>
        <v>0</v>
      </c>
    </row>
    <row r="75" spans="1:133" ht="60" x14ac:dyDescent="0.2">
      <c r="A75" s="212">
        <v>62</v>
      </c>
      <c r="B75" s="419" t="s">
        <v>414</v>
      </c>
      <c r="C75" s="336" t="s">
        <v>52</v>
      </c>
      <c r="D75" s="232" t="s">
        <v>1674</v>
      </c>
      <c r="E75" s="192">
        <v>15</v>
      </c>
      <c r="F75" s="214">
        <v>2</v>
      </c>
      <c r="G75" s="386"/>
      <c r="H75" s="387"/>
      <c r="I75" s="213"/>
      <c r="J75" s="214"/>
      <c r="K75" s="386"/>
      <c r="L75" s="387"/>
      <c r="M75" s="213"/>
      <c r="N75" s="214">
        <v>2</v>
      </c>
      <c r="O75" s="386"/>
      <c r="P75" s="387"/>
      <c r="Q75" s="213"/>
      <c r="R75" s="214">
        <v>2</v>
      </c>
      <c r="S75" s="386"/>
      <c r="T75" s="387"/>
      <c r="U75" s="213"/>
      <c r="V75" s="214">
        <v>3</v>
      </c>
      <c r="W75" s="386"/>
      <c r="X75" s="387"/>
      <c r="Y75" s="213"/>
      <c r="Z75" s="214"/>
      <c r="AA75" s="386"/>
      <c r="AB75" s="387"/>
      <c r="AC75" s="213"/>
      <c r="AD75" s="214">
        <v>2</v>
      </c>
      <c r="AE75" s="386"/>
      <c r="AF75" s="387"/>
      <c r="AG75" s="213"/>
      <c r="AH75" s="214">
        <v>3</v>
      </c>
      <c r="AI75" s="386"/>
      <c r="AJ75" s="387"/>
      <c r="AK75" s="213"/>
      <c r="AL75" s="214">
        <v>3</v>
      </c>
      <c r="AM75" s="386"/>
      <c r="AN75" s="387"/>
      <c r="AO75" s="213"/>
      <c r="AP75" s="214"/>
      <c r="AQ75" s="386"/>
      <c r="AR75" s="387"/>
      <c r="AS75" s="213"/>
      <c r="AT75" s="214"/>
      <c r="AU75" s="386"/>
      <c r="AV75" s="387"/>
      <c r="AW75" s="213"/>
      <c r="AX75" s="214"/>
      <c r="AY75" s="386">
        <v>3</v>
      </c>
      <c r="AZ75" s="387"/>
      <c r="BA75" s="213"/>
      <c r="BB75" s="356"/>
      <c r="BC75" s="484"/>
      <c r="BD75" s="485"/>
      <c r="BE75" s="327"/>
      <c r="BF75" s="214">
        <v>2</v>
      </c>
      <c r="BG75" s="386"/>
      <c r="BH75" s="387"/>
      <c r="BI75" s="213"/>
      <c r="BJ75" s="214"/>
      <c r="BK75" s="386">
        <v>3</v>
      </c>
      <c r="BL75" s="387"/>
      <c r="BM75" s="327"/>
      <c r="BN75" s="214"/>
      <c r="BO75" s="386"/>
      <c r="BP75" s="387"/>
      <c r="BQ75" s="213"/>
      <c r="BR75" s="214">
        <v>2</v>
      </c>
      <c r="BS75" s="386"/>
      <c r="BT75" s="387"/>
      <c r="BU75" s="213"/>
      <c r="BV75" s="214"/>
      <c r="BW75" s="386">
        <v>2</v>
      </c>
      <c r="BX75" s="387"/>
      <c r="BY75" s="213"/>
      <c r="BZ75" s="214"/>
      <c r="CA75" s="386"/>
      <c r="CB75" s="387"/>
      <c r="CC75" s="213"/>
      <c r="CD75" s="356"/>
      <c r="CE75" s="484"/>
      <c r="CF75" s="485"/>
      <c r="CG75" s="327"/>
      <c r="CH75" s="214"/>
      <c r="CI75" s="386">
        <v>2</v>
      </c>
      <c r="CJ75" s="387"/>
      <c r="CK75" s="213"/>
      <c r="CL75" s="214">
        <v>3</v>
      </c>
      <c r="CM75" s="386"/>
      <c r="CN75" s="387"/>
      <c r="CO75" s="213"/>
      <c r="CP75" s="214">
        <v>3</v>
      </c>
      <c r="CQ75" s="386"/>
      <c r="CR75" s="387"/>
      <c r="CS75" s="213"/>
      <c r="CT75" s="214"/>
      <c r="CU75" s="386">
        <v>2</v>
      </c>
      <c r="CV75" s="387"/>
      <c r="CW75" s="213"/>
      <c r="CX75" s="214">
        <v>3</v>
      </c>
      <c r="CY75" s="386"/>
      <c r="CZ75" s="387"/>
      <c r="DA75" s="213"/>
      <c r="DB75" s="214">
        <v>3</v>
      </c>
      <c r="DC75" s="386"/>
      <c r="DD75" s="387"/>
      <c r="DE75" s="213"/>
      <c r="DF75" s="214"/>
      <c r="DG75" s="386">
        <v>3</v>
      </c>
      <c r="DH75" s="387"/>
      <c r="DI75" s="213"/>
      <c r="DJ75" s="214"/>
      <c r="DK75" s="386">
        <v>3</v>
      </c>
      <c r="DL75" s="387"/>
      <c r="DM75" s="213"/>
      <c r="DN75" s="214">
        <v>3</v>
      </c>
      <c r="DO75" s="386"/>
      <c r="DP75" s="387"/>
      <c r="DQ75" s="213"/>
      <c r="DR75" s="214"/>
      <c r="DS75" s="386">
        <v>2</v>
      </c>
      <c r="DT75" s="387"/>
      <c r="DU75" s="213"/>
      <c r="DV75" s="214">
        <v>2</v>
      </c>
      <c r="DW75" s="386"/>
      <c r="DX75" s="387"/>
      <c r="DY75" s="213"/>
      <c r="DZ75" s="244">
        <f t="shared" si="17"/>
        <v>38</v>
      </c>
      <c r="EA75" s="245">
        <f t="shared" si="18"/>
        <v>20</v>
      </c>
      <c r="EB75" s="245">
        <f t="shared" si="19"/>
        <v>0</v>
      </c>
      <c r="EC75" s="246">
        <f t="shared" si="20"/>
        <v>0</v>
      </c>
    </row>
    <row r="76" spans="1:133" ht="60" x14ac:dyDescent="0.2">
      <c r="A76" s="212">
        <v>63</v>
      </c>
      <c r="B76" s="419" t="s">
        <v>402</v>
      </c>
      <c r="C76" s="336" t="s">
        <v>238</v>
      </c>
      <c r="D76" s="232" t="s">
        <v>1675</v>
      </c>
      <c r="E76" s="426">
        <v>15</v>
      </c>
      <c r="F76" s="214">
        <v>2</v>
      </c>
      <c r="G76" s="386"/>
      <c r="H76" s="387"/>
      <c r="I76" s="213"/>
      <c r="J76" s="214"/>
      <c r="K76" s="386"/>
      <c r="L76" s="387"/>
      <c r="M76" s="213"/>
      <c r="N76" s="214">
        <v>2</v>
      </c>
      <c r="O76" s="386"/>
      <c r="P76" s="387"/>
      <c r="Q76" s="213"/>
      <c r="R76" s="214">
        <v>2</v>
      </c>
      <c r="S76" s="386"/>
      <c r="T76" s="387"/>
      <c r="U76" s="213"/>
      <c r="V76" s="214">
        <v>3</v>
      </c>
      <c r="W76" s="386"/>
      <c r="X76" s="387"/>
      <c r="Y76" s="213"/>
      <c r="Z76" s="214"/>
      <c r="AA76" s="386"/>
      <c r="AB76" s="387"/>
      <c r="AC76" s="213"/>
      <c r="AD76" s="214">
        <v>2</v>
      </c>
      <c r="AE76" s="386"/>
      <c r="AF76" s="387"/>
      <c r="AG76" s="213"/>
      <c r="AH76" s="214"/>
      <c r="AI76" s="386"/>
      <c r="AJ76" s="387"/>
      <c r="AK76" s="213"/>
      <c r="AL76" s="214"/>
      <c r="AM76" s="386"/>
      <c r="AN76" s="387"/>
      <c r="AO76" s="213"/>
      <c r="AP76" s="214"/>
      <c r="AQ76" s="386">
        <v>2</v>
      </c>
      <c r="AR76" s="387"/>
      <c r="AS76" s="213"/>
      <c r="AT76" s="214">
        <v>3</v>
      </c>
      <c r="AU76" s="386"/>
      <c r="AV76" s="387"/>
      <c r="AW76" s="213"/>
      <c r="AX76" s="214">
        <v>3</v>
      </c>
      <c r="AY76" s="386"/>
      <c r="AZ76" s="387"/>
      <c r="BA76" s="213"/>
      <c r="BB76" s="356"/>
      <c r="BC76" s="484"/>
      <c r="BD76" s="485"/>
      <c r="BE76" s="327"/>
      <c r="BF76" s="214">
        <v>2</v>
      </c>
      <c r="BG76" s="386"/>
      <c r="BH76" s="387"/>
      <c r="BI76" s="213"/>
      <c r="BJ76" s="214"/>
      <c r="BK76" s="386">
        <v>3</v>
      </c>
      <c r="BL76" s="387"/>
      <c r="BM76" s="327"/>
      <c r="BN76" s="214"/>
      <c r="BO76" s="386"/>
      <c r="BP76" s="387"/>
      <c r="BQ76" s="213"/>
      <c r="BR76" s="214">
        <v>2</v>
      </c>
      <c r="BS76" s="386"/>
      <c r="BT76" s="387"/>
      <c r="BU76" s="213"/>
      <c r="BV76" s="214"/>
      <c r="BW76" s="386">
        <v>2</v>
      </c>
      <c r="BX76" s="387"/>
      <c r="BY76" s="213"/>
      <c r="BZ76" s="214"/>
      <c r="CA76" s="386"/>
      <c r="CB76" s="387"/>
      <c r="CC76" s="213"/>
      <c r="CD76" s="356"/>
      <c r="CE76" s="484"/>
      <c r="CF76" s="485"/>
      <c r="CG76" s="327"/>
      <c r="CH76" s="214"/>
      <c r="CI76" s="386">
        <v>2</v>
      </c>
      <c r="CJ76" s="387"/>
      <c r="CK76" s="213"/>
      <c r="CL76" s="214">
        <v>3</v>
      </c>
      <c r="CM76" s="386"/>
      <c r="CN76" s="387"/>
      <c r="CO76" s="213"/>
      <c r="CP76" s="214">
        <v>3</v>
      </c>
      <c r="CQ76" s="386"/>
      <c r="CR76" s="387"/>
      <c r="CS76" s="213"/>
      <c r="CT76" s="214"/>
      <c r="CU76" s="386"/>
      <c r="CV76" s="387"/>
      <c r="CW76" s="213"/>
      <c r="CX76" s="214"/>
      <c r="CY76" s="386">
        <v>2</v>
      </c>
      <c r="CZ76" s="387"/>
      <c r="DA76" s="213"/>
      <c r="DB76" s="214"/>
      <c r="DC76" s="386"/>
      <c r="DD76" s="387"/>
      <c r="DE76" s="213"/>
      <c r="DF76" s="214"/>
      <c r="DG76" s="386">
        <v>2</v>
      </c>
      <c r="DH76" s="387"/>
      <c r="DI76" s="213"/>
      <c r="DJ76" s="214"/>
      <c r="DK76" s="386">
        <v>2</v>
      </c>
      <c r="DL76" s="387"/>
      <c r="DM76" s="213"/>
      <c r="DN76" s="214">
        <v>3</v>
      </c>
      <c r="DO76" s="386"/>
      <c r="DP76" s="387"/>
      <c r="DQ76" s="213"/>
      <c r="DR76" s="214"/>
      <c r="DS76" s="386">
        <v>2</v>
      </c>
      <c r="DT76" s="387"/>
      <c r="DU76" s="213"/>
      <c r="DV76" s="214">
        <v>2</v>
      </c>
      <c r="DW76" s="386"/>
      <c r="DX76" s="387"/>
      <c r="DY76" s="213"/>
      <c r="DZ76" s="244">
        <f t="shared" si="17"/>
        <v>32</v>
      </c>
      <c r="EA76" s="245">
        <f t="shared" si="18"/>
        <v>17</v>
      </c>
      <c r="EB76" s="245">
        <f t="shared" si="19"/>
        <v>0</v>
      </c>
      <c r="EC76" s="246">
        <f t="shared" si="20"/>
        <v>0</v>
      </c>
    </row>
    <row r="77" spans="1:133" ht="45" x14ac:dyDescent="0.2">
      <c r="A77" s="212">
        <v>64</v>
      </c>
      <c r="B77" s="419" t="s">
        <v>403</v>
      </c>
      <c r="C77" s="231" t="s">
        <v>58</v>
      </c>
      <c r="D77" s="232" t="s">
        <v>1676</v>
      </c>
      <c r="E77" s="426">
        <v>15</v>
      </c>
      <c r="F77" s="214">
        <v>2</v>
      </c>
      <c r="G77" s="386"/>
      <c r="H77" s="387"/>
      <c r="I77" s="213"/>
      <c r="J77" s="214"/>
      <c r="K77" s="386"/>
      <c r="L77" s="387"/>
      <c r="M77" s="213"/>
      <c r="N77" s="214">
        <v>2</v>
      </c>
      <c r="O77" s="386"/>
      <c r="P77" s="387"/>
      <c r="Q77" s="213"/>
      <c r="R77" s="214"/>
      <c r="S77" s="386"/>
      <c r="T77" s="387"/>
      <c r="U77" s="213"/>
      <c r="V77" s="214">
        <v>3</v>
      </c>
      <c r="W77" s="386"/>
      <c r="X77" s="387"/>
      <c r="Y77" s="213"/>
      <c r="Z77" s="214"/>
      <c r="AA77" s="386"/>
      <c r="AB77" s="387"/>
      <c r="AC77" s="213"/>
      <c r="AD77" s="214">
        <v>2</v>
      </c>
      <c r="AE77" s="386"/>
      <c r="AF77" s="387"/>
      <c r="AG77" s="213"/>
      <c r="AH77" s="214"/>
      <c r="AI77" s="386">
        <v>2</v>
      </c>
      <c r="AJ77" s="387"/>
      <c r="AK77" s="213"/>
      <c r="AL77" s="214">
        <v>3</v>
      </c>
      <c r="AM77" s="386"/>
      <c r="AN77" s="387"/>
      <c r="AO77" s="213"/>
      <c r="AP77" s="214">
        <v>3</v>
      </c>
      <c r="AQ77" s="386"/>
      <c r="AR77" s="387"/>
      <c r="AS77" s="213"/>
      <c r="AT77" s="214">
        <v>3</v>
      </c>
      <c r="AU77" s="386"/>
      <c r="AV77" s="387"/>
      <c r="AW77" s="213"/>
      <c r="AX77" s="214">
        <v>3</v>
      </c>
      <c r="AY77" s="386"/>
      <c r="AZ77" s="387"/>
      <c r="BA77" s="213"/>
      <c r="BB77" s="356"/>
      <c r="BC77" s="484"/>
      <c r="BD77" s="485"/>
      <c r="BE77" s="327"/>
      <c r="BF77" s="214">
        <v>2</v>
      </c>
      <c r="BG77" s="386"/>
      <c r="BH77" s="387"/>
      <c r="BI77" s="213"/>
      <c r="BJ77" s="214"/>
      <c r="BK77" s="386">
        <v>3</v>
      </c>
      <c r="BL77" s="387"/>
      <c r="BM77" s="327"/>
      <c r="BN77" s="214"/>
      <c r="BO77" s="386"/>
      <c r="BP77" s="387"/>
      <c r="BQ77" s="213"/>
      <c r="BR77" s="214">
        <v>2</v>
      </c>
      <c r="BS77" s="386"/>
      <c r="BT77" s="387"/>
      <c r="BU77" s="213"/>
      <c r="BV77" s="214"/>
      <c r="BW77" s="386">
        <v>2</v>
      </c>
      <c r="BX77" s="387"/>
      <c r="BY77" s="213"/>
      <c r="BZ77" s="214"/>
      <c r="CA77" s="386"/>
      <c r="CB77" s="387"/>
      <c r="CC77" s="213"/>
      <c r="CD77" s="356"/>
      <c r="CE77" s="484"/>
      <c r="CF77" s="485"/>
      <c r="CG77" s="327"/>
      <c r="CH77" s="214"/>
      <c r="CI77" s="386">
        <v>2</v>
      </c>
      <c r="CJ77" s="387"/>
      <c r="CK77" s="213"/>
      <c r="CL77" s="214"/>
      <c r="CM77" s="386"/>
      <c r="CN77" s="387"/>
      <c r="CO77" s="213"/>
      <c r="CP77" s="214"/>
      <c r="CQ77" s="386">
        <v>2</v>
      </c>
      <c r="CR77" s="387"/>
      <c r="CS77" s="213"/>
      <c r="CT77" s="214">
        <v>3</v>
      </c>
      <c r="CU77" s="386"/>
      <c r="CV77" s="387"/>
      <c r="CW77" s="213"/>
      <c r="CX77" s="214"/>
      <c r="CY77" s="386"/>
      <c r="CZ77" s="387"/>
      <c r="DA77" s="213"/>
      <c r="DB77" s="214">
        <v>3</v>
      </c>
      <c r="DC77" s="386"/>
      <c r="DD77" s="387"/>
      <c r="DE77" s="213"/>
      <c r="DF77" s="214"/>
      <c r="DG77" s="386"/>
      <c r="DH77" s="387"/>
      <c r="DI77" s="213"/>
      <c r="DJ77" s="214"/>
      <c r="DK77" s="386"/>
      <c r="DL77" s="387"/>
      <c r="DM77" s="213"/>
      <c r="DN77" s="214">
        <v>3</v>
      </c>
      <c r="DO77" s="386"/>
      <c r="DP77" s="387"/>
      <c r="DQ77" s="213"/>
      <c r="DR77" s="214"/>
      <c r="DS77" s="386">
        <v>2</v>
      </c>
      <c r="DT77" s="387"/>
      <c r="DU77" s="213"/>
      <c r="DV77" s="214">
        <v>2</v>
      </c>
      <c r="DW77" s="386"/>
      <c r="DX77" s="387"/>
      <c r="DY77" s="213"/>
      <c r="DZ77" s="244">
        <f t="shared" si="17"/>
        <v>36</v>
      </c>
      <c r="EA77" s="245">
        <f t="shared" si="18"/>
        <v>13</v>
      </c>
      <c r="EB77" s="245">
        <f t="shared" si="19"/>
        <v>0</v>
      </c>
      <c r="EC77" s="246">
        <f t="shared" si="20"/>
        <v>0</v>
      </c>
    </row>
    <row r="78" spans="1:133" ht="75" x14ac:dyDescent="0.2">
      <c r="A78" s="212">
        <v>65</v>
      </c>
      <c r="B78" s="419" t="s">
        <v>351</v>
      </c>
      <c r="C78" s="449" t="s">
        <v>249</v>
      </c>
      <c r="D78" s="447" t="s">
        <v>1677</v>
      </c>
      <c r="E78" s="427">
        <v>15</v>
      </c>
      <c r="F78" s="214">
        <v>2</v>
      </c>
      <c r="G78" s="386"/>
      <c r="H78" s="387"/>
      <c r="I78" s="213"/>
      <c r="J78" s="214"/>
      <c r="K78" s="386"/>
      <c r="L78" s="387"/>
      <c r="M78" s="213"/>
      <c r="N78" s="214">
        <v>2</v>
      </c>
      <c r="O78" s="386"/>
      <c r="P78" s="387"/>
      <c r="Q78" s="213"/>
      <c r="R78" s="214">
        <v>2</v>
      </c>
      <c r="S78" s="386"/>
      <c r="T78" s="387"/>
      <c r="U78" s="213"/>
      <c r="V78" s="214">
        <v>3</v>
      </c>
      <c r="W78" s="386"/>
      <c r="X78" s="387"/>
      <c r="Y78" s="213"/>
      <c r="Z78" s="214"/>
      <c r="AA78" s="386"/>
      <c r="AB78" s="387"/>
      <c r="AC78" s="213"/>
      <c r="AD78" s="214">
        <v>2</v>
      </c>
      <c r="AE78" s="386"/>
      <c r="AF78" s="387"/>
      <c r="AG78" s="213"/>
      <c r="AH78" s="214">
        <v>3</v>
      </c>
      <c r="AI78" s="386"/>
      <c r="AJ78" s="387"/>
      <c r="AK78" s="213"/>
      <c r="AL78" s="214">
        <v>3</v>
      </c>
      <c r="AM78" s="386"/>
      <c r="AN78" s="387"/>
      <c r="AO78" s="213"/>
      <c r="AP78" s="214"/>
      <c r="AQ78" s="386"/>
      <c r="AR78" s="387"/>
      <c r="AS78" s="213"/>
      <c r="AT78" s="214"/>
      <c r="AU78" s="386"/>
      <c r="AV78" s="387"/>
      <c r="AW78" s="213"/>
      <c r="AX78" s="214"/>
      <c r="AY78" s="386">
        <v>3</v>
      </c>
      <c r="AZ78" s="387"/>
      <c r="BA78" s="213"/>
      <c r="BB78" s="505"/>
      <c r="BC78" s="506"/>
      <c r="BD78" s="507"/>
      <c r="BE78" s="508"/>
      <c r="BF78" s="214">
        <v>2</v>
      </c>
      <c r="BG78" s="386"/>
      <c r="BH78" s="387"/>
      <c r="BI78" s="213"/>
      <c r="BJ78" s="214"/>
      <c r="BK78" s="386">
        <v>3</v>
      </c>
      <c r="BL78" s="387"/>
      <c r="BM78" s="508"/>
      <c r="BN78" s="214"/>
      <c r="BO78" s="386"/>
      <c r="BP78" s="387"/>
      <c r="BQ78" s="213"/>
      <c r="BR78" s="214">
        <v>2</v>
      </c>
      <c r="BS78" s="386"/>
      <c r="BT78" s="387"/>
      <c r="BU78" s="213"/>
      <c r="BV78" s="214"/>
      <c r="BW78" s="386">
        <v>2</v>
      </c>
      <c r="BX78" s="387"/>
      <c r="BY78" s="213"/>
      <c r="BZ78" s="214"/>
      <c r="CA78" s="386"/>
      <c r="CB78" s="387"/>
      <c r="CC78" s="213"/>
      <c r="CD78" s="505"/>
      <c r="CE78" s="506"/>
      <c r="CF78" s="507"/>
      <c r="CG78" s="508"/>
      <c r="CH78" s="214"/>
      <c r="CI78" s="386">
        <v>2</v>
      </c>
      <c r="CJ78" s="387"/>
      <c r="CK78" s="213"/>
      <c r="CL78" s="214">
        <v>3</v>
      </c>
      <c r="CM78" s="386"/>
      <c r="CN78" s="387"/>
      <c r="CO78" s="213"/>
      <c r="CP78" s="214">
        <v>3</v>
      </c>
      <c r="CQ78" s="386"/>
      <c r="CR78" s="387"/>
      <c r="CS78" s="213"/>
      <c r="CT78" s="214"/>
      <c r="CU78" s="386">
        <v>2</v>
      </c>
      <c r="CV78" s="387"/>
      <c r="CW78" s="213"/>
      <c r="CX78" s="214"/>
      <c r="CY78" s="386">
        <v>2</v>
      </c>
      <c r="CZ78" s="387"/>
      <c r="DA78" s="213"/>
      <c r="DB78" s="214">
        <v>3</v>
      </c>
      <c r="DC78" s="386"/>
      <c r="DD78" s="387"/>
      <c r="DE78" s="213"/>
      <c r="DF78" s="214"/>
      <c r="DG78" s="386">
        <v>2</v>
      </c>
      <c r="DH78" s="387"/>
      <c r="DI78" s="213"/>
      <c r="DJ78" s="214"/>
      <c r="DK78" s="386">
        <v>2</v>
      </c>
      <c r="DL78" s="387"/>
      <c r="DM78" s="213"/>
      <c r="DN78" s="214">
        <v>3</v>
      </c>
      <c r="DO78" s="386"/>
      <c r="DP78" s="387"/>
      <c r="DQ78" s="213"/>
      <c r="DR78" s="214"/>
      <c r="DS78" s="386">
        <v>2</v>
      </c>
      <c r="DT78" s="387"/>
      <c r="DU78" s="213"/>
      <c r="DV78" s="214">
        <v>2</v>
      </c>
      <c r="DW78" s="386"/>
      <c r="DX78" s="387"/>
      <c r="DY78" s="213"/>
      <c r="DZ78" s="244">
        <f t="shared" si="17"/>
        <v>35</v>
      </c>
      <c r="EA78" s="245">
        <f t="shared" si="18"/>
        <v>20</v>
      </c>
      <c r="EB78" s="245">
        <f t="shared" si="19"/>
        <v>0</v>
      </c>
      <c r="EC78" s="246">
        <f t="shared" si="20"/>
        <v>0</v>
      </c>
    </row>
    <row r="79" spans="1:133" ht="45" x14ac:dyDescent="0.2">
      <c r="A79" s="212">
        <v>66</v>
      </c>
      <c r="B79" s="419" t="s">
        <v>404</v>
      </c>
      <c r="C79" s="231" t="s">
        <v>405</v>
      </c>
      <c r="D79" s="232" t="s">
        <v>1678</v>
      </c>
      <c r="E79" s="426">
        <v>15</v>
      </c>
      <c r="F79" s="214">
        <v>2</v>
      </c>
      <c r="G79" s="386"/>
      <c r="H79" s="387"/>
      <c r="I79" s="213"/>
      <c r="J79" s="214"/>
      <c r="K79" s="386"/>
      <c r="L79" s="387"/>
      <c r="M79" s="213"/>
      <c r="N79" s="214">
        <v>2</v>
      </c>
      <c r="O79" s="386"/>
      <c r="P79" s="387"/>
      <c r="Q79" s="213"/>
      <c r="R79" s="214">
        <v>2</v>
      </c>
      <c r="S79" s="386"/>
      <c r="T79" s="387"/>
      <c r="U79" s="213"/>
      <c r="V79" s="214">
        <v>3</v>
      </c>
      <c r="W79" s="386"/>
      <c r="X79" s="387"/>
      <c r="Y79" s="213"/>
      <c r="Z79" s="214"/>
      <c r="AA79" s="386"/>
      <c r="AB79" s="387"/>
      <c r="AC79" s="213"/>
      <c r="AD79" s="214">
        <v>2</v>
      </c>
      <c r="AE79" s="386"/>
      <c r="AF79" s="387"/>
      <c r="AG79" s="213"/>
      <c r="AH79" s="214"/>
      <c r="AI79" s="386"/>
      <c r="AJ79" s="387"/>
      <c r="AK79" s="213"/>
      <c r="AL79" s="214"/>
      <c r="AM79" s="386"/>
      <c r="AN79" s="387"/>
      <c r="AO79" s="213"/>
      <c r="AP79" s="214">
        <v>3</v>
      </c>
      <c r="AQ79" s="386"/>
      <c r="AR79" s="387"/>
      <c r="AS79" s="213"/>
      <c r="AT79" s="214">
        <v>3</v>
      </c>
      <c r="AU79" s="386"/>
      <c r="AV79" s="387"/>
      <c r="AW79" s="213"/>
      <c r="AX79" s="214">
        <v>3</v>
      </c>
      <c r="AY79" s="386"/>
      <c r="AZ79" s="387"/>
      <c r="BA79" s="213"/>
      <c r="BB79" s="356"/>
      <c r="BC79" s="484"/>
      <c r="BD79" s="485"/>
      <c r="BE79" s="327"/>
      <c r="BF79" s="214">
        <v>2</v>
      </c>
      <c r="BG79" s="386"/>
      <c r="BH79" s="387"/>
      <c r="BI79" s="213"/>
      <c r="BJ79" s="214"/>
      <c r="BK79" s="386">
        <v>3</v>
      </c>
      <c r="BL79" s="387"/>
      <c r="BM79" s="327"/>
      <c r="BN79" s="214"/>
      <c r="BO79" s="386"/>
      <c r="BP79" s="387"/>
      <c r="BQ79" s="213"/>
      <c r="BR79" s="214">
        <v>2</v>
      </c>
      <c r="BS79" s="386"/>
      <c r="BT79" s="387"/>
      <c r="BU79" s="213"/>
      <c r="BV79" s="214"/>
      <c r="BW79" s="386">
        <v>2</v>
      </c>
      <c r="BX79" s="387"/>
      <c r="BY79" s="213"/>
      <c r="BZ79" s="214"/>
      <c r="CA79" s="386"/>
      <c r="CB79" s="387"/>
      <c r="CC79" s="213"/>
      <c r="CD79" s="356"/>
      <c r="CE79" s="484"/>
      <c r="CF79" s="485"/>
      <c r="CG79" s="327"/>
      <c r="CH79" s="214"/>
      <c r="CI79" s="386">
        <v>2</v>
      </c>
      <c r="CJ79" s="387"/>
      <c r="CK79" s="213"/>
      <c r="CL79" s="214">
        <v>3</v>
      </c>
      <c r="CM79" s="386"/>
      <c r="CN79" s="387"/>
      <c r="CO79" s="213"/>
      <c r="CP79" s="214"/>
      <c r="CQ79" s="386"/>
      <c r="CR79" s="387"/>
      <c r="CS79" s="213"/>
      <c r="CT79" s="214">
        <v>3</v>
      </c>
      <c r="CU79" s="386"/>
      <c r="CV79" s="387"/>
      <c r="CW79" s="213"/>
      <c r="CX79" s="214">
        <v>3</v>
      </c>
      <c r="CY79" s="386"/>
      <c r="CZ79" s="387"/>
      <c r="DA79" s="213"/>
      <c r="DB79" s="214">
        <v>3</v>
      </c>
      <c r="DC79" s="386"/>
      <c r="DD79" s="387"/>
      <c r="DE79" s="213"/>
      <c r="DF79" s="214">
        <v>3</v>
      </c>
      <c r="DG79" s="386"/>
      <c r="DH79" s="387"/>
      <c r="DI79" s="213"/>
      <c r="DJ79" s="214">
        <v>3</v>
      </c>
      <c r="DK79" s="386"/>
      <c r="DL79" s="387"/>
      <c r="DM79" s="213"/>
      <c r="DN79" s="214"/>
      <c r="DO79" s="386">
        <v>2</v>
      </c>
      <c r="DP79" s="387"/>
      <c r="DQ79" s="213"/>
      <c r="DR79" s="214"/>
      <c r="DS79" s="386">
        <v>2</v>
      </c>
      <c r="DT79" s="387"/>
      <c r="DU79" s="213"/>
      <c r="DV79" s="214">
        <v>2</v>
      </c>
      <c r="DW79" s="386"/>
      <c r="DX79" s="387"/>
      <c r="DY79" s="213"/>
      <c r="DZ79" s="244">
        <f t="shared" si="17"/>
        <v>44</v>
      </c>
      <c r="EA79" s="245">
        <f t="shared" si="18"/>
        <v>11</v>
      </c>
      <c r="EB79" s="245">
        <f t="shared" si="19"/>
        <v>0</v>
      </c>
      <c r="EC79" s="246">
        <f t="shared" si="20"/>
        <v>0</v>
      </c>
    </row>
    <row r="80" spans="1:133" ht="45" x14ac:dyDescent="0.2">
      <c r="A80" s="212">
        <v>67</v>
      </c>
      <c r="B80" s="419" t="s">
        <v>409</v>
      </c>
      <c r="C80" s="338" t="s">
        <v>240</v>
      </c>
      <c r="D80" s="232" t="s">
        <v>1679</v>
      </c>
      <c r="E80" s="426">
        <v>15</v>
      </c>
      <c r="F80" s="214">
        <v>2</v>
      </c>
      <c r="G80" s="386"/>
      <c r="H80" s="387"/>
      <c r="I80" s="213"/>
      <c r="J80" s="214"/>
      <c r="K80" s="386"/>
      <c r="L80" s="387"/>
      <c r="M80" s="213"/>
      <c r="N80" s="214">
        <v>2</v>
      </c>
      <c r="O80" s="386"/>
      <c r="P80" s="387"/>
      <c r="Q80" s="213"/>
      <c r="R80" s="214">
        <v>4</v>
      </c>
      <c r="S80" s="386"/>
      <c r="T80" s="387"/>
      <c r="U80" s="213"/>
      <c r="V80" s="214">
        <v>3</v>
      </c>
      <c r="W80" s="386"/>
      <c r="X80" s="387"/>
      <c r="Y80" s="213"/>
      <c r="Z80" s="214"/>
      <c r="AA80" s="386"/>
      <c r="AB80" s="387"/>
      <c r="AC80" s="213"/>
      <c r="AD80" s="214">
        <v>2</v>
      </c>
      <c r="AE80" s="386"/>
      <c r="AF80" s="387"/>
      <c r="AG80" s="213"/>
      <c r="AH80" s="214"/>
      <c r="AI80" s="386"/>
      <c r="AJ80" s="387"/>
      <c r="AK80" s="213"/>
      <c r="AL80" s="214"/>
      <c r="AM80" s="386">
        <v>2</v>
      </c>
      <c r="AN80" s="387"/>
      <c r="AO80" s="213"/>
      <c r="AP80" s="214">
        <v>3</v>
      </c>
      <c r="AQ80" s="386"/>
      <c r="AR80" s="387"/>
      <c r="AS80" s="213"/>
      <c r="AT80" s="214">
        <v>3</v>
      </c>
      <c r="AU80" s="386"/>
      <c r="AV80" s="387"/>
      <c r="AW80" s="213"/>
      <c r="AX80" s="214"/>
      <c r="AY80" s="386"/>
      <c r="AZ80" s="387"/>
      <c r="BA80" s="213"/>
      <c r="BB80" s="356"/>
      <c r="BC80" s="484"/>
      <c r="BD80" s="485"/>
      <c r="BE80" s="327"/>
      <c r="BF80" s="214">
        <v>2</v>
      </c>
      <c r="BG80" s="386"/>
      <c r="BH80" s="387"/>
      <c r="BI80" s="213"/>
      <c r="BJ80" s="214"/>
      <c r="BK80" s="386">
        <v>3</v>
      </c>
      <c r="BL80" s="387"/>
      <c r="BM80" s="327"/>
      <c r="BN80" s="214"/>
      <c r="BO80" s="386"/>
      <c r="BP80" s="387"/>
      <c r="BQ80" s="213"/>
      <c r="BR80" s="214">
        <v>2</v>
      </c>
      <c r="BS80" s="386"/>
      <c r="BT80" s="387"/>
      <c r="BU80" s="213"/>
      <c r="BV80" s="214"/>
      <c r="BW80" s="386"/>
      <c r="BX80" s="387"/>
      <c r="BY80" s="213"/>
      <c r="BZ80" s="214"/>
      <c r="CA80" s="386"/>
      <c r="CB80" s="387"/>
      <c r="CC80" s="213"/>
      <c r="CD80" s="356"/>
      <c r="CE80" s="484"/>
      <c r="CF80" s="485"/>
      <c r="CG80" s="327"/>
      <c r="CH80" s="214"/>
      <c r="CI80" s="386">
        <v>2</v>
      </c>
      <c r="CJ80" s="387"/>
      <c r="CK80" s="213"/>
      <c r="CL80" s="214">
        <v>3</v>
      </c>
      <c r="CM80" s="386"/>
      <c r="CN80" s="387"/>
      <c r="CO80" s="213"/>
      <c r="CP80" s="214"/>
      <c r="CQ80" s="386">
        <v>2</v>
      </c>
      <c r="CR80" s="387"/>
      <c r="CS80" s="213"/>
      <c r="CT80" s="214">
        <v>3</v>
      </c>
      <c r="CU80" s="386"/>
      <c r="CV80" s="387"/>
      <c r="CW80" s="213"/>
      <c r="CX80" s="214">
        <v>3</v>
      </c>
      <c r="CY80" s="386"/>
      <c r="CZ80" s="387"/>
      <c r="DA80" s="213"/>
      <c r="DB80" s="214"/>
      <c r="DC80" s="386">
        <v>2</v>
      </c>
      <c r="DD80" s="387"/>
      <c r="DE80" s="213"/>
      <c r="DF80" s="214"/>
      <c r="DG80" s="386"/>
      <c r="DH80" s="387"/>
      <c r="DI80" s="213"/>
      <c r="DJ80" s="214"/>
      <c r="DK80" s="386"/>
      <c r="DL80" s="387"/>
      <c r="DM80" s="213"/>
      <c r="DN80" s="214"/>
      <c r="DO80" s="386">
        <v>2</v>
      </c>
      <c r="DP80" s="387"/>
      <c r="DQ80" s="213"/>
      <c r="DR80" s="214"/>
      <c r="DS80" s="386">
        <v>2</v>
      </c>
      <c r="DT80" s="387"/>
      <c r="DU80" s="213"/>
      <c r="DV80" s="214">
        <v>2</v>
      </c>
      <c r="DW80" s="386"/>
      <c r="DX80" s="387"/>
      <c r="DY80" s="213"/>
      <c r="DZ80" s="244">
        <f t="shared" si="17"/>
        <v>34</v>
      </c>
      <c r="EA80" s="245">
        <f t="shared" si="18"/>
        <v>15</v>
      </c>
      <c r="EB80" s="245">
        <f t="shared" si="19"/>
        <v>0</v>
      </c>
      <c r="EC80" s="246">
        <f t="shared" si="20"/>
        <v>0</v>
      </c>
    </row>
    <row r="81" spans="1:133" ht="30" x14ac:dyDescent="0.2">
      <c r="A81" s="212">
        <v>68</v>
      </c>
      <c r="B81" s="419" t="s">
        <v>410</v>
      </c>
      <c r="C81" s="231" t="s">
        <v>411</v>
      </c>
      <c r="D81" s="232" t="s">
        <v>1680</v>
      </c>
      <c r="E81" s="426">
        <v>15</v>
      </c>
      <c r="F81" s="214"/>
      <c r="G81" s="386"/>
      <c r="H81" s="387"/>
      <c r="I81" s="213"/>
      <c r="J81" s="214"/>
      <c r="K81" s="386"/>
      <c r="L81" s="387"/>
      <c r="M81" s="213"/>
      <c r="N81" s="214">
        <v>2</v>
      </c>
      <c r="O81" s="386"/>
      <c r="P81" s="387"/>
      <c r="Q81" s="213"/>
      <c r="R81" s="214">
        <v>2</v>
      </c>
      <c r="S81" s="386"/>
      <c r="T81" s="387"/>
      <c r="U81" s="213"/>
      <c r="V81" s="214">
        <v>3</v>
      </c>
      <c r="W81" s="386"/>
      <c r="X81" s="387"/>
      <c r="Y81" s="213"/>
      <c r="Z81" s="214"/>
      <c r="AA81" s="386"/>
      <c r="AB81" s="387"/>
      <c r="AC81" s="213"/>
      <c r="AD81" s="214">
        <v>2</v>
      </c>
      <c r="AE81" s="386"/>
      <c r="AF81" s="387"/>
      <c r="AG81" s="213"/>
      <c r="AH81" s="214">
        <v>2</v>
      </c>
      <c r="AI81" s="386"/>
      <c r="AJ81" s="387"/>
      <c r="AK81" s="213"/>
      <c r="AL81" s="214"/>
      <c r="AM81" s="386"/>
      <c r="AN81" s="387"/>
      <c r="AO81" s="213"/>
      <c r="AP81" s="214">
        <v>3</v>
      </c>
      <c r="AQ81" s="386"/>
      <c r="AR81" s="387"/>
      <c r="AS81" s="213"/>
      <c r="AT81" s="214"/>
      <c r="AU81" s="386">
        <v>3</v>
      </c>
      <c r="AV81" s="387"/>
      <c r="AW81" s="213"/>
      <c r="AX81" s="214"/>
      <c r="AY81" s="386"/>
      <c r="AZ81" s="387"/>
      <c r="BA81" s="213"/>
      <c r="BB81" s="356"/>
      <c r="BC81" s="484"/>
      <c r="BD81" s="485"/>
      <c r="BE81" s="327"/>
      <c r="BF81" s="214">
        <v>2</v>
      </c>
      <c r="BG81" s="386"/>
      <c r="BH81" s="387"/>
      <c r="BI81" s="213"/>
      <c r="BJ81" s="214"/>
      <c r="BK81" s="386"/>
      <c r="BL81" s="387"/>
      <c r="BM81" s="327"/>
      <c r="BN81" s="214"/>
      <c r="BO81" s="386"/>
      <c r="BP81" s="387"/>
      <c r="BQ81" s="213"/>
      <c r="BR81" s="214">
        <v>2</v>
      </c>
      <c r="BS81" s="386"/>
      <c r="BT81" s="387"/>
      <c r="BU81" s="213"/>
      <c r="BV81" s="214"/>
      <c r="BW81" s="386">
        <v>2</v>
      </c>
      <c r="BX81" s="387"/>
      <c r="BY81" s="213"/>
      <c r="BZ81" s="214"/>
      <c r="CA81" s="386"/>
      <c r="CB81" s="387"/>
      <c r="CC81" s="213"/>
      <c r="CD81" s="356"/>
      <c r="CE81" s="484"/>
      <c r="CF81" s="485"/>
      <c r="CG81" s="327"/>
      <c r="CH81" s="214"/>
      <c r="CI81" s="386">
        <v>2</v>
      </c>
      <c r="CJ81" s="387"/>
      <c r="CK81" s="213"/>
      <c r="CL81" s="214">
        <v>2</v>
      </c>
      <c r="CM81" s="386"/>
      <c r="CN81" s="387"/>
      <c r="CO81" s="213"/>
      <c r="CP81" s="214">
        <v>3</v>
      </c>
      <c r="CQ81" s="386"/>
      <c r="CR81" s="387"/>
      <c r="CS81" s="213"/>
      <c r="CT81" s="214"/>
      <c r="CU81" s="386"/>
      <c r="CV81" s="387"/>
      <c r="CW81" s="213"/>
      <c r="CX81" s="214"/>
      <c r="CY81" s="386">
        <v>2</v>
      </c>
      <c r="CZ81" s="387"/>
      <c r="DA81" s="213"/>
      <c r="DB81" s="214">
        <v>3</v>
      </c>
      <c r="DC81" s="386"/>
      <c r="DD81" s="387"/>
      <c r="DE81" s="213"/>
      <c r="DF81" s="214">
        <v>3</v>
      </c>
      <c r="DG81" s="386"/>
      <c r="DH81" s="387"/>
      <c r="DI81" s="213"/>
      <c r="DJ81" s="214">
        <v>3</v>
      </c>
      <c r="DK81" s="386"/>
      <c r="DL81" s="387"/>
      <c r="DM81" s="213"/>
      <c r="DN81" s="214"/>
      <c r="DO81" s="386"/>
      <c r="DP81" s="387"/>
      <c r="DQ81" s="213"/>
      <c r="DR81" s="214"/>
      <c r="DS81" s="386">
        <v>2</v>
      </c>
      <c r="DT81" s="387"/>
      <c r="DU81" s="213"/>
      <c r="DV81" s="214">
        <v>2</v>
      </c>
      <c r="DW81" s="386"/>
      <c r="DX81" s="387"/>
      <c r="DY81" s="213"/>
      <c r="DZ81" s="244">
        <f t="shared" si="17"/>
        <v>34</v>
      </c>
      <c r="EA81" s="245">
        <f t="shared" si="18"/>
        <v>11</v>
      </c>
      <c r="EB81" s="245">
        <f t="shared" si="19"/>
        <v>0</v>
      </c>
      <c r="EC81" s="246">
        <f t="shared" si="20"/>
        <v>0</v>
      </c>
    </row>
    <row r="82" spans="1:133" ht="45" x14ac:dyDescent="0.2">
      <c r="A82" s="212">
        <v>69</v>
      </c>
      <c r="B82" s="419" t="s">
        <v>412</v>
      </c>
      <c r="C82" s="231" t="s">
        <v>413</v>
      </c>
      <c r="D82" s="232" t="s">
        <v>1681</v>
      </c>
      <c r="E82" s="426">
        <v>15</v>
      </c>
      <c r="F82" s="214">
        <v>2</v>
      </c>
      <c r="G82" s="386"/>
      <c r="H82" s="387"/>
      <c r="I82" s="213"/>
      <c r="J82" s="214"/>
      <c r="K82" s="386"/>
      <c r="L82" s="387"/>
      <c r="M82" s="213"/>
      <c r="N82" s="214"/>
      <c r="O82" s="386"/>
      <c r="P82" s="387"/>
      <c r="Q82" s="213"/>
      <c r="R82" s="214">
        <v>2</v>
      </c>
      <c r="S82" s="386"/>
      <c r="T82" s="387"/>
      <c r="U82" s="213"/>
      <c r="V82" s="214">
        <v>3</v>
      </c>
      <c r="W82" s="386"/>
      <c r="X82" s="387"/>
      <c r="Y82" s="213"/>
      <c r="Z82" s="214"/>
      <c r="AA82" s="386"/>
      <c r="AB82" s="387"/>
      <c r="AC82" s="213"/>
      <c r="AD82" s="214">
        <v>2</v>
      </c>
      <c r="AE82" s="386"/>
      <c r="AF82" s="387"/>
      <c r="AG82" s="213"/>
      <c r="AH82" s="214"/>
      <c r="AI82" s="386"/>
      <c r="AJ82" s="387"/>
      <c r="AK82" s="213"/>
      <c r="AL82" s="214">
        <v>3</v>
      </c>
      <c r="AM82" s="386"/>
      <c r="AN82" s="387"/>
      <c r="AO82" s="213"/>
      <c r="AP82" s="214"/>
      <c r="AQ82" s="386"/>
      <c r="AR82" s="387"/>
      <c r="AS82" s="213"/>
      <c r="AT82" s="214"/>
      <c r="AU82" s="386">
        <v>3</v>
      </c>
      <c r="AV82" s="387"/>
      <c r="AW82" s="213"/>
      <c r="AX82" s="214">
        <v>3</v>
      </c>
      <c r="AY82" s="386"/>
      <c r="AZ82" s="387"/>
      <c r="BA82" s="213"/>
      <c r="BB82" s="356"/>
      <c r="BC82" s="484"/>
      <c r="BD82" s="485"/>
      <c r="BE82" s="327"/>
      <c r="BF82" s="214">
        <v>2</v>
      </c>
      <c r="BG82" s="386"/>
      <c r="BH82" s="387"/>
      <c r="BI82" s="213"/>
      <c r="BJ82" s="214"/>
      <c r="BK82" s="386"/>
      <c r="BL82" s="387"/>
      <c r="BM82" s="327"/>
      <c r="BN82" s="214"/>
      <c r="BO82" s="386"/>
      <c r="BP82" s="387"/>
      <c r="BQ82" s="213"/>
      <c r="BR82" s="214">
        <v>2</v>
      </c>
      <c r="BS82" s="386"/>
      <c r="BT82" s="387"/>
      <c r="BU82" s="213"/>
      <c r="BV82" s="214"/>
      <c r="BW82" s="386">
        <v>2</v>
      </c>
      <c r="BX82" s="387"/>
      <c r="BY82" s="213"/>
      <c r="BZ82" s="214"/>
      <c r="CA82" s="386"/>
      <c r="CB82" s="387"/>
      <c r="CC82" s="213"/>
      <c r="CD82" s="356"/>
      <c r="CE82" s="484"/>
      <c r="CF82" s="485"/>
      <c r="CG82" s="327"/>
      <c r="CH82" s="214"/>
      <c r="CI82" s="386">
        <v>2</v>
      </c>
      <c r="CJ82" s="387"/>
      <c r="CK82" s="213"/>
      <c r="CL82" s="214"/>
      <c r="CM82" s="386"/>
      <c r="CN82" s="387"/>
      <c r="CO82" s="213"/>
      <c r="CP82" s="214"/>
      <c r="CQ82" s="386"/>
      <c r="CR82" s="387"/>
      <c r="CS82" s="213"/>
      <c r="CT82" s="214">
        <v>3</v>
      </c>
      <c r="CU82" s="386"/>
      <c r="CV82" s="387"/>
      <c r="CW82" s="213"/>
      <c r="CX82" s="214">
        <v>3</v>
      </c>
      <c r="CY82" s="386">
        <v>2</v>
      </c>
      <c r="CZ82" s="387"/>
      <c r="DA82" s="213"/>
      <c r="DB82" s="214"/>
      <c r="DC82" s="386"/>
      <c r="DD82" s="387"/>
      <c r="DE82" s="213"/>
      <c r="DF82" s="214"/>
      <c r="DG82" s="386">
        <v>2</v>
      </c>
      <c r="DH82" s="387"/>
      <c r="DI82" s="213"/>
      <c r="DJ82" s="214"/>
      <c r="DK82" s="386">
        <v>2</v>
      </c>
      <c r="DL82" s="387"/>
      <c r="DM82" s="213"/>
      <c r="DN82" s="214">
        <v>3</v>
      </c>
      <c r="DO82" s="386"/>
      <c r="DP82" s="387"/>
      <c r="DQ82" s="213"/>
      <c r="DR82" s="214"/>
      <c r="DS82" s="386">
        <v>2</v>
      </c>
      <c r="DT82" s="387"/>
      <c r="DU82" s="213"/>
      <c r="DV82" s="214">
        <v>2</v>
      </c>
      <c r="DW82" s="386"/>
      <c r="DX82" s="387"/>
      <c r="DY82" s="213"/>
      <c r="DZ82" s="244">
        <f t="shared" si="17"/>
        <v>30</v>
      </c>
      <c r="EA82" s="245">
        <f t="shared" si="18"/>
        <v>15</v>
      </c>
      <c r="EB82" s="245">
        <f t="shared" si="19"/>
        <v>0</v>
      </c>
      <c r="EC82" s="246">
        <f t="shared" si="20"/>
        <v>0</v>
      </c>
    </row>
    <row r="83" spans="1:133" ht="75" x14ac:dyDescent="0.2">
      <c r="A83" s="212">
        <v>70</v>
      </c>
      <c r="B83" s="419" t="s">
        <v>1682</v>
      </c>
      <c r="C83" s="231" t="s">
        <v>1683</v>
      </c>
      <c r="D83" s="232" t="s">
        <v>1684</v>
      </c>
      <c r="E83" s="426">
        <v>13</v>
      </c>
      <c r="F83" s="214">
        <v>2</v>
      </c>
      <c r="G83" s="386"/>
      <c r="H83" s="387"/>
      <c r="I83" s="213">
        <v>2</v>
      </c>
      <c r="J83" s="214"/>
      <c r="K83" s="386"/>
      <c r="L83" s="387"/>
      <c r="M83" s="213"/>
      <c r="N83" s="214"/>
      <c r="O83" s="386"/>
      <c r="P83" s="387"/>
      <c r="Q83" s="213">
        <v>2</v>
      </c>
      <c r="R83" s="214">
        <v>2</v>
      </c>
      <c r="S83" s="386"/>
      <c r="T83" s="387"/>
      <c r="U83" s="213"/>
      <c r="V83" s="214">
        <v>3</v>
      </c>
      <c r="W83" s="386"/>
      <c r="X83" s="387"/>
      <c r="Y83" s="213"/>
      <c r="Z83" s="214"/>
      <c r="AA83" s="386"/>
      <c r="AB83" s="387"/>
      <c r="AC83" s="213"/>
      <c r="AD83" s="214">
        <v>2</v>
      </c>
      <c r="AE83" s="386"/>
      <c r="AF83" s="387"/>
      <c r="AG83" s="213"/>
      <c r="AH83" s="214">
        <v>3</v>
      </c>
      <c r="AI83" s="386"/>
      <c r="AJ83" s="387"/>
      <c r="AK83" s="213"/>
      <c r="AL83" s="214">
        <v>3</v>
      </c>
      <c r="AM83" s="386"/>
      <c r="AN83" s="387"/>
      <c r="AO83" s="213"/>
      <c r="AP83" s="214">
        <v>3</v>
      </c>
      <c r="AQ83" s="386"/>
      <c r="AR83" s="387"/>
      <c r="AS83" s="213"/>
      <c r="AT83" s="214"/>
      <c r="AU83" s="386"/>
      <c r="AV83" s="387"/>
      <c r="AW83" s="213"/>
      <c r="AX83" s="214"/>
      <c r="AY83" s="386">
        <v>3</v>
      </c>
      <c r="AZ83" s="387"/>
      <c r="BA83" s="213"/>
      <c r="BB83" s="356"/>
      <c r="BC83" s="484"/>
      <c r="BD83" s="485"/>
      <c r="BE83" s="327"/>
      <c r="BF83" s="214">
        <v>2</v>
      </c>
      <c r="BG83" s="386"/>
      <c r="BH83" s="387"/>
      <c r="BI83" s="213"/>
      <c r="BJ83" s="214"/>
      <c r="BK83" s="386">
        <v>3</v>
      </c>
      <c r="BL83" s="387"/>
      <c r="BM83" s="327"/>
      <c r="BN83" s="214"/>
      <c r="BO83" s="386"/>
      <c r="BP83" s="387"/>
      <c r="BQ83" s="213"/>
      <c r="BR83" s="214">
        <v>2</v>
      </c>
      <c r="BS83" s="386"/>
      <c r="BT83" s="387"/>
      <c r="BU83" s="213"/>
      <c r="BV83" s="214"/>
      <c r="BW83" s="386">
        <v>2</v>
      </c>
      <c r="BX83" s="387"/>
      <c r="BY83" s="213"/>
      <c r="BZ83" s="214"/>
      <c r="CA83" s="386"/>
      <c r="CB83" s="387"/>
      <c r="CC83" s="213"/>
      <c r="CD83" s="356"/>
      <c r="CE83" s="484"/>
      <c r="CF83" s="485"/>
      <c r="CG83" s="327"/>
      <c r="CH83" s="214"/>
      <c r="CI83" s="386">
        <v>2</v>
      </c>
      <c r="CJ83" s="387"/>
      <c r="CK83" s="213"/>
      <c r="CL83" s="214">
        <v>2</v>
      </c>
      <c r="CM83" s="386"/>
      <c r="CN83" s="387"/>
      <c r="CO83" s="213"/>
      <c r="CP83" s="214">
        <v>3</v>
      </c>
      <c r="CQ83" s="386"/>
      <c r="CR83" s="387"/>
      <c r="CS83" s="213"/>
      <c r="CT83" s="214"/>
      <c r="CU83" s="386">
        <v>2</v>
      </c>
      <c r="CV83" s="387"/>
      <c r="CW83" s="213"/>
      <c r="CX83" s="214"/>
      <c r="CY83" s="386"/>
      <c r="CZ83" s="387"/>
      <c r="DA83" s="213"/>
      <c r="DB83" s="214">
        <v>3</v>
      </c>
      <c r="DC83" s="386"/>
      <c r="DD83" s="387"/>
      <c r="DE83" s="213"/>
      <c r="DF83" s="214">
        <v>3</v>
      </c>
      <c r="DG83" s="386"/>
      <c r="DH83" s="387"/>
      <c r="DI83" s="213"/>
      <c r="DJ83" s="214">
        <v>3</v>
      </c>
      <c r="DK83" s="386"/>
      <c r="DL83" s="387"/>
      <c r="DM83" s="213"/>
      <c r="DN83" s="214"/>
      <c r="DO83" s="386">
        <v>2</v>
      </c>
      <c r="DP83" s="387"/>
      <c r="DQ83" s="213"/>
      <c r="DR83" s="214"/>
      <c r="DS83" s="386">
        <v>2</v>
      </c>
      <c r="DT83" s="387"/>
      <c r="DU83" s="213"/>
      <c r="DV83" s="214">
        <v>2</v>
      </c>
      <c r="DW83" s="386"/>
      <c r="DX83" s="387"/>
      <c r="DY83" s="213"/>
      <c r="DZ83" s="244">
        <f t="shared" si="17"/>
        <v>38</v>
      </c>
      <c r="EA83" s="245">
        <f t="shared" si="18"/>
        <v>16</v>
      </c>
      <c r="EB83" s="245">
        <f t="shared" si="19"/>
        <v>0</v>
      </c>
      <c r="EC83" s="246">
        <f t="shared" si="20"/>
        <v>4</v>
      </c>
    </row>
    <row r="84" spans="1:133" ht="45" x14ac:dyDescent="0.2">
      <c r="A84" s="212">
        <v>71</v>
      </c>
      <c r="B84" s="419" t="s">
        <v>393</v>
      </c>
      <c r="C84" s="231" t="s">
        <v>394</v>
      </c>
      <c r="D84" s="232" t="s">
        <v>1685</v>
      </c>
      <c r="E84" s="426">
        <v>13</v>
      </c>
      <c r="F84" s="214">
        <v>2</v>
      </c>
      <c r="G84" s="386"/>
      <c r="H84" s="387"/>
      <c r="I84" s="213"/>
      <c r="J84" s="214"/>
      <c r="K84" s="386"/>
      <c r="L84" s="387"/>
      <c r="M84" s="213"/>
      <c r="N84" s="214">
        <v>2</v>
      </c>
      <c r="O84" s="386"/>
      <c r="P84" s="387"/>
      <c r="Q84" s="213"/>
      <c r="R84" s="214">
        <v>2</v>
      </c>
      <c r="S84" s="386"/>
      <c r="T84" s="387"/>
      <c r="U84" s="213"/>
      <c r="V84" s="214">
        <v>3</v>
      </c>
      <c r="W84" s="386"/>
      <c r="X84" s="387"/>
      <c r="Y84" s="213"/>
      <c r="Z84" s="214"/>
      <c r="AA84" s="386"/>
      <c r="AB84" s="387"/>
      <c r="AC84" s="213"/>
      <c r="AD84" s="214">
        <v>2</v>
      </c>
      <c r="AE84" s="386"/>
      <c r="AF84" s="387"/>
      <c r="AG84" s="213"/>
      <c r="AH84" s="214">
        <v>3</v>
      </c>
      <c r="AI84" s="386"/>
      <c r="AJ84" s="387"/>
      <c r="AK84" s="213"/>
      <c r="AL84" s="214">
        <v>3</v>
      </c>
      <c r="AM84" s="386"/>
      <c r="AN84" s="387"/>
      <c r="AO84" s="213"/>
      <c r="AP84" s="214"/>
      <c r="AQ84" s="386">
        <v>3</v>
      </c>
      <c r="AR84" s="387"/>
      <c r="AS84" s="213"/>
      <c r="AT84" s="214"/>
      <c r="AU84" s="386">
        <v>3</v>
      </c>
      <c r="AV84" s="387"/>
      <c r="AW84" s="213"/>
      <c r="AX84" s="214"/>
      <c r="AY84" s="386"/>
      <c r="AZ84" s="387"/>
      <c r="BA84" s="213"/>
      <c r="BB84" s="356"/>
      <c r="BC84" s="484"/>
      <c r="BD84" s="485"/>
      <c r="BE84" s="327"/>
      <c r="BF84" s="214"/>
      <c r="BG84" s="386"/>
      <c r="BH84" s="387"/>
      <c r="BI84" s="213">
        <v>2</v>
      </c>
      <c r="BJ84" s="214"/>
      <c r="BK84" s="386">
        <v>3</v>
      </c>
      <c r="BL84" s="387"/>
      <c r="BM84" s="327"/>
      <c r="BN84" s="214"/>
      <c r="BO84" s="386"/>
      <c r="BP84" s="387"/>
      <c r="BQ84" s="213"/>
      <c r="BR84" s="214"/>
      <c r="BS84" s="386"/>
      <c r="BT84" s="387"/>
      <c r="BU84" s="213">
        <v>2</v>
      </c>
      <c r="BV84" s="214"/>
      <c r="BW84" s="386">
        <v>2</v>
      </c>
      <c r="BX84" s="387"/>
      <c r="BY84" s="213"/>
      <c r="BZ84" s="214"/>
      <c r="CA84" s="386"/>
      <c r="CB84" s="387"/>
      <c r="CC84" s="213"/>
      <c r="CD84" s="356"/>
      <c r="CE84" s="484"/>
      <c r="CF84" s="485"/>
      <c r="CG84" s="327"/>
      <c r="CH84" s="214"/>
      <c r="CI84" s="386">
        <v>2</v>
      </c>
      <c r="CJ84" s="387"/>
      <c r="CK84" s="213"/>
      <c r="CL84" s="214">
        <v>3</v>
      </c>
      <c r="CM84" s="386"/>
      <c r="CN84" s="387"/>
      <c r="CO84" s="213"/>
      <c r="CP84" s="214">
        <v>3</v>
      </c>
      <c r="CQ84" s="386"/>
      <c r="CR84" s="387"/>
      <c r="CS84" s="213"/>
      <c r="CT84" s="214"/>
      <c r="CU84" s="386"/>
      <c r="CV84" s="387"/>
      <c r="CW84" s="213"/>
      <c r="CX84" s="214">
        <v>3</v>
      </c>
      <c r="CY84" s="386"/>
      <c r="CZ84" s="387"/>
      <c r="DA84" s="213"/>
      <c r="DB84" s="214">
        <v>3</v>
      </c>
      <c r="DC84" s="386"/>
      <c r="DD84" s="387"/>
      <c r="DE84" s="213"/>
      <c r="DF84" s="214"/>
      <c r="DG84" s="386"/>
      <c r="DH84" s="387"/>
      <c r="DI84" s="213"/>
      <c r="DJ84" s="214"/>
      <c r="DK84" s="386"/>
      <c r="DL84" s="387"/>
      <c r="DM84" s="213"/>
      <c r="DN84" s="214"/>
      <c r="DO84" s="386">
        <v>2</v>
      </c>
      <c r="DP84" s="387"/>
      <c r="DQ84" s="213"/>
      <c r="DR84" s="214"/>
      <c r="DS84" s="386">
        <v>2</v>
      </c>
      <c r="DT84" s="387"/>
      <c r="DU84" s="213"/>
      <c r="DV84" s="214"/>
      <c r="DW84" s="386"/>
      <c r="DX84" s="387">
        <v>2</v>
      </c>
      <c r="DY84" s="213"/>
      <c r="DZ84" s="244">
        <f t="shared" si="17"/>
        <v>29</v>
      </c>
      <c r="EA84" s="245">
        <f t="shared" si="18"/>
        <v>17</v>
      </c>
      <c r="EB84" s="245">
        <f t="shared" si="19"/>
        <v>2</v>
      </c>
      <c r="EC84" s="246">
        <f t="shared" si="20"/>
        <v>4</v>
      </c>
    </row>
    <row r="85" spans="1:133" ht="60" x14ac:dyDescent="0.2">
      <c r="A85" s="212">
        <v>72</v>
      </c>
      <c r="B85" s="419" t="s">
        <v>416</v>
      </c>
      <c r="C85" s="231" t="s">
        <v>417</v>
      </c>
      <c r="D85" s="232" t="s">
        <v>1686</v>
      </c>
      <c r="E85" s="426">
        <v>12</v>
      </c>
      <c r="F85" s="214">
        <v>2</v>
      </c>
      <c r="G85" s="386"/>
      <c r="H85" s="387"/>
      <c r="I85" s="213"/>
      <c r="J85" s="214"/>
      <c r="K85" s="386"/>
      <c r="L85" s="387"/>
      <c r="M85" s="213"/>
      <c r="N85" s="214">
        <v>2</v>
      </c>
      <c r="O85" s="386"/>
      <c r="P85" s="387"/>
      <c r="Q85" s="213"/>
      <c r="R85" s="214">
        <v>2</v>
      </c>
      <c r="S85" s="386"/>
      <c r="T85" s="387"/>
      <c r="U85" s="213"/>
      <c r="V85" s="214">
        <v>3</v>
      </c>
      <c r="W85" s="386"/>
      <c r="X85" s="387"/>
      <c r="Y85" s="213"/>
      <c r="Z85" s="214"/>
      <c r="AA85" s="386"/>
      <c r="AB85" s="387"/>
      <c r="AC85" s="213"/>
      <c r="AD85" s="214">
        <v>2</v>
      </c>
      <c r="AE85" s="386"/>
      <c r="AF85" s="387"/>
      <c r="AG85" s="213"/>
      <c r="AH85" s="214">
        <v>3</v>
      </c>
      <c r="AI85" s="386"/>
      <c r="AJ85" s="387"/>
      <c r="AK85" s="213"/>
      <c r="AL85" s="214"/>
      <c r="AM85" s="386"/>
      <c r="AN85" s="387"/>
      <c r="AO85" s="213"/>
      <c r="AP85" s="214"/>
      <c r="AQ85" s="386"/>
      <c r="AR85" s="387"/>
      <c r="AS85" s="213"/>
      <c r="AT85" s="214"/>
      <c r="AU85" s="386"/>
      <c r="AV85" s="387"/>
      <c r="AW85" s="213"/>
      <c r="AX85" s="214"/>
      <c r="AY85" s="386">
        <v>3</v>
      </c>
      <c r="AZ85" s="387"/>
      <c r="BA85" s="213"/>
      <c r="BB85" s="356"/>
      <c r="BC85" s="484"/>
      <c r="BD85" s="485"/>
      <c r="BE85" s="327"/>
      <c r="BF85" s="214">
        <v>2</v>
      </c>
      <c r="BG85" s="386"/>
      <c r="BH85" s="387"/>
      <c r="BI85" s="213"/>
      <c r="BJ85" s="214"/>
      <c r="BK85" s="386">
        <v>3</v>
      </c>
      <c r="BL85" s="387"/>
      <c r="BM85" s="327"/>
      <c r="BN85" s="214"/>
      <c r="BO85" s="386"/>
      <c r="BP85" s="387"/>
      <c r="BQ85" s="213"/>
      <c r="BR85" s="214"/>
      <c r="BS85" s="386"/>
      <c r="BT85" s="387"/>
      <c r="BU85" s="213"/>
      <c r="BV85" s="214"/>
      <c r="BW85" s="386">
        <v>2</v>
      </c>
      <c r="BX85" s="387"/>
      <c r="BY85" s="213"/>
      <c r="BZ85" s="214"/>
      <c r="CA85" s="386"/>
      <c r="CB85" s="387"/>
      <c r="CC85" s="213"/>
      <c r="CD85" s="356"/>
      <c r="CE85" s="484"/>
      <c r="CF85" s="485"/>
      <c r="CG85" s="327"/>
      <c r="CH85" s="214"/>
      <c r="CI85" s="386">
        <v>2</v>
      </c>
      <c r="CJ85" s="387"/>
      <c r="CK85" s="213"/>
      <c r="CL85" s="214">
        <v>3</v>
      </c>
      <c r="CM85" s="386"/>
      <c r="CN85" s="387"/>
      <c r="CO85" s="213"/>
      <c r="CP85" s="214">
        <v>3</v>
      </c>
      <c r="CQ85" s="386"/>
      <c r="CR85" s="387"/>
      <c r="CS85" s="213"/>
      <c r="CT85" s="214">
        <v>3</v>
      </c>
      <c r="CU85" s="386"/>
      <c r="CV85" s="387"/>
      <c r="CW85" s="213"/>
      <c r="CX85" s="214"/>
      <c r="CY85" s="386">
        <v>2</v>
      </c>
      <c r="CZ85" s="387"/>
      <c r="DA85" s="213"/>
      <c r="DB85" s="214">
        <v>3</v>
      </c>
      <c r="DC85" s="386"/>
      <c r="DD85" s="387"/>
      <c r="DE85" s="213"/>
      <c r="DF85" s="214"/>
      <c r="DG85" s="386">
        <v>2</v>
      </c>
      <c r="DH85" s="387"/>
      <c r="DI85" s="213"/>
      <c r="DJ85" s="214"/>
      <c r="DK85" s="386">
        <v>2</v>
      </c>
      <c r="DL85" s="387"/>
      <c r="DM85" s="213"/>
      <c r="DN85" s="214">
        <v>3</v>
      </c>
      <c r="DO85" s="386"/>
      <c r="DP85" s="387"/>
      <c r="DQ85" s="213"/>
      <c r="DR85" s="214"/>
      <c r="DS85" s="386">
        <v>2</v>
      </c>
      <c r="DT85" s="387"/>
      <c r="DU85" s="213"/>
      <c r="DV85" s="214"/>
      <c r="DW85" s="386"/>
      <c r="DX85" s="387"/>
      <c r="DY85" s="213">
        <v>2</v>
      </c>
      <c r="DZ85" s="244">
        <f t="shared" si="17"/>
        <v>31</v>
      </c>
      <c r="EA85" s="245">
        <f t="shared" si="18"/>
        <v>18</v>
      </c>
      <c r="EB85" s="245">
        <f t="shared" si="19"/>
        <v>0</v>
      </c>
      <c r="EC85" s="246">
        <f t="shared" si="20"/>
        <v>2</v>
      </c>
    </row>
    <row r="86" spans="1:133" ht="45" x14ac:dyDescent="0.2">
      <c r="A86" s="212">
        <v>73</v>
      </c>
      <c r="B86" s="419" t="s">
        <v>418</v>
      </c>
      <c r="C86" s="336" t="s">
        <v>73</v>
      </c>
      <c r="D86" s="232" t="s">
        <v>1687</v>
      </c>
      <c r="E86" s="426">
        <v>12</v>
      </c>
      <c r="F86" s="214">
        <v>2</v>
      </c>
      <c r="G86" s="386"/>
      <c r="H86" s="387"/>
      <c r="I86" s="213"/>
      <c r="J86" s="214"/>
      <c r="K86" s="386"/>
      <c r="L86" s="387"/>
      <c r="M86" s="213"/>
      <c r="N86" s="214"/>
      <c r="O86" s="386"/>
      <c r="P86" s="387"/>
      <c r="Q86" s="213"/>
      <c r="R86" s="214">
        <v>2</v>
      </c>
      <c r="S86" s="386"/>
      <c r="T86" s="387"/>
      <c r="U86" s="213"/>
      <c r="V86" s="214">
        <v>3</v>
      </c>
      <c r="W86" s="386"/>
      <c r="X86" s="387"/>
      <c r="Y86" s="213"/>
      <c r="Z86" s="214"/>
      <c r="AA86" s="386"/>
      <c r="AB86" s="387"/>
      <c r="AC86" s="213"/>
      <c r="AD86" s="214">
        <v>2</v>
      </c>
      <c r="AE86" s="386"/>
      <c r="AF86" s="387"/>
      <c r="AG86" s="213"/>
      <c r="AH86" s="214"/>
      <c r="AI86" s="386"/>
      <c r="AJ86" s="387"/>
      <c r="AK86" s="213"/>
      <c r="AL86" s="214">
        <v>3</v>
      </c>
      <c r="AM86" s="386"/>
      <c r="AN86" s="387"/>
      <c r="AO86" s="213"/>
      <c r="AP86" s="214">
        <v>3</v>
      </c>
      <c r="AQ86" s="386"/>
      <c r="AR86" s="387"/>
      <c r="AS86" s="213"/>
      <c r="AT86" s="214">
        <v>3</v>
      </c>
      <c r="AU86" s="386"/>
      <c r="AV86" s="387"/>
      <c r="AW86" s="213"/>
      <c r="AX86" s="214">
        <v>3</v>
      </c>
      <c r="AY86" s="386"/>
      <c r="AZ86" s="387"/>
      <c r="BA86" s="213"/>
      <c r="BB86" s="356"/>
      <c r="BC86" s="484"/>
      <c r="BD86" s="485"/>
      <c r="BE86" s="327"/>
      <c r="BF86" s="214">
        <v>2</v>
      </c>
      <c r="BG86" s="386"/>
      <c r="BH86" s="387"/>
      <c r="BI86" s="213"/>
      <c r="BJ86" s="214"/>
      <c r="BK86" s="386"/>
      <c r="BL86" s="387"/>
      <c r="BM86" s="327"/>
      <c r="BN86" s="214"/>
      <c r="BO86" s="386"/>
      <c r="BP86" s="387"/>
      <c r="BQ86" s="213"/>
      <c r="BR86" s="214">
        <v>2</v>
      </c>
      <c r="BS86" s="386"/>
      <c r="BT86" s="387"/>
      <c r="BU86" s="213"/>
      <c r="BV86" s="214"/>
      <c r="BW86" s="386">
        <v>2</v>
      </c>
      <c r="BX86" s="387"/>
      <c r="BY86" s="213"/>
      <c r="BZ86" s="214"/>
      <c r="CA86" s="386"/>
      <c r="CB86" s="387"/>
      <c r="CC86" s="213"/>
      <c r="CD86" s="356"/>
      <c r="CE86" s="484"/>
      <c r="CF86" s="485"/>
      <c r="CG86" s="327"/>
      <c r="CH86" s="214"/>
      <c r="CI86" s="386">
        <v>2</v>
      </c>
      <c r="CJ86" s="387"/>
      <c r="CK86" s="213"/>
      <c r="CL86" s="214"/>
      <c r="CM86" s="386"/>
      <c r="CN86" s="387"/>
      <c r="CO86" s="213"/>
      <c r="CP86" s="214"/>
      <c r="CQ86" s="386"/>
      <c r="CR86" s="387"/>
      <c r="CS86" s="213"/>
      <c r="CT86" s="214">
        <v>3</v>
      </c>
      <c r="CU86" s="386"/>
      <c r="CV86" s="387"/>
      <c r="CW86" s="213"/>
      <c r="CX86" s="214"/>
      <c r="CY86" s="386"/>
      <c r="CZ86" s="387"/>
      <c r="DA86" s="213"/>
      <c r="DB86" s="214">
        <v>3</v>
      </c>
      <c r="DC86" s="386"/>
      <c r="DD86" s="387"/>
      <c r="DE86" s="213"/>
      <c r="DF86" s="214"/>
      <c r="DG86" s="386"/>
      <c r="DH86" s="387"/>
      <c r="DI86" s="213"/>
      <c r="DJ86" s="214"/>
      <c r="DK86" s="386"/>
      <c r="DL86" s="387"/>
      <c r="DM86" s="213"/>
      <c r="DN86" s="214"/>
      <c r="DO86" s="386">
        <v>2</v>
      </c>
      <c r="DP86" s="387"/>
      <c r="DQ86" s="213"/>
      <c r="DR86" s="214"/>
      <c r="DS86" s="386">
        <v>2</v>
      </c>
      <c r="DT86" s="387"/>
      <c r="DU86" s="213"/>
      <c r="DV86" s="214">
        <v>2</v>
      </c>
      <c r="DW86" s="386"/>
      <c r="DX86" s="387"/>
      <c r="DY86" s="213"/>
      <c r="DZ86" s="244">
        <f t="shared" si="17"/>
        <v>33</v>
      </c>
      <c r="EA86" s="245">
        <f t="shared" si="18"/>
        <v>8</v>
      </c>
      <c r="EB86" s="245">
        <f t="shared" si="19"/>
        <v>0</v>
      </c>
      <c r="EC86" s="246">
        <f t="shared" si="20"/>
        <v>0</v>
      </c>
    </row>
    <row r="87" spans="1:133" ht="45" x14ac:dyDescent="0.2">
      <c r="A87" s="212">
        <v>74</v>
      </c>
      <c r="B87" s="419" t="s">
        <v>420</v>
      </c>
      <c r="C87" s="231" t="s">
        <v>7</v>
      </c>
      <c r="D87" s="232" t="s">
        <v>1688</v>
      </c>
      <c r="E87" s="426">
        <v>10</v>
      </c>
      <c r="F87" s="214">
        <v>2</v>
      </c>
      <c r="G87" s="386"/>
      <c r="H87" s="387"/>
      <c r="I87" s="213"/>
      <c r="J87" s="214"/>
      <c r="K87" s="386"/>
      <c r="L87" s="387"/>
      <c r="M87" s="213"/>
      <c r="N87" s="214">
        <v>2</v>
      </c>
      <c r="O87" s="386"/>
      <c r="P87" s="387"/>
      <c r="Q87" s="213"/>
      <c r="R87" s="214">
        <v>2</v>
      </c>
      <c r="S87" s="386"/>
      <c r="T87" s="387"/>
      <c r="U87" s="213"/>
      <c r="V87" s="214">
        <v>3</v>
      </c>
      <c r="W87" s="386"/>
      <c r="X87" s="387"/>
      <c r="Y87" s="213"/>
      <c r="Z87" s="214"/>
      <c r="AA87" s="386"/>
      <c r="AB87" s="387"/>
      <c r="AC87" s="213"/>
      <c r="AD87" s="214">
        <v>2</v>
      </c>
      <c r="AE87" s="386"/>
      <c r="AF87" s="387"/>
      <c r="AG87" s="213"/>
      <c r="AH87" s="214"/>
      <c r="AI87" s="386"/>
      <c r="AJ87" s="387"/>
      <c r="AK87" s="213"/>
      <c r="AL87" s="214"/>
      <c r="AM87" s="386"/>
      <c r="AN87" s="387"/>
      <c r="AO87" s="213"/>
      <c r="AP87" s="214">
        <v>3</v>
      </c>
      <c r="AQ87" s="386"/>
      <c r="AR87" s="387"/>
      <c r="AS87" s="213"/>
      <c r="AT87" s="214">
        <v>3</v>
      </c>
      <c r="AU87" s="386"/>
      <c r="AV87" s="387"/>
      <c r="AW87" s="213"/>
      <c r="AX87" s="214"/>
      <c r="AY87" s="386"/>
      <c r="AZ87" s="387"/>
      <c r="BA87" s="213"/>
      <c r="BB87" s="356"/>
      <c r="BC87" s="484"/>
      <c r="BD87" s="485"/>
      <c r="BE87" s="327"/>
      <c r="BF87" s="214">
        <v>2</v>
      </c>
      <c r="BG87" s="386"/>
      <c r="BH87" s="387"/>
      <c r="BI87" s="213"/>
      <c r="BJ87" s="214"/>
      <c r="BK87" s="386">
        <v>3</v>
      </c>
      <c r="BL87" s="387"/>
      <c r="BM87" s="327"/>
      <c r="BN87" s="214"/>
      <c r="BO87" s="386"/>
      <c r="BP87" s="387"/>
      <c r="BQ87" s="213"/>
      <c r="BR87" s="214">
        <v>2</v>
      </c>
      <c r="BS87" s="386"/>
      <c r="BT87" s="387"/>
      <c r="BU87" s="213"/>
      <c r="BV87" s="214"/>
      <c r="BW87" s="386">
        <v>2</v>
      </c>
      <c r="BX87" s="387"/>
      <c r="BY87" s="213"/>
      <c r="BZ87" s="214"/>
      <c r="CA87" s="386"/>
      <c r="CB87" s="387"/>
      <c r="CC87" s="213"/>
      <c r="CD87" s="356"/>
      <c r="CE87" s="484"/>
      <c r="CF87" s="485"/>
      <c r="CG87" s="327"/>
      <c r="CH87" s="214"/>
      <c r="CI87" s="386">
        <v>2</v>
      </c>
      <c r="CJ87" s="387"/>
      <c r="CK87" s="213"/>
      <c r="CL87" s="214">
        <v>3</v>
      </c>
      <c r="CM87" s="386"/>
      <c r="CN87" s="387"/>
      <c r="CO87" s="213"/>
      <c r="CP87" s="214">
        <v>3</v>
      </c>
      <c r="CQ87" s="386"/>
      <c r="CR87" s="387"/>
      <c r="CS87" s="213"/>
      <c r="CT87" s="214"/>
      <c r="CU87" s="386"/>
      <c r="CV87" s="387"/>
      <c r="CW87" s="213"/>
      <c r="CX87" s="214">
        <v>2</v>
      </c>
      <c r="CY87" s="386">
        <v>2</v>
      </c>
      <c r="CZ87" s="387"/>
      <c r="DA87" s="213"/>
      <c r="DB87" s="214"/>
      <c r="DC87" s="386"/>
      <c r="DD87" s="387"/>
      <c r="DE87" s="213"/>
      <c r="DF87" s="214">
        <v>3</v>
      </c>
      <c r="DG87" s="386"/>
      <c r="DH87" s="387"/>
      <c r="DI87" s="213"/>
      <c r="DJ87" s="214">
        <v>3</v>
      </c>
      <c r="DK87" s="386"/>
      <c r="DL87" s="387"/>
      <c r="DM87" s="213"/>
      <c r="DN87" s="214"/>
      <c r="DO87" s="386">
        <v>2</v>
      </c>
      <c r="DP87" s="387"/>
      <c r="DQ87" s="213"/>
      <c r="DR87" s="214"/>
      <c r="DS87" s="386">
        <v>2</v>
      </c>
      <c r="DT87" s="387"/>
      <c r="DU87" s="213"/>
      <c r="DV87" s="214">
        <v>2</v>
      </c>
      <c r="DW87" s="386"/>
      <c r="DX87" s="387"/>
      <c r="DY87" s="213"/>
      <c r="DZ87" s="244">
        <f t="shared" si="17"/>
        <v>37</v>
      </c>
      <c r="EA87" s="245">
        <f t="shared" si="18"/>
        <v>13</v>
      </c>
      <c r="EB87" s="245">
        <f t="shared" si="19"/>
        <v>0</v>
      </c>
      <c r="EC87" s="246">
        <f t="shared" si="20"/>
        <v>0</v>
      </c>
    </row>
    <row r="88" spans="1:133" ht="60" x14ac:dyDescent="0.2">
      <c r="A88" s="212">
        <v>75</v>
      </c>
      <c r="B88" s="421" t="s">
        <v>421</v>
      </c>
      <c r="C88" s="231" t="s">
        <v>422</v>
      </c>
      <c r="D88" s="232" t="s">
        <v>1689</v>
      </c>
      <c r="E88" s="426">
        <v>10</v>
      </c>
      <c r="F88" s="214">
        <v>2</v>
      </c>
      <c r="G88" s="386"/>
      <c r="H88" s="387"/>
      <c r="I88" s="213"/>
      <c r="J88" s="214"/>
      <c r="K88" s="386"/>
      <c r="L88" s="387"/>
      <c r="M88" s="213"/>
      <c r="N88" s="214">
        <v>2</v>
      </c>
      <c r="O88" s="386"/>
      <c r="P88" s="387"/>
      <c r="Q88" s="213"/>
      <c r="R88" s="214"/>
      <c r="S88" s="386"/>
      <c r="T88" s="387"/>
      <c r="U88" s="213">
        <v>2</v>
      </c>
      <c r="V88" s="214"/>
      <c r="W88" s="386"/>
      <c r="X88" s="387"/>
      <c r="Y88" s="213">
        <v>3</v>
      </c>
      <c r="Z88" s="214"/>
      <c r="AA88" s="386"/>
      <c r="AB88" s="387"/>
      <c r="AC88" s="213"/>
      <c r="AD88" s="214">
        <v>2</v>
      </c>
      <c r="AE88" s="386"/>
      <c r="AF88" s="387"/>
      <c r="AG88" s="213"/>
      <c r="AH88" s="214">
        <v>6</v>
      </c>
      <c r="AI88" s="386"/>
      <c r="AJ88" s="387"/>
      <c r="AK88" s="213"/>
      <c r="AL88" s="214">
        <v>3</v>
      </c>
      <c r="AM88" s="386"/>
      <c r="AN88" s="387"/>
      <c r="AO88" s="213"/>
      <c r="AP88" s="214"/>
      <c r="AQ88" s="386"/>
      <c r="AR88" s="387"/>
      <c r="AS88" s="213"/>
      <c r="AT88" s="214"/>
      <c r="AU88" s="386"/>
      <c r="AV88" s="387"/>
      <c r="AW88" s="213"/>
      <c r="AX88" s="214">
        <v>3</v>
      </c>
      <c r="AY88" s="386"/>
      <c r="AZ88" s="387"/>
      <c r="BA88" s="213"/>
      <c r="BB88" s="356"/>
      <c r="BC88" s="484"/>
      <c r="BD88" s="485"/>
      <c r="BE88" s="327"/>
      <c r="BF88" s="214">
        <v>2</v>
      </c>
      <c r="BG88" s="386"/>
      <c r="BH88" s="387"/>
      <c r="BI88" s="213"/>
      <c r="BJ88" s="214"/>
      <c r="BK88" s="386"/>
      <c r="BL88" s="387"/>
      <c r="BM88" s="327"/>
      <c r="BN88" s="214"/>
      <c r="BO88" s="386"/>
      <c r="BP88" s="387"/>
      <c r="BQ88" s="213"/>
      <c r="BR88" s="214"/>
      <c r="BS88" s="386"/>
      <c r="BT88" s="387"/>
      <c r="BU88" s="213">
        <v>2</v>
      </c>
      <c r="BV88" s="214"/>
      <c r="BW88" s="386">
        <v>2</v>
      </c>
      <c r="BX88" s="387"/>
      <c r="BY88" s="213"/>
      <c r="BZ88" s="214"/>
      <c r="CA88" s="386"/>
      <c r="CB88" s="387"/>
      <c r="CC88" s="213"/>
      <c r="CD88" s="356"/>
      <c r="CE88" s="484"/>
      <c r="CF88" s="485"/>
      <c r="CG88" s="327"/>
      <c r="CH88" s="214"/>
      <c r="CI88" s="386">
        <v>2</v>
      </c>
      <c r="CJ88" s="387"/>
      <c r="CK88" s="213"/>
      <c r="CL88" s="214"/>
      <c r="CM88" s="386"/>
      <c r="CN88" s="387"/>
      <c r="CO88" s="213"/>
      <c r="CP88" s="214"/>
      <c r="CQ88" s="386"/>
      <c r="CR88" s="387"/>
      <c r="CS88" s="213"/>
      <c r="CT88" s="214">
        <v>3</v>
      </c>
      <c r="CU88" s="386"/>
      <c r="CV88" s="387"/>
      <c r="CW88" s="213"/>
      <c r="CX88" s="214">
        <v>3</v>
      </c>
      <c r="CY88" s="386"/>
      <c r="CZ88" s="387"/>
      <c r="DA88" s="213"/>
      <c r="DB88" s="214">
        <v>3</v>
      </c>
      <c r="DC88" s="386"/>
      <c r="DD88" s="387"/>
      <c r="DE88" s="213"/>
      <c r="DF88" s="214"/>
      <c r="DG88" s="386">
        <v>2</v>
      </c>
      <c r="DH88" s="387"/>
      <c r="DI88" s="213"/>
      <c r="DJ88" s="214"/>
      <c r="DK88" s="386">
        <v>2</v>
      </c>
      <c r="DL88" s="387"/>
      <c r="DM88" s="213"/>
      <c r="DN88" s="214"/>
      <c r="DO88" s="386"/>
      <c r="DP88" s="387"/>
      <c r="DQ88" s="213"/>
      <c r="DR88" s="214"/>
      <c r="DS88" s="386">
        <v>2</v>
      </c>
      <c r="DT88" s="387"/>
      <c r="DU88" s="213"/>
      <c r="DV88" s="214"/>
      <c r="DW88" s="386"/>
      <c r="DX88" s="387"/>
      <c r="DY88" s="213"/>
      <c r="DZ88" s="244">
        <f t="shared" si="17"/>
        <v>29</v>
      </c>
      <c r="EA88" s="245">
        <f t="shared" si="18"/>
        <v>10</v>
      </c>
      <c r="EB88" s="245">
        <f t="shared" si="19"/>
        <v>0</v>
      </c>
      <c r="EC88" s="246">
        <f t="shared" si="20"/>
        <v>7</v>
      </c>
    </row>
    <row r="89" spans="1:133" ht="60" x14ac:dyDescent="0.2">
      <c r="A89" s="212">
        <v>76</v>
      </c>
      <c r="B89" s="419" t="s">
        <v>423</v>
      </c>
      <c r="C89" s="231" t="s">
        <v>16</v>
      </c>
      <c r="D89" s="232" t="s">
        <v>1690</v>
      </c>
      <c r="E89" s="426">
        <v>10</v>
      </c>
      <c r="F89" s="214"/>
      <c r="G89" s="386"/>
      <c r="H89" s="387"/>
      <c r="I89" s="213"/>
      <c r="J89" s="214"/>
      <c r="K89" s="386"/>
      <c r="L89" s="387"/>
      <c r="M89" s="213"/>
      <c r="N89" s="214"/>
      <c r="O89" s="386"/>
      <c r="P89" s="387"/>
      <c r="Q89" s="213"/>
      <c r="R89" s="214"/>
      <c r="S89" s="386"/>
      <c r="T89" s="387"/>
      <c r="U89" s="213"/>
      <c r="V89" s="214"/>
      <c r="W89" s="386"/>
      <c r="X89" s="387"/>
      <c r="Y89" s="213"/>
      <c r="Z89" s="214"/>
      <c r="AA89" s="386"/>
      <c r="AB89" s="387"/>
      <c r="AC89" s="213"/>
      <c r="AD89" s="214"/>
      <c r="AE89" s="386"/>
      <c r="AF89" s="387"/>
      <c r="AG89" s="213"/>
      <c r="AH89" s="214"/>
      <c r="AI89" s="386"/>
      <c r="AJ89" s="387"/>
      <c r="AK89" s="213"/>
      <c r="AL89" s="214"/>
      <c r="AM89" s="386"/>
      <c r="AN89" s="387"/>
      <c r="AO89" s="213"/>
      <c r="AP89" s="214"/>
      <c r="AQ89" s="386"/>
      <c r="AR89" s="387"/>
      <c r="AS89" s="213"/>
      <c r="AT89" s="214"/>
      <c r="AU89" s="386"/>
      <c r="AV89" s="387"/>
      <c r="AW89" s="213"/>
      <c r="AX89" s="214"/>
      <c r="AY89" s="386"/>
      <c r="AZ89" s="387"/>
      <c r="BA89" s="213"/>
      <c r="BB89" s="356"/>
      <c r="BC89" s="484"/>
      <c r="BD89" s="485"/>
      <c r="BE89" s="327"/>
      <c r="BF89" s="214"/>
      <c r="BG89" s="386"/>
      <c r="BH89" s="387"/>
      <c r="BI89" s="213"/>
      <c r="BJ89" s="214"/>
      <c r="BK89" s="386"/>
      <c r="BL89" s="387"/>
      <c r="BM89" s="327"/>
      <c r="BN89" s="214"/>
      <c r="BO89" s="386"/>
      <c r="BP89" s="387"/>
      <c r="BQ89" s="213"/>
      <c r="BR89" s="214"/>
      <c r="BS89" s="386"/>
      <c r="BT89" s="387"/>
      <c r="BU89" s="213"/>
      <c r="BV89" s="214"/>
      <c r="BW89" s="386"/>
      <c r="BX89" s="387"/>
      <c r="BY89" s="213"/>
      <c r="BZ89" s="214"/>
      <c r="CA89" s="386"/>
      <c r="CB89" s="387"/>
      <c r="CC89" s="213"/>
      <c r="CD89" s="356"/>
      <c r="CE89" s="484"/>
      <c r="CF89" s="485"/>
      <c r="CG89" s="327"/>
      <c r="CH89" s="214"/>
      <c r="CI89" s="386"/>
      <c r="CJ89" s="387"/>
      <c r="CK89" s="213"/>
      <c r="CL89" s="214"/>
      <c r="CM89" s="386"/>
      <c r="CN89" s="387"/>
      <c r="CO89" s="213"/>
      <c r="CP89" s="214"/>
      <c r="CQ89" s="386"/>
      <c r="CR89" s="387"/>
      <c r="CS89" s="213"/>
      <c r="CT89" s="214"/>
      <c r="CU89" s="386"/>
      <c r="CV89" s="387"/>
      <c r="CW89" s="213"/>
      <c r="CX89" s="214"/>
      <c r="CY89" s="386"/>
      <c r="CZ89" s="387"/>
      <c r="DA89" s="213"/>
      <c r="DB89" s="214"/>
      <c r="DC89" s="386"/>
      <c r="DD89" s="387"/>
      <c r="DE89" s="213"/>
      <c r="DF89" s="214"/>
      <c r="DG89" s="386"/>
      <c r="DH89" s="387"/>
      <c r="DI89" s="213"/>
      <c r="DJ89" s="214"/>
      <c r="DK89" s="386"/>
      <c r="DL89" s="387"/>
      <c r="DM89" s="213"/>
      <c r="DN89" s="214"/>
      <c r="DO89" s="386"/>
      <c r="DP89" s="387"/>
      <c r="DQ89" s="213"/>
      <c r="DR89" s="214"/>
      <c r="DS89" s="386"/>
      <c r="DT89" s="387"/>
      <c r="DU89" s="213"/>
      <c r="DV89" s="214"/>
      <c r="DW89" s="386"/>
      <c r="DX89" s="387"/>
      <c r="DY89" s="213"/>
      <c r="DZ89" s="244">
        <f t="shared" si="17"/>
        <v>0</v>
      </c>
      <c r="EA89" s="245">
        <f t="shared" si="18"/>
        <v>0</v>
      </c>
      <c r="EB89" s="245">
        <f t="shared" si="19"/>
        <v>0</v>
      </c>
      <c r="EC89" s="246">
        <f t="shared" si="20"/>
        <v>0</v>
      </c>
    </row>
    <row r="90" spans="1:133" ht="30" x14ac:dyDescent="0.2">
      <c r="A90" s="212">
        <v>77</v>
      </c>
      <c r="B90" s="419" t="s">
        <v>424</v>
      </c>
      <c r="C90" s="231" t="s">
        <v>22</v>
      </c>
      <c r="D90" s="232" t="s">
        <v>1691</v>
      </c>
      <c r="E90" s="426">
        <v>10</v>
      </c>
      <c r="F90" s="214">
        <v>2</v>
      </c>
      <c r="G90" s="386"/>
      <c r="H90" s="387"/>
      <c r="I90" s="213"/>
      <c r="J90" s="214"/>
      <c r="K90" s="386"/>
      <c r="L90" s="387"/>
      <c r="M90" s="213"/>
      <c r="N90" s="214">
        <v>2</v>
      </c>
      <c r="O90" s="386"/>
      <c r="P90" s="387"/>
      <c r="Q90" s="213"/>
      <c r="R90" s="214">
        <v>2</v>
      </c>
      <c r="S90" s="386"/>
      <c r="T90" s="387"/>
      <c r="U90" s="213"/>
      <c r="V90" s="214">
        <v>3</v>
      </c>
      <c r="W90" s="386"/>
      <c r="X90" s="387"/>
      <c r="Y90" s="213"/>
      <c r="Z90" s="214"/>
      <c r="AA90" s="386"/>
      <c r="AB90" s="387"/>
      <c r="AC90" s="213"/>
      <c r="AD90" s="214">
        <v>2</v>
      </c>
      <c r="AE90" s="386"/>
      <c r="AF90" s="387"/>
      <c r="AG90" s="213"/>
      <c r="AH90" s="214"/>
      <c r="AI90" s="386"/>
      <c r="AJ90" s="387"/>
      <c r="AK90" s="213"/>
      <c r="AL90" s="214"/>
      <c r="AM90" s="386"/>
      <c r="AN90" s="387"/>
      <c r="AO90" s="213"/>
      <c r="AP90" s="214"/>
      <c r="AQ90" s="386"/>
      <c r="AR90" s="387"/>
      <c r="AS90" s="213"/>
      <c r="AT90" s="214"/>
      <c r="AU90" s="386"/>
      <c r="AV90" s="387"/>
      <c r="AW90" s="213"/>
      <c r="AX90" s="214">
        <v>3</v>
      </c>
      <c r="AY90" s="386"/>
      <c r="AZ90" s="387"/>
      <c r="BA90" s="213"/>
      <c r="BB90" s="356"/>
      <c r="BC90" s="484"/>
      <c r="BD90" s="485"/>
      <c r="BE90" s="327"/>
      <c r="BF90" s="214">
        <v>2</v>
      </c>
      <c r="BG90" s="386"/>
      <c r="BH90" s="387"/>
      <c r="BI90" s="213"/>
      <c r="BJ90" s="214"/>
      <c r="BK90" s="386">
        <v>3</v>
      </c>
      <c r="BL90" s="387"/>
      <c r="BM90" s="327"/>
      <c r="BN90" s="214"/>
      <c r="BO90" s="386"/>
      <c r="BP90" s="387"/>
      <c r="BQ90" s="213"/>
      <c r="BR90" s="214">
        <v>2</v>
      </c>
      <c r="BS90" s="386"/>
      <c r="BT90" s="387"/>
      <c r="BU90" s="213"/>
      <c r="BV90" s="214"/>
      <c r="BW90" s="386">
        <v>2</v>
      </c>
      <c r="BX90" s="387"/>
      <c r="BY90" s="213"/>
      <c r="BZ90" s="214"/>
      <c r="CA90" s="386"/>
      <c r="CB90" s="387"/>
      <c r="CC90" s="213"/>
      <c r="CD90" s="356"/>
      <c r="CE90" s="484"/>
      <c r="CF90" s="485"/>
      <c r="CG90" s="327"/>
      <c r="CH90" s="214"/>
      <c r="CI90" s="386">
        <v>2</v>
      </c>
      <c r="CJ90" s="387"/>
      <c r="CK90" s="213"/>
      <c r="CL90" s="214">
        <v>3</v>
      </c>
      <c r="CM90" s="386"/>
      <c r="CN90" s="387"/>
      <c r="CO90" s="213"/>
      <c r="CP90" s="214">
        <v>3</v>
      </c>
      <c r="CQ90" s="386"/>
      <c r="CR90" s="387"/>
      <c r="CS90" s="213"/>
      <c r="CT90" s="214">
        <v>3</v>
      </c>
      <c r="CU90" s="386"/>
      <c r="CV90" s="387"/>
      <c r="CW90" s="213"/>
      <c r="CX90" s="214"/>
      <c r="CY90" s="386"/>
      <c r="CZ90" s="387"/>
      <c r="DA90" s="213"/>
      <c r="DB90" s="214"/>
      <c r="DC90" s="386"/>
      <c r="DD90" s="387"/>
      <c r="DE90" s="213"/>
      <c r="DF90" s="214"/>
      <c r="DG90" s="386">
        <v>2</v>
      </c>
      <c r="DH90" s="387"/>
      <c r="DI90" s="213"/>
      <c r="DJ90" s="214"/>
      <c r="DK90" s="386">
        <v>2</v>
      </c>
      <c r="DL90" s="387"/>
      <c r="DM90" s="213"/>
      <c r="DN90" s="214">
        <v>3</v>
      </c>
      <c r="DO90" s="386"/>
      <c r="DP90" s="387"/>
      <c r="DQ90" s="213"/>
      <c r="DR90" s="214"/>
      <c r="DS90" s="386">
        <v>2</v>
      </c>
      <c r="DT90" s="387"/>
      <c r="DU90" s="213"/>
      <c r="DV90" s="214">
        <v>2</v>
      </c>
      <c r="DW90" s="386"/>
      <c r="DX90" s="387"/>
      <c r="DY90" s="213"/>
      <c r="DZ90" s="244">
        <f t="shared" si="17"/>
        <v>32</v>
      </c>
      <c r="EA90" s="245">
        <f t="shared" si="18"/>
        <v>13</v>
      </c>
      <c r="EB90" s="245">
        <f t="shared" si="19"/>
        <v>0</v>
      </c>
      <c r="EC90" s="246">
        <f t="shared" si="20"/>
        <v>0</v>
      </c>
    </row>
    <row r="91" spans="1:133" ht="60" x14ac:dyDescent="0.2">
      <c r="A91" s="212">
        <v>78</v>
      </c>
      <c r="B91" s="421" t="s">
        <v>425</v>
      </c>
      <c r="C91" s="338" t="s">
        <v>114</v>
      </c>
      <c r="D91" s="232" t="s">
        <v>1692</v>
      </c>
      <c r="E91" s="192">
        <v>10</v>
      </c>
      <c r="F91" s="214">
        <v>2</v>
      </c>
      <c r="G91" s="386"/>
      <c r="H91" s="387"/>
      <c r="I91" s="213"/>
      <c r="J91" s="214"/>
      <c r="K91" s="386"/>
      <c r="L91" s="387"/>
      <c r="M91" s="213"/>
      <c r="N91" s="214">
        <v>2</v>
      </c>
      <c r="O91" s="386"/>
      <c r="P91" s="387"/>
      <c r="Q91" s="213"/>
      <c r="R91" s="214">
        <v>2</v>
      </c>
      <c r="S91" s="386"/>
      <c r="T91" s="387"/>
      <c r="U91" s="213"/>
      <c r="V91" s="214">
        <v>3</v>
      </c>
      <c r="W91" s="386"/>
      <c r="X91" s="387"/>
      <c r="Y91" s="213"/>
      <c r="Z91" s="214"/>
      <c r="AA91" s="386"/>
      <c r="AB91" s="387"/>
      <c r="AC91" s="213"/>
      <c r="AD91" s="214">
        <v>2</v>
      </c>
      <c r="AE91" s="386"/>
      <c r="AF91" s="387"/>
      <c r="AG91" s="213"/>
      <c r="AH91" s="214"/>
      <c r="AI91" s="386">
        <v>2</v>
      </c>
      <c r="AJ91" s="387"/>
      <c r="AK91" s="213"/>
      <c r="AL91" s="214"/>
      <c r="AM91" s="386">
        <v>2</v>
      </c>
      <c r="AN91" s="387"/>
      <c r="AO91" s="213"/>
      <c r="AP91" s="214">
        <v>3</v>
      </c>
      <c r="AQ91" s="386"/>
      <c r="AR91" s="387"/>
      <c r="AS91" s="213"/>
      <c r="AT91" s="214">
        <v>3</v>
      </c>
      <c r="AU91" s="386"/>
      <c r="AV91" s="387"/>
      <c r="AW91" s="213"/>
      <c r="AX91" s="214"/>
      <c r="AY91" s="386"/>
      <c r="AZ91" s="387"/>
      <c r="BA91" s="213"/>
      <c r="BB91" s="356"/>
      <c r="BC91" s="484"/>
      <c r="BD91" s="485"/>
      <c r="BE91" s="327"/>
      <c r="BF91" s="214">
        <v>2</v>
      </c>
      <c r="BG91" s="386"/>
      <c r="BH91" s="387"/>
      <c r="BI91" s="213"/>
      <c r="BJ91" s="214"/>
      <c r="BK91" s="386">
        <v>3</v>
      </c>
      <c r="BL91" s="387"/>
      <c r="BM91" s="327"/>
      <c r="BN91" s="214"/>
      <c r="BO91" s="386"/>
      <c r="BP91" s="387"/>
      <c r="BQ91" s="213"/>
      <c r="BR91" s="214"/>
      <c r="BS91" s="386"/>
      <c r="BT91" s="387"/>
      <c r="BU91" s="213">
        <v>2</v>
      </c>
      <c r="BV91" s="214"/>
      <c r="BW91" s="386">
        <v>2</v>
      </c>
      <c r="BX91" s="387"/>
      <c r="BY91" s="213"/>
      <c r="BZ91" s="214"/>
      <c r="CA91" s="386"/>
      <c r="CB91" s="387"/>
      <c r="CC91" s="213"/>
      <c r="CD91" s="356"/>
      <c r="CE91" s="484"/>
      <c r="CF91" s="485"/>
      <c r="CG91" s="327"/>
      <c r="CH91" s="214"/>
      <c r="CI91" s="386">
        <v>2</v>
      </c>
      <c r="CJ91" s="387"/>
      <c r="CK91" s="213"/>
      <c r="CL91" s="214">
        <v>3</v>
      </c>
      <c r="CM91" s="386"/>
      <c r="CN91" s="387"/>
      <c r="CO91" s="213"/>
      <c r="CP91" s="214">
        <v>3</v>
      </c>
      <c r="CQ91" s="386"/>
      <c r="CR91" s="387"/>
      <c r="CS91" s="213"/>
      <c r="CT91" s="214">
        <v>3</v>
      </c>
      <c r="CU91" s="386"/>
      <c r="CV91" s="387"/>
      <c r="CW91" s="213"/>
      <c r="CX91" s="214">
        <v>3</v>
      </c>
      <c r="CY91" s="386"/>
      <c r="CZ91" s="387"/>
      <c r="DA91" s="213"/>
      <c r="DB91" s="214">
        <v>3</v>
      </c>
      <c r="DC91" s="386"/>
      <c r="DD91" s="387"/>
      <c r="DE91" s="213"/>
      <c r="DF91" s="214"/>
      <c r="DG91" s="386">
        <v>2</v>
      </c>
      <c r="DH91" s="387"/>
      <c r="DI91" s="213"/>
      <c r="DJ91" s="214"/>
      <c r="DK91" s="386">
        <v>2</v>
      </c>
      <c r="DL91" s="387"/>
      <c r="DM91" s="213"/>
      <c r="DN91" s="214">
        <v>3</v>
      </c>
      <c r="DO91" s="386"/>
      <c r="DP91" s="387"/>
      <c r="DQ91" s="213"/>
      <c r="DR91" s="214"/>
      <c r="DS91" s="386">
        <v>2</v>
      </c>
      <c r="DT91" s="387"/>
      <c r="DU91" s="213"/>
      <c r="DV91" s="214"/>
      <c r="DW91" s="386"/>
      <c r="DX91" s="387"/>
      <c r="DY91" s="213">
        <v>2</v>
      </c>
      <c r="DZ91" s="244">
        <f t="shared" si="17"/>
        <v>37</v>
      </c>
      <c r="EA91" s="245">
        <f t="shared" si="18"/>
        <v>17</v>
      </c>
      <c r="EB91" s="245">
        <f t="shared" si="19"/>
        <v>0</v>
      </c>
      <c r="EC91" s="246">
        <f t="shared" si="20"/>
        <v>4</v>
      </c>
    </row>
    <row r="92" spans="1:133" ht="60" x14ac:dyDescent="0.2">
      <c r="A92" s="212">
        <v>79</v>
      </c>
      <c r="B92" s="419" t="s">
        <v>427</v>
      </c>
      <c r="C92" s="231" t="s">
        <v>428</v>
      </c>
      <c r="D92" s="232" t="s">
        <v>1693</v>
      </c>
      <c r="E92" s="426">
        <v>10</v>
      </c>
      <c r="F92" s="214">
        <v>2</v>
      </c>
      <c r="G92" s="386"/>
      <c r="H92" s="387"/>
      <c r="I92" s="213"/>
      <c r="J92" s="214"/>
      <c r="K92" s="386"/>
      <c r="L92" s="387"/>
      <c r="M92" s="213"/>
      <c r="N92" s="214">
        <v>2</v>
      </c>
      <c r="O92" s="386"/>
      <c r="P92" s="387"/>
      <c r="Q92" s="213"/>
      <c r="R92" s="214"/>
      <c r="S92" s="386"/>
      <c r="T92" s="387"/>
      <c r="U92" s="213">
        <v>2</v>
      </c>
      <c r="V92" s="214">
        <v>3</v>
      </c>
      <c r="W92" s="386"/>
      <c r="X92" s="387"/>
      <c r="Y92" s="213"/>
      <c r="Z92" s="214"/>
      <c r="AA92" s="386"/>
      <c r="AB92" s="387"/>
      <c r="AC92" s="213"/>
      <c r="AD92" s="214">
        <v>2</v>
      </c>
      <c r="AE92" s="386"/>
      <c r="AF92" s="387"/>
      <c r="AG92" s="213"/>
      <c r="AH92" s="214">
        <v>3</v>
      </c>
      <c r="AI92" s="386"/>
      <c r="AJ92" s="387"/>
      <c r="AK92" s="213"/>
      <c r="AL92" s="214">
        <v>3</v>
      </c>
      <c r="AM92" s="386"/>
      <c r="AN92" s="387"/>
      <c r="AO92" s="213"/>
      <c r="AP92" s="214">
        <v>3</v>
      </c>
      <c r="AQ92" s="386"/>
      <c r="AR92" s="387"/>
      <c r="AS92" s="213"/>
      <c r="AT92" s="214">
        <v>3</v>
      </c>
      <c r="AU92" s="386"/>
      <c r="AV92" s="387"/>
      <c r="AW92" s="213"/>
      <c r="AX92" s="214"/>
      <c r="AY92" s="386"/>
      <c r="AZ92" s="387"/>
      <c r="BA92" s="213"/>
      <c r="BB92" s="356"/>
      <c r="BC92" s="484"/>
      <c r="BD92" s="485"/>
      <c r="BE92" s="327"/>
      <c r="BF92" s="214">
        <v>2</v>
      </c>
      <c r="BG92" s="386"/>
      <c r="BH92" s="387"/>
      <c r="BI92" s="213"/>
      <c r="BJ92" s="214"/>
      <c r="BK92" s="386">
        <v>3</v>
      </c>
      <c r="BL92" s="387"/>
      <c r="BM92" s="327"/>
      <c r="BN92" s="214"/>
      <c r="BO92" s="386"/>
      <c r="BP92" s="387"/>
      <c r="BQ92" s="213"/>
      <c r="BR92" s="214">
        <v>2</v>
      </c>
      <c r="BS92" s="386"/>
      <c r="BT92" s="387"/>
      <c r="BU92" s="213"/>
      <c r="BV92" s="214"/>
      <c r="BW92" s="386">
        <v>2</v>
      </c>
      <c r="BX92" s="387"/>
      <c r="BY92" s="213"/>
      <c r="BZ92" s="214"/>
      <c r="CA92" s="386"/>
      <c r="CB92" s="387"/>
      <c r="CC92" s="213"/>
      <c r="CD92" s="356"/>
      <c r="CE92" s="484"/>
      <c r="CF92" s="485"/>
      <c r="CG92" s="327"/>
      <c r="CH92" s="214"/>
      <c r="CI92" s="386">
        <v>2</v>
      </c>
      <c r="CJ92" s="387"/>
      <c r="CK92" s="213"/>
      <c r="CL92" s="214"/>
      <c r="CM92" s="386"/>
      <c r="CN92" s="387"/>
      <c r="CO92" s="213"/>
      <c r="CP92" s="214"/>
      <c r="CQ92" s="386"/>
      <c r="CR92" s="387"/>
      <c r="CS92" s="213"/>
      <c r="CT92" s="214"/>
      <c r="CU92" s="386"/>
      <c r="CV92" s="387"/>
      <c r="CW92" s="213"/>
      <c r="CX92" s="214"/>
      <c r="CY92" s="386">
        <v>2</v>
      </c>
      <c r="CZ92" s="387"/>
      <c r="DA92" s="213"/>
      <c r="DB92" s="214"/>
      <c r="DC92" s="386">
        <v>2</v>
      </c>
      <c r="DD92" s="387"/>
      <c r="DE92" s="213"/>
      <c r="DF92" s="214">
        <v>3</v>
      </c>
      <c r="DG92" s="386"/>
      <c r="DH92" s="387"/>
      <c r="DI92" s="213"/>
      <c r="DJ92" s="214">
        <v>3</v>
      </c>
      <c r="DK92" s="386"/>
      <c r="DL92" s="387"/>
      <c r="DM92" s="213"/>
      <c r="DN92" s="214"/>
      <c r="DO92" s="386"/>
      <c r="DP92" s="387"/>
      <c r="DQ92" s="213"/>
      <c r="DR92" s="214"/>
      <c r="DS92" s="386">
        <v>2</v>
      </c>
      <c r="DT92" s="387"/>
      <c r="DU92" s="213"/>
      <c r="DV92" s="214"/>
      <c r="DW92" s="386"/>
      <c r="DX92" s="387"/>
      <c r="DY92" s="213"/>
      <c r="DZ92" s="244">
        <f t="shared" si="17"/>
        <v>31</v>
      </c>
      <c r="EA92" s="245">
        <f t="shared" si="18"/>
        <v>13</v>
      </c>
      <c r="EB92" s="245">
        <f t="shared" si="19"/>
        <v>0</v>
      </c>
      <c r="EC92" s="246">
        <f t="shared" si="20"/>
        <v>2</v>
      </c>
    </row>
    <row r="93" spans="1:133" ht="60" x14ac:dyDescent="0.2">
      <c r="A93" s="212">
        <v>80</v>
      </c>
      <c r="B93" s="419" t="s">
        <v>430</v>
      </c>
      <c r="C93" s="231" t="s">
        <v>431</v>
      </c>
      <c r="D93" s="232" t="s">
        <v>1694</v>
      </c>
      <c r="E93" s="426">
        <v>10</v>
      </c>
      <c r="F93" s="214"/>
      <c r="G93" s="386"/>
      <c r="H93" s="387"/>
      <c r="I93" s="213"/>
      <c r="J93" s="214"/>
      <c r="K93" s="386"/>
      <c r="L93" s="387"/>
      <c r="M93" s="213"/>
      <c r="N93" s="214"/>
      <c r="O93" s="386"/>
      <c r="P93" s="387"/>
      <c r="Q93" s="213"/>
      <c r="R93" s="214"/>
      <c r="S93" s="386"/>
      <c r="T93" s="387"/>
      <c r="U93" s="213"/>
      <c r="V93" s="214"/>
      <c r="W93" s="386"/>
      <c r="X93" s="387"/>
      <c r="Y93" s="213"/>
      <c r="Z93" s="214"/>
      <c r="AA93" s="386"/>
      <c r="AB93" s="387"/>
      <c r="AC93" s="213"/>
      <c r="AD93" s="214"/>
      <c r="AE93" s="386"/>
      <c r="AF93" s="387"/>
      <c r="AG93" s="213"/>
      <c r="AH93" s="214"/>
      <c r="AI93" s="386"/>
      <c r="AJ93" s="387"/>
      <c r="AK93" s="213"/>
      <c r="AL93" s="214"/>
      <c r="AM93" s="386"/>
      <c r="AN93" s="387"/>
      <c r="AO93" s="213"/>
      <c r="AP93" s="214"/>
      <c r="AQ93" s="386"/>
      <c r="AR93" s="387"/>
      <c r="AS93" s="213"/>
      <c r="AT93" s="214"/>
      <c r="AU93" s="386"/>
      <c r="AV93" s="387"/>
      <c r="AW93" s="213"/>
      <c r="AX93" s="214"/>
      <c r="AY93" s="386"/>
      <c r="AZ93" s="387"/>
      <c r="BA93" s="213"/>
      <c r="BB93" s="356"/>
      <c r="BC93" s="484"/>
      <c r="BD93" s="485"/>
      <c r="BE93" s="327"/>
      <c r="BF93" s="214"/>
      <c r="BG93" s="386"/>
      <c r="BH93" s="387"/>
      <c r="BI93" s="213"/>
      <c r="BJ93" s="214"/>
      <c r="BK93" s="386"/>
      <c r="BL93" s="387"/>
      <c r="BM93" s="327"/>
      <c r="BN93" s="214"/>
      <c r="BO93" s="386"/>
      <c r="BP93" s="387"/>
      <c r="BQ93" s="213"/>
      <c r="BR93" s="214"/>
      <c r="BS93" s="386"/>
      <c r="BT93" s="387"/>
      <c r="BU93" s="213"/>
      <c r="BV93" s="214"/>
      <c r="BW93" s="386"/>
      <c r="BX93" s="387"/>
      <c r="BY93" s="213"/>
      <c r="BZ93" s="214"/>
      <c r="CA93" s="386"/>
      <c r="CB93" s="387"/>
      <c r="CC93" s="213"/>
      <c r="CD93" s="356"/>
      <c r="CE93" s="484"/>
      <c r="CF93" s="485"/>
      <c r="CG93" s="327"/>
      <c r="CH93" s="214"/>
      <c r="CI93" s="386"/>
      <c r="CJ93" s="387"/>
      <c r="CK93" s="213"/>
      <c r="CL93" s="214"/>
      <c r="CM93" s="386"/>
      <c r="CN93" s="387"/>
      <c r="CO93" s="213"/>
      <c r="CP93" s="214"/>
      <c r="CQ93" s="386"/>
      <c r="CR93" s="387"/>
      <c r="CS93" s="213"/>
      <c r="CT93" s="214"/>
      <c r="CU93" s="386"/>
      <c r="CV93" s="387"/>
      <c r="CW93" s="213"/>
      <c r="CX93" s="214"/>
      <c r="CY93" s="386"/>
      <c r="CZ93" s="387"/>
      <c r="DA93" s="213"/>
      <c r="DB93" s="214"/>
      <c r="DC93" s="386"/>
      <c r="DD93" s="387"/>
      <c r="DE93" s="213"/>
      <c r="DF93" s="214"/>
      <c r="DG93" s="386"/>
      <c r="DH93" s="387"/>
      <c r="DI93" s="213"/>
      <c r="DJ93" s="214"/>
      <c r="DK93" s="386"/>
      <c r="DL93" s="387"/>
      <c r="DM93" s="213"/>
      <c r="DN93" s="214"/>
      <c r="DO93" s="386"/>
      <c r="DP93" s="387"/>
      <c r="DQ93" s="213"/>
      <c r="DR93" s="214"/>
      <c r="DS93" s="386"/>
      <c r="DT93" s="387"/>
      <c r="DU93" s="213"/>
      <c r="DV93" s="214"/>
      <c r="DW93" s="386"/>
      <c r="DX93" s="387"/>
      <c r="DY93" s="213"/>
      <c r="DZ93" s="244">
        <f t="shared" si="17"/>
        <v>0</v>
      </c>
      <c r="EA93" s="245">
        <f t="shared" si="18"/>
        <v>0</v>
      </c>
      <c r="EB93" s="245">
        <f t="shared" si="19"/>
        <v>0</v>
      </c>
      <c r="EC93" s="246">
        <f t="shared" si="20"/>
        <v>0</v>
      </c>
    </row>
    <row r="94" spans="1:133" ht="60" x14ac:dyDescent="0.2">
      <c r="A94" s="212">
        <v>81</v>
      </c>
      <c r="B94" s="419" t="s">
        <v>1185</v>
      </c>
      <c r="C94" s="231" t="s">
        <v>1186</v>
      </c>
      <c r="D94" s="232" t="s">
        <v>1187</v>
      </c>
      <c r="E94" s="426">
        <v>10</v>
      </c>
      <c r="F94" s="214">
        <v>2</v>
      </c>
      <c r="G94" s="386"/>
      <c r="H94" s="387"/>
      <c r="I94" s="213"/>
      <c r="J94" s="214"/>
      <c r="K94" s="386"/>
      <c r="L94" s="387"/>
      <c r="M94" s="213"/>
      <c r="N94" s="214"/>
      <c r="O94" s="386"/>
      <c r="P94" s="387"/>
      <c r="Q94" s="213"/>
      <c r="R94" s="214"/>
      <c r="S94" s="386"/>
      <c r="T94" s="387"/>
      <c r="U94" s="213"/>
      <c r="V94" s="214"/>
      <c r="W94" s="386"/>
      <c r="X94" s="387"/>
      <c r="Y94" s="213"/>
      <c r="Z94" s="214"/>
      <c r="AA94" s="386"/>
      <c r="AB94" s="387"/>
      <c r="AC94" s="213"/>
      <c r="AD94" s="214">
        <v>2</v>
      </c>
      <c r="AE94" s="386"/>
      <c r="AF94" s="387"/>
      <c r="AG94" s="213"/>
      <c r="AH94" s="214"/>
      <c r="AI94" s="386"/>
      <c r="AJ94" s="387"/>
      <c r="AK94" s="213"/>
      <c r="AL94" s="214"/>
      <c r="AM94" s="386"/>
      <c r="AN94" s="387"/>
      <c r="AO94" s="213"/>
      <c r="AP94" s="214"/>
      <c r="AQ94" s="386"/>
      <c r="AR94" s="387"/>
      <c r="AS94" s="213"/>
      <c r="AT94" s="214"/>
      <c r="AU94" s="386"/>
      <c r="AV94" s="387"/>
      <c r="AW94" s="213"/>
      <c r="AX94" s="214"/>
      <c r="AY94" s="386"/>
      <c r="AZ94" s="387"/>
      <c r="BA94" s="213"/>
      <c r="BB94" s="356"/>
      <c r="BC94" s="484"/>
      <c r="BD94" s="485"/>
      <c r="BE94" s="327"/>
      <c r="BF94" s="214"/>
      <c r="BG94" s="386"/>
      <c r="BH94" s="387"/>
      <c r="BI94" s="213"/>
      <c r="BJ94" s="214"/>
      <c r="BK94" s="386"/>
      <c r="BL94" s="387"/>
      <c r="BM94" s="327"/>
      <c r="BN94" s="214"/>
      <c r="BO94" s="386"/>
      <c r="BP94" s="387"/>
      <c r="BQ94" s="213"/>
      <c r="BR94" s="214"/>
      <c r="BS94" s="386"/>
      <c r="BT94" s="387"/>
      <c r="BU94" s="213"/>
      <c r="BV94" s="214"/>
      <c r="BW94" s="386"/>
      <c r="BX94" s="387"/>
      <c r="BY94" s="213"/>
      <c r="BZ94" s="214"/>
      <c r="CA94" s="386"/>
      <c r="CB94" s="387"/>
      <c r="CC94" s="213"/>
      <c r="CD94" s="356"/>
      <c r="CE94" s="484"/>
      <c r="CF94" s="485"/>
      <c r="CG94" s="327"/>
      <c r="CH94" s="214"/>
      <c r="CI94" s="386"/>
      <c r="CJ94" s="387"/>
      <c r="CK94" s="213"/>
      <c r="CL94" s="214"/>
      <c r="CM94" s="386"/>
      <c r="CN94" s="387"/>
      <c r="CO94" s="213"/>
      <c r="CP94" s="214"/>
      <c r="CQ94" s="386"/>
      <c r="CR94" s="387"/>
      <c r="CS94" s="213"/>
      <c r="CT94" s="214"/>
      <c r="CU94" s="386"/>
      <c r="CV94" s="387"/>
      <c r="CW94" s="213"/>
      <c r="CX94" s="214"/>
      <c r="CY94" s="386"/>
      <c r="CZ94" s="387"/>
      <c r="DA94" s="213"/>
      <c r="DB94" s="214"/>
      <c r="DC94" s="386"/>
      <c r="DD94" s="387"/>
      <c r="DE94" s="213"/>
      <c r="DF94" s="214"/>
      <c r="DG94" s="386"/>
      <c r="DH94" s="387"/>
      <c r="DI94" s="213"/>
      <c r="DJ94" s="214"/>
      <c r="DK94" s="386"/>
      <c r="DL94" s="387"/>
      <c r="DM94" s="213"/>
      <c r="DN94" s="214"/>
      <c r="DO94" s="386"/>
      <c r="DP94" s="387"/>
      <c r="DQ94" s="213"/>
      <c r="DR94" s="214"/>
      <c r="DS94" s="386"/>
      <c r="DT94" s="387"/>
      <c r="DU94" s="213"/>
      <c r="DV94" s="214"/>
      <c r="DW94" s="386"/>
      <c r="DX94" s="387"/>
      <c r="DY94" s="213"/>
      <c r="DZ94" s="244">
        <f t="shared" si="17"/>
        <v>4</v>
      </c>
      <c r="EA94" s="245">
        <f t="shared" si="18"/>
        <v>0</v>
      </c>
      <c r="EB94" s="245">
        <f t="shared" si="19"/>
        <v>0</v>
      </c>
      <c r="EC94" s="246">
        <f t="shared" si="20"/>
        <v>0</v>
      </c>
    </row>
    <row r="95" spans="1:133" ht="30" x14ac:dyDescent="0.2">
      <c r="A95" s="212">
        <v>82</v>
      </c>
      <c r="B95" s="419" t="s">
        <v>381</v>
      </c>
      <c r="C95" s="450" t="s">
        <v>272</v>
      </c>
      <c r="D95" s="447" t="s">
        <v>1621</v>
      </c>
      <c r="E95" s="426">
        <v>10</v>
      </c>
      <c r="F95" s="214"/>
      <c r="G95" s="386"/>
      <c r="H95" s="387"/>
      <c r="I95" s="213"/>
      <c r="J95" s="214"/>
      <c r="K95" s="386"/>
      <c r="L95" s="387"/>
      <c r="M95" s="213"/>
      <c r="N95" s="214"/>
      <c r="O95" s="386"/>
      <c r="P95" s="387"/>
      <c r="Q95" s="213"/>
      <c r="R95" s="214">
        <v>2</v>
      </c>
      <c r="S95" s="386"/>
      <c r="T95" s="387"/>
      <c r="U95" s="213"/>
      <c r="V95" s="214"/>
      <c r="W95" s="386"/>
      <c r="X95" s="387"/>
      <c r="Y95" s="213">
        <v>3</v>
      </c>
      <c r="Z95" s="214"/>
      <c r="AA95" s="386"/>
      <c r="AB95" s="387"/>
      <c r="AC95" s="213"/>
      <c r="AD95" s="214">
        <v>2</v>
      </c>
      <c r="AE95" s="386"/>
      <c r="AF95" s="387"/>
      <c r="AG95" s="213"/>
      <c r="AH95" s="214"/>
      <c r="AI95" s="386"/>
      <c r="AJ95" s="387"/>
      <c r="AK95" s="213"/>
      <c r="AL95" s="214"/>
      <c r="AM95" s="386"/>
      <c r="AN95" s="387"/>
      <c r="AO95" s="213"/>
      <c r="AP95" s="214">
        <v>3</v>
      </c>
      <c r="AQ95" s="386"/>
      <c r="AR95" s="387"/>
      <c r="AS95" s="213"/>
      <c r="AT95" s="214">
        <v>3</v>
      </c>
      <c r="AU95" s="386"/>
      <c r="AV95" s="387"/>
      <c r="AW95" s="213"/>
      <c r="AX95" s="214">
        <v>3</v>
      </c>
      <c r="AY95" s="386"/>
      <c r="AZ95" s="387"/>
      <c r="BA95" s="213"/>
      <c r="BB95" s="356"/>
      <c r="BC95" s="484"/>
      <c r="BD95" s="485"/>
      <c r="BE95" s="327"/>
      <c r="BF95" s="214">
        <v>2</v>
      </c>
      <c r="BG95" s="386"/>
      <c r="BH95" s="387"/>
      <c r="BI95" s="213"/>
      <c r="BJ95" s="214"/>
      <c r="BK95" s="386">
        <v>3</v>
      </c>
      <c r="BL95" s="387"/>
      <c r="BM95" s="327"/>
      <c r="BN95" s="214"/>
      <c r="BO95" s="386"/>
      <c r="BP95" s="387"/>
      <c r="BQ95" s="213"/>
      <c r="BR95" s="214"/>
      <c r="BS95" s="386"/>
      <c r="BT95" s="387"/>
      <c r="BU95" s="213">
        <v>2</v>
      </c>
      <c r="BV95" s="214"/>
      <c r="BW95" s="386">
        <v>2</v>
      </c>
      <c r="BX95" s="387"/>
      <c r="BY95" s="213"/>
      <c r="BZ95" s="214"/>
      <c r="CA95" s="386"/>
      <c r="CB95" s="387"/>
      <c r="CC95" s="213"/>
      <c r="CD95" s="356"/>
      <c r="CE95" s="484"/>
      <c r="CF95" s="485"/>
      <c r="CG95" s="327"/>
      <c r="CH95" s="214"/>
      <c r="CI95" s="386">
        <v>2</v>
      </c>
      <c r="CJ95" s="387"/>
      <c r="CK95" s="213"/>
      <c r="CL95" s="214"/>
      <c r="CM95" s="386">
        <v>2</v>
      </c>
      <c r="CN95" s="387"/>
      <c r="CO95" s="213"/>
      <c r="CP95" s="214"/>
      <c r="CQ95" s="386">
        <v>2</v>
      </c>
      <c r="CR95" s="387"/>
      <c r="CS95" s="213"/>
      <c r="CT95" s="214">
        <v>3</v>
      </c>
      <c r="CU95" s="386"/>
      <c r="CV95" s="387"/>
      <c r="CW95" s="213"/>
      <c r="CX95" s="214">
        <v>3</v>
      </c>
      <c r="CY95" s="386"/>
      <c r="CZ95" s="387"/>
      <c r="DA95" s="213"/>
      <c r="DB95" s="214"/>
      <c r="DC95" s="386">
        <v>2</v>
      </c>
      <c r="DD95" s="387"/>
      <c r="DE95" s="213"/>
      <c r="DF95" s="214">
        <v>3</v>
      </c>
      <c r="DG95" s="386"/>
      <c r="DH95" s="387"/>
      <c r="DI95" s="213"/>
      <c r="DJ95" s="214">
        <v>3</v>
      </c>
      <c r="DK95" s="386"/>
      <c r="DL95" s="387"/>
      <c r="DM95" s="213"/>
      <c r="DN95" s="214"/>
      <c r="DO95" s="386">
        <v>2</v>
      </c>
      <c r="DP95" s="387"/>
      <c r="DQ95" s="213"/>
      <c r="DR95" s="214"/>
      <c r="DS95" s="386">
        <v>2</v>
      </c>
      <c r="DT95" s="387"/>
      <c r="DU95" s="213"/>
      <c r="DV95" s="214"/>
      <c r="DW95" s="386"/>
      <c r="DX95" s="387">
        <v>2</v>
      </c>
      <c r="DY95" s="213"/>
      <c r="DZ95" s="244">
        <f t="shared" si="17"/>
        <v>27</v>
      </c>
      <c r="EA95" s="245">
        <f t="shared" si="18"/>
        <v>17</v>
      </c>
      <c r="EB95" s="245">
        <f t="shared" si="19"/>
        <v>2</v>
      </c>
      <c r="EC95" s="246">
        <f t="shared" si="20"/>
        <v>5</v>
      </c>
    </row>
    <row r="96" spans="1:133" ht="30" x14ac:dyDescent="0.2">
      <c r="A96" s="212">
        <v>83</v>
      </c>
      <c r="B96" s="419" t="s">
        <v>432</v>
      </c>
      <c r="C96" s="336" t="s">
        <v>236</v>
      </c>
      <c r="D96" s="232" t="s">
        <v>1621</v>
      </c>
      <c r="E96" s="426">
        <v>10</v>
      </c>
      <c r="F96" s="214">
        <v>2</v>
      </c>
      <c r="G96" s="386"/>
      <c r="H96" s="387"/>
      <c r="I96" s="213"/>
      <c r="J96" s="214"/>
      <c r="K96" s="386"/>
      <c r="L96" s="387"/>
      <c r="M96" s="213"/>
      <c r="N96" s="214">
        <v>2</v>
      </c>
      <c r="O96" s="386"/>
      <c r="P96" s="387"/>
      <c r="Q96" s="213"/>
      <c r="R96" s="214">
        <v>2</v>
      </c>
      <c r="S96" s="386"/>
      <c r="T96" s="387"/>
      <c r="U96" s="213"/>
      <c r="V96" s="214">
        <v>3</v>
      </c>
      <c r="W96" s="386"/>
      <c r="X96" s="387"/>
      <c r="Y96" s="213"/>
      <c r="Z96" s="214"/>
      <c r="AA96" s="386"/>
      <c r="AB96" s="387"/>
      <c r="AC96" s="213"/>
      <c r="AD96" s="214">
        <v>2</v>
      </c>
      <c r="AE96" s="386"/>
      <c r="AF96" s="387"/>
      <c r="AG96" s="213"/>
      <c r="AH96" s="214"/>
      <c r="AI96" s="386"/>
      <c r="AJ96" s="387"/>
      <c r="AK96" s="213"/>
      <c r="AL96" s="214"/>
      <c r="AM96" s="386"/>
      <c r="AN96" s="387"/>
      <c r="AO96" s="213"/>
      <c r="AP96" s="214">
        <v>3</v>
      </c>
      <c r="AQ96" s="386"/>
      <c r="AR96" s="387"/>
      <c r="AS96" s="213"/>
      <c r="AT96" s="214">
        <v>2</v>
      </c>
      <c r="AU96" s="386"/>
      <c r="AV96" s="387"/>
      <c r="AW96" s="213"/>
      <c r="AX96" s="214"/>
      <c r="AY96" s="386"/>
      <c r="AZ96" s="387"/>
      <c r="BA96" s="213"/>
      <c r="BB96" s="356"/>
      <c r="BC96" s="484"/>
      <c r="BD96" s="485"/>
      <c r="BE96" s="327"/>
      <c r="BF96" s="214">
        <v>2</v>
      </c>
      <c r="BG96" s="386"/>
      <c r="BH96" s="387"/>
      <c r="BI96" s="213"/>
      <c r="BJ96" s="214"/>
      <c r="BK96" s="386">
        <v>3</v>
      </c>
      <c r="BL96" s="387"/>
      <c r="BM96" s="327"/>
      <c r="BN96" s="214"/>
      <c r="BO96" s="386"/>
      <c r="BP96" s="387"/>
      <c r="BQ96" s="213"/>
      <c r="BR96" s="214"/>
      <c r="BS96" s="386"/>
      <c r="BT96" s="387"/>
      <c r="BU96" s="213"/>
      <c r="BV96" s="214"/>
      <c r="BW96" s="386">
        <v>2</v>
      </c>
      <c r="BX96" s="387"/>
      <c r="BY96" s="213"/>
      <c r="BZ96" s="214"/>
      <c r="CA96" s="386"/>
      <c r="CB96" s="387"/>
      <c r="CC96" s="213"/>
      <c r="CD96" s="356"/>
      <c r="CE96" s="484"/>
      <c r="CF96" s="485"/>
      <c r="CG96" s="327"/>
      <c r="CH96" s="214"/>
      <c r="CI96" s="386">
        <v>2</v>
      </c>
      <c r="CJ96" s="387"/>
      <c r="CK96" s="213"/>
      <c r="CL96" s="214">
        <v>3</v>
      </c>
      <c r="CM96" s="386"/>
      <c r="CN96" s="387"/>
      <c r="CO96" s="213"/>
      <c r="CP96" s="214"/>
      <c r="CQ96" s="386">
        <v>2</v>
      </c>
      <c r="CR96" s="387"/>
      <c r="CS96" s="213"/>
      <c r="CT96" s="214">
        <v>3</v>
      </c>
      <c r="CU96" s="386"/>
      <c r="CV96" s="387"/>
      <c r="CW96" s="213"/>
      <c r="CX96" s="214"/>
      <c r="CY96" s="386"/>
      <c r="CZ96" s="387"/>
      <c r="DA96" s="213"/>
      <c r="DB96" s="214">
        <v>3</v>
      </c>
      <c r="DC96" s="386"/>
      <c r="DD96" s="387"/>
      <c r="DE96" s="213"/>
      <c r="DF96" s="214">
        <v>3</v>
      </c>
      <c r="DG96" s="386"/>
      <c r="DH96" s="387"/>
      <c r="DI96" s="213"/>
      <c r="DJ96" s="214">
        <v>3</v>
      </c>
      <c r="DK96" s="386"/>
      <c r="DL96" s="387"/>
      <c r="DM96" s="213"/>
      <c r="DN96" s="214"/>
      <c r="DO96" s="386">
        <v>2</v>
      </c>
      <c r="DP96" s="387"/>
      <c r="DQ96" s="213"/>
      <c r="DR96" s="214"/>
      <c r="DS96" s="386">
        <v>2</v>
      </c>
      <c r="DT96" s="387"/>
      <c r="DU96" s="213"/>
      <c r="DV96" s="214">
        <v>2</v>
      </c>
      <c r="DW96" s="386"/>
      <c r="DX96" s="387"/>
      <c r="DY96" s="213"/>
      <c r="DZ96" s="244">
        <f t="shared" si="17"/>
        <v>35</v>
      </c>
      <c r="EA96" s="245">
        <f t="shared" si="18"/>
        <v>13</v>
      </c>
      <c r="EB96" s="245">
        <f t="shared" si="19"/>
        <v>0</v>
      </c>
      <c r="EC96" s="246">
        <f t="shared" si="20"/>
        <v>0</v>
      </c>
    </row>
    <row r="97" spans="1:133" ht="45" x14ac:dyDescent="0.2">
      <c r="A97" s="212">
        <v>84</v>
      </c>
      <c r="B97" s="419" t="s">
        <v>433</v>
      </c>
      <c r="C97" s="336" t="s">
        <v>47</v>
      </c>
      <c r="D97" s="232" t="s">
        <v>1668</v>
      </c>
      <c r="E97" s="426">
        <v>10</v>
      </c>
      <c r="F97" s="214">
        <v>2</v>
      </c>
      <c r="G97" s="386"/>
      <c r="H97" s="387"/>
      <c r="I97" s="213"/>
      <c r="J97" s="214"/>
      <c r="K97" s="386"/>
      <c r="L97" s="387"/>
      <c r="M97" s="213"/>
      <c r="N97" s="214">
        <v>2</v>
      </c>
      <c r="O97" s="386"/>
      <c r="P97" s="387"/>
      <c r="Q97" s="213"/>
      <c r="R97" s="214">
        <v>2</v>
      </c>
      <c r="S97" s="386"/>
      <c r="T97" s="387"/>
      <c r="U97" s="213"/>
      <c r="V97" s="214">
        <v>3</v>
      </c>
      <c r="W97" s="386"/>
      <c r="X97" s="387"/>
      <c r="Y97" s="213"/>
      <c r="Z97" s="214"/>
      <c r="AA97" s="386"/>
      <c r="AB97" s="387"/>
      <c r="AC97" s="213"/>
      <c r="AD97" s="214">
        <v>2</v>
      </c>
      <c r="AE97" s="386"/>
      <c r="AF97" s="387"/>
      <c r="AG97" s="213"/>
      <c r="AH97" s="214">
        <v>3</v>
      </c>
      <c r="AI97" s="386"/>
      <c r="AJ97" s="387"/>
      <c r="AK97" s="213"/>
      <c r="AL97" s="214">
        <v>3</v>
      </c>
      <c r="AM97" s="386"/>
      <c r="AN97" s="387"/>
      <c r="AO97" s="213"/>
      <c r="AP97" s="214"/>
      <c r="AQ97" s="386"/>
      <c r="AR97" s="387"/>
      <c r="AS97" s="213"/>
      <c r="AT97" s="214"/>
      <c r="AU97" s="386"/>
      <c r="AV97" s="387"/>
      <c r="AW97" s="213"/>
      <c r="AX97" s="214">
        <v>3</v>
      </c>
      <c r="AY97" s="386"/>
      <c r="AZ97" s="387"/>
      <c r="BA97" s="213"/>
      <c r="BB97" s="356"/>
      <c r="BC97" s="484"/>
      <c r="BD97" s="485"/>
      <c r="BE97" s="327"/>
      <c r="BF97" s="214">
        <v>2</v>
      </c>
      <c r="BG97" s="386"/>
      <c r="BH97" s="387"/>
      <c r="BI97" s="213"/>
      <c r="BJ97" s="214"/>
      <c r="BK97" s="386"/>
      <c r="BL97" s="387"/>
      <c r="BM97" s="327"/>
      <c r="BN97" s="214"/>
      <c r="BO97" s="386"/>
      <c r="BP97" s="387"/>
      <c r="BQ97" s="213"/>
      <c r="BR97" s="214">
        <v>2</v>
      </c>
      <c r="BS97" s="386"/>
      <c r="BT97" s="387"/>
      <c r="BU97" s="213"/>
      <c r="BV97" s="214"/>
      <c r="BW97" s="386"/>
      <c r="BX97" s="387"/>
      <c r="BY97" s="213"/>
      <c r="BZ97" s="214"/>
      <c r="CA97" s="386"/>
      <c r="CB97" s="387"/>
      <c r="CC97" s="213"/>
      <c r="CD97" s="356"/>
      <c r="CE97" s="484"/>
      <c r="CF97" s="485"/>
      <c r="CG97" s="327"/>
      <c r="CH97" s="214"/>
      <c r="CI97" s="386">
        <v>2</v>
      </c>
      <c r="CJ97" s="387"/>
      <c r="CK97" s="213"/>
      <c r="CL97" s="214"/>
      <c r="CM97" s="386"/>
      <c r="CN97" s="387"/>
      <c r="CO97" s="213"/>
      <c r="CP97" s="214"/>
      <c r="CQ97" s="386"/>
      <c r="CR97" s="387"/>
      <c r="CS97" s="213"/>
      <c r="CT97" s="214"/>
      <c r="CU97" s="386"/>
      <c r="CV97" s="387"/>
      <c r="CW97" s="213"/>
      <c r="CX97" s="214"/>
      <c r="CY97" s="386">
        <v>2</v>
      </c>
      <c r="CZ97" s="387"/>
      <c r="DA97" s="213"/>
      <c r="DB97" s="214"/>
      <c r="DC97" s="386">
        <v>2</v>
      </c>
      <c r="DD97" s="387"/>
      <c r="DE97" s="213"/>
      <c r="DF97" s="214">
        <v>3</v>
      </c>
      <c r="DG97" s="386"/>
      <c r="DH97" s="387"/>
      <c r="DI97" s="213"/>
      <c r="DJ97" s="214">
        <v>3</v>
      </c>
      <c r="DK97" s="386"/>
      <c r="DL97" s="387"/>
      <c r="DM97" s="213"/>
      <c r="DN97" s="214"/>
      <c r="DO97" s="386">
        <v>2</v>
      </c>
      <c r="DP97" s="387"/>
      <c r="DQ97" s="213"/>
      <c r="DR97" s="214"/>
      <c r="DS97" s="386">
        <v>2</v>
      </c>
      <c r="DT97" s="387"/>
      <c r="DU97" s="213"/>
      <c r="DV97" s="214"/>
      <c r="DW97" s="386"/>
      <c r="DX97" s="387"/>
      <c r="DY97" s="213">
        <v>2</v>
      </c>
      <c r="DZ97" s="244">
        <f t="shared" si="17"/>
        <v>30</v>
      </c>
      <c r="EA97" s="245">
        <f t="shared" si="18"/>
        <v>10</v>
      </c>
      <c r="EB97" s="245">
        <f t="shared" si="19"/>
        <v>0</v>
      </c>
      <c r="EC97" s="246">
        <f t="shared" si="20"/>
        <v>2</v>
      </c>
    </row>
    <row r="98" spans="1:133" ht="45" x14ac:dyDescent="0.2">
      <c r="A98" s="212">
        <v>85</v>
      </c>
      <c r="B98" s="419" t="s">
        <v>1432</v>
      </c>
      <c r="C98" s="336" t="s">
        <v>1433</v>
      </c>
      <c r="D98" s="232" t="s">
        <v>1434</v>
      </c>
      <c r="E98" s="426">
        <v>10</v>
      </c>
      <c r="F98" s="214"/>
      <c r="G98" s="386"/>
      <c r="H98" s="387"/>
      <c r="I98" s="213"/>
      <c r="J98" s="214"/>
      <c r="K98" s="386"/>
      <c r="L98" s="387"/>
      <c r="M98" s="213"/>
      <c r="N98" s="214">
        <v>2</v>
      </c>
      <c r="O98" s="386"/>
      <c r="P98" s="387"/>
      <c r="Q98" s="213"/>
      <c r="R98" s="214">
        <v>2</v>
      </c>
      <c r="S98" s="386"/>
      <c r="T98" s="387"/>
      <c r="U98" s="213"/>
      <c r="V98" s="214">
        <v>3</v>
      </c>
      <c r="W98" s="386"/>
      <c r="X98" s="387"/>
      <c r="Y98" s="213"/>
      <c r="Z98" s="214"/>
      <c r="AA98" s="386"/>
      <c r="AB98" s="387"/>
      <c r="AC98" s="213"/>
      <c r="AD98" s="214">
        <v>2</v>
      </c>
      <c r="AE98" s="386"/>
      <c r="AF98" s="387"/>
      <c r="AG98" s="213"/>
      <c r="AH98" s="214"/>
      <c r="AI98" s="386"/>
      <c r="AJ98" s="387"/>
      <c r="AK98" s="213"/>
      <c r="AL98" s="214"/>
      <c r="AM98" s="386"/>
      <c r="AN98" s="387"/>
      <c r="AO98" s="213"/>
      <c r="AP98" s="214"/>
      <c r="AQ98" s="386"/>
      <c r="AR98" s="387"/>
      <c r="AS98" s="213"/>
      <c r="AT98" s="214"/>
      <c r="AU98" s="386"/>
      <c r="AV98" s="387"/>
      <c r="AW98" s="213"/>
      <c r="AX98" s="214">
        <v>3</v>
      </c>
      <c r="AY98" s="386"/>
      <c r="AZ98" s="387"/>
      <c r="BA98" s="213"/>
      <c r="BB98" s="356"/>
      <c r="BC98" s="484"/>
      <c r="BD98" s="485"/>
      <c r="BE98" s="327"/>
      <c r="BF98" s="214">
        <v>2</v>
      </c>
      <c r="BG98" s="386"/>
      <c r="BH98" s="387"/>
      <c r="BI98" s="213"/>
      <c r="BJ98" s="214"/>
      <c r="BK98" s="386">
        <v>3</v>
      </c>
      <c r="BL98" s="387"/>
      <c r="BM98" s="327"/>
      <c r="BN98" s="214"/>
      <c r="BO98" s="386"/>
      <c r="BP98" s="387"/>
      <c r="BQ98" s="213"/>
      <c r="BR98" s="214">
        <v>2</v>
      </c>
      <c r="BS98" s="386"/>
      <c r="BT98" s="387"/>
      <c r="BU98" s="213"/>
      <c r="BV98" s="214"/>
      <c r="BW98" s="386">
        <v>2</v>
      </c>
      <c r="BX98" s="387"/>
      <c r="BY98" s="213"/>
      <c r="BZ98" s="214"/>
      <c r="CA98" s="386"/>
      <c r="CB98" s="387"/>
      <c r="CC98" s="213"/>
      <c r="CD98" s="356"/>
      <c r="CE98" s="484"/>
      <c r="CF98" s="485"/>
      <c r="CG98" s="327"/>
      <c r="CH98" s="214"/>
      <c r="CI98" s="386">
        <v>2</v>
      </c>
      <c r="CJ98" s="387"/>
      <c r="CK98" s="213"/>
      <c r="CL98" s="214">
        <v>3</v>
      </c>
      <c r="CM98" s="386"/>
      <c r="CN98" s="387"/>
      <c r="CO98" s="213"/>
      <c r="CP98" s="214">
        <v>3</v>
      </c>
      <c r="CQ98" s="386"/>
      <c r="CR98" s="387"/>
      <c r="CS98" s="213"/>
      <c r="CT98" s="214">
        <v>3</v>
      </c>
      <c r="CU98" s="386"/>
      <c r="CV98" s="387"/>
      <c r="CW98" s="213"/>
      <c r="CX98" s="214">
        <v>3</v>
      </c>
      <c r="CY98" s="386"/>
      <c r="CZ98" s="387"/>
      <c r="DA98" s="213"/>
      <c r="DB98" s="214">
        <v>2</v>
      </c>
      <c r="DC98" s="386"/>
      <c r="DD98" s="387"/>
      <c r="DE98" s="213"/>
      <c r="DF98" s="214">
        <v>3</v>
      </c>
      <c r="DG98" s="386"/>
      <c r="DH98" s="387"/>
      <c r="DI98" s="213"/>
      <c r="DJ98" s="214">
        <v>3</v>
      </c>
      <c r="DK98" s="386"/>
      <c r="DL98" s="387"/>
      <c r="DM98" s="213"/>
      <c r="DN98" s="214"/>
      <c r="DO98" s="386">
        <v>2</v>
      </c>
      <c r="DP98" s="387"/>
      <c r="DQ98" s="213"/>
      <c r="DR98" s="214"/>
      <c r="DS98" s="386">
        <v>2</v>
      </c>
      <c r="DT98" s="387"/>
      <c r="DU98" s="213"/>
      <c r="DV98" s="214">
        <v>2</v>
      </c>
      <c r="DW98" s="386"/>
      <c r="DX98" s="387"/>
      <c r="DY98" s="213"/>
      <c r="DZ98" s="244">
        <f t="shared" si="17"/>
        <v>38</v>
      </c>
      <c r="EA98" s="245">
        <f t="shared" si="18"/>
        <v>11</v>
      </c>
      <c r="EB98" s="245">
        <f t="shared" si="19"/>
        <v>0</v>
      </c>
      <c r="EC98" s="246">
        <f t="shared" si="20"/>
        <v>0</v>
      </c>
    </row>
    <row r="99" spans="1:133" ht="30" x14ac:dyDescent="0.2">
      <c r="A99" s="212">
        <v>86</v>
      </c>
      <c r="B99" s="419" t="s">
        <v>434</v>
      </c>
      <c r="C99" s="231" t="s">
        <v>435</v>
      </c>
      <c r="D99" s="232" t="s">
        <v>1695</v>
      </c>
      <c r="E99" s="426">
        <v>10</v>
      </c>
      <c r="F99" s="214"/>
      <c r="G99" s="386"/>
      <c r="H99" s="387"/>
      <c r="I99" s="213"/>
      <c r="J99" s="214"/>
      <c r="K99" s="386"/>
      <c r="L99" s="387"/>
      <c r="M99" s="213"/>
      <c r="N99" s="214">
        <v>2</v>
      </c>
      <c r="O99" s="386"/>
      <c r="P99" s="387"/>
      <c r="Q99" s="213"/>
      <c r="R99" s="214">
        <v>2</v>
      </c>
      <c r="S99" s="386"/>
      <c r="T99" s="387"/>
      <c r="U99" s="213"/>
      <c r="V99" s="214">
        <v>3</v>
      </c>
      <c r="W99" s="386"/>
      <c r="X99" s="387"/>
      <c r="Y99" s="213"/>
      <c r="Z99" s="214"/>
      <c r="AA99" s="386"/>
      <c r="AB99" s="387"/>
      <c r="AC99" s="213"/>
      <c r="AD99" s="214">
        <v>2</v>
      </c>
      <c r="AE99" s="386"/>
      <c r="AF99" s="387"/>
      <c r="AG99" s="213"/>
      <c r="AH99" s="214"/>
      <c r="AI99" s="386">
        <v>2</v>
      </c>
      <c r="AJ99" s="387"/>
      <c r="AK99" s="213"/>
      <c r="AL99" s="214"/>
      <c r="AM99" s="386">
        <v>2</v>
      </c>
      <c r="AN99" s="387"/>
      <c r="AO99" s="213"/>
      <c r="AP99" s="214">
        <v>3</v>
      </c>
      <c r="AQ99" s="386"/>
      <c r="AR99" s="387"/>
      <c r="AS99" s="213"/>
      <c r="AT99" s="214">
        <v>2</v>
      </c>
      <c r="AU99" s="386"/>
      <c r="AV99" s="387"/>
      <c r="AW99" s="213"/>
      <c r="AX99" s="214">
        <v>3</v>
      </c>
      <c r="AY99" s="386"/>
      <c r="AZ99" s="387"/>
      <c r="BA99" s="213"/>
      <c r="BB99" s="356"/>
      <c r="BC99" s="484"/>
      <c r="BD99" s="485"/>
      <c r="BE99" s="327"/>
      <c r="BF99" s="214">
        <v>2</v>
      </c>
      <c r="BG99" s="386"/>
      <c r="BH99" s="387"/>
      <c r="BI99" s="213"/>
      <c r="BJ99" s="214"/>
      <c r="BK99" s="386">
        <v>3</v>
      </c>
      <c r="BL99" s="387"/>
      <c r="BM99" s="327"/>
      <c r="BN99" s="214"/>
      <c r="BO99" s="386"/>
      <c r="BP99" s="387"/>
      <c r="BQ99" s="213"/>
      <c r="BR99" s="214">
        <v>2</v>
      </c>
      <c r="BS99" s="386"/>
      <c r="BT99" s="387"/>
      <c r="BU99" s="213"/>
      <c r="BV99" s="214"/>
      <c r="BW99" s="386">
        <v>2</v>
      </c>
      <c r="BX99" s="387"/>
      <c r="BY99" s="213"/>
      <c r="BZ99" s="214"/>
      <c r="CA99" s="386"/>
      <c r="CB99" s="387"/>
      <c r="CC99" s="213"/>
      <c r="CD99" s="356"/>
      <c r="CE99" s="484"/>
      <c r="CF99" s="485"/>
      <c r="CG99" s="327"/>
      <c r="CH99" s="214"/>
      <c r="CI99" s="386">
        <v>2</v>
      </c>
      <c r="CJ99" s="387"/>
      <c r="CK99" s="213"/>
      <c r="CL99" s="214"/>
      <c r="CM99" s="386"/>
      <c r="CN99" s="387"/>
      <c r="CO99" s="213"/>
      <c r="CP99" s="214"/>
      <c r="CQ99" s="386"/>
      <c r="CR99" s="387"/>
      <c r="CS99" s="213"/>
      <c r="CT99" s="214"/>
      <c r="CU99" s="386"/>
      <c r="CV99" s="387"/>
      <c r="CW99" s="213"/>
      <c r="CX99" s="214"/>
      <c r="CY99" s="386">
        <v>2</v>
      </c>
      <c r="CZ99" s="387"/>
      <c r="DA99" s="213"/>
      <c r="DB99" s="214"/>
      <c r="DC99" s="386">
        <v>2</v>
      </c>
      <c r="DD99" s="387"/>
      <c r="DE99" s="213"/>
      <c r="DF99" s="214">
        <v>3</v>
      </c>
      <c r="DG99" s="386"/>
      <c r="DH99" s="387"/>
      <c r="DI99" s="213"/>
      <c r="DJ99" s="214">
        <v>3</v>
      </c>
      <c r="DK99" s="386"/>
      <c r="DL99" s="387"/>
      <c r="DM99" s="213"/>
      <c r="DN99" s="214"/>
      <c r="DO99" s="386"/>
      <c r="DP99" s="387"/>
      <c r="DQ99" s="213"/>
      <c r="DR99" s="214"/>
      <c r="DS99" s="386">
        <v>2</v>
      </c>
      <c r="DT99" s="387"/>
      <c r="DU99" s="213"/>
      <c r="DV99" s="214">
        <v>2</v>
      </c>
      <c r="DW99" s="386"/>
      <c r="DX99" s="387"/>
      <c r="DY99" s="213"/>
      <c r="DZ99" s="244">
        <f t="shared" ref="DZ99:DZ130" si="21">F99+J99+N99+R99+V99+Z99+AD99+AH99+AL99+AP99+AT99+AX99+BB99+BF99+BJ99+BN99+BR99+BV99+BZ99+CD99+CH99+CL99+CP99+CT99+CX99+DB99+DF99+DJ99+DN99+DR99+DV99</f>
        <v>29</v>
      </c>
      <c r="EA99" s="245">
        <f t="shared" ref="EA99:EA130" si="22">G99+K99+O99+S99+W99+AA99+AE99+AI99+AM99+AQ99+AU99+AY99+BC99+BG99+BK99+BO99+BS99+BW99+CA99+CE99+CI99+CM99+CQ99+CU99+CY99+DC99+DG99+DK99+DO99+DS99+DW99</f>
        <v>17</v>
      </c>
      <c r="EB99" s="245">
        <f t="shared" ref="EB99:EB130" si="23">H99+L99+P99+T99+X99+AB99+AF99+AJ99+AN99+AR99+AV99+AZ99+BD99+BH99+BL99+BP99+BT99+BX99+CB99+CF99+CJ99+CN99+CR99+CV99+CZ99+DD99+DH99+DL99+DP99+DT99+DX99</f>
        <v>0</v>
      </c>
      <c r="EC99" s="246">
        <f t="shared" ref="EC99:EC130" si="24">I99+M99+Q99+U99+Y99+AC99+AG99+AK99+AO99+AS99+AW99+BA99+BE99+BI99+BM99+BQ99+BU99+BY99+CC99+CG99+CK99+CO99+CS99+CW99+DA99+DE99+DI99+DM99+DQ99+DU99+DY99</f>
        <v>0</v>
      </c>
    </row>
    <row r="100" spans="1:133" ht="60" x14ac:dyDescent="0.2">
      <c r="A100" s="212">
        <v>87</v>
      </c>
      <c r="B100" s="419" t="s">
        <v>436</v>
      </c>
      <c r="C100" s="231" t="s">
        <v>50</v>
      </c>
      <c r="D100" s="232" t="s">
        <v>1696</v>
      </c>
      <c r="E100" s="426">
        <v>10</v>
      </c>
      <c r="F100" s="214">
        <v>2</v>
      </c>
      <c r="G100" s="386"/>
      <c r="H100" s="387"/>
      <c r="I100" s="213"/>
      <c r="J100" s="214"/>
      <c r="K100" s="386"/>
      <c r="L100" s="387"/>
      <c r="M100" s="213"/>
      <c r="N100" s="214">
        <v>2</v>
      </c>
      <c r="O100" s="386"/>
      <c r="P100" s="387"/>
      <c r="Q100" s="213"/>
      <c r="R100" s="214">
        <v>2</v>
      </c>
      <c r="S100" s="386"/>
      <c r="T100" s="387"/>
      <c r="U100" s="213"/>
      <c r="V100" s="214">
        <v>3</v>
      </c>
      <c r="W100" s="386"/>
      <c r="X100" s="387"/>
      <c r="Y100" s="213"/>
      <c r="Z100" s="214"/>
      <c r="AA100" s="386"/>
      <c r="AB100" s="387"/>
      <c r="AC100" s="213"/>
      <c r="AD100" s="214">
        <v>2</v>
      </c>
      <c r="AE100" s="386"/>
      <c r="AF100" s="387"/>
      <c r="AG100" s="213"/>
      <c r="AH100" s="214">
        <v>2</v>
      </c>
      <c r="AI100" s="386"/>
      <c r="AJ100" s="387"/>
      <c r="AK100" s="213"/>
      <c r="AL100" s="214">
        <v>3</v>
      </c>
      <c r="AM100" s="386"/>
      <c r="AN100" s="387"/>
      <c r="AO100" s="213"/>
      <c r="AP100" s="214">
        <v>3</v>
      </c>
      <c r="AQ100" s="386"/>
      <c r="AR100" s="387"/>
      <c r="AS100" s="213"/>
      <c r="AT100" s="214">
        <v>2</v>
      </c>
      <c r="AU100" s="386"/>
      <c r="AV100" s="387"/>
      <c r="AW100" s="213"/>
      <c r="AX100" s="214"/>
      <c r="AY100" s="386"/>
      <c r="AZ100" s="387"/>
      <c r="BA100" s="213"/>
      <c r="BB100" s="356"/>
      <c r="BC100" s="484"/>
      <c r="BD100" s="485"/>
      <c r="BE100" s="327"/>
      <c r="BF100" s="214"/>
      <c r="BG100" s="386"/>
      <c r="BH100" s="387"/>
      <c r="BI100" s="213">
        <v>2</v>
      </c>
      <c r="BJ100" s="214"/>
      <c r="BK100" s="386">
        <v>3</v>
      </c>
      <c r="BL100" s="387"/>
      <c r="BM100" s="327"/>
      <c r="BN100" s="214"/>
      <c r="BO100" s="386"/>
      <c r="BP100" s="387"/>
      <c r="BQ100" s="213"/>
      <c r="BR100" s="214"/>
      <c r="BS100" s="386"/>
      <c r="BT100" s="387"/>
      <c r="BU100" s="213">
        <v>2</v>
      </c>
      <c r="BV100" s="214"/>
      <c r="BW100" s="386">
        <v>2</v>
      </c>
      <c r="BX100" s="387"/>
      <c r="BY100" s="213"/>
      <c r="BZ100" s="214"/>
      <c r="CA100" s="386"/>
      <c r="CB100" s="387"/>
      <c r="CC100" s="213"/>
      <c r="CD100" s="356"/>
      <c r="CE100" s="484"/>
      <c r="CF100" s="485"/>
      <c r="CG100" s="327"/>
      <c r="CH100" s="214"/>
      <c r="CI100" s="386">
        <v>2</v>
      </c>
      <c r="CJ100" s="387"/>
      <c r="CK100" s="213"/>
      <c r="CL100" s="214"/>
      <c r="CM100" s="386"/>
      <c r="CN100" s="387"/>
      <c r="CO100" s="213"/>
      <c r="CP100" s="214"/>
      <c r="CQ100" s="386"/>
      <c r="CR100" s="387"/>
      <c r="CS100" s="213"/>
      <c r="CT100" s="214"/>
      <c r="CU100" s="386"/>
      <c r="CV100" s="387"/>
      <c r="CW100" s="213"/>
      <c r="CX100" s="214"/>
      <c r="CY100" s="386">
        <v>2</v>
      </c>
      <c r="CZ100" s="387"/>
      <c r="DA100" s="213"/>
      <c r="DB100" s="214"/>
      <c r="DC100" s="386"/>
      <c r="DD100" s="387"/>
      <c r="DE100" s="213"/>
      <c r="DF100" s="214"/>
      <c r="DG100" s="386">
        <v>2</v>
      </c>
      <c r="DH100" s="387"/>
      <c r="DI100" s="213"/>
      <c r="DJ100" s="214"/>
      <c r="DK100" s="386">
        <v>2</v>
      </c>
      <c r="DL100" s="387"/>
      <c r="DM100" s="213"/>
      <c r="DN100" s="214">
        <v>3</v>
      </c>
      <c r="DO100" s="386"/>
      <c r="DP100" s="387"/>
      <c r="DQ100" s="213"/>
      <c r="DR100" s="214"/>
      <c r="DS100" s="386">
        <v>2</v>
      </c>
      <c r="DT100" s="387"/>
      <c r="DU100" s="213"/>
      <c r="DV100" s="214"/>
      <c r="DW100" s="386"/>
      <c r="DX100" s="387">
        <v>2</v>
      </c>
      <c r="DY100" s="213"/>
      <c r="DZ100" s="244">
        <f t="shared" si="21"/>
        <v>24</v>
      </c>
      <c r="EA100" s="245">
        <f t="shared" si="22"/>
        <v>15</v>
      </c>
      <c r="EB100" s="245">
        <f t="shared" si="23"/>
        <v>2</v>
      </c>
      <c r="EC100" s="246">
        <f t="shared" si="24"/>
        <v>4</v>
      </c>
    </row>
    <row r="101" spans="1:133" ht="45" x14ac:dyDescent="0.2">
      <c r="A101" s="212">
        <v>88</v>
      </c>
      <c r="B101" s="419" t="s">
        <v>437</v>
      </c>
      <c r="C101" s="336" t="s">
        <v>2538</v>
      </c>
      <c r="D101" s="232" t="s">
        <v>1697</v>
      </c>
      <c r="E101" s="426">
        <v>10</v>
      </c>
      <c r="F101" s="214"/>
      <c r="G101" s="386"/>
      <c r="H101" s="387"/>
      <c r="I101" s="213"/>
      <c r="J101" s="214"/>
      <c r="K101" s="386"/>
      <c r="L101" s="387"/>
      <c r="M101" s="213"/>
      <c r="N101" s="214">
        <v>2</v>
      </c>
      <c r="O101" s="386"/>
      <c r="P101" s="387"/>
      <c r="Q101" s="213"/>
      <c r="R101" s="214">
        <v>2</v>
      </c>
      <c r="S101" s="386"/>
      <c r="T101" s="387"/>
      <c r="U101" s="213"/>
      <c r="V101" s="214">
        <v>3</v>
      </c>
      <c r="W101" s="386"/>
      <c r="X101" s="387"/>
      <c r="Y101" s="213"/>
      <c r="Z101" s="214"/>
      <c r="AA101" s="386"/>
      <c r="AB101" s="387"/>
      <c r="AC101" s="213"/>
      <c r="AD101" s="214">
        <v>2</v>
      </c>
      <c r="AE101" s="386"/>
      <c r="AF101" s="387"/>
      <c r="AG101" s="213"/>
      <c r="AH101" s="214"/>
      <c r="AI101" s="386">
        <v>2</v>
      </c>
      <c r="AJ101" s="387"/>
      <c r="AK101" s="213"/>
      <c r="AL101" s="214"/>
      <c r="AM101" s="386"/>
      <c r="AN101" s="387"/>
      <c r="AO101" s="213"/>
      <c r="AP101" s="214"/>
      <c r="AQ101" s="386"/>
      <c r="AR101" s="387"/>
      <c r="AS101" s="213"/>
      <c r="AT101" s="214"/>
      <c r="AU101" s="386"/>
      <c r="AV101" s="387"/>
      <c r="AW101" s="213"/>
      <c r="AX101" s="214">
        <v>3</v>
      </c>
      <c r="AY101" s="386"/>
      <c r="AZ101" s="387"/>
      <c r="BA101" s="213"/>
      <c r="BB101" s="356"/>
      <c r="BC101" s="484"/>
      <c r="BD101" s="485"/>
      <c r="BE101" s="327"/>
      <c r="BF101" s="214">
        <v>2</v>
      </c>
      <c r="BG101" s="386"/>
      <c r="BH101" s="387"/>
      <c r="BI101" s="213"/>
      <c r="BJ101" s="214"/>
      <c r="BK101" s="386">
        <v>3</v>
      </c>
      <c r="BL101" s="387"/>
      <c r="BM101" s="327"/>
      <c r="BN101" s="214"/>
      <c r="BO101" s="386"/>
      <c r="BP101" s="387"/>
      <c r="BQ101" s="213"/>
      <c r="BR101" s="214">
        <v>2</v>
      </c>
      <c r="BS101" s="386"/>
      <c r="BT101" s="387"/>
      <c r="BU101" s="213"/>
      <c r="BV101" s="214"/>
      <c r="BW101" s="386">
        <v>2</v>
      </c>
      <c r="BX101" s="387"/>
      <c r="BY101" s="213"/>
      <c r="BZ101" s="214"/>
      <c r="CA101" s="386"/>
      <c r="CB101" s="387"/>
      <c r="CC101" s="213"/>
      <c r="CD101" s="356"/>
      <c r="CE101" s="484"/>
      <c r="CF101" s="485"/>
      <c r="CG101" s="327"/>
      <c r="CH101" s="214"/>
      <c r="CI101" s="386">
        <v>2</v>
      </c>
      <c r="CJ101" s="387"/>
      <c r="CK101" s="213"/>
      <c r="CL101" s="214">
        <v>2</v>
      </c>
      <c r="CM101" s="386"/>
      <c r="CN101" s="387"/>
      <c r="CO101" s="213"/>
      <c r="CP101" s="214"/>
      <c r="CQ101" s="386">
        <v>2</v>
      </c>
      <c r="CR101" s="387"/>
      <c r="CS101" s="213"/>
      <c r="CT101" s="214">
        <v>3</v>
      </c>
      <c r="CU101" s="386"/>
      <c r="CV101" s="387"/>
      <c r="CW101" s="213"/>
      <c r="CX101" s="214">
        <v>3</v>
      </c>
      <c r="CY101" s="386"/>
      <c r="CZ101" s="387"/>
      <c r="DA101" s="213"/>
      <c r="DB101" s="214">
        <v>3</v>
      </c>
      <c r="DC101" s="386"/>
      <c r="DD101" s="387"/>
      <c r="DE101" s="213"/>
      <c r="DF101" s="214"/>
      <c r="DG101" s="386">
        <v>2</v>
      </c>
      <c r="DH101" s="387"/>
      <c r="DI101" s="213"/>
      <c r="DJ101" s="214"/>
      <c r="DK101" s="386">
        <v>2</v>
      </c>
      <c r="DL101" s="387"/>
      <c r="DM101" s="213"/>
      <c r="DN101" s="214"/>
      <c r="DO101" s="386"/>
      <c r="DP101" s="387"/>
      <c r="DQ101" s="213"/>
      <c r="DR101" s="214"/>
      <c r="DS101" s="386">
        <v>2</v>
      </c>
      <c r="DT101" s="387"/>
      <c r="DU101" s="213"/>
      <c r="DV101" s="214">
        <v>2</v>
      </c>
      <c r="DW101" s="386"/>
      <c r="DX101" s="387"/>
      <c r="DY101" s="213"/>
      <c r="DZ101" s="244">
        <f t="shared" si="21"/>
        <v>29</v>
      </c>
      <c r="EA101" s="245">
        <f t="shared" si="22"/>
        <v>17</v>
      </c>
      <c r="EB101" s="245">
        <f t="shared" si="23"/>
        <v>0</v>
      </c>
      <c r="EC101" s="246">
        <f t="shared" si="24"/>
        <v>0</v>
      </c>
    </row>
    <row r="102" spans="1:133" ht="45" x14ac:dyDescent="0.2">
      <c r="A102" s="212">
        <v>89</v>
      </c>
      <c r="B102" s="419" t="s">
        <v>440</v>
      </c>
      <c r="C102" s="231" t="s">
        <v>441</v>
      </c>
      <c r="D102" s="232" t="s">
        <v>1698</v>
      </c>
      <c r="E102" s="426">
        <v>10</v>
      </c>
      <c r="F102" s="214"/>
      <c r="G102" s="386"/>
      <c r="H102" s="387"/>
      <c r="I102" s="213"/>
      <c r="J102" s="214"/>
      <c r="K102" s="386"/>
      <c r="L102" s="387"/>
      <c r="M102" s="213"/>
      <c r="N102" s="214">
        <v>2</v>
      </c>
      <c r="O102" s="386"/>
      <c r="P102" s="387"/>
      <c r="Q102" s="213"/>
      <c r="R102" s="214">
        <v>2</v>
      </c>
      <c r="S102" s="386"/>
      <c r="T102" s="387"/>
      <c r="U102" s="213"/>
      <c r="V102" s="214"/>
      <c r="W102" s="386"/>
      <c r="X102" s="387"/>
      <c r="Y102" s="213">
        <v>3</v>
      </c>
      <c r="Z102" s="214"/>
      <c r="AA102" s="386"/>
      <c r="AB102" s="387"/>
      <c r="AC102" s="213"/>
      <c r="AD102" s="214">
        <v>2</v>
      </c>
      <c r="AE102" s="386"/>
      <c r="AF102" s="387"/>
      <c r="AG102" s="213"/>
      <c r="AH102" s="214"/>
      <c r="AI102" s="386"/>
      <c r="AJ102" s="387"/>
      <c r="AK102" s="213"/>
      <c r="AL102" s="214"/>
      <c r="AM102" s="386"/>
      <c r="AN102" s="387"/>
      <c r="AO102" s="213"/>
      <c r="AP102" s="214">
        <v>3</v>
      </c>
      <c r="AQ102" s="386"/>
      <c r="AR102" s="387"/>
      <c r="AS102" s="213"/>
      <c r="AT102" s="214">
        <v>2</v>
      </c>
      <c r="AU102" s="386"/>
      <c r="AV102" s="387"/>
      <c r="AW102" s="213"/>
      <c r="AX102" s="214"/>
      <c r="AY102" s="386">
        <v>2</v>
      </c>
      <c r="AZ102" s="387"/>
      <c r="BA102" s="213"/>
      <c r="BB102" s="356"/>
      <c r="BC102" s="484"/>
      <c r="BD102" s="485"/>
      <c r="BE102" s="327"/>
      <c r="BF102" s="214"/>
      <c r="BG102" s="386"/>
      <c r="BH102" s="387"/>
      <c r="BI102" s="213">
        <v>2</v>
      </c>
      <c r="BJ102" s="214"/>
      <c r="BK102" s="386">
        <v>3</v>
      </c>
      <c r="BL102" s="387"/>
      <c r="BM102" s="327"/>
      <c r="BN102" s="214"/>
      <c r="BO102" s="386"/>
      <c r="BP102" s="387"/>
      <c r="BQ102" s="213"/>
      <c r="BR102" s="214"/>
      <c r="BS102" s="386"/>
      <c r="BT102" s="387"/>
      <c r="BU102" s="213">
        <v>2</v>
      </c>
      <c r="BV102" s="214"/>
      <c r="BW102" s="386">
        <v>2</v>
      </c>
      <c r="BX102" s="387"/>
      <c r="BY102" s="213"/>
      <c r="BZ102" s="214"/>
      <c r="CA102" s="386"/>
      <c r="CB102" s="387"/>
      <c r="CC102" s="213"/>
      <c r="CD102" s="356"/>
      <c r="CE102" s="484"/>
      <c r="CF102" s="485"/>
      <c r="CG102" s="327"/>
      <c r="CH102" s="214"/>
      <c r="CI102" s="386">
        <v>2</v>
      </c>
      <c r="CJ102" s="387"/>
      <c r="CK102" s="213"/>
      <c r="CL102" s="214">
        <v>2</v>
      </c>
      <c r="CM102" s="386"/>
      <c r="CN102" s="387"/>
      <c r="CO102" s="213"/>
      <c r="CP102" s="214">
        <v>3</v>
      </c>
      <c r="CQ102" s="386"/>
      <c r="CR102" s="387"/>
      <c r="CS102" s="213"/>
      <c r="CT102" s="214">
        <v>3</v>
      </c>
      <c r="CU102" s="386"/>
      <c r="CV102" s="387"/>
      <c r="CW102" s="213"/>
      <c r="CX102" s="214"/>
      <c r="CY102" s="386">
        <v>2</v>
      </c>
      <c r="CZ102" s="387"/>
      <c r="DA102" s="213"/>
      <c r="DB102" s="214">
        <v>2</v>
      </c>
      <c r="DC102" s="386"/>
      <c r="DD102" s="387"/>
      <c r="DE102" s="213"/>
      <c r="DF102" s="214"/>
      <c r="DG102" s="386">
        <v>2</v>
      </c>
      <c r="DH102" s="387"/>
      <c r="DI102" s="213"/>
      <c r="DJ102" s="214"/>
      <c r="DK102" s="386">
        <v>2</v>
      </c>
      <c r="DL102" s="387"/>
      <c r="DM102" s="213"/>
      <c r="DN102" s="214">
        <v>3</v>
      </c>
      <c r="DO102" s="386"/>
      <c r="DP102" s="387"/>
      <c r="DQ102" s="213"/>
      <c r="DR102" s="214"/>
      <c r="DS102" s="386">
        <v>2</v>
      </c>
      <c r="DT102" s="387"/>
      <c r="DU102" s="213"/>
      <c r="DV102" s="214"/>
      <c r="DW102" s="386"/>
      <c r="DX102" s="387"/>
      <c r="DY102" s="213"/>
      <c r="DZ102" s="244">
        <f t="shared" si="21"/>
        <v>24</v>
      </c>
      <c r="EA102" s="245">
        <f t="shared" si="22"/>
        <v>17</v>
      </c>
      <c r="EB102" s="245">
        <f t="shared" si="23"/>
        <v>0</v>
      </c>
      <c r="EC102" s="246">
        <f t="shared" si="24"/>
        <v>7</v>
      </c>
    </row>
    <row r="103" spans="1:133" ht="45" x14ac:dyDescent="0.2">
      <c r="A103" s="212">
        <v>90</v>
      </c>
      <c r="B103" s="419" t="s">
        <v>446</v>
      </c>
      <c r="C103" s="231" t="s">
        <v>447</v>
      </c>
      <c r="D103" s="232" t="s">
        <v>1699</v>
      </c>
      <c r="E103" s="426">
        <v>10</v>
      </c>
      <c r="F103" s="214"/>
      <c r="G103" s="386"/>
      <c r="H103" s="387"/>
      <c r="I103" s="213"/>
      <c r="J103" s="214"/>
      <c r="K103" s="386"/>
      <c r="L103" s="387"/>
      <c r="M103" s="213"/>
      <c r="N103" s="214">
        <v>2</v>
      </c>
      <c r="O103" s="386"/>
      <c r="P103" s="387"/>
      <c r="Q103" s="213"/>
      <c r="R103" s="214">
        <v>2</v>
      </c>
      <c r="S103" s="386"/>
      <c r="T103" s="387"/>
      <c r="U103" s="213"/>
      <c r="V103" s="214">
        <v>3</v>
      </c>
      <c r="W103" s="386"/>
      <c r="X103" s="387"/>
      <c r="Y103" s="213"/>
      <c r="Z103" s="214"/>
      <c r="AA103" s="386"/>
      <c r="AB103" s="387"/>
      <c r="AC103" s="213"/>
      <c r="AD103" s="214">
        <v>2</v>
      </c>
      <c r="AE103" s="386"/>
      <c r="AF103" s="387"/>
      <c r="AG103" s="213"/>
      <c r="AH103" s="214">
        <v>2</v>
      </c>
      <c r="AI103" s="386"/>
      <c r="AJ103" s="387"/>
      <c r="AK103" s="213"/>
      <c r="AL103" s="214">
        <v>3</v>
      </c>
      <c r="AM103" s="386"/>
      <c r="AN103" s="387"/>
      <c r="AO103" s="213"/>
      <c r="AP103" s="214"/>
      <c r="AQ103" s="386">
        <v>2</v>
      </c>
      <c r="AR103" s="387"/>
      <c r="AS103" s="213"/>
      <c r="AT103" s="214"/>
      <c r="AU103" s="386">
        <v>2</v>
      </c>
      <c r="AV103" s="387"/>
      <c r="AW103" s="213"/>
      <c r="AX103" s="214"/>
      <c r="AY103" s="386"/>
      <c r="AZ103" s="387"/>
      <c r="BA103" s="213"/>
      <c r="BB103" s="356"/>
      <c r="BC103" s="484"/>
      <c r="BD103" s="485"/>
      <c r="BE103" s="327"/>
      <c r="BF103" s="214">
        <v>2</v>
      </c>
      <c r="BG103" s="386"/>
      <c r="BH103" s="387"/>
      <c r="BI103" s="213"/>
      <c r="BJ103" s="214"/>
      <c r="BK103" s="386">
        <v>3</v>
      </c>
      <c r="BL103" s="387"/>
      <c r="BM103" s="327"/>
      <c r="BN103" s="214"/>
      <c r="BO103" s="386"/>
      <c r="BP103" s="387"/>
      <c r="BQ103" s="213"/>
      <c r="BR103" s="214">
        <v>2</v>
      </c>
      <c r="BS103" s="386"/>
      <c r="BT103" s="387"/>
      <c r="BU103" s="213"/>
      <c r="BV103" s="214"/>
      <c r="BW103" s="386">
        <v>2</v>
      </c>
      <c r="BX103" s="387"/>
      <c r="BY103" s="213"/>
      <c r="BZ103" s="214"/>
      <c r="CA103" s="386"/>
      <c r="CB103" s="387"/>
      <c r="CC103" s="213"/>
      <c r="CD103" s="356"/>
      <c r="CE103" s="484"/>
      <c r="CF103" s="485"/>
      <c r="CG103" s="327"/>
      <c r="CH103" s="214"/>
      <c r="CI103" s="386">
        <v>2</v>
      </c>
      <c r="CJ103" s="387"/>
      <c r="CK103" s="213"/>
      <c r="CL103" s="214">
        <v>3</v>
      </c>
      <c r="CM103" s="386"/>
      <c r="CN103" s="387"/>
      <c r="CO103" s="213"/>
      <c r="CP103" s="214">
        <v>3</v>
      </c>
      <c r="CQ103" s="386"/>
      <c r="CR103" s="387"/>
      <c r="CS103" s="213"/>
      <c r="CT103" s="214">
        <v>3</v>
      </c>
      <c r="CU103" s="386"/>
      <c r="CV103" s="387"/>
      <c r="CW103" s="213"/>
      <c r="CX103" s="214">
        <v>3</v>
      </c>
      <c r="CY103" s="386"/>
      <c r="CZ103" s="387"/>
      <c r="DA103" s="213"/>
      <c r="DB103" s="214"/>
      <c r="DC103" s="386">
        <v>3</v>
      </c>
      <c r="DD103" s="387"/>
      <c r="DE103" s="213"/>
      <c r="DF103" s="214">
        <v>3</v>
      </c>
      <c r="DG103" s="386"/>
      <c r="DH103" s="387"/>
      <c r="DI103" s="213"/>
      <c r="DJ103" s="214">
        <v>3</v>
      </c>
      <c r="DK103" s="386"/>
      <c r="DL103" s="387"/>
      <c r="DM103" s="213"/>
      <c r="DN103" s="214"/>
      <c r="DO103" s="386">
        <v>2</v>
      </c>
      <c r="DP103" s="387"/>
      <c r="DQ103" s="213"/>
      <c r="DR103" s="214"/>
      <c r="DS103" s="386">
        <v>3</v>
      </c>
      <c r="DT103" s="387"/>
      <c r="DU103" s="213"/>
      <c r="DV103" s="214">
        <v>2</v>
      </c>
      <c r="DW103" s="386"/>
      <c r="DX103" s="387"/>
      <c r="DY103" s="213"/>
      <c r="DZ103" s="244">
        <f t="shared" si="21"/>
        <v>38</v>
      </c>
      <c r="EA103" s="245">
        <f t="shared" si="22"/>
        <v>19</v>
      </c>
      <c r="EB103" s="245">
        <f t="shared" si="23"/>
        <v>0</v>
      </c>
      <c r="EC103" s="246">
        <f t="shared" si="24"/>
        <v>0</v>
      </c>
    </row>
    <row r="104" spans="1:133" ht="45" x14ac:dyDescent="0.2">
      <c r="A104" s="212">
        <v>91</v>
      </c>
      <c r="B104" s="419" t="s">
        <v>450</v>
      </c>
      <c r="C104" s="231" t="s">
        <v>69</v>
      </c>
      <c r="D104" s="232" t="s">
        <v>1700</v>
      </c>
      <c r="E104" s="426">
        <v>10</v>
      </c>
      <c r="F104" s="214"/>
      <c r="G104" s="386"/>
      <c r="H104" s="387"/>
      <c r="I104" s="213"/>
      <c r="J104" s="214"/>
      <c r="K104" s="386"/>
      <c r="L104" s="387"/>
      <c r="M104" s="213"/>
      <c r="N104" s="214">
        <v>2</v>
      </c>
      <c r="O104" s="386"/>
      <c r="P104" s="387"/>
      <c r="Q104" s="213"/>
      <c r="R104" s="214">
        <v>2</v>
      </c>
      <c r="S104" s="386"/>
      <c r="T104" s="387"/>
      <c r="U104" s="213"/>
      <c r="V104" s="214">
        <v>3</v>
      </c>
      <c r="W104" s="386"/>
      <c r="X104" s="387"/>
      <c r="Y104" s="213"/>
      <c r="Z104" s="214"/>
      <c r="AA104" s="386"/>
      <c r="AB104" s="387"/>
      <c r="AC104" s="213"/>
      <c r="AD104" s="214">
        <v>2</v>
      </c>
      <c r="AE104" s="386"/>
      <c r="AF104" s="387"/>
      <c r="AG104" s="213"/>
      <c r="AH104" s="214">
        <v>2</v>
      </c>
      <c r="AI104" s="386"/>
      <c r="AJ104" s="387"/>
      <c r="AK104" s="213"/>
      <c r="AL104" s="214">
        <v>3</v>
      </c>
      <c r="AM104" s="386"/>
      <c r="AN104" s="387"/>
      <c r="AO104" s="213"/>
      <c r="AP104" s="214">
        <v>3</v>
      </c>
      <c r="AQ104" s="386"/>
      <c r="AR104" s="387"/>
      <c r="AS104" s="213"/>
      <c r="AT104" s="214">
        <v>3</v>
      </c>
      <c r="AU104" s="386"/>
      <c r="AV104" s="387"/>
      <c r="AW104" s="213"/>
      <c r="AX104" s="214"/>
      <c r="AY104" s="386"/>
      <c r="AZ104" s="387"/>
      <c r="BA104" s="213"/>
      <c r="BB104" s="356"/>
      <c r="BC104" s="484"/>
      <c r="BD104" s="485"/>
      <c r="BE104" s="327"/>
      <c r="BF104" s="214">
        <v>2</v>
      </c>
      <c r="BG104" s="386"/>
      <c r="BH104" s="387"/>
      <c r="BI104" s="213"/>
      <c r="BJ104" s="214"/>
      <c r="BK104" s="386">
        <v>3</v>
      </c>
      <c r="BL104" s="387"/>
      <c r="BM104" s="327"/>
      <c r="BN104" s="214"/>
      <c r="BO104" s="386"/>
      <c r="BP104" s="387"/>
      <c r="BQ104" s="213"/>
      <c r="BR104" s="214"/>
      <c r="BS104" s="386"/>
      <c r="BT104" s="387"/>
      <c r="BU104" s="213"/>
      <c r="BV104" s="214"/>
      <c r="BW104" s="386">
        <v>2</v>
      </c>
      <c r="BX104" s="387"/>
      <c r="BY104" s="213"/>
      <c r="BZ104" s="214"/>
      <c r="CA104" s="386"/>
      <c r="CB104" s="387"/>
      <c r="CC104" s="213"/>
      <c r="CD104" s="356"/>
      <c r="CE104" s="484"/>
      <c r="CF104" s="485"/>
      <c r="CG104" s="327"/>
      <c r="CH104" s="214"/>
      <c r="CI104" s="386">
        <v>2</v>
      </c>
      <c r="CJ104" s="387"/>
      <c r="CK104" s="213"/>
      <c r="CL104" s="214"/>
      <c r="CM104" s="386"/>
      <c r="CN104" s="387"/>
      <c r="CO104" s="213"/>
      <c r="CP104" s="214"/>
      <c r="CQ104" s="386"/>
      <c r="CR104" s="387"/>
      <c r="CS104" s="213"/>
      <c r="CT104" s="214"/>
      <c r="CU104" s="386"/>
      <c r="CV104" s="387"/>
      <c r="CW104" s="213"/>
      <c r="CX104" s="214"/>
      <c r="CY104" s="386"/>
      <c r="CZ104" s="387"/>
      <c r="DA104" s="213"/>
      <c r="DB104" s="214">
        <v>3</v>
      </c>
      <c r="DC104" s="386"/>
      <c r="DD104" s="387"/>
      <c r="DE104" s="213"/>
      <c r="DF104" s="214">
        <v>3</v>
      </c>
      <c r="DG104" s="386"/>
      <c r="DH104" s="387"/>
      <c r="DI104" s="213"/>
      <c r="DJ104" s="214">
        <v>3</v>
      </c>
      <c r="DK104" s="386"/>
      <c r="DL104" s="387"/>
      <c r="DM104" s="213"/>
      <c r="DN104" s="214"/>
      <c r="DO104" s="386">
        <v>2</v>
      </c>
      <c r="DP104" s="387"/>
      <c r="DQ104" s="213"/>
      <c r="DR104" s="214"/>
      <c r="DS104" s="386">
        <v>3</v>
      </c>
      <c r="DT104" s="387"/>
      <c r="DU104" s="213"/>
      <c r="DV104" s="214">
        <v>2</v>
      </c>
      <c r="DW104" s="386"/>
      <c r="DX104" s="387"/>
      <c r="DY104" s="213"/>
      <c r="DZ104" s="244">
        <f t="shared" si="21"/>
        <v>33</v>
      </c>
      <c r="EA104" s="245">
        <f t="shared" si="22"/>
        <v>12</v>
      </c>
      <c r="EB104" s="245">
        <f t="shared" si="23"/>
        <v>0</v>
      </c>
      <c r="EC104" s="246">
        <f t="shared" si="24"/>
        <v>0</v>
      </c>
    </row>
    <row r="105" spans="1:133" ht="75.75" thickBot="1" x14ac:dyDescent="0.25">
      <c r="A105" s="212">
        <v>92</v>
      </c>
      <c r="B105" s="419" t="s">
        <v>1435</v>
      </c>
      <c r="C105" s="336" t="s">
        <v>2539</v>
      </c>
      <c r="D105" s="232" t="s">
        <v>2540</v>
      </c>
      <c r="E105" s="426">
        <v>10</v>
      </c>
      <c r="F105" s="214"/>
      <c r="G105" s="386"/>
      <c r="H105" s="387"/>
      <c r="I105" s="213"/>
      <c r="J105" s="214"/>
      <c r="K105" s="386"/>
      <c r="L105" s="387"/>
      <c r="M105" s="213"/>
      <c r="N105" s="214">
        <v>2</v>
      </c>
      <c r="O105" s="386"/>
      <c r="P105" s="387"/>
      <c r="Q105" s="213"/>
      <c r="R105" s="214">
        <v>2</v>
      </c>
      <c r="S105" s="386"/>
      <c r="T105" s="387"/>
      <c r="U105" s="213"/>
      <c r="V105" s="214">
        <v>3</v>
      </c>
      <c r="W105" s="386"/>
      <c r="X105" s="387"/>
      <c r="Y105" s="213"/>
      <c r="Z105" s="214"/>
      <c r="AA105" s="386"/>
      <c r="AB105" s="387"/>
      <c r="AC105" s="213"/>
      <c r="AD105" s="214">
        <v>2</v>
      </c>
      <c r="AE105" s="386"/>
      <c r="AF105" s="387"/>
      <c r="AG105" s="213"/>
      <c r="AH105" s="214"/>
      <c r="AI105" s="386"/>
      <c r="AJ105" s="387"/>
      <c r="AK105" s="213"/>
      <c r="AL105" s="214"/>
      <c r="AM105" s="386"/>
      <c r="AN105" s="387"/>
      <c r="AO105" s="213"/>
      <c r="AP105" s="214">
        <v>3</v>
      </c>
      <c r="AQ105" s="386"/>
      <c r="AR105" s="387"/>
      <c r="AS105" s="213"/>
      <c r="AT105" s="214">
        <v>3</v>
      </c>
      <c r="AU105" s="386"/>
      <c r="AV105" s="387"/>
      <c r="AW105" s="213"/>
      <c r="AX105" s="214">
        <v>3</v>
      </c>
      <c r="AY105" s="386"/>
      <c r="AZ105" s="387"/>
      <c r="BA105" s="213"/>
      <c r="BB105" s="356"/>
      <c r="BC105" s="484"/>
      <c r="BD105" s="485"/>
      <c r="BE105" s="327"/>
      <c r="BF105" s="214">
        <v>2</v>
      </c>
      <c r="BG105" s="386"/>
      <c r="BH105" s="387"/>
      <c r="BI105" s="213"/>
      <c r="BJ105" s="214"/>
      <c r="BK105" s="386"/>
      <c r="BL105" s="387"/>
      <c r="BM105" s="327"/>
      <c r="BN105" s="214"/>
      <c r="BO105" s="386"/>
      <c r="BP105" s="387"/>
      <c r="BQ105" s="213"/>
      <c r="BR105" s="214">
        <v>2</v>
      </c>
      <c r="BS105" s="386"/>
      <c r="BT105" s="387"/>
      <c r="BU105" s="213"/>
      <c r="BV105" s="214"/>
      <c r="BW105" s="386"/>
      <c r="BX105" s="387"/>
      <c r="BY105" s="213"/>
      <c r="BZ105" s="214"/>
      <c r="CA105" s="386"/>
      <c r="CB105" s="387"/>
      <c r="CC105" s="213"/>
      <c r="CD105" s="356"/>
      <c r="CE105" s="484"/>
      <c r="CF105" s="485"/>
      <c r="CG105" s="327"/>
      <c r="CH105" s="214"/>
      <c r="CI105" s="386">
        <v>2</v>
      </c>
      <c r="CJ105" s="387"/>
      <c r="CK105" s="213"/>
      <c r="CL105" s="214"/>
      <c r="CM105" s="386">
        <v>2</v>
      </c>
      <c r="CN105" s="387"/>
      <c r="CO105" s="213"/>
      <c r="CP105" s="214"/>
      <c r="CQ105" s="386">
        <v>2</v>
      </c>
      <c r="CR105" s="387"/>
      <c r="CS105" s="213"/>
      <c r="CT105" s="214">
        <v>3</v>
      </c>
      <c r="CU105" s="386"/>
      <c r="CV105" s="387"/>
      <c r="CW105" s="213"/>
      <c r="CX105" s="214">
        <v>3</v>
      </c>
      <c r="CY105" s="386"/>
      <c r="CZ105" s="387"/>
      <c r="DA105" s="213"/>
      <c r="DB105" s="214">
        <v>3</v>
      </c>
      <c r="DC105" s="386"/>
      <c r="DD105" s="387"/>
      <c r="DE105" s="213"/>
      <c r="DF105" s="214"/>
      <c r="DG105" s="386">
        <v>2</v>
      </c>
      <c r="DH105" s="387"/>
      <c r="DI105" s="213"/>
      <c r="DJ105" s="214"/>
      <c r="DK105" s="386">
        <v>2</v>
      </c>
      <c r="DL105" s="387"/>
      <c r="DM105" s="213"/>
      <c r="DN105" s="214">
        <v>3</v>
      </c>
      <c r="DO105" s="386"/>
      <c r="DP105" s="387"/>
      <c r="DQ105" s="213"/>
      <c r="DR105" s="214"/>
      <c r="DS105" s="386">
        <v>3</v>
      </c>
      <c r="DT105" s="387"/>
      <c r="DU105" s="213"/>
      <c r="DV105" s="214"/>
      <c r="DW105" s="386"/>
      <c r="DX105" s="387"/>
      <c r="DY105" s="213"/>
      <c r="DZ105" s="244">
        <f t="shared" si="21"/>
        <v>34</v>
      </c>
      <c r="EA105" s="245">
        <f t="shared" si="22"/>
        <v>13</v>
      </c>
      <c r="EB105" s="245">
        <f t="shared" si="23"/>
        <v>0</v>
      </c>
      <c r="EC105" s="246">
        <f t="shared" si="24"/>
        <v>0</v>
      </c>
    </row>
    <row r="106" spans="1:133" ht="30" x14ac:dyDescent="0.2">
      <c r="A106" s="212">
        <v>93</v>
      </c>
      <c r="B106" s="417" t="s">
        <v>392</v>
      </c>
      <c r="C106" s="340" t="s">
        <v>71</v>
      </c>
      <c r="D106" s="341" t="s">
        <v>1665</v>
      </c>
      <c r="E106" s="426">
        <v>10</v>
      </c>
      <c r="F106" s="214"/>
      <c r="G106" s="386"/>
      <c r="H106" s="387"/>
      <c r="I106" s="213"/>
      <c r="J106" s="214"/>
      <c r="K106" s="386"/>
      <c r="L106" s="387"/>
      <c r="M106" s="213"/>
      <c r="N106" s="214">
        <v>2</v>
      </c>
      <c r="O106" s="386"/>
      <c r="P106" s="387"/>
      <c r="Q106" s="213"/>
      <c r="R106" s="214"/>
      <c r="S106" s="386"/>
      <c r="T106" s="387"/>
      <c r="U106" s="213">
        <v>2</v>
      </c>
      <c r="V106" s="214"/>
      <c r="W106" s="386"/>
      <c r="X106" s="387"/>
      <c r="Y106" s="213">
        <v>3</v>
      </c>
      <c r="Z106" s="214"/>
      <c r="AA106" s="386"/>
      <c r="AB106" s="387"/>
      <c r="AC106" s="213"/>
      <c r="AD106" s="214">
        <v>2</v>
      </c>
      <c r="AE106" s="386"/>
      <c r="AF106" s="387"/>
      <c r="AG106" s="213"/>
      <c r="AH106" s="214">
        <v>3</v>
      </c>
      <c r="AI106" s="386"/>
      <c r="AJ106" s="387"/>
      <c r="AK106" s="213"/>
      <c r="AL106" s="214">
        <v>3</v>
      </c>
      <c r="AM106" s="386"/>
      <c r="AN106" s="387"/>
      <c r="AO106" s="213"/>
      <c r="AP106" s="214"/>
      <c r="AQ106" s="386"/>
      <c r="AR106" s="387"/>
      <c r="AS106" s="213"/>
      <c r="AT106" s="214"/>
      <c r="AU106" s="386"/>
      <c r="AV106" s="387"/>
      <c r="AW106" s="213"/>
      <c r="AX106" s="214">
        <v>3</v>
      </c>
      <c r="AY106" s="386"/>
      <c r="AZ106" s="387"/>
      <c r="BA106" s="213"/>
      <c r="BB106" s="496"/>
      <c r="BC106" s="497"/>
      <c r="BD106" s="498"/>
      <c r="BE106" s="333"/>
      <c r="BF106" s="214"/>
      <c r="BG106" s="386"/>
      <c r="BH106" s="387">
        <v>2</v>
      </c>
      <c r="BI106" s="213"/>
      <c r="BJ106" s="214"/>
      <c r="BK106" s="386">
        <v>3</v>
      </c>
      <c r="BL106" s="387"/>
      <c r="BM106" s="333"/>
      <c r="BN106" s="214"/>
      <c r="BO106" s="386"/>
      <c r="BP106" s="387"/>
      <c r="BQ106" s="213"/>
      <c r="BR106" s="214"/>
      <c r="BS106" s="386"/>
      <c r="BT106" s="387">
        <v>2</v>
      </c>
      <c r="BU106" s="213"/>
      <c r="BV106" s="214"/>
      <c r="BW106" s="386">
        <v>2</v>
      </c>
      <c r="BX106" s="387"/>
      <c r="BY106" s="213"/>
      <c r="BZ106" s="214"/>
      <c r="CA106" s="386"/>
      <c r="CB106" s="387"/>
      <c r="CC106" s="213"/>
      <c r="CD106" s="496"/>
      <c r="CE106" s="497"/>
      <c r="CF106" s="498"/>
      <c r="CG106" s="333"/>
      <c r="CH106" s="214"/>
      <c r="CI106" s="386">
        <v>2</v>
      </c>
      <c r="CJ106" s="387"/>
      <c r="CK106" s="213"/>
      <c r="CL106" s="214">
        <v>3</v>
      </c>
      <c r="CM106" s="386"/>
      <c r="CN106" s="387"/>
      <c r="CO106" s="213"/>
      <c r="CP106" s="214">
        <v>3</v>
      </c>
      <c r="CQ106" s="386"/>
      <c r="CR106" s="387"/>
      <c r="CS106" s="213"/>
      <c r="CT106" s="214"/>
      <c r="CU106" s="386">
        <v>3</v>
      </c>
      <c r="CV106" s="387"/>
      <c r="CW106" s="213"/>
      <c r="CX106" s="214">
        <v>3</v>
      </c>
      <c r="CY106" s="386"/>
      <c r="CZ106" s="387"/>
      <c r="DA106" s="213"/>
      <c r="DB106" s="214"/>
      <c r="DC106" s="386">
        <v>2</v>
      </c>
      <c r="DD106" s="387"/>
      <c r="DE106" s="213"/>
      <c r="DF106" s="214">
        <v>3</v>
      </c>
      <c r="DG106" s="386"/>
      <c r="DH106" s="387"/>
      <c r="DI106" s="213"/>
      <c r="DJ106" s="214">
        <v>3</v>
      </c>
      <c r="DK106" s="386"/>
      <c r="DL106" s="387"/>
      <c r="DM106" s="213"/>
      <c r="DN106" s="214"/>
      <c r="DO106" s="386">
        <v>2</v>
      </c>
      <c r="DP106" s="387"/>
      <c r="DQ106" s="213"/>
      <c r="DR106" s="214"/>
      <c r="DS106" s="386">
        <v>3</v>
      </c>
      <c r="DT106" s="387"/>
      <c r="DU106" s="213"/>
      <c r="DV106" s="214"/>
      <c r="DW106" s="386"/>
      <c r="DX106" s="387">
        <v>2</v>
      </c>
      <c r="DY106" s="213"/>
      <c r="DZ106" s="244">
        <f t="shared" si="21"/>
        <v>28</v>
      </c>
      <c r="EA106" s="245">
        <f t="shared" si="22"/>
        <v>17</v>
      </c>
      <c r="EB106" s="245">
        <f t="shared" si="23"/>
        <v>6</v>
      </c>
      <c r="EC106" s="246">
        <f t="shared" si="24"/>
        <v>5</v>
      </c>
    </row>
    <row r="107" spans="1:133" ht="45" x14ac:dyDescent="0.2">
      <c r="A107" s="212">
        <v>94</v>
      </c>
      <c r="B107" s="419" t="s">
        <v>451</v>
      </c>
      <c r="C107" s="336" t="s">
        <v>239</v>
      </c>
      <c r="D107" s="232" t="s">
        <v>1701</v>
      </c>
      <c r="E107" s="426">
        <v>10</v>
      </c>
      <c r="F107" s="214">
        <v>2</v>
      </c>
      <c r="G107" s="386"/>
      <c r="H107" s="387"/>
      <c r="I107" s="213"/>
      <c r="J107" s="214"/>
      <c r="K107" s="386"/>
      <c r="L107" s="387"/>
      <c r="M107" s="213"/>
      <c r="N107" s="214">
        <v>2</v>
      </c>
      <c r="O107" s="386"/>
      <c r="P107" s="387"/>
      <c r="Q107" s="213"/>
      <c r="R107" s="214">
        <v>2</v>
      </c>
      <c r="S107" s="386"/>
      <c r="T107" s="387"/>
      <c r="U107" s="213"/>
      <c r="V107" s="214"/>
      <c r="W107" s="386"/>
      <c r="X107" s="387"/>
      <c r="Y107" s="213"/>
      <c r="Z107" s="214">
        <v>3</v>
      </c>
      <c r="AA107" s="386"/>
      <c r="AB107" s="387"/>
      <c r="AC107" s="213"/>
      <c r="AD107" s="214">
        <v>2</v>
      </c>
      <c r="AE107" s="386"/>
      <c r="AF107" s="387"/>
      <c r="AG107" s="213"/>
      <c r="AH107" s="214">
        <v>3</v>
      </c>
      <c r="AI107" s="386"/>
      <c r="AJ107" s="387"/>
      <c r="AK107" s="213"/>
      <c r="AL107" s="214">
        <v>3</v>
      </c>
      <c r="AM107" s="386"/>
      <c r="AN107" s="387"/>
      <c r="AO107" s="213"/>
      <c r="AP107" s="214"/>
      <c r="AQ107" s="386">
        <v>2</v>
      </c>
      <c r="AR107" s="387"/>
      <c r="AS107" s="213"/>
      <c r="AT107" s="214"/>
      <c r="AU107" s="386">
        <v>2</v>
      </c>
      <c r="AV107" s="387"/>
      <c r="AW107" s="213"/>
      <c r="AX107" s="214"/>
      <c r="AY107" s="386"/>
      <c r="AZ107" s="387"/>
      <c r="BA107" s="213"/>
      <c r="BB107" s="356"/>
      <c r="BC107" s="484"/>
      <c r="BD107" s="485"/>
      <c r="BE107" s="327"/>
      <c r="BF107" s="214"/>
      <c r="BG107" s="386"/>
      <c r="BH107" s="387"/>
      <c r="BI107" s="213">
        <v>2</v>
      </c>
      <c r="BJ107" s="214"/>
      <c r="BK107" s="386">
        <v>3</v>
      </c>
      <c r="BL107" s="387"/>
      <c r="BM107" s="327"/>
      <c r="BN107" s="214"/>
      <c r="BO107" s="386"/>
      <c r="BP107" s="387"/>
      <c r="BQ107" s="213"/>
      <c r="BR107" s="214"/>
      <c r="BS107" s="386"/>
      <c r="BT107" s="387">
        <v>2</v>
      </c>
      <c r="BU107" s="213"/>
      <c r="BV107" s="214"/>
      <c r="BW107" s="386">
        <v>2</v>
      </c>
      <c r="BX107" s="387"/>
      <c r="BY107" s="213"/>
      <c r="BZ107" s="214"/>
      <c r="CA107" s="386"/>
      <c r="CB107" s="387"/>
      <c r="CC107" s="213"/>
      <c r="CD107" s="356"/>
      <c r="CE107" s="484"/>
      <c r="CF107" s="485"/>
      <c r="CG107" s="327"/>
      <c r="CH107" s="214"/>
      <c r="CI107" s="386">
        <v>2</v>
      </c>
      <c r="CJ107" s="387"/>
      <c r="CK107" s="213"/>
      <c r="CL107" s="214">
        <v>3</v>
      </c>
      <c r="CM107" s="386"/>
      <c r="CN107" s="387"/>
      <c r="CO107" s="213"/>
      <c r="CP107" s="214">
        <v>3</v>
      </c>
      <c r="CQ107" s="386"/>
      <c r="CR107" s="387"/>
      <c r="CS107" s="213"/>
      <c r="CT107" s="214">
        <v>3</v>
      </c>
      <c r="CU107" s="386"/>
      <c r="CV107" s="387"/>
      <c r="CW107" s="213"/>
      <c r="CX107" s="214"/>
      <c r="CY107" s="386"/>
      <c r="CZ107" s="387"/>
      <c r="DA107" s="213"/>
      <c r="DB107" s="214">
        <v>3</v>
      </c>
      <c r="DC107" s="386"/>
      <c r="DD107" s="387"/>
      <c r="DE107" s="213"/>
      <c r="DF107" s="214"/>
      <c r="DG107" s="386">
        <v>2</v>
      </c>
      <c r="DH107" s="387"/>
      <c r="DI107" s="213"/>
      <c r="DJ107" s="214"/>
      <c r="DK107" s="386">
        <v>2</v>
      </c>
      <c r="DL107" s="387"/>
      <c r="DM107" s="213"/>
      <c r="DN107" s="214"/>
      <c r="DO107" s="386">
        <v>2</v>
      </c>
      <c r="DP107" s="387"/>
      <c r="DQ107" s="213"/>
      <c r="DR107" s="214"/>
      <c r="DS107" s="386">
        <v>3</v>
      </c>
      <c r="DT107" s="387"/>
      <c r="DU107" s="213"/>
      <c r="DV107" s="214"/>
      <c r="DW107" s="386"/>
      <c r="DX107" s="387"/>
      <c r="DY107" s="213">
        <v>2</v>
      </c>
      <c r="DZ107" s="244">
        <f t="shared" si="21"/>
        <v>29</v>
      </c>
      <c r="EA107" s="245">
        <f t="shared" si="22"/>
        <v>20</v>
      </c>
      <c r="EB107" s="245">
        <f t="shared" si="23"/>
        <v>2</v>
      </c>
      <c r="EC107" s="246">
        <f t="shared" si="24"/>
        <v>4</v>
      </c>
    </row>
    <row r="108" spans="1:133" ht="45" x14ac:dyDescent="0.2">
      <c r="A108" s="212">
        <v>95</v>
      </c>
      <c r="B108" s="419" t="s">
        <v>1702</v>
      </c>
      <c r="C108" s="455" t="s">
        <v>1703</v>
      </c>
      <c r="D108" s="342" t="s">
        <v>1704</v>
      </c>
      <c r="E108" s="425">
        <v>10</v>
      </c>
      <c r="F108" s="214"/>
      <c r="G108" s="386"/>
      <c r="H108" s="387"/>
      <c r="I108" s="213"/>
      <c r="J108" s="214"/>
      <c r="K108" s="386"/>
      <c r="L108" s="387"/>
      <c r="M108" s="213"/>
      <c r="N108" s="214"/>
      <c r="O108" s="386"/>
      <c r="P108" s="387"/>
      <c r="Q108" s="213"/>
      <c r="R108" s="214"/>
      <c r="S108" s="386"/>
      <c r="T108" s="387"/>
      <c r="U108" s="213"/>
      <c r="V108" s="214"/>
      <c r="W108" s="386"/>
      <c r="X108" s="387"/>
      <c r="Y108" s="213"/>
      <c r="Z108" s="214"/>
      <c r="AA108" s="386"/>
      <c r="AB108" s="387"/>
      <c r="AC108" s="213"/>
      <c r="AD108" s="214">
        <v>3</v>
      </c>
      <c r="AE108" s="386"/>
      <c r="AF108" s="387"/>
      <c r="AG108" s="213"/>
      <c r="AH108" s="214">
        <v>3</v>
      </c>
      <c r="AI108" s="386"/>
      <c r="AJ108" s="387"/>
      <c r="AK108" s="213"/>
      <c r="AL108" s="214"/>
      <c r="AM108" s="386">
        <v>2</v>
      </c>
      <c r="AN108" s="387"/>
      <c r="AO108" s="213"/>
      <c r="AP108" s="214"/>
      <c r="AQ108" s="386">
        <v>2</v>
      </c>
      <c r="AR108" s="387"/>
      <c r="AS108" s="213"/>
      <c r="AT108" s="214"/>
      <c r="AU108" s="386">
        <v>3</v>
      </c>
      <c r="AV108" s="387"/>
      <c r="AW108" s="213"/>
      <c r="AX108" s="214"/>
      <c r="AY108" s="386"/>
      <c r="AZ108" s="387"/>
      <c r="BA108" s="213"/>
      <c r="BB108" s="356"/>
      <c r="BC108" s="484"/>
      <c r="BD108" s="485"/>
      <c r="BE108" s="327"/>
      <c r="BF108" s="214"/>
      <c r="BG108" s="386"/>
      <c r="BH108" s="387"/>
      <c r="BI108" s="213"/>
      <c r="BJ108" s="214"/>
      <c r="BK108" s="386"/>
      <c r="BL108" s="387"/>
      <c r="BM108" s="327"/>
      <c r="BN108" s="214"/>
      <c r="BO108" s="386"/>
      <c r="BP108" s="387"/>
      <c r="BQ108" s="213"/>
      <c r="BR108" s="214"/>
      <c r="BS108" s="386"/>
      <c r="BT108" s="387"/>
      <c r="BU108" s="213"/>
      <c r="BV108" s="214"/>
      <c r="BW108" s="386"/>
      <c r="BX108" s="387"/>
      <c r="BY108" s="213"/>
      <c r="BZ108" s="214"/>
      <c r="CA108" s="386"/>
      <c r="CB108" s="387"/>
      <c r="CC108" s="213"/>
      <c r="CD108" s="356"/>
      <c r="CE108" s="484"/>
      <c r="CF108" s="485"/>
      <c r="CG108" s="327"/>
      <c r="CH108" s="214"/>
      <c r="CI108" s="386"/>
      <c r="CJ108" s="387"/>
      <c r="CK108" s="213"/>
      <c r="CL108" s="214">
        <v>2</v>
      </c>
      <c r="CM108" s="386"/>
      <c r="CN108" s="387"/>
      <c r="CO108" s="213"/>
      <c r="CP108" s="214"/>
      <c r="CQ108" s="386"/>
      <c r="CR108" s="387"/>
      <c r="CS108" s="213"/>
      <c r="CT108" s="214"/>
      <c r="CU108" s="386"/>
      <c r="CV108" s="387"/>
      <c r="CW108" s="213"/>
      <c r="CX108" s="214">
        <v>2</v>
      </c>
      <c r="CY108" s="386"/>
      <c r="CZ108" s="387"/>
      <c r="DA108" s="213"/>
      <c r="DB108" s="214">
        <v>2</v>
      </c>
      <c r="DC108" s="386"/>
      <c r="DD108" s="387"/>
      <c r="DE108" s="213"/>
      <c r="DF108" s="214"/>
      <c r="DG108" s="386"/>
      <c r="DH108" s="387"/>
      <c r="DI108" s="213"/>
      <c r="DJ108" s="214"/>
      <c r="DK108" s="386"/>
      <c r="DL108" s="387"/>
      <c r="DM108" s="213"/>
      <c r="DN108" s="214"/>
      <c r="DO108" s="386">
        <v>2</v>
      </c>
      <c r="DP108" s="387"/>
      <c r="DQ108" s="213"/>
      <c r="DR108" s="214"/>
      <c r="DS108" s="386"/>
      <c r="DT108" s="387"/>
      <c r="DU108" s="213"/>
      <c r="DV108" s="214"/>
      <c r="DW108" s="386"/>
      <c r="DX108" s="387"/>
      <c r="DY108" s="213"/>
      <c r="DZ108" s="244">
        <f t="shared" si="21"/>
        <v>12</v>
      </c>
      <c r="EA108" s="245">
        <f t="shared" si="22"/>
        <v>9</v>
      </c>
      <c r="EB108" s="245">
        <f t="shared" si="23"/>
        <v>0</v>
      </c>
      <c r="EC108" s="246">
        <f t="shared" si="24"/>
        <v>0</v>
      </c>
    </row>
    <row r="109" spans="1:133" ht="45" x14ac:dyDescent="0.2">
      <c r="A109" s="212">
        <v>96</v>
      </c>
      <c r="B109" s="419" t="s">
        <v>363</v>
      </c>
      <c r="C109" s="449" t="s">
        <v>75</v>
      </c>
      <c r="D109" s="447" t="s">
        <v>1705</v>
      </c>
      <c r="E109" s="420">
        <v>10</v>
      </c>
      <c r="F109" s="214"/>
      <c r="G109" s="386"/>
      <c r="H109" s="387"/>
      <c r="I109" s="213"/>
      <c r="J109" s="214"/>
      <c r="K109" s="386"/>
      <c r="L109" s="387"/>
      <c r="M109" s="213"/>
      <c r="N109" s="214"/>
      <c r="O109" s="386"/>
      <c r="P109" s="387"/>
      <c r="Q109" s="213"/>
      <c r="R109" s="214"/>
      <c r="S109" s="386"/>
      <c r="T109" s="387"/>
      <c r="U109" s="213"/>
      <c r="V109" s="214"/>
      <c r="W109" s="386"/>
      <c r="X109" s="387"/>
      <c r="Y109" s="213"/>
      <c r="Z109" s="214"/>
      <c r="AA109" s="386"/>
      <c r="AB109" s="387"/>
      <c r="AC109" s="213"/>
      <c r="AD109" s="214">
        <v>2</v>
      </c>
      <c r="AE109" s="386"/>
      <c r="AF109" s="387"/>
      <c r="AG109" s="213"/>
      <c r="AH109" s="214"/>
      <c r="AI109" s="386"/>
      <c r="AJ109" s="387"/>
      <c r="AK109" s="213"/>
      <c r="AL109" s="214"/>
      <c r="AM109" s="386"/>
      <c r="AN109" s="387"/>
      <c r="AO109" s="213"/>
      <c r="AP109" s="214"/>
      <c r="AQ109" s="386">
        <v>3</v>
      </c>
      <c r="AR109" s="387"/>
      <c r="AS109" s="213"/>
      <c r="AT109" s="214"/>
      <c r="AU109" s="386">
        <v>2</v>
      </c>
      <c r="AV109" s="387"/>
      <c r="AW109" s="213"/>
      <c r="AX109" s="214">
        <v>3</v>
      </c>
      <c r="AY109" s="386"/>
      <c r="AZ109" s="387"/>
      <c r="BA109" s="213"/>
      <c r="BB109" s="356"/>
      <c r="BC109" s="484"/>
      <c r="BD109" s="485"/>
      <c r="BE109" s="327"/>
      <c r="BF109" s="214"/>
      <c r="BG109" s="386"/>
      <c r="BH109" s="387"/>
      <c r="BI109" s="213"/>
      <c r="BJ109" s="214"/>
      <c r="BK109" s="386"/>
      <c r="BL109" s="387"/>
      <c r="BM109" s="327"/>
      <c r="BN109" s="214"/>
      <c r="BO109" s="386"/>
      <c r="BP109" s="387"/>
      <c r="BQ109" s="213"/>
      <c r="BR109" s="214"/>
      <c r="BS109" s="386"/>
      <c r="BT109" s="387"/>
      <c r="BU109" s="213"/>
      <c r="BV109" s="214"/>
      <c r="BW109" s="386"/>
      <c r="BX109" s="387"/>
      <c r="BY109" s="213"/>
      <c r="BZ109" s="214"/>
      <c r="CA109" s="386"/>
      <c r="CB109" s="387"/>
      <c r="CC109" s="213"/>
      <c r="CD109" s="356"/>
      <c r="CE109" s="484"/>
      <c r="CF109" s="485"/>
      <c r="CG109" s="327"/>
      <c r="CH109" s="214"/>
      <c r="CI109" s="386">
        <v>2</v>
      </c>
      <c r="CJ109" s="387"/>
      <c r="CK109" s="213"/>
      <c r="CL109" s="214">
        <v>3</v>
      </c>
      <c r="CM109" s="386"/>
      <c r="CN109" s="387"/>
      <c r="CO109" s="213"/>
      <c r="CP109" s="214">
        <v>3</v>
      </c>
      <c r="CQ109" s="386"/>
      <c r="CR109" s="387"/>
      <c r="CS109" s="213"/>
      <c r="CT109" s="214">
        <v>3</v>
      </c>
      <c r="CU109" s="386"/>
      <c r="CV109" s="387"/>
      <c r="CW109" s="213"/>
      <c r="CX109" s="214"/>
      <c r="CY109" s="386"/>
      <c r="CZ109" s="387"/>
      <c r="DA109" s="213"/>
      <c r="DB109" s="214"/>
      <c r="DC109" s="386">
        <v>2</v>
      </c>
      <c r="DD109" s="387"/>
      <c r="DE109" s="213"/>
      <c r="DF109" s="214">
        <v>3</v>
      </c>
      <c r="DG109" s="386"/>
      <c r="DH109" s="387"/>
      <c r="DI109" s="213"/>
      <c r="DJ109" s="214">
        <v>3</v>
      </c>
      <c r="DK109" s="386"/>
      <c r="DL109" s="387"/>
      <c r="DM109" s="213"/>
      <c r="DN109" s="214">
        <v>3</v>
      </c>
      <c r="DO109" s="386"/>
      <c r="DP109" s="387"/>
      <c r="DQ109" s="213"/>
      <c r="DR109" s="214"/>
      <c r="DS109" s="386">
        <v>3</v>
      </c>
      <c r="DT109" s="387"/>
      <c r="DU109" s="213"/>
      <c r="DV109" s="214"/>
      <c r="DW109" s="386"/>
      <c r="DX109" s="387"/>
      <c r="DY109" s="213"/>
      <c r="DZ109" s="244">
        <f t="shared" si="21"/>
        <v>23</v>
      </c>
      <c r="EA109" s="245">
        <f t="shared" si="22"/>
        <v>12</v>
      </c>
      <c r="EB109" s="245">
        <f t="shared" si="23"/>
        <v>0</v>
      </c>
      <c r="EC109" s="246">
        <f t="shared" si="24"/>
        <v>0</v>
      </c>
    </row>
    <row r="110" spans="1:133" ht="45" x14ac:dyDescent="0.2">
      <c r="A110" s="212">
        <v>97</v>
      </c>
      <c r="B110" s="419" t="s">
        <v>453</v>
      </c>
      <c r="C110" s="336" t="s">
        <v>454</v>
      </c>
      <c r="D110" s="232" t="s">
        <v>1706</v>
      </c>
      <c r="E110" s="192">
        <v>10</v>
      </c>
      <c r="F110" s="214"/>
      <c r="G110" s="386"/>
      <c r="H110" s="387"/>
      <c r="I110" s="213"/>
      <c r="J110" s="214"/>
      <c r="K110" s="386"/>
      <c r="L110" s="387"/>
      <c r="M110" s="213"/>
      <c r="N110" s="214"/>
      <c r="O110" s="386"/>
      <c r="P110" s="387"/>
      <c r="Q110" s="213"/>
      <c r="R110" s="214"/>
      <c r="S110" s="386"/>
      <c r="T110" s="387"/>
      <c r="U110" s="213"/>
      <c r="V110" s="214"/>
      <c r="W110" s="386"/>
      <c r="X110" s="387"/>
      <c r="Y110" s="213"/>
      <c r="Z110" s="214"/>
      <c r="AA110" s="386"/>
      <c r="AB110" s="387"/>
      <c r="AC110" s="213"/>
      <c r="AD110" s="214">
        <v>2</v>
      </c>
      <c r="AE110" s="386"/>
      <c r="AF110" s="387"/>
      <c r="AG110" s="213"/>
      <c r="AH110" s="214">
        <v>2</v>
      </c>
      <c r="AI110" s="386"/>
      <c r="AJ110" s="387"/>
      <c r="AK110" s="213"/>
      <c r="AL110" s="214">
        <v>3</v>
      </c>
      <c r="AM110" s="386"/>
      <c r="AN110" s="387"/>
      <c r="AO110" s="213"/>
      <c r="AP110" s="214">
        <v>3</v>
      </c>
      <c r="AQ110" s="386"/>
      <c r="AR110" s="387"/>
      <c r="AS110" s="213"/>
      <c r="AT110" s="214">
        <v>3</v>
      </c>
      <c r="AU110" s="386"/>
      <c r="AV110" s="387"/>
      <c r="AW110" s="213"/>
      <c r="AX110" s="214"/>
      <c r="AY110" s="386"/>
      <c r="AZ110" s="387"/>
      <c r="BA110" s="213"/>
      <c r="BB110" s="356"/>
      <c r="BC110" s="484"/>
      <c r="BD110" s="485"/>
      <c r="BE110" s="327"/>
      <c r="BF110" s="214"/>
      <c r="BG110" s="386"/>
      <c r="BH110" s="387"/>
      <c r="BI110" s="213"/>
      <c r="BJ110" s="214"/>
      <c r="BK110" s="386">
        <v>3</v>
      </c>
      <c r="BL110" s="387"/>
      <c r="BM110" s="327"/>
      <c r="BN110" s="214"/>
      <c r="BO110" s="386"/>
      <c r="BP110" s="387"/>
      <c r="BQ110" s="213"/>
      <c r="BR110" s="214"/>
      <c r="BS110" s="386"/>
      <c r="BT110" s="387"/>
      <c r="BU110" s="213"/>
      <c r="BV110" s="214"/>
      <c r="BW110" s="386">
        <v>2</v>
      </c>
      <c r="BX110" s="387"/>
      <c r="BY110" s="213"/>
      <c r="BZ110" s="214"/>
      <c r="CA110" s="386"/>
      <c r="CB110" s="387"/>
      <c r="CC110" s="213"/>
      <c r="CD110" s="356"/>
      <c r="CE110" s="484"/>
      <c r="CF110" s="485"/>
      <c r="CG110" s="327"/>
      <c r="CH110" s="214"/>
      <c r="CI110" s="386">
        <v>2</v>
      </c>
      <c r="CJ110" s="387"/>
      <c r="CK110" s="213"/>
      <c r="CL110" s="214">
        <v>2</v>
      </c>
      <c r="CM110" s="386"/>
      <c r="CN110" s="387"/>
      <c r="CO110" s="213"/>
      <c r="CP110" s="214">
        <v>3</v>
      </c>
      <c r="CQ110" s="386"/>
      <c r="CR110" s="387"/>
      <c r="CS110" s="213"/>
      <c r="CT110" s="214"/>
      <c r="CU110" s="386"/>
      <c r="CV110" s="387"/>
      <c r="CW110" s="213"/>
      <c r="CX110" s="214">
        <v>3</v>
      </c>
      <c r="CY110" s="386"/>
      <c r="CZ110" s="387"/>
      <c r="DA110" s="213"/>
      <c r="DB110" s="214"/>
      <c r="DC110" s="386">
        <v>3</v>
      </c>
      <c r="DD110" s="387"/>
      <c r="DE110" s="213"/>
      <c r="DF110" s="214">
        <v>3</v>
      </c>
      <c r="DG110" s="386"/>
      <c r="DH110" s="387"/>
      <c r="DI110" s="213"/>
      <c r="DJ110" s="214">
        <v>3</v>
      </c>
      <c r="DK110" s="386"/>
      <c r="DL110" s="387"/>
      <c r="DM110" s="213"/>
      <c r="DN110" s="214"/>
      <c r="DO110" s="386">
        <v>2</v>
      </c>
      <c r="DP110" s="387"/>
      <c r="DQ110" s="213"/>
      <c r="DR110" s="214"/>
      <c r="DS110" s="386">
        <v>3</v>
      </c>
      <c r="DT110" s="387"/>
      <c r="DU110" s="213"/>
      <c r="DV110" s="214"/>
      <c r="DW110" s="386"/>
      <c r="DX110" s="387"/>
      <c r="DY110" s="213"/>
      <c r="DZ110" s="244">
        <f t="shared" si="21"/>
        <v>27</v>
      </c>
      <c r="EA110" s="245">
        <f t="shared" si="22"/>
        <v>15</v>
      </c>
      <c r="EB110" s="245">
        <f t="shared" si="23"/>
        <v>0</v>
      </c>
      <c r="EC110" s="246">
        <f t="shared" si="24"/>
        <v>0</v>
      </c>
    </row>
    <row r="111" spans="1:133" ht="75" x14ac:dyDescent="0.2">
      <c r="A111" s="212">
        <v>98</v>
      </c>
      <c r="B111" s="419" t="s">
        <v>1110</v>
      </c>
      <c r="C111" s="336" t="s">
        <v>1111</v>
      </c>
      <c r="D111" s="232" t="s">
        <v>1707</v>
      </c>
      <c r="E111" s="192">
        <v>10</v>
      </c>
      <c r="F111" s="214"/>
      <c r="G111" s="386"/>
      <c r="H111" s="387"/>
      <c r="I111" s="213"/>
      <c r="J111" s="214"/>
      <c r="K111" s="386"/>
      <c r="L111" s="387"/>
      <c r="M111" s="213"/>
      <c r="N111" s="214"/>
      <c r="O111" s="386"/>
      <c r="P111" s="387"/>
      <c r="Q111" s="213"/>
      <c r="R111" s="214"/>
      <c r="S111" s="386"/>
      <c r="T111" s="387"/>
      <c r="U111" s="213"/>
      <c r="V111" s="214"/>
      <c r="W111" s="386"/>
      <c r="X111" s="387"/>
      <c r="Y111" s="213"/>
      <c r="Z111" s="214"/>
      <c r="AA111" s="386"/>
      <c r="AB111" s="387"/>
      <c r="AC111" s="213"/>
      <c r="AD111" s="214">
        <v>2</v>
      </c>
      <c r="AE111" s="386"/>
      <c r="AF111" s="387"/>
      <c r="AG111" s="213"/>
      <c r="AH111" s="214">
        <v>3</v>
      </c>
      <c r="AI111" s="386"/>
      <c r="AJ111" s="387"/>
      <c r="AK111" s="213"/>
      <c r="AL111" s="214"/>
      <c r="AM111" s="386">
        <v>2</v>
      </c>
      <c r="AN111" s="387"/>
      <c r="AO111" s="213"/>
      <c r="AP111" s="214"/>
      <c r="AQ111" s="386"/>
      <c r="AR111" s="387"/>
      <c r="AS111" s="213"/>
      <c r="AT111" s="214"/>
      <c r="AU111" s="386">
        <v>3</v>
      </c>
      <c r="AV111" s="387"/>
      <c r="AW111" s="213"/>
      <c r="AX111" s="214">
        <v>3</v>
      </c>
      <c r="AY111" s="386"/>
      <c r="AZ111" s="387"/>
      <c r="BA111" s="213"/>
      <c r="BB111" s="356"/>
      <c r="BC111" s="484"/>
      <c r="BD111" s="485"/>
      <c r="BE111" s="327"/>
      <c r="BF111" s="214"/>
      <c r="BG111" s="386"/>
      <c r="BH111" s="387"/>
      <c r="BI111" s="213"/>
      <c r="BJ111" s="214"/>
      <c r="BK111" s="386">
        <v>3</v>
      </c>
      <c r="BL111" s="387"/>
      <c r="BM111" s="327"/>
      <c r="BN111" s="214"/>
      <c r="BO111" s="386"/>
      <c r="BP111" s="387"/>
      <c r="BQ111" s="213"/>
      <c r="BR111" s="214"/>
      <c r="BS111" s="386"/>
      <c r="BT111" s="387"/>
      <c r="BU111" s="213"/>
      <c r="BV111" s="214"/>
      <c r="BW111" s="386">
        <v>2</v>
      </c>
      <c r="BX111" s="387"/>
      <c r="BY111" s="213"/>
      <c r="BZ111" s="214"/>
      <c r="CA111" s="386"/>
      <c r="CB111" s="387"/>
      <c r="CC111" s="213"/>
      <c r="CD111" s="356"/>
      <c r="CE111" s="484"/>
      <c r="CF111" s="485"/>
      <c r="CG111" s="327"/>
      <c r="CH111" s="214"/>
      <c r="CI111" s="386">
        <v>2</v>
      </c>
      <c r="CJ111" s="387"/>
      <c r="CK111" s="213"/>
      <c r="CL111" s="214"/>
      <c r="CM111" s="386"/>
      <c r="CN111" s="387"/>
      <c r="CO111" s="213"/>
      <c r="CP111" s="214"/>
      <c r="CQ111" s="386"/>
      <c r="CR111" s="387"/>
      <c r="CS111" s="213"/>
      <c r="CT111" s="214">
        <v>3</v>
      </c>
      <c r="CU111" s="386"/>
      <c r="CV111" s="387"/>
      <c r="CW111" s="213"/>
      <c r="CX111" s="214">
        <v>3</v>
      </c>
      <c r="CY111" s="386"/>
      <c r="CZ111" s="387"/>
      <c r="DA111" s="213"/>
      <c r="DB111" s="214">
        <v>2</v>
      </c>
      <c r="DC111" s="386"/>
      <c r="DD111" s="387"/>
      <c r="DE111" s="213"/>
      <c r="DF111" s="214"/>
      <c r="DG111" s="386">
        <v>2</v>
      </c>
      <c r="DH111" s="387"/>
      <c r="DI111" s="213"/>
      <c r="DJ111" s="214"/>
      <c r="DK111" s="386">
        <v>2</v>
      </c>
      <c r="DL111" s="387"/>
      <c r="DM111" s="213"/>
      <c r="DN111" s="214"/>
      <c r="DO111" s="386"/>
      <c r="DP111" s="387"/>
      <c r="DQ111" s="213"/>
      <c r="DR111" s="214"/>
      <c r="DS111" s="386">
        <v>3</v>
      </c>
      <c r="DT111" s="387"/>
      <c r="DU111" s="213"/>
      <c r="DV111" s="214"/>
      <c r="DW111" s="386"/>
      <c r="DX111" s="387"/>
      <c r="DY111" s="213"/>
      <c r="DZ111" s="244">
        <f t="shared" si="21"/>
        <v>16</v>
      </c>
      <c r="EA111" s="245">
        <f t="shared" si="22"/>
        <v>19</v>
      </c>
      <c r="EB111" s="245">
        <f t="shared" si="23"/>
        <v>0</v>
      </c>
      <c r="EC111" s="246">
        <f t="shared" si="24"/>
        <v>0</v>
      </c>
    </row>
    <row r="112" spans="1:133" ht="45" x14ac:dyDescent="0.2">
      <c r="A112" s="212">
        <v>99</v>
      </c>
      <c r="B112" s="419" t="s">
        <v>456</v>
      </c>
      <c r="C112" s="231" t="s">
        <v>1708</v>
      </c>
      <c r="D112" s="232" t="s">
        <v>1709</v>
      </c>
      <c r="E112" s="426">
        <v>10</v>
      </c>
      <c r="F112" s="214"/>
      <c r="G112" s="386"/>
      <c r="H112" s="387"/>
      <c r="I112" s="213"/>
      <c r="J112" s="214"/>
      <c r="K112" s="386"/>
      <c r="L112" s="387"/>
      <c r="M112" s="213"/>
      <c r="N112" s="214"/>
      <c r="O112" s="386"/>
      <c r="P112" s="387"/>
      <c r="Q112" s="213"/>
      <c r="R112" s="214"/>
      <c r="S112" s="386"/>
      <c r="T112" s="387"/>
      <c r="U112" s="213"/>
      <c r="V112" s="214"/>
      <c r="W112" s="386"/>
      <c r="X112" s="387"/>
      <c r="Y112" s="213"/>
      <c r="Z112" s="214"/>
      <c r="AA112" s="386"/>
      <c r="AB112" s="387"/>
      <c r="AC112" s="213"/>
      <c r="AD112" s="214">
        <v>2</v>
      </c>
      <c r="AE112" s="386"/>
      <c r="AF112" s="387"/>
      <c r="AG112" s="213"/>
      <c r="AH112" s="214"/>
      <c r="AI112" s="386"/>
      <c r="AJ112" s="387"/>
      <c r="AK112" s="213"/>
      <c r="AL112" s="214">
        <v>3</v>
      </c>
      <c r="AM112" s="386"/>
      <c r="AN112" s="387"/>
      <c r="AO112" s="213"/>
      <c r="AP112" s="214">
        <v>3</v>
      </c>
      <c r="AQ112" s="386"/>
      <c r="AR112" s="387"/>
      <c r="AS112" s="213"/>
      <c r="AT112" s="214">
        <v>2</v>
      </c>
      <c r="AU112" s="386"/>
      <c r="AV112" s="387"/>
      <c r="AW112" s="213"/>
      <c r="AX112" s="214"/>
      <c r="AY112" s="386"/>
      <c r="AZ112" s="387"/>
      <c r="BA112" s="213"/>
      <c r="BB112" s="356"/>
      <c r="BC112" s="484"/>
      <c r="BD112" s="485"/>
      <c r="BE112" s="327"/>
      <c r="BF112" s="214"/>
      <c r="BG112" s="386"/>
      <c r="BH112" s="387"/>
      <c r="BI112" s="213"/>
      <c r="BJ112" s="214"/>
      <c r="BK112" s="386"/>
      <c r="BL112" s="387"/>
      <c r="BM112" s="327"/>
      <c r="BN112" s="214"/>
      <c r="BO112" s="386"/>
      <c r="BP112" s="387"/>
      <c r="BQ112" s="213"/>
      <c r="BR112" s="214"/>
      <c r="BS112" s="386"/>
      <c r="BT112" s="387"/>
      <c r="BU112" s="213"/>
      <c r="BV112" s="214"/>
      <c r="BW112" s="386"/>
      <c r="BX112" s="387"/>
      <c r="BY112" s="213"/>
      <c r="BZ112" s="214"/>
      <c r="CA112" s="386"/>
      <c r="CB112" s="387"/>
      <c r="CC112" s="213"/>
      <c r="CD112" s="356"/>
      <c r="CE112" s="484"/>
      <c r="CF112" s="485"/>
      <c r="CG112" s="327"/>
      <c r="CH112" s="214"/>
      <c r="CI112" s="386">
        <v>2</v>
      </c>
      <c r="CJ112" s="387"/>
      <c r="CK112" s="213"/>
      <c r="CL112" s="214"/>
      <c r="CM112" s="386"/>
      <c r="CN112" s="387"/>
      <c r="CO112" s="213"/>
      <c r="CP112" s="214">
        <v>3</v>
      </c>
      <c r="CQ112" s="386"/>
      <c r="CR112" s="387"/>
      <c r="CS112" s="213"/>
      <c r="CT112" s="214"/>
      <c r="CU112" s="386"/>
      <c r="CV112" s="387"/>
      <c r="CW112" s="213"/>
      <c r="CX112" s="214"/>
      <c r="CY112" s="386">
        <v>3</v>
      </c>
      <c r="CZ112" s="387"/>
      <c r="DA112" s="213"/>
      <c r="DB112" s="214"/>
      <c r="DC112" s="386"/>
      <c r="DD112" s="387"/>
      <c r="DE112" s="213"/>
      <c r="DF112" s="214"/>
      <c r="DG112" s="386">
        <v>2</v>
      </c>
      <c r="DH112" s="387"/>
      <c r="DI112" s="213"/>
      <c r="DJ112" s="214"/>
      <c r="DK112" s="386">
        <v>2</v>
      </c>
      <c r="DL112" s="387"/>
      <c r="DM112" s="213"/>
      <c r="DN112" s="214">
        <v>3</v>
      </c>
      <c r="DO112" s="386"/>
      <c r="DP112" s="387"/>
      <c r="DQ112" s="213"/>
      <c r="DR112" s="214"/>
      <c r="DS112" s="386">
        <v>3</v>
      </c>
      <c r="DT112" s="387"/>
      <c r="DU112" s="213"/>
      <c r="DV112" s="214"/>
      <c r="DW112" s="386"/>
      <c r="DX112" s="387"/>
      <c r="DY112" s="213"/>
      <c r="DZ112" s="244">
        <f t="shared" si="21"/>
        <v>16</v>
      </c>
      <c r="EA112" s="245">
        <f t="shared" si="22"/>
        <v>12</v>
      </c>
      <c r="EB112" s="245">
        <f t="shared" si="23"/>
        <v>0</v>
      </c>
      <c r="EC112" s="246">
        <f t="shared" si="24"/>
        <v>0</v>
      </c>
    </row>
    <row r="113" spans="1:133" ht="30" x14ac:dyDescent="0.2">
      <c r="A113" s="212">
        <v>100</v>
      </c>
      <c r="B113" s="419" t="s">
        <v>365</v>
      </c>
      <c r="C113" s="449" t="s">
        <v>11</v>
      </c>
      <c r="D113" s="447" t="s">
        <v>1710</v>
      </c>
      <c r="E113" s="420">
        <v>9</v>
      </c>
      <c r="F113" s="214"/>
      <c r="G113" s="386"/>
      <c r="H113" s="387"/>
      <c r="I113" s="213"/>
      <c r="J113" s="214"/>
      <c r="K113" s="386"/>
      <c r="L113" s="387"/>
      <c r="M113" s="213"/>
      <c r="N113" s="214"/>
      <c r="O113" s="386"/>
      <c r="P113" s="387"/>
      <c r="Q113" s="213"/>
      <c r="R113" s="214"/>
      <c r="S113" s="386"/>
      <c r="T113" s="387"/>
      <c r="U113" s="213"/>
      <c r="V113" s="214"/>
      <c r="W113" s="386"/>
      <c r="X113" s="387"/>
      <c r="Y113" s="213"/>
      <c r="Z113" s="214"/>
      <c r="AA113" s="386"/>
      <c r="AB113" s="387"/>
      <c r="AC113" s="213"/>
      <c r="AD113" s="214">
        <v>2</v>
      </c>
      <c r="AE113" s="386"/>
      <c r="AF113" s="387"/>
      <c r="AG113" s="213"/>
      <c r="AH113" s="214"/>
      <c r="AI113" s="386">
        <v>2</v>
      </c>
      <c r="AJ113" s="387"/>
      <c r="AK113" s="213"/>
      <c r="AL113" s="214">
        <v>3</v>
      </c>
      <c r="AM113" s="386"/>
      <c r="AN113" s="387"/>
      <c r="AO113" s="213"/>
      <c r="AP113" s="214">
        <v>3</v>
      </c>
      <c r="AQ113" s="386"/>
      <c r="AR113" s="387"/>
      <c r="AS113" s="213"/>
      <c r="AT113" s="214"/>
      <c r="AU113" s="386"/>
      <c r="AV113" s="387"/>
      <c r="AW113" s="213"/>
      <c r="AX113" s="214">
        <v>3</v>
      </c>
      <c r="AY113" s="386"/>
      <c r="AZ113" s="387"/>
      <c r="BA113" s="213"/>
      <c r="BB113" s="356"/>
      <c r="BC113" s="484"/>
      <c r="BD113" s="485"/>
      <c r="BE113" s="327"/>
      <c r="BF113" s="214"/>
      <c r="BG113" s="386"/>
      <c r="BH113" s="387"/>
      <c r="BI113" s="213"/>
      <c r="BJ113" s="214"/>
      <c r="BK113" s="386">
        <v>3</v>
      </c>
      <c r="BL113" s="387"/>
      <c r="BM113" s="327"/>
      <c r="BN113" s="214"/>
      <c r="BO113" s="386"/>
      <c r="BP113" s="387"/>
      <c r="BQ113" s="213"/>
      <c r="BR113" s="214"/>
      <c r="BS113" s="386"/>
      <c r="BT113" s="387"/>
      <c r="BU113" s="213"/>
      <c r="BV113" s="214"/>
      <c r="BW113" s="386">
        <v>2</v>
      </c>
      <c r="BX113" s="387"/>
      <c r="BY113" s="213"/>
      <c r="BZ113" s="214"/>
      <c r="CA113" s="386"/>
      <c r="CB113" s="387"/>
      <c r="CC113" s="213"/>
      <c r="CD113" s="356"/>
      <c r="CE113" s="484"/>
      <c r="CF113" s="485"/>
      <c r="CG113" s="327"/>
      <c r="CH113" s="214"/>
      <c r="CI113" s="386">
        <v>2</v>
      </c>
      <c r="CJ113" s="387"/>
      <c r="CK113" s="213"/>
      <c r="CL113" s="214">
        <v>3</v>
      </c>
      <c r="CM113" s="386"/>
      <c r="CN113" s="387"/>
      <c r="CO113" s="213"/>
      <c r="CP113" s="214"/>
      <c r="CQ113" s="386">
        <v>3</v>
      </c>
      <c r="CR113" s="387"/>
      <c r="CS113" s="213"/>
      <c r="CT113" s="214">
        <v>3</v>
      </c>
      <c r="CU113" s="386"/>
      <c r="CV113" s="387"/>
      <c r="CW113" s="213"/>
      <c r="CX113" s="214">
        <v>3</v>
      </c>
      <c r="CY113" s="386"/>
      <c r="CZ113" s="387"/>
      <c r="DA113" s="213"/>
      <c r="DB113" s="214"/>
      <c r="DC113" s="386">
        <v>3</v>
      </c>
      <c r="DD113" s="387"/>
      <c r="DE113" s="213"/>
      <c r="DF113" s="214">
        <v>3</v>
      </c>
      <c r="DG113" s="386"/>
      <c r="DH113" s="387"/>
      <c r="DI113" s="213"/>
      <c r="DJ113" s="214">
        <v>3</v>
      </c>
      <c r="DK113" s="386"/>
      <c r="DL113" s="387"/>
      <c r="DM113" s="213"/>
      <c r="DN113" s="214"/>
      <c r="DO113" s="386">
        <v>2</v>
      </c>
      <c r="DP113" s="387"/>
      <c r="DQ113" s="213"/>
      <c r="DR113" s="214"/>
      <c r="DS113" s="386">
        <v>3</v>
      </c>
      <c r="DT113" s="387"/>
      <c r="DU113" s="213"/>
      <c r="DV113" s="214"/>
      <c r="DW113" s="386"/>
      <c r="DX113" s="387"/>
      <c r="DY113" s="213"/>
      <c r="DZ113" s="244">
        <f t="shared" si="21"/>
        <v>26</v>
      </c>
      <c r="EA113" s="245">
        <f t="shared" si="22"/>
        <v>20</v>
      </c>
      <c r="EB113" s="245">
        <f t="shared" si="23"/>
        <v>0</v>
      </c>
      <c r="EC113" s="246">
        <f t="shared" si="24"/>
        <v>0</v>
      </c>
    </row>
    <row r="114" spans="1:133" ht="60" x14ac:dyDescent="0.2">
      <c r="A114" s="212">
        <v>101</v>
      </c>
      <c r="B114" s="419" t="s">
        <v>1436</v>
      </c>
      <c r="C114" s="449" t="s">
        <v>1437</v>
      </c>
      <c r="D114" s="447" t="s">
        <v>1438</v>
      </c>
      <c r="E114" s="420">
        <v>9</v>
      </c>
      <c r="F114" s="214"/>
      <c r="G114" s="386"/>
      <c r="H114" s="387"/>
      <c r="I114" s="213"/>
      <c r="J114" s="214"/>
      <c r="K114" s="386"/>
      <c r="L114" s="387"/>
      <c r="M114" s="213"/>
      <c r="N114" s="214"/>
      <c r="O114" s="386"/>
      <c r="P114" s="387"/>
      <c r="Q114" s="213"/>
      <c r="R114" s="214"/>
      <c r="S114" s="386"/>
      <c r="T114" s="387"/>
      <c r="U114" s="213"/>
      <c r="V114" s="214"/>
      <c r="W114" s="386"/>
      <c r="X114" s="387"/>
      <c r="Y114" s="213"/>
      <c r="Z114" s="214"/>
      <c r="AA114" s="386"/>
      <c r="AB114" s="387"/>
      <c r="AC114" s="213"/>
      <c r="AD114" s="214">
        <v>2</v>
      </c>
      <c r="AE114" s="386"/>
      <c r="AF114" s="387"/>
      <c r="AG114" s="213"/>
      <c r="AH114" s="214"/>
      <c r="AI114" s="386"/>
      <c r="AJ114" s="387"/>
      <c r="AK114" s="213"/>
      <c r="AL114" s="214"/>
      <c r="AM114" s="386"/>
      <c r="AN114" s="387"/>
      <c r="AO114" s="213"/>
      <c r="AP114" s="214"/>
      <c r="AQ114" s="386"/>
      <c r="AR114" s="387"/>
      <c r="AS114" s="213"/>
      <c r="AT114" s="214"/>
      <c r="AU114" s="386"/>
      <c r="AV114" s="387"/>
      <c r="AW114" s="213"/>
      <c r="AX114" s="214">
        <v>2</v>
      </c>
      <c r="AY114" s="386"/>
      <c r="AZ114" s="387"/>
      <c r="BA114" s="213"/>
      <c r="BB114" s="356"/>
      <c r="BC114" s="484"/>
      <c r="BD114" s="485"/>
      <c r="BE114" s="327"/>
      <c r="BF114" s="214"/>
      <c r="BG114" s="386"/>
      <c r="BH114" s="387"/>
      <c r="BI114" s="213"/>
      <c r="BJ114" s="214"/>
      <c r="BK114" s="386"/>
      <c r="BL114" s="387"/>
      <c r="BM114" s="327"/>
      <c r="BN114" s="214"/>
      <c r="BO114" s="386"/>
      <c r="BP114" s="387"/>
      <c r="BQ114" s="213"/>
      <c r="BR114" s="214"/>
      <c r="BS114" s="386"/>
      <c r="BT114" s="387"/>
      <c r="BU114" s="213"/>
      <c r="BV114" s="214"/>
      <c r="BW114" s="386"/>
      <c r="BX114" s="387"/>
      <c r="BY114" s="213"/>
      <c r="BZ114" s="214"/>
      <c r="CA114" s="386"/>
      <c r="CB114" s="387"/>
      <c r="CC114" s="213"/>
      <c r="CD114" s="356"/>
      <c r="CE114" s="484"/>
      <c r="CF114" s="485"/>
      <c r="CG114" s="327"/>
      <c r="CH114" s="214"/>
      <c r="CI114" s="386"/>
      <c r="CJ114" s="387"/>
      <c r="CK114" s="213"/>
      <c r="CL114" s="214"/>
      <c r="CM114" s="386"/>
      <c r="CN114" s="387"/>
      <c r="CO114" s="213"/>
      <c r="CP114" s="214"/>
      <c r="CQ114" s="386"/>
      <c r="CR114" s="387"/>
      <c r="CS114" s="213"/>
      <c r="CT114" s="214"/>
      <c r="CU114" s="386"/>
      <c r="CV114" s="387"/>
      <c r="CW114" s="213"/>
      <c r="CX114" s="214"/>
      <c r="CY114" s="386"/>
      <c r="CZ114" s="387"/>
      <c r="DA114" s="213"/>
      <c r="DB114" s="214"/>
      <c r="DC114" s="386"/>
      <c r="DD114" s="387"/>
      <c r="DE114" s="213"/>
      <c r="DF114" s="214"/>
      <c r="DG114" s="386"/>
      <c r="DH114" s="387"/>
      <c r="DI114" s="213"/>
      <c r="DJ114" s="214"/>
      <c r="DK114" s="386"/>
      <c r="DL114" s="387"/>
      <c r="DM114" s="213"/>
      <c r="DN114" s="214"/>
      <c r="DO114" s="386"/>
      <c r="DP114" s="387"/>
      <c r="DQ114" s="213"/>
      <c r="DR114" s="214"/>
      <c r="DS114" s="386"/>
      <c r="DT114" s="387"/>
      <c r="DU114" s="213"/>
      <c r="DV114" s="214"/>
      <c r="DW114" s="386"/>
      <c r="DX114" s="387"/>
      <c r="DY114" s="213"/>
      <c r="DZ114" s="244">
        <f t="shared" si="21"/>
        <v>4</v>
      </c>
      <c r="EA114" s="245">
        <f t="shared" si="22"/>
        <v>0</v>
      </c>
      <c r="EB114" s="245">
        <f t="shared" si="23"/>
        <v>0</v>
      </c>
      <c r="EC114" s="246">
        <f t="shared" si="24"/>
        <v>0</v>
      </c>
    </row>
    <row r="115" spans="1:133" ht="45" x14ac:dyDescent="0.2">
      <c r="A115" s="212">
        <v>102</v>
      </c>
      <c r="B115" s="419" t="s">
        <v>457</v>
      </c>
      <c r="C115" s="231" t="s">
        <v>458</v>
      </c>
      <c r="D115" s="232" t="s">
        <v>1711</v>
      </c>
      <c r="E115" s="426">
        <v>9</v>
      </c>
      <c r="F115" s="214"/>
      <c r="G115" s="386"/>
      <c r="H115" s="387"/>
      <c r="I115" s="213"/>
      <c r="J115" s="214"/>
      <c r="K115" s="386"/>
      <c r="L115" s="387"/>
      <c r="M115" s="213"/>
      <c r="N115" s="214"/>
      <c r="O115" s="386"/>
      <c r="P115" s="387"/>
      <c r="Q115" s="213"/>
      <c r="R115" s="214"/>
      <c r="S115" s="386"/>
      <c r="T115" s="387"/>
      <c r="U115" s="213"/>
      <c r="V115" s="214"/>
      <c r="W115" s="386"/>
      <c r="X115" s="387"/>
      <c r="Y115" s="213"/>
      <c r="Z115" s="214"/>
      <c r="AA115" s="386"/>
      <c r="AB115" s="387"/>
      <c r="AC115" s="213"/>
      <c r="AD115" s="214">
        <v>2</v>
      </c>
      <c r="AE115" s="386"/>
      <c r="AF115" s="387"/>
      <c r="AG115" s="213"/>
      <c r="AH115" s="214"/>
      <c r="AI115" s="386"/>
      <c r="AJ115" s="387"/>
      <c r="AK115" s="213"/>
      <c r="AL115" s="214"/>
      <c r="AM115" s="386"/>
      <c r="AN115" s="387"/>
      <c r="AO115" s="213"/>
      <c r="AP115" s="214"/>
      <c r="AQ115" s="386"/>
      <c r="AR115" s="387"/>
      <c r="AS115" s="213"/>
      <c r="AT115" s="214"/>
      <c r="AU115" s="386"/>
      <c r="AV115" s="387"/>
      <c r="AW115" s="213"/>
      <c r="AX115" s="214"/>
      <c r="AY115" s="386"/>
      <c r="AZ115" s="387"/>
      <c r="BA115" s="213"/>
      <c r="BB115" s="356"/>
      <c r="BC115" s="484"/>
      <c r="BD115" s="485"/>
      <c r="BE115" s="327"/>
      <c r="BF115" s="214"/>
      <c r="BG115" s="386"/>
      <c r="BH115" s="387"/>
      <c r="BI115" s="213"/>
      <c r="BJ115" s="214"/>
      <c r="BK115" s="386"/>
      <c r="BL115" s="387"/>
      <c r="BM115" s="327"/>
      <c r="BN115" s="214"/>
      <c r="BO115" s="386"/>
      <c r="BP115" s="387"/>
      <c r="BQ115" s="213"/>
      <c r="BR115" s="214"/>
      <c r="BS115" s="386"/>
      <c r="BT115" s="387"/>
      <c r="BU115" s="213"/>
      <c r="BV115" s="214"/>
      <c r="BW115" s="386"/>
      <c r="BX115" s="387"/>
      <c r="BY115" s="213"/>
      <c r="BZ115" s="214"/>
      <c r="CA115" s="386"/>
      <c r="CB115" s="387"/>
      <c r="CC115" s="213"/>
      <c r="CD115" s="356"/>
      <c r="CE115" s="484"/>
      <c r="CF115" s="485"/>
      <c r="CG115" s="327"/>
      <c r="CH115" s="214"/>
      <c r="CI115" s="386"/>
      <c r="CJ115" s="387"/>
      <c r="CK115" s="213"/>
      <c r="CL115" s="214"/>
      <c r="CM115" s="386"/>
      <c r="CN115" s="387"/>
      <c r="CO115" s="213"/>
      <c r="CP115" s="214"/>
      <c r="CQ115" s="386"/>
      <c r="CR115" s="387"/>
      <c r="CS115" s="213"/>
      <c r="CT115" s="214"/>
      <c r="CU115" s="386"/>
      <c r="CV115" s="387"/>
      <c r="CW115" s="213"/>
      <c r="CX115" s="214"/>
      <c r="CY115" s="386"/>
      <c r="CZ115" s="387"/>
      <c r="DA115" s="213"/>
      <c r="DB115" s="214"/>
      <c r="DC115" s="386"/>
      <c r="DD115" s="387"/>
      <c r="DE115" s="213"/>
      <c r="DF115" s="214"/>
      <c r="DG115" s="386"/>
      <c r="DH115" s="387"/>
      <c r="DI115" s="213"/>
      <c r="DJ115" s="214"/>
      <c r="DK115" s="386"/>
      <c r="DL115" s="387"/>
      <c r="DM115" s="213"/>
      <c r="DN115" s="214"/>
      <c r="DO115" s="386"/>
      <c r="DP115" s="387"/>
      <c r="DQ115" s="213"/>
      <c r="DR115" s="214"/>
      <c r="DS115" s="386"/>
      <c r="DT115" s="387"/>
      <c r="DU115" s="213"/>
      <c r="DV115" s="214"/>
      <c r="DW115" s="386"/>
      <c r="DX115" s="387"/>
      <c r="DY115" s="213"/>
      <c r="DZ115" s="244">
        <f t="shared" si="21"/>
        <v>2</v>
      </c>
      <c r="EA115" s="245">
        <f t="shared" si="22"/>
        <v>0</v>
      </c>
      <c r="EB115" s="245">
        <f t="shared" si="23"/>
        <v>0</v>
      </c>
      <c r="EC115" s="246">
        <f t="shared" si="24"/>
        <v>0</v>
      </c>
    </row>
    <row r="116" spans="1:133" ht="60" x14ac:dyDescent="0.2">
      <c r="A116" s="212">
        <v>103</v>
      </c>
      <c r="B116" s="419" t="s">
        <v>415</v>
      </c>
      <c r="C116" s="449" t="s">
        <v>17</v>
      </c>
      <c r="D116" s="447" t="s">
        <v>1712</v>
      </c>
      <c r="E116" s="420">
        <v>9</v>
      </c>
      <c r="F116" s="214"/>
      <c r="G116" s="386"/>
      <c r="H116" s="387"/>
      <c r="I116" s="213"/>
      <c r="J116" s="214"/>
      <c r="K116" s="386"/>
      <c r="L116" s="387"/>
      <c r="M116" s="213"/>
      <c r="N116" s="214"/>
      <c r="O116" s="386"/>
      <c r="P116" s="387"/>
      <c r="Q116" s="213"/>
      <c r="R116" s="214"/>
      <c r="S116" s="386"/>
      <c r="T116" s="387"/>
      <c r="U116" s="213"/>
      <c r="V116" s="214"/>
      <c r="W116" s="386"/>
      <c r="X116" s="387"/>
      <c r="Y116" s="213"/>
      <c r="Z116" s="214"/>
      <c r="AA116" s="386"/>
      <c r="AB116" s="387"/>
      <c r="AC116" s="213"/>
      <c r="AD116" s="214">
        <v>2</v>
      </c>
      <c r="AE116" s="386"/>
      <c r="AF116" s="387"/>
      <c r="AG116" s="213"/>
      <c r="AH116" s="214"/>
      <c r="AI116" s="386"/>
      <c r="AJ116" s="387"/>
      <c r="AK116" s="213"/>
      <c r="AL116" s="214"/>
      <c r="AM116" s="386"/>
      <c r="AN116" s="387"/>
      <c r="AO116" s="213"/>
      <c r="AP116" s="214"/>
      <c r="AQ116" s="386"/>
      <c r="AR116" s="387"/>
      <c r="AS116" s="213"/>
      <c r="AT116" s="214"/>
      <c r="AU116" s="386"/>
      <c r="AV116" s="387"/>
      <c r="AW116" s="213"/>
      <c r="AX116" s="214">
        <v>3</v>
      </c>
      <c r="AY116" s="386"/>
      <c r="AZ116" s="387"/>
      <c r="BA116" s="213"/>
      <c r="BB116" s="356"/>
      <c r="BC116" s="484"/>
      <c r="BD116" s="485"/>
      <c r="BE116" s="327"/>
      <c r="BF116" s="214"/>
      <c r="BG116" s="386"/>
      <c r="BH116" s="387"/>
      <c r="BI116" s="213"/>
      <c r="BJ116" s="214"/>
      <c r="BK116" s="386"/>
      <c r="BL116" s="387"/>
      <c r="BM116" s="327"/>
      <c r="BN116" s="214"/>
      <c r="BO116" s="386"/>
      <c r="BP116" s="387"/>
      <c r="BQ116" s="213"/>
      <c r="BR116" s="214"/>
      <c r="BS116" s="386"/>
      <c r="BT116" s="387"/>
      <c r="BU116" s="213"/>
      <c r="BV116" s="214"/>
      <c r="BW116" s="386"/>
      <c r="BX116" s="387"/>
      <c r="BY116" s="213"/>
      <c r="BZ116" s="214"/>
      <c r="CA116" s="386"/>
      <c r="CB116" s="387"/>
      <c r="CC116" s="213"/>
      <c r="CD116" s="356"/>
      <c r="CE116" s="484"/>
      <c r="CF116" s="485"/>
      <c r="CG116" s="327"/>
      <c r="CH116" s="214"/>
      <c r="CI116" s="386">
        <v>2</v>
      </c>
      <c r="CJ116" s="387"/>
      <c r="CK116" s="213"/>
      <c r="CL116" s="214">
        <v>3</v>
      </c>
      <c r="CM116" s="386"/>
      <c r="CN116" s="387"/>
      <c r="CO116" s="213"/>
      <c r="CP116" s="214">
        <v>3</v>
      </c>
      <c r="CQ116" s="386"/>
      <c r="CR116" s="387"/>
      <c r="CS116" s="213"/>
      <c r="CT116" s="214">
        <v>2</v>
      </c>
      <c r="CU116" s="386"/>
      <c r="CV116" s="387"/>
      <c r="CW116" s="213"/>
      <c r="CX116" s="214"/>
      <c r="CY116" s="386">
        <v>3</v>
      </c>
      <c r="CZ116" s="387"/>
      <c r="DA116" s="213"/>
      <c r="DB116" s="214">
        <v>3</v>
      </c>
      <c r="DC116" s="386"/>
      <c r="DD116" s="387"/>
      <c r="DE116" s="213"/>
      <c r="DF116" s="214"/>
      <c r="DG116" s="386">
        <v>2</v>
      </c>
      <c r="DH116" s="387"/>
      <c r="DI116" s="213"/>
      <c r="DJ116" s="214"/>
      <c r="DK116" s="386">
        <v>2</v>
      </c>
      <c r="DL116" s="387"/>
      <c r="DM116" s="213"/>
      <c r="DN116" s="214">
        <v>3</v>
      </c>
      <c r="DO116" s="386"/>
      <c r="DP116" s="387"/>
      <c r="DQ116" s="213"/>
      <c r="DR116" s="214"/>
      <c r="DS116" s="386">
        <v>3</v>
      </c>
      <c r="DT116" s="387"/>
      <c r="DU116" s="213"/>
      <c r="DV116" s="214"/>
      <c r="DW116" s="386"/>
      <c r="DX116" s="387"/>
      <c r="DY116" s="213"/>
      <c r="DZ116" s="244">
        <f t="shared" si="21"/>
        <v>19</v>
      </c>
      <c r="EA116" s="245">
        <f t="shared" si="22"/>
        <v>12</v>
      </c>
      <c r="EB116" s="245">
        <f t="shared" si="23"/>
        <v>0</v>
      </c>
      <c r="EC116" s="246">
        <f t="shared" si="24"/>
        <v>0</v>
      </c>
    </row>
    <row r="117" spans="1:133" ht="60" x14ac:dyDescent="0.2">
      <c r="A117" s="212">
        <v>104</v>
      </c>
      <c r="B117" s="419" t="s">
        <v>1439</v>
      </c>
      <c r="C117" s="231" t="s">
        <v>1440</v>
      </c>
      <c r="D117" s="232" t="s">
        <v>1441</v>
      </c>
      <c r="E117" s="426">
        <v>9</v>
      </c>
      <c r="F117" s="214"/>
      <c r="G117" s="386"/>
      <c r="H117" s="387"/>
      <c r="I117" s="213"/>
      <c r="J117" s="214"/>
      <c r="K117" s="386"/>
      <c r="L117" s="387"/>
      <c r="M117" s="213"/>
      <c r="N117" s="214"/>
      <c r="O117" s="386"/>
      <c r="P117" s="387"/>
      <c r="Q117" s="213"/>
      <c r="R117" s="214"/>
      <c r="S117" s="386"/>
      <c r="T117" s="387"/>
      <c r="U117" s="213"/>
      <c r="V117" s="214"/>
      <c r="W117" s="386"/>
      <c r="X117" s="387"/>
      <c r="Y117" s="213"/>
      <c r="Z117" s="214"/>
      <c r="AA117" s="386"/>
      <c r="AB117" s="387"/>
      <c r="AC117" s="213"/>
      <c r="AD117" s="214">
        <v>2</v>
      </c>
      <c r="AE117" s="386"/>
      <c r="AF117" s="387"/>
      <c r="AG117" s="213"/>
      <c r="AH117" s="214">
        <v>2</v>
      </c>
      <c r="AI117" s="386"/>
      <c r="AJ117" s="387"/>
      <c r="AK117" s="213"/>
      <c r="AL117" s="214">
        <v>3</v>
      </c>
      <c r="AM117" s="386"/>
      <c r="AN117" s="387"/>
      <c r="AO117" s="213"/>
      <c r="AP117" s="214">
        <v>3</v>
      </c>
      <c r="AQ117" s="386"/>
      <c r="AR117" s="387"/>
      <c r="AS117" s="213"/>
      <c r="AT117" s="214">
        <v>2</v>
      </c>
      <c r="AU117" s="386"/>
      <c r="AV117" s="387"/>
      <c r="AW117" s="213"/>
      <c r="AX117" s="214"/>
      <c r="AY117" s="386"/>
      <c r="AZ117" s="387"/>
      <c r="BA117" s="213"/>
      <c r="BB117" s="356"/>
      <c r="BC117" s="484"/>
      <c r="BD117" s="485"/>
      <c r="BE117" s="327"/>
      <c r="BF117" s="214"/>
      <c r="BG117" s="386"/>
      <c r="BH117" s="387"/>
      <c r="BI117" s="213"/>
      <c r="BJ117" s="214"/>
      <c r="BK117" s="386">
        <v>3</v>
      </c>
      <c r="BL117" s="387"/>
      <c r="BM117" s="327"/>
      <c r="BN117" s="214"/>
      <c r="BO117" s="386"/>
      <c r="BP117" s="387"/>
      <c r="BQ117" s="213"/>
      <c r="BR117" s="214"/>
      <c r="BS117" s="386"/>
      <c r="BT117" s="387"/>
      <c r="BU117" s="213"/>
      <c r="BV117" s="214"/>
      <c r="BW117" s="386"/>
      <c r="BX117" s="387"/>
      <c r="BY117" s="213"/>
      <c r="BZ117" s="214"/>
      <c r="CA117" s="386"/>
      <c r="CB117" s="387"/>
      <c r="CC117" s="213"/>
      <c r="CD117" s="356"/>
      <c r="CE117" s="484"/>
      <c r="CF117" s="485"/>
      <c r="CG117" s="327"/>
      <c r="CH117" s="214"/>
      <c r="CI117" s="386">
        <v>2</v>
      </c>
      <c r="CJ117" s="387"/>
      <c r="CK117" s="213"/>
      <c r="CL117" s="214"/>
      <c r="CM117" s="386"/>
      <c r="CN117" s="387"/>
      <c r="CO117" s="213"/>
      <c r="CP117" s="214"/>
      <c r="CQ117" s="386"/>
      <c r="CR117" s="387"/>
      <c r="CS117" s="213"/>
      <c r="CT117" s="214"/>
      <c r="CU117" s="386"/>
      <c r="CV117" s="387"/>
      <c r="CW117" s="213"/>
      <c r="CX117" s="214">
        <v>3</v>
      </c>
      <c r="CY117" s="386"/>
      <c r="CZ117" s="387"/>
      <c r="DA117" s="213"/>
      <c r="DB117" s="214"/>
      <c r="DC117" s="386"/>
      <c r="DD117" s="387"/>
      <c r="DE117" s="213"/>
      <c r="DF117" s="214"/>
      <c r="DG117" s="386"/>
      <c r="DH117" s="387"/>
      <c r="DI117" s="213"/>
      <c r="DJ117" s="214"/>
      <c r="DK117" s="386"/>
      <c r="DL117" s="387"/>
      <c r="DM117" s="213"/>
      <c r="DN117" s="214"/>
      <c r="DO117" s="386"/>
      <c r="DP117" s="387"/>
      <c r="DQ117" s="213"/>
      <c r="DR117" s="214"/>
      <c r="DS117" s="386">
        <v>3</v>
      </c>
      <c r="DT117" s="387"/>
      <c r="DU117" s="213"/>
      <c r="DV117" s="214"/>
      <c r="DW117" s="386"/>
      <c r="DX117" s="387"/>
      <c r="DY117" s="213"/>
      <c r="DZ117" s="244">
        <f t="shared" si="21"/>
        <v>15</v>
      </c>
      <c r="EA117" s="245">
        <f t="shared" si="22"/>
        <v>8</v>
      </c>
      <c r="EB117" s="245">
        <f t="shared" si="23"/>
        <v>0</v>
      </c>
      <c r="EC117" s="246">
        <f t="shared" si="24"/>
        <v>0</v>
      </c>
    </row>
    <row r="118" spans="1:133" ht="75" x14ac:dyDescent="0.2">
      <c r="A118" s="212">
        <v>105</v>
      </c>
      <c r="B118" s="419" t="s">
        <v>459</v>
      </c>
      <c r="C118" s="231" t="s">
        <v>460</v>
      </c>
      <c r="D118" s="232" t="s">
        <v>1713</v>
      </c>
      <c r="E118" s="426">
        <v>9</v>
      </c>
      <c r="F118" s="214"/>
      <c r="G118" s="386"/>
      <c r="H118" s="387"/>
      <c r="I118" s="213"/>
      <c r="J118" s="214"/>
      <c r="K118" s="386"/>
      <c r="L118" s="387"/>
      <c r="M118" s="213"/>
      <c r="N118" s="214"/>
      <c r="O118" s="386"/>
      <c r="P118" s="387"/>
      <c r="Q118" s="213"/>
      <c r="R118" s="214"/>
      <c r="S118" s="386"/>
      <c r="T118" s="387"/>
      <c r="U118" s="213"/>
      <c r="V118" s="214"/>
      <c r="W118" s="386"/>
      <c r="X118" s="387"/>
      <c r="Y118" s="213"/>
      <c r="Z118" s="214"/>
      <c r="AA118" s="386"/>
      <c r="AB118" s="387"/>
      <c r="AC118" s="213"/>
      <c r="AD118" s="214">
        <v>2</v>
      </c>
      <c r="AE118" s="386"/>
      <c r="AF118" s="387"/>
      <c r="AG118" s="213"/>
      <c r="AH118" s="214">
        <v>2</v>
      </c>
      <c r="AI118" s="386"/>
      <c r="AJ118" s="387"/>
      <c r="AK118" s="213"/>
      <c r="AL118" s="214">
        <v>3</v>
      </c>
      <c r="AM118" s="386"/>
      <c r="AN118" s="387"/>
      <c r="AO118" s="213"/>
      <c r="AP118" s="214"/>
      <c r="AQ118" s="386"/>
      <c r="AR118" s="387"/>
      <c r="AS118" s="213"/>
      <c r="AT118" s="214"/>
      <c r="AU118" s="386">
        <v>2</v>
      </c>
      <c r="AV118" s="387"/>
      <c r="AW118" s="213"/>
      <c r="AX118" s="214">
        <v>3</v>
      </c>
      <c r="AY118" s="386"/>
      <c r="AZ118" s="387"/>
      <c r="BA118" s="213"/>
      <c r="BB118" s="356"/>
      <c r="BC118" s="484"/>
      <c r="BD118" s="485"/>
      <c r="BE118" s="327"/>
      <c r="BF118" s="214"/>
      <c r="BG118" s="386"/>
      <c r="BH118" s="387"/>
      <c r="BI118" s="213"/>
      <c r="BJ118" s="214"/>
      <c r="BK118" s="386">
        <v>3</v>
      </c>
      <c r="BL118" s="387"/>
      <c r="BM118" s="327"/>
      <c r="BN118" s="214"/>
      <c r="BO118" s="386"/>
      <c r="BP118" s="387"/>
      <c r="BQ118" s="213"/>
      <c r="BR118" s="214"/>
      <c r="BS118" s="386"/>
      <c r="BT118" s="387"/>
      <c r="BU118" s="213"/>
      <c r="BV118" s="214"/>
      <c r="BW118" s="386">
        <v>2</v>
      </c>
      <c r="BX118" s="387"/>
      <c r="BY118" s="213"/>
      <c r="BZ118" s="214"/>
      <c r="CA118" s="386"/>
      <c r="CB118" s="387"/>
      <c r="CC118" s="213"/>
      <c r="CD118" s="356"/>
      <c r="CE118" s="484"/>
      <c r="CF118" s="485"/>
      <c r="CG118" s="327"/>
      <c r="CH118" s="214"/>
      <c r="CI118" s="386">
        <v>2</v>
      </c>
      <c r="CJ118" s="387"/>
      <c r="CK118" s="213"/>
      <c r="CL118" s="214"/>
      <c r="CM118" s="386"/>
      <c r="CN118" s="387"/>
      <c r="CO118" s="213"/>
      <c r="CP118" s="214"/>
      <c r="CQ118" s="386"/>
      <c r="CR118" s="387"/>
      <c r="CS118" s="213"/>
      <c r="CT118" s="214">
        <v>3</v>
      </c>
      <c r="CU118" s="386"/>
      <c r="CV118" s="387"/>
      <c r="CW118" s="213"/>
      <c r="CX118" s="214">
        <v>3</v>
      </c>
      <c r="CY118" s="386"/>
      <c r="CZ118" s="387"/>
      <c r="DA118" s="213"/>
      <c r="DB118" s="214"/>
      <c r="DC118" s="386">
        <v>2</v>
      </c>
      <c r="DD118" s="387"/>
      <c r="DE118" s="213"/>
      <c r="DF118" s="214">
        <v>3</v>
      </c>
      <c r="DG118" s="386"/>
      <c r="DH118" s="387"/>
      <c r="DI118" s="213"/>
      <c r="DJ118" s="214">
        <v>3</v>
      </c>
      <c r="DK118" s="386"/>
      <c r="DL118" s="387"/>
      <c r="DM118" s="213"/>
      <c r="DN118" s="214"/>
      <c r="DO118" s="386">
        <v>2</v>
      </c>
      <c r="DP118" s="387"/>
      <c r="DQ118" s="213"/>
      <c r="DR118" s="214"/>
      <c r="DS118" s="386">
        <v>3</v>
      </c>
      <c r="DT118" s="387"/>
      <c r="DU118" s="213"/>
      <c r="DV118" s="214"/>
      <c r="DW118" s="386"/>
      <c r="DX118" s="387"/>
      <c r="DY118" s="213"/>
      <c r="DZ118" s="244">
        <f t="shared" si="21"/>
        <v>22</v>
      </c>
      <c r="EA118" s="245">
        <f t="shared" si="22"/>
        <v>16</v>
      </c>
      <c r="EB118" s="245">
        <f t="shared" si="23"/>
        <v>0</v>
      </c>
      <c r="EC118" s="246">
        <f t="shared" si="24"/>
        <v>0</v>
      </c>
    </row>
    <row r="119" spans="1:133" ht="60.75" thickBot="1" x14ac:dyDescent="0.25">
      <c r="A119" s="212">
        <v>106</v>
      </c>
      <c r="B119" s="419" t="s">
        <v>1458</v>
      </c>
      <c r="C119" s="231" t="s">
        <v>1459</v>
      </c>
      <c r="D119" s="232" t="s">
        <v>1460</v>
      </c>
      <c r="E119" s="426">
        <v>9</v>
      </c>
      <c r="F119" s="214"/>
      <c r="G119" s="386"/>
      <c r="H119" s="387"/>
      <c r="I119" s="213"/>
      <c r="J119" s="214"/>
      <c r="K119" s="386"/>
      <c r="L119" s="387"/>
      <c r="M119" s="213"/>
      <c r="N119" s="214"/>
      <c r="O119" s="386"/>
      <c r="P119" s="387"/>
      <c r="Q119" s="213"/>
      <c r="R119" s="214"/>
      <c r="S119" s="386"/>
      <c r="T119" s="387"/>
      <c r="U119" s="213"/>
      <c r="V119" s="214"/>
      <c r="W119" s="386"/>
      <c r="X119" s="387"/>
      <c r="Y119" s="213"/>
      <c r="Z119" s="214"/>
      <c r="AA119" s="386"/>
      <c r="AB119" s="387"/>
      <c r="AC119" s="213"/>
      <c r="AD119" s="214">
        <v>2</v>
      </c>
      <c r="AE119" s="386"/>
      <c r="AF119" s="387"/>
      <c r="AG119" s="213"/>
      <c r="AH119" s="214">
        <v>2</v>
      </c>
      <c r="AI119" s="386"/>
      <c r="AJ119" s="387"/>
      <c r="AK119" s="213"/>
      <c r="AL119" s="214">
        <v>3</v>
      </c>
      <c r="AM119" s="386"/>
      <c r="AN119" s="387"/>
      <c r="AO119" s="213"/>
      <c r="AP119" s="214">
        <v>3</v>
      </c>
      <c r="AQ119" s="386"/>
      <c r="AR119" s="387"/>
      <c r="AS119" s="213"/>
      <c r="AT119" s="214"/>
      <c r="AU119" s="386">
        <v>2</v>
      </c>
      <c r="AV119" s="387"/>
      <c r="AW119" s="213"/>
      <c r="AX119" s="214"/>
      <c r="AY119" s="386"/>
      <c r="AZ119" s="387"/>
      <c r="BA119" s="213"/>
      <c r="BB119" s="356"/>
      <c r="BC119" s="484"/>
      <c r="BD119" s="485"/>
      <c r="BE119" s="327"/>
      <c r="BF119" s="214"/>
      <c r="BG119" s="386"/>
      <c r="BH119" s="387"/>
      <c r="BI119" s="213"/>
      <c r="BJ119" s="214"/>
      <c r="BK119" s="386">
        <v>3</v>
      </c>
      <c r="BL119" s="387"/>
      <c r="BM119" s="327"/>
      <c r="BN119" s="214"/>
      <c r="BO119" s="386"/>
      <c r="BP119" s="387"/>
      <c r="BQ119" s="213"/>
      <c r="BR119" s="214"/>
      <c r="BS119" s="386"/>
      <c r="BT119" s="387"/>
      <c r="BU119" s="213"/>
      <c r="BV119" s="214"/>
      <c r="BW119" s="386">
        <v>2</v>
      </c>
      <c r="BX119" s="387"/>
      <c r="BY119" s="213"/>
      <c r="BZ119" s="214"/>
      <c r="CA119" s="386"/>
      <c r="CB119" s="387"/>
      <c r="CC119" s="213"/>
      <c r="CD119" s="356"/>
      <c r="CE119" s="484"/>
      <c r="CF119" s="485"/>
      <c r="CG119" s="327"/>
      <c r="CH119" s="214"/>
      <c r="CI119" s="386">
        <v>2</v>
      </c>
      <c r="CJ119" s="387"/>
      <c r="CK119" s="213"/>
      <c r="CL119" s="214"/>
      <c r="CM119" s="386"/>
      <c r="CN119" s="387"/>
      <c r="CO119" s="213"/>
      <c r="CP119" s="214">
        <v>3</v>
      </c>
      <c r="CQ119" s="386"/>
      <c r="CR119" s="387"/>
      <c r="CS119" s="213"/>
      <c r="CT119" s="214"/>
      <c r="CU119" s="386"/>
      <c r="CV119" s="387"/>
      <c r="CW119" s="213"/>
      <c r="CX119" s="214">
        <v>2</v>
      </c>
      <c r="CY119" s="386"/>
      <c r="CZ119" s="387"/>
      <c r="DA119" s="213"/>
      <c r="DB119" s="214">
        <v>3</v>
      </c>
      <c r="DC119" s="386"/>
      <c r="DD119" s="387"/>
      <c r="DE119" s="213"/>
      <c r="DF119" s="214">
        <v>3</v>
      </c>
      <c r="DG119" s="386"/>
      <c r="DH119" s="387"/>
      <c r="DI119" s="213"/>
      <c r="DJ119" s="214">
        <v>3</v>
      </c>
      <c r="DK119" s="386"/>
      <c r="DL119" s="387"/>
      <c r="DM119" s="213"/>
      <c r="DN119" s="214"/>
      <c r="DO119" s="386">
        <v>2</v>
      </c>
      <c r="DP119" s="387"/>
      <c r="DQ119" s="213"/>
      <c r="DR119" s="214"/>
      <c r="DS119" s="386">
        <v>3</v>
      </c>
      <c r="DT119" s="387"/>
      <c r="DU119" s="213"/>
      <c r="DV119" s="214"/>
      <c r="DW119" s="386"/>
      <c r="DX119" s="387"/>
      <c r="DY119" s="213"/>
      <c r="DZ119" s="244">
        <f t="shared" si="21"/>
        <v>24</v>
      </c>
      <c r="EA119" s="245">
        <f t="shared" si="22"/>
        <v>14</v>
      </c>
      <c r="EB119" s="245">
        <f t="shared" si="23"/>
        <v>0</v>
      </c>
      <c r="EC119" s="246">
        <f t="shared" si="24"/>
        <v>0</v>
      </c>
    </row>
    <row r="120" spans="1:133" ht="45" x14ac:dyDescent="0.2">
      <c r="A120" s="212">
        <v>107</v>
      </c>
      <c r="B120" s="419" t="s">
        <v>330</v>
      </c>
      <c r="C120" s="449" t="s">
        <v>30</v>
      </c>
      <c r="D120" s="447" t="s">
        <v>1608</v>
      </c>
      <c r="E120" s="420">
        <v>9</v>
      </c>
      <c r="F120" s="214">
        <v>5</v>
      </c>
      <c r="G120" s="386">
        <v>5</v>
      </c>
      <c r="H120" s="387"/>
      <c r="I120" s="213"/>
      <c r="J120" s="214">
        <v>5</v>
      </c>
      <c r="K120" s="386">
        <v>5</v>
      </c>
      <c r="L120" s="387"/>
      <c r="M120" s="213"/>
      <c r="N120" s="214">
        <v>5</v>
      </c>
      <c r="O120" s="386">
        <v>5</v>
      </c>
      <c r="P120" s="387"/>
      <c r="Q120" s="213"/>
      <c r="R120" s="214"/>
      <c r="S120" s="386">
        <v>5</v>
      </c>
      <c r="T120" s="387"/>
      <c r="U120" s="213"/>
      <c r="V120" s="214"/>
      <c r="W120" s="386">
        <v>5</v>
      </c>
      <c r="X120" s="387"/>
      <c r="Y120" s="213"/>
      <c r="Z120" s="214">
        <v>5</v>
      </c>
      <c r="AA120" s="386">
        <v>5</v>
      </c>
      <c r="AB120" s="387"/>
      <c r="AC120" s="213"/>
      <c r="AD120" s="214">
        <v>5</v>
      </c>
      <c r="AE120" s="163">
        <v>5</v>
      </c>
      <c r="AF120" s="387"/>
      <c r="AG120" s="213"/>
      <c r="AH120" s="214">
        <v>5</v>
      </c>
      <c r="AI120" s="163"/>
      <c r="AJ120" s="387"/>
      <c r="AK120" s="213"/>
      <c r="AL120" s="214">
        <v>5</v>
      </c>
      <c r="AM120" s="163"/>
      <c r="AN120" s="387"/>
      <c r="AO120" s="213"/>
      <c r="AP120" s="214">
        <v>5</v>
      </c>
      <c r="AQ120" s="163"/>
      <c r="AR120" s="387"/>
      <c r="AS120" s="213"/>
      <c r="AT120" s="214">
        <v>5</v>
      </c>
      <c r="AU120" s="163"/>
      <c r="AV120" s="387"/>
      <c r="AW120" s="213"/>
      <c r="AX120" s="214"/>
      <c r="AY120" s="163">
        <v>5</v>
      </c>
      <c r="AZ120" s="387"/>
      <c r="BA120" s="213"/>
      <c r="BB120" s="356"/>
      <c r="BC120" s="484"/>
      <c r="BD120" s="485"/>
      <c r="BE120" s="327"/>
      <c r="BF120" s="214"/>
      <c r="BG120" s="386">
        <v>5</v>
      </c>
      <c r="BH120" s="387"/>
      <c r="BI120" s="213"/>
      <c r="BJ120" s="214">
        <v>5</v>
      </c>
      <c r="BK120" s="386"/>
      <c r="BL120" s="387"/>
      <c r="BM120" s="327"/>
      <c r="BN120" s="214">
        <v>5</v>
      </c>
      <c r="BO120" s="386"/>
      <c r="BP120" s="387"/>
      <c r="BQ120" s="213"/>
      <c r="BR120" s="214"/>
      <c r="BS120" s="386">
        <v>5</v>
      </c>
      <c r="BT120" s="387"/>
      <c r="BU120" s="213"/>
      <c r="BV120" s="214">
        <v>4</v>
      </c>
      <c r="BW120" s="386"/>
      <c r="BX120" s="387"/>
      <c r="BY120" s="213"/>
      <c r="BZ120" s="214">
        <v>5</v>
      </c>
      <c r="CA120" s="386"/>
      <c r="CB120" s="387"/>
      <c r="CC120" s="213"/>
      <c r="CD120" s="356"/>
      <c r="CE120" s="484"/>
      <c r="CF120" s="485"/>
      <c r="CG120" s="327"/>
      <c r="CH120" s="214">
        <v>5</v>
      </c>
      <c r="CI120" s="386"/>
      <c r="CJ120" s="387"/>
      <c r="CK120" s="213"/>
      <c r="CL120" s="214"/>
      <c r="CM120" s="386">
        <v>5</v>
      </c>
      <c r="CN120" s="387"/>
      <c r="CO120" s="213"/>
      <c r="CP120" s="214">
        <v>5</v>
      </c>
      <c r="CQ120" s="386"/>
      <c r="CR120" s="387"/>
      <c r="CS120" s="213"/>
      <c r="CT120" s="214"/>
      <c r="CU120" s="386">
        <v>5</v>
      </c>
      <c r="CV120" s="387"/>
      <c r="CW120" s="213"/>
      <c r="CX120" s="214">
        <v>5</v>
      </c>
      <c r="CY120" s="386"/>
      <c r="CZ120" s="387"/>
      <c r="DA120" s="213"/>
      <c r="DB120" s="214">
        <v>5</v>
      </c>
      <c r="DC120" s="386">
        <v>5</v>
      </c>
      <c r="DD120" s="387"/>
      <c r="DE120" s="213"/>
      <c r="DF120" s="214">
        <v>5</v>
      </c>
      <c r="DG120" s="386"/>
      <c r="DH120" s="387"/>
      <c r="DI120" s="213"/>
      <c r="DJ120" s="214">
        <v>5</v>
      </c>
      <c r="DK120" s="386"/>
      <c r="DL120" s="387"/>
      <c r="DM120" s="213"/>
      <c r="DN120" s="214">
        <v>5</v>
      </c>
      <c r="DO120" s="386">
        <v>5</v>
      </c>
      <c r="DP120" s="387"/>
      <c r="DQ120" s="213"/>
      <c r="DR120" s="214">
        <v>5</v>
      </c>
      <c r="DS120" s="386"/>
      <c r="DT120" s="387"/>
      <c r="DU120" s="213"/>
      <c r="DV120" s="214">
        <v>5</v>
      </c>
      <c r="DW120" s="386">
        <v>5</v>
      </c>
      <c r="DX120" s="387"/>
      <c r="DY120" s="213"/>
      <c r="DZ120" s="244">
        <f t="shared" si="21"/>
        <v>109</v>
      </c>
      <c r="EA120" s="245">
        <f t="shared" si="22"/>
        <v>75</v>
      </c>
      <c r="EB120" s="245">
        <f t="shared" si="23"/>
        <v>0</v>
      </c>
      <c r="EC120" s="246">
        <f t="shared" si="24"/>
        <v>0</v>
      </c>
    </row>
    <row r="121" spans="1:133" ht="30" x14ac:dyDescent="0.2">
      <c r="A121" s="212">
        <v>108</v>
      </c>
      <c r="B121" s="419" t="s">
        <v>426</v>
      </c>
      <c r="C121" s="449" t="s">
        <v>33</v>
      </c>
      <c r="D121" s="447" t="s">
        <v>1714</v>
      </c>
      <c r="E121" s="420">
        <v>9</v>
      </c>
      <c r="F121" s="214"/>
      <c r="G121" s="386"/>
      <c r="H121" s="387"/>
      <c r="I121" s="213"/>
      <c r="J121" s="214"/>
      <c r="K121" s="386"/>
      <c r="L121" s="387"/>
      <c r="M121" s="213"/>
      <c r="N121" s="214"/>
      <c r="O121" s="386"/>
      <c r="P121" s="387"/>
      <c r="Q121" s="213"/>
      <c r="R121" s="214"/>
      <c r="S121" s="386"/>
      <c r="T121" s="387"/>
      <c r="U121" s="213"/>
      <c r="V121" s="214"/>
      <c r="W121" s="386"/>
      <c r="X121" s="387"/>
      <c r="Y121" s="213"/>
      <c r="Z121" s="214"/>
      <c r="AA121" s="386"/>
      <c r="AB121" s="387"/>
      <c r="AC121" s="213"/>
      <c r="AD121" s="214">
        <v>2</v>
      </c>
      <c r="AE121" s="386"/>
      <c r="AF121" s="387"/>
      <c r="AG121" s="213"/>
      <c r="AH121" s="214"/>
      <c r="AI121" s="386"/>
      <c r="AJ121" s="387"/>
      <c r="AK121" s="213"/>
      <c r="AL121" s="214"/>
      <c r="AM121" s="386"/>
      <c r="AN121" s="387"/>
      <c r="AO121" s="213"/>
      <c r="AP121" s="214"/>
      <c r="AQ121" s="386"/>
      <c r="AR121" s="387"/>
      <c r="AS121" s="213"/>
      <c r="AT121" s="214"/>
      <c r="AU121" s="386"/>
      <c r="AV121" s="387"/>
      <c r="AW121" s="213"/>
      <c r="AX121" s="214"/>
      <c r="AY121" s="386"/>
      <c r="AZ121" s="387"/>
      <c r="BA121" s="213"/>
      <c r="BB121" s="356"/>
      <c r="BC121" s="484"/>
      <c r="BD121" s="485"/>
      <c r="BE121" s="327"/>
      <c r="BF121" s="214"/>
      <c r="BG121" s="386"/>
      <c r="BH121" s="387"/>
      <c r="BI121" s="213"/>
      <c r="BJ121" s="214"/>
      <c r="BK121" s="386">
        <v>3</v>
      </c>
      <c r="BL121" s="387"/>
      <c r="BM121" s="327"/>
      <c r="BN121" s="214"/>
      <c r="BO121" s="386"/>
      <c r="BP121" s="387"/>
      <c r="BQ121" s="213"/>
      <c r="BR121" s="214"/>
      <c r="BS121" s="386"/>
      <c r="BT121" s="387"/>
      <c r="BU121" s="213"/>
      <c r="BV121" s="214"/>
      <c r="BW121" s="386">
        <v>2</v>
      </c>
      <c r="BX121" s="387"/>
      <c r="BY121" s="213"/>
      <c r="BZ121" s="214"/>
      <c r="CA121" s="386"/>
      <c r="CB121" s="387"/>
      <c r="CC121" s="213"/>
      <c r="CD121" s="356"/>
      <c r="CE121" s="484"/>
      <c r="CF121" s="485"/>
      <c r="CG121" s="327"/>
      <c r="CH121" s="214"/>
      <c r="CI121" s="386">
        <v>2</v>
      </c>
      <c r="CJ121" s="387"/>
      <c r="CK121" s="213"/>
      <c r="CL121" s="214">
        <v>3</v>
      </c>
      <c r="CM121" s="386"/>
      <c r="CN121" s="387"/>
      <c r="CO121" s="213"/>
      <c r="CP121" s="214"/>
      <c r="CQ121" s="386"/>
      <c r="CR121" s="387"/>
      <c r="CS121" s="213"/>
      <c r="CT121" s="214"/>
      <c r="CU121" s="386"/>
      <c r="CV121" s="387"/>
      <c r="CW121" s="213"/>
      <c r="CX121" s="214"/>
      <c r="CY121" s="386">
        <v>2</v>
      </c>
      <c r="CZ121" s="387"/>
      <c r="DA121" s="213"/>
      <c r="DB121" s="214">
        <v>3</v>
      </c>
      <c r="DC121" s="386"/>
      <c r="DD121" s="387"/>
      <c r="DE121" s="213"/>
      <c r="DF121" s="214"/>
      <c r="DG121" s="386"/>
      <c r="DH121" s="387"/>
      <c r="DI121" s="213"/>
      <c r="DJ121" s="214"/>
      <c r="DK121" s="386"/>
      <c r="DL121" s="387"/>
      <c r="DM121" s="213"/>
      <c r="DN121" s="214">
        <v>2</v>
      </c>
      <c r="DO121" s="386"/>
      <c r="DP121" s="387"/>
      <c r="DQ121" s="213"/>
      <c r="DR121" s="214"/>
      <c r="DS121" s="386"/>
      <c r="DT121" s="387"/>
      <c r="DU121" s="213"/>
      <c r="DV121" s="214"/>
      <c r="DW121" s="386"/>
      <c r="DX121" s="387"/>
      <c r="DY121" s="213"/>
      <c r="DZ121" s="244">
        <f t="shared" si="21"/>
        <v>10</v>
      </c>
      <c r="EA121" s="245">
        <f t="shared" si="22"/>
        <v>9</v>
      </c>
      <c r="EB121" s="245">
        <f t="shared" si="23"/>
        <v>0</v>
      </c>
      <c r="EC121" s="246">
        <f t="shared" si="24"/>
        <v>0</v>
      </c>
    </row>
    <row r="122" spans="1:133" ht="75" x14ac:dyDescent="0.2">
      <c r="A122" s="212">
        <v>109</v>
      </c>
      <c r="B122" s="419" t="s">
        <v>461</v>
      </c>
      <c r="C122" s="231" t="s">
        <v>212</v>
      </c>
      <c r="D122" s="232" t="s">
        <v>1715</v>
      </c>
      <c r="E122" s="426">
        <v>9</v>
      </c>
      <c r="F122" s="214"/>
      <c r="G122" s="386"/>
      <c r="H122" s="387"/>
      <c r="I122" s="213"/>
      <c r="J122" s="214"/>
      <c r="K122" s="386"/>
      <c r="L122" s="387"/>
      <c r="M122" s="213"/>
      <c r="N122" s="214"/>
      <c r="O122" s="386"/>
      <c r="P122" s="387"/>
      <c r="Q122" s="213"/>
      <c r="R122" s="214"/>
      <c r="S122" s="386"/>
      <c r="T122" s="387"/>
      <c r="U122" s="213"/>
      <c r="V122" s="214"/>
      <c r="W122" s="386"/>
      <c r="X122" s="387"/>
      <c r="Y122" s="213"/>
      <c r="Z122" s="214"/>
      <c r="AA122" s="386"/>
      <c r="AB122" s="387"/>
      <c r="AC122" s="213"/>
      <c r="AD122" s="214">
        <v>2</v>
      </c>
      <c r="AE122" s="386"/>
      <c r="AF122" s="387"/>
      <c r="AG122" s="213"/>
      <c r="AH122" s="214"/>
      <c r="AI122" s="386">
        <v>2</v>
      </c>
      <c r="AJ122" s="387"/>
      <c r="AK122" s="213"/>
      <c r="AL122" s="214"/>
      <c r="AM122" s="386"/>
      <c r="AN122" s="387"/>
      <c r="AO122" s="213"/>
      <c r="AP122" s="214"/>
      <c r="AQ122" s="386">
        <v>2</v>
      </c>
      <c r="AR122" s="387"/>
      <c r="AS122" s="213"/>
      <c r="AT122" s="214">
        <v>2</v>
      </c>
      <c r="AU122" s="386"/>
      <c r="AV122" s="387"/>
      <c r="AW122" s="213"/>
      <c r="AX122" s="214">
        <v>3</v>
      </c>
      <c r="AY122" s="386"/>
      <c r="AZ122" s="387"/>
      <c r="BA122" s="213"/>
      <c r="BB122" s="356"/>
      <c r="BC122" s="484"/>
      <c r="BD122" s="485"/>
      <c r="BE122" s="327"/>
      <c r="BF122" s="214"/>
      <c r="BG122" s="386"/>
      <c r="BH122" s="387"/>
      <c r="BI122" s="213"/>
      <c r="BJ122" s="214"/>
      <c r="BK122" s="386">
        <v>3</v>
      </c>
      <c r="BL122" s="387"/>
      <c r="BM122" s="327"/>
      <c r="BN122" s="214"/>
      <c r="BO122" s="386"/>
      <c r="BP122" s="387"/>
      <c r="BQ122" s="213"/>
      <c r="BR122" s="214"/>
      <c r="BS122" s="386"/>
      <c r="BT122" s="387"/>
      <c r="BU122" s="213"/>
      <c r="BV122" s="214"/>
      <c r="BW122" s="386">
        <v>2</v>
      </c>
      <c r="BX122" s="387"/>
      <c r="BY122" s="213"/>
      <c r="BZ122" s="214"/>
      <c r="CA122" s="386"/>
      <c r="CB122" s="387"/>
      <c r="CC122" s="213"/>
      <c r="CD122" s="356"/>
      <c r="CE122" s="484"/>
      <c r="CF122" s="485"/>
      <c r="CG122" s="327"/>
      <c r="CH122" s="214"/>
      <c r="CI122" s="386"/>
      <c r="CJ122" s="387"/>
      <c r="CK122" s="213"/>
      <c r="CL122" s="214"/>
      <c r="CM122" s="386"/>
      <c r="CN122" s="387"/>
      <c r="CO122" s="213"/>
      <c r="CP122" s="214"/>
      <c r="CQ122" s="386"/>
      <c r="CR122" s="387"/>
      <c r="CS122" s="213"/>
      <c r="CT122" s="214"/>
      <c r="CU122" s="386"/>
      <c r="CV122" s="387"/>
      <c r="CW122" s="213"/>
      <c r="CX122" s="214"/>
      <c r="CY122" s="386">
        <v>2</v>
      </c>
      <c r="CZ122" s="387"/>
      <c r="DA122" s="213"/>
      <c r="DB122" s="214">
        <v>3</v>
      </c>
      <c r="DC122" s="386"/>
      <c r="DD122" s="387"/>
      <c r="DE122" s="213"/>
      <c r="DF122" s="214"/>
      <c r="DG122" s="386">
        <v>2</v>
      </c>
      <c r="DH122" s="387"/>
      <c r="DI122" s="213"/>
      <c r="DJ122" s="214"/>
      <c r="DK122" s="386">
        <v>2</v>
      </c>
      <c r="DL122" s="387"/>
      <c r="DM122" s="213"/>
      <c r="DN122" s="214"/>
      <c r="DO122" s="386"/>
      <c r="DP122" s="387"/>
      <c r="DQ122" s="213"/>
      <c r="DR122" s="214"/>
      <c r="DS122" s="386">
        <v>3</v>
      </c>
      <c r="DT122" s="387"/>
      <c r="DU122" s="213"/>
      <c r="DV122" s="214"/>
      <c r="DW122" s="386"/>
      <c r="DX122" s="387"/>
      <c r="DY122" s="213"/>
      <c r="DZ122" s="244">
        <f t="shared" si="21"/>
        <v>10</v>
      </c>
      <c r="EA122" s="245">
        <f t="shared" si="22"/>
        <v>18</v>
      </c>
      <c r="EB122" s="245">
        <f t="shared" si="23"/>
        <v>0</v>
      </c>
      <c r="EC122" s="246">
        <f t="shared" si="24"/>
        <v>0</v>
      </c>
    </row>
    <row r="123" spans="1:133" ht="75" x14ac:dyDescent="0.2">
      <c r="A123" s="212">
        <v>110</v>
      </c>
      <c r="B123" s="419" t="s">
        <v>1716</v>
      </c>
      <c r="C123" s="231" t="s">
        <v>1717</v>
      </c>
      <c r="D123" s="232" t="s">
        <v>1718</v>
      </c>
      <c r="E123" s="426">
        <v>9</v>
      </c>
      <c r="F123" s="214"/>
      <c r="G123" s="386"/>
      <c r="H123" s="387"/>
      <c r="I123" s="213"/>
      <c r="J123" s="214"/>
      <c r="K123" s="386"/>
      <c r="L123" s="387"/>
      <c r="M123" s="213"/>
      <c r="N123" s="214"/>
      <c r="O123" s="386"/>
      <c r="P123" s="387"/>
      <c r="Q123" s="213"/>
      <c r="R123" s="214"/>
      <c r="S123" s="386"/>
      <c r="T123" s="387"/>
      <c r="U123" s="213"/>
      <c r="V123" s="214"/>
      <c r="W123" s="386"/>
      <c r="X123" s="387"/>
      <c r="Y123" s="213"/>
      <c r="Z123" s="214"/>
      <c r="AA123" s="386"/>
      <c r="AB123" s="387"/>
      <c r="AC123" s="213"/>
      <c r="AD123" s="214">
        <v>2</v>
      </c>
      <c r="AE123" s="386"/>
      <c r="AF123" s="387"/>
      <c r="AG123" s="213"/>
      <c r="AH123" s="214">
        <v>3</v>
      </c>
      <c r="AI123" s="386"/>
      <c r="AJ123" s="387"/>
      <c r="AK123" s="213"/>
      <c r="AL123" s="214">
        <v>3</v>
      </c>
      <c r="AM123" s="386"/>
      <c r="AN123" s="387"/>
      <c r="AO123" s="213"/>
      <c r="AP123" s="214">
        <v>3</v>
      </c>
      <c r="AQ123" s="386"/>
      <c r="AR123" s="387"/>
      <c r="AS123" s="213"/>
      <c r="AT123" s="214"/>
      <c r="AU123" s="386">
        <v>2</v>
      </c>
      <c r="AV123" s="387"/>
      <c r="AW123" s="213"/>
      <c r="AX123" s="214"/>
      <c r="AY123" s="386"/>
      <c r="AZ123" s="387"/>
      <c r="BA123" s="213"/>
      <c r="BB123" s="356"/>
      <c r="BC123" s="484"/>
      <c r="BD123" s="485"/>
      <c r="BE123" s="327"/>
      <c r="BF123" s="214"/>
      <c r="BG123" s="386"/>
      <c r="BH123" s="387"/>
      <c r="BI123" s="213"/>
      <c r="BJ123" s="214"/>
      <c r="BK123" s="386">
        <v>3</v>
      </c>
      <c r="BL123" s="387"/>
      <c r="BM123" s="327"/>
      <c r="BN123" s="214"/>
      <c r="BO123" s="386"/>
      <c r="BP123" s="387"/>
      <c r="BQ123" s="213"/>
      <c r="BR123" s="214"/>
      <c r="BS123" s="386"/>
      <c r="BT123" s="387"/>
      <c r="BU123" s="213"/>
      <c r="BV123" s="214"/>
      <c r="BW123" s="386">
        <v>2</v>
      </c>
      <c r="BX123" s="387"/>
      <c r="BY123" s="213"/>
      <c r="BZ123" s="214"/>
      <c r="CA123" s="386"/>
      <c r="CB123" s="387"/>
      <c r="CC123" s="213"/>
      <c r="CD123" s="356"/>
      <c r="CE123" s="484"/>
      <c r="CF123" s="485"/>
      <c r="CG123" s="327"/>
      <c r="CH123" s="214"/>
      <c r="CI123" s="386">
        <v>2</v>
      </c>
      <c r="CJ123" s="387"/>
      <c r="CK123" s="213"/>
      <c r="CL123" s="214"/>
      <c r="CM123" s="386"/>
      <c r="CN123" s="387"/>
      <c r="CO123" s="213"/>
      <c r="CP123" s="214">
        <v>3</v>
      </c>
      <c r="CQ123" s="386"/>
      <c r="CR123" s="387"/>
      <c r="CS123" s="213"/>
      <c r="CT123" s="214"/>
      <c r="CU123" s="386"/>
      <c r="CV123" s="387"/>
      <c r="CW123" s="213"/>
      <c r="CX123" s="214"/>
      <c r="CY123" s="386">
        <v>2</v>
      </c>
      <c r="CZ123" s="387"/>
      <c r="DA123" s="213"/>
      <c r="DB123" s="214"/>
      <c r="DC123" s="386"/>
      <c r="DD123" s="387"/>
      <c r="DE123" s="213"/>
      <c r="DF123" s="214"/>
      <c r="DG123" s="386">
        <v>2</v>
      </c>
      <c r="DH123" s="387"/>
      <c r="DI123" s="213"/>
      <c r="DJ123" s="214"/>
      <c r="DK123" s="386">
        <v>2</v>
      </c>
      <c r="DL123" s="387"/>
      <c r="DM123" s="213"/>
      <c r="DN123" s="214">
        <v>3</v>
      </c>
      <c r="DO123" s="386"/>
      <c r="DP123" s="387"/>
      <c r="DQ123" s="213"/>
      <c r="DR123" s="214"/>
      <c r="DS123" s="386">
        <v>3</v>
      </c>
      <c r="DT123" s="387"/>
      <c r="DU123" s="213"/>
      <c r="DV123" s="214"/>
      <c r="DW123" s="386"/>
      <c r="DX123" s="387"/>
      <c r="DY123" s="213"/>
      <c r="DZ123" s="244">
        <f t="shared" si="21"/>
        <v>17</v>
      </c>
      <c r="EA123" s="245">
        <f t="shared" si="22"/>
        <v>18</v>
      </c>
      <c r="EB123" s="245">
        <f t="shared" si="23"/>
        <v>0</v>
      </c>
      <c r="EC123" s="246">
        <f t="shared" si="24"/>
        <v>0</v>
      </c>
    </row>
    <row r="124" spans="1:133" ht="45" x14ac:dyDescent="0.2">
      <c r="A124" s="212">
        <v>111</v>
      </c>
      <c r="B124" s="419" t="s">
        <v>438</v>
      </c>
      <c r="C124" s="231" t="s">
        <v>55</v>
      </c>
      <c r="D124" s="232" t="s">
        <v>1719</v>
      </c>
      <c r="E124" s="426">
        <v>9</v>
      </c>
      <c r="F124" s="214"/>
      <c r="G124" s="386"/>
      <c r="H124" s="387"/>
      <c r="I124" s="213"/>
      <c r="J124" s="214"/>
      <c r="K124" s="386"/>
      <c r="L124" s="387"/>
      <c r="M124" s="213"/>
      <c r="N124" s="214"/>
      <c r="O124" s="386"/>
      <c r="P124" s="387"/>
      <c r="Q124" s="213"/>
      <c r="R124" s="214"/>
      <c r="S124" s="386"/>
      <c r="T124" s="387"/>
      <c r="U124" s="213"/>
      <c r="V124" s="214"/>
      <c r="W124" s="386"/>
      <c r="X124" s="387"/>
      <c r="Y124" s="213"/>
      <c r="Z124" s="214"/>
      <c r="AA124" s="386"/>
      <c r="AB124" s="387"/>
      <c r="AC124" s="213"/>
      <c r="AD124" s="214">
        <v>2</v>
      </c>
      <c r="AE124" s="386"/>
      <c r="AF124" s="387"/>
      <c r="AG124" s="213"/>
      <c r="AH124" s="214"/>
      <c r="AI124" s="386"/>
      <c r="AJ124" s="387"/>
      <c r="AK124" s="213"/>
      <c r="AL124" s="214"/>
      <c r="AM124" s="386"/>
      <c r="AN124" s="387"/>
      <c r="AO124" s="213"/>
      <c r="AP124" s="214">
        <v>3</v>
      </c>
      <c r="AQ124" s="386"/>
      <c r="AR124" s="387"/>
      <c r="AS124" s="213"/>
      <c r="AT124" s="214">
        <v>2</v>
      </c>
      <c r="AU124" s="386"/>
      <c r="AV124" s="387"/>
      <c r="AW124" s="213"/>
      <c r="AX124" s="214">
        <v>3</v>
      </c>
      <c r="AY124" s="386"/>
      <c r="AZ124" s="387"/>
      <c r="BA124" s="213"/>
      <c r="BB124" s="356"/>
      <c r="BC124" s="484"/>
      <c r="BD124" s="485"/>
      <c r="BE124" s="327"/>
      <c r="BF124" s="214"/>
      <c r="BG124" s="386"/>
      <c r="BH124" s="387"/>
      <c r="BI124" s="213"/>
      <c r="BJ124" s="214"/>
      <c r="BK124" s="386">
        <v>3</v>
      </c>
      <c r="BL124" s="387"/>
      <c r="BM124" s="327"/>
      <c r="BN124" s="214"/>
      <c r="BO124" s="386"/>
      <c r="BP124" s="387"/>
      <c r="BQ124" s="213"/>
      <c r="BR124" s="214"/>
      <c r="BS124" s="386"/>
      <c r="BT124" s="387"/>
      <c r="BU124" s="213"/>
      <c r="BV124" s="214"/>
      <c r="BW124" s="386">
        <v>2</v>
      </c>
      <c r="BX124" s="387"/>
      <c r="BY124" s="213"/>
      <c r="BZ124" s="214"/>
      <c r="CA124" s="386"/>
      <c r="CB124" s="387"/>
      <c r="CC124" s="213"/>
      <c r="CD124" s="356"/>
      <c r="CE124" s="484"/>
      <c r="CF124" s="485"/>
      <c r="CG124" s="327"/>
      <c r="CH124" s="214"/>
      <c r="CI124" s="386">
        <v>2</v>
      </c>
      <c r="CJ124" s="387"/>
      <c r="CK124" s="213"/>
      <c r="CL124" s="214">
        <v>2</v>
      </c>
      <c r="CM124" s="386"/>
      <c r="CN124" s="387"/>
      <c r="CO124" s="213"/>
      <c r="CP124" s="214"/>
      <c r="CQ124" s="386"/>
      <c r="CR124" s="387"/>
      <c r="CS124" s="213"/>
      <c r="CT124" s="214">
        <v>3</v>
      </c>
      <c r="CU124" s="386"/>
      <c r="CV124" s="387"/>
      <c r="CW124" s="213"/>
      <c r="CX124" s="214">
        <v>2</v>
      </c>
      <c r="CY124" s="386"/>
      <c r="CZ124" s="387"/>
      <c r="DA124" s="213"/>
      <c r="DB124" s="214"/>
      <c r="DC124" s="386">
        <v>3</v>
      </c>
      <c r="DD124" s="387"/>
      <c r="DE124" s="213"/>
      <c r="DF124" s="214">
        <v>3</v>
      </c>
      <c r="DG124" s="386"/>
      <c r="DH124" s="387"/>
      <c r="DI124" s="213"/>
      <c r="DJ124" s="214">
        <v>3</v>
      </c>
      <c r="DK124" s="386"/>
      <c r="DL124" s="387"/>
      <c r="DM124" s="213"/>
      <c r="DN124" s="214"/>
      <c r="DO124" s="386">
        <v>2</v>
      </c>
      <c r="DP124" s="387"/>
      <c r="DQ124" s="213"/>
      <c r="DR124" s="214"/>
      <c r="DS124" s="386">
        <v>3</v>
      </c>
      <c r="DT124" s="387"/>
      <c r="DU124" s="213"/>
      <c r="DV124" s="214"/>
      <c r="DW124" s="386"/>
      <c r="DX124" s="387"/>
      <c r="DY124" s="213"/>
      <c r="DZ124" s="244">
        <f t="shared" si="21"/>
        <v>23</v>
      </c>
      <c r="EA124" s="245">
        <f t="shared" si="22"/>
        <v>15</v>
      </c>
      <c r="EB124" s="245">
        <f t="shared" si="23"/>
        <v>0</v>
      </c>
      <c r="EC124" s="246">
        <f t="shared" si="24"/>
        <v>0</v>
      </c>
    </row>
    <row r="125" spans="1:133" ht="30" x14ac:dyDescent="0.2">
      <c r="A125" s="212">
        <v>112</v>
      </c>
      <c r="B125" s="419" t="s">
        <v>442</v>
      </c>
      <c r="C125" s="231" t="s">
        <v>62</v>
      </c>
      <c r="D125" s="232" t="s">
        <v>1720</v>
      </c>
      <c r="E125" s="426">
        <v>9</v>
      </c>
      <c r="F125" s="214"/>
      <c r="G125" s="386"/>
      <c r="H125" s="387"/>
      <c r="I125" s="213"/>
      <c r="J125" s="214"/>
      <c r="K125" s="386"/>
      <c r="L125" s="387"/>
      <c r="M125" s="213"/>
      <c r="N125" s="214"/>
      <c r="O125" s="386"/>
      <c r="P125" s="387"/>
      <c r="Q125" s="213"/>
      <c r="R125" s="214"/>
      <c r="S125" s="386"/>
      <c r="T125" s="387"/>
      <c r="U125" s="213"/>
      <c r="V125" s="214"/>
      <c r="W125" s="386"/>
      <c r="X125" s="387"/>
      <c r="Y125" s="213"/>
      <c r="Z125" s="214"/>
      <c r="AA125" s="386"/>
      <c r="AB125" s="387"/>
      <c r="AC125" s="213"/>
      <c r="AD125" s="214">
        <v>2</v>
      </c>
      <c r="AE125" s="386"/>
      <c r="AF125" s="387"/>
      <c r="AG125" s="213"/>
      <c r="AH125" s="214"/>
      <c r="AI125" s="386"/>
      <c r="AJ125" s="387"/>
      <c r="AK125" s="213"/>
      <c r="AL125" s="214"/>
      <c r="AM125" s="386"/>
      <c r="AN125" s="387"/>
      <c r="AO125" s="213"/>
      <c r="AP125" s="214"/>
      <c r="AQ125" s="386"/>
      <c r="AR125" s="387"/>
      <c r="AS125" s="213"/>
      <c r="AT125" s="214"/>
      <c r="AU125" s="386"/>
      <c r="AV125" s="387"/>
      <c r="AW125" s="213"/>
      <c r="AX125" s="214"/>
      <c r="AY125" s="386"/>
      <c r="AZ125" s="387"/>
      <c r="BA125" s="213"/>
      <c r="BB125" s="356"/>
      <c r="BC125" s="484"/>
      <c r="BD125" s="485"/>
      <c r="BE125" s="327"/>
      <c r="BF125" s="214"/>
      <c r="BG125" s="386"/>
      <c r="BH125" s="387"/>
      <c r="BI125" s="213"/>
      <c r="BJ125" s="214"/>
      <c r="BK125" s="386"/>
      <c r="BL125" s="387"/>
      <c r="BM125" s="327"/>
      <c r="BN125" s="214"/>
      <c r="BO125" s="386"/>
      <c r="BP125" s="387"/>
      <c r="BQ125" s="213"/>
      <c r="BR125" s="214"/>
      <c r="BS125" s="386"/>
      <c r="BT125" s="387"/>
      <c r="BU125" s="213"/>
      <c r="BV125" s="214"/>
      <c r="BW125" s="386"/>
      <c r="BX125" s="387"/>
      <c r="BY125" s="213"/>
      <c r="BZ125" s="214"/>
      <c r="CA125" s="386"/>
      <c r="CB125" s="387"/>
      <c r="CC125" s="213"/>
      <c r="CD125" s="356"/>
      <c r="CE125" s="484"/>
      <c r="CF125" s="485"/>
      <c r="CG125" s="327"/>
      <c r="CH125" s="214"/>
      <c r="CI125" s="386"/>
      <c r="CJ125" s="387"/>
      <c r="CK125" s="213"/>
      <c r="CL125" s="214"/>
      <c r="CM125" s="386"/>
      <c r="CN125" s="387"/>
      <c r="CO125" s="213"/>
      <c r="CP125" s="214"/>
      <c r="CQ125" s="386"/>
      <c r="CR125" s="387"/>
      <c r="CS125" s="213"/>
      <c r="CT125" s="214"/>
      <c r="CU125" s="386"/>
      <c r="CV125" s="387"/>
      <c r="CW125" s="213"/>
      <c r="CX125" s="214"/>
      <c r="CY125" s="386"/>
      <c r="CZ125" s="387"/>
      <c r="DA125" s="213"/>
      <c r="DB125" s="214"/>
      <c r="DC125" s="386"/>
      <c r="DD125" s="387"/>
      <c r="DE125" s="213"/>
      <c r="DF125" s="214"/>
      <c r="DG125" s="386"/>
      <c r="DH125" s="387"/>
      <c r="DI125" s="213"/>
      <c r="DJ125" s="214"/>
      <c r="DK125" s="386"/>
      <c r="DL125" s="387"/>
      <c r="DM125" s="213"/>
      <c r="DN125" s="214"/>
      <c r="DO125" s="386"/>
      <c r="DP125" s="387"/>
      <c r="DQ125" s="213"/>
      <c r="DR125" s="214"/>
      <c r="DS125" s="386"/>
      <c r="DT125" s="387"/>
      <c r="DU125" s="213"/>
      <c r="DV125" s="214"/>
      <c r="DW125" s="386"/>
      <c r="DX125" s="387"/>
      <c r="DY125" s="213"/>
      <c r="DZ125" s="244">
        <f t="shared" si="21"/>
        <v>2</v>
      </c>
      <c r="EA125" s="245">
        <f t="shared" si="22"/>
        <v>0</v>
      </c>
      <c r="EB125" s="245">
        <f t="shared" si="23"/>
        <v>0</v>
      </c>
      <c r="EC125" s="246">
        <f t="shared" si="24"/>
        <v>0</v>
      </c>
    </row>
    <row r="126" spans="1:133" ht="60" x14ac:dyDescent="0.2">
      <c r="A126" s="212">
        <v>113</v>
      </c>
      <c r="B126" s="419" t="s">
        <v>443</v>
      </c>
      <c r="C126" s="231" t="s">
        <v>444</v>
      </c>
      <c r="D126" s="232" t="s">
        <v>1721</v>
      </c>
      <c r="E126" s="426">
        <v>9</v>
      </c>
      <c r="F126" s="214"/>
      <c r="G126" s="386"/>
      <c r="H126" s="387"/>
      <c r="I126" s="213"/>
      <c r="J126" s="214"/>
      <c r="K126" s="386"/>
      <c r="L126" s="387"/>
      <c r="M126" s="213"/>
      <c r="N126" s="214"/>
      <c r="O126" s="386"/>
      <c r="P126" s="387"/>
      <c r="Q126" s="213"/>
      <c r="R126" s="214"/>
      <c r="S126" s="386"/>
      <c r="T126" s="387"/>
      <c r="U126" s="213"/>
      <c r="V126" s="214"/>
      <c r="W126" s="386"/>
      <c r="X126" s="387"/>
      <c r="Y126" s="213"/>
      <c r="Z126" s="214"/>
      <c r="AA126" s="386"/>
      <c r="AB126" s="387"/>
      <c r="AC126" s="213"/>
      <c r="AD126" s="214">
        <v>2</v>
      </c>
      <c r="AE126" s="386"/>
      <c r="AF126" s="387"/>
      <c r="AG126" s="213"/>
      <c r="AH126" s="214">
        <v>3</v>
      </c>
      <c r="AI126" s="386"/>
      <c r="AJ126" s="387"/>
      <c r="AK126" s="213"/>
      <c r="AL126" s="214"/>
      <c r="AM126" s="386">
        <v>3</v>
      </c>
      <c r="AN126" s="387"/>
      <c r="AO126" s="213"/>
      <c r="AP126" s="214"/>
      <c r="AQ126" s="386"/>
      <c r="AR126" s="387"/>
      <c r="AS126" s="213"/>
      <c r="AT126" s="214">
        <v>2</v>
      </c>
      <c r="AU126" s="386"/>
      <c r="AV126" s="387"/>
      <c r="AW126" s="213"/>
      <c r="AX126" s="214">
        <v>3</v>
      </c>
      <c r="AY126" s="386"/>
      <c r="AZ126" s="387"/>
      <c r="BA126" s="213"/>
      <c r="BB126" s="356"/>
      <c r="BC126" s="484"/>
      <c r="BD126" s="485"/>
      <c r="BE126" s="327"/>
      <c r="BF126" s="214"/>
      <c r="BG126" s="386"/>
      <c r="BH126" s="387"/>
      <c r="BI126" s="213"/>
      <c r="BJ126" s="214"/>
      <c r="BK126" s="386"/>
      <c r="BL126" s="387"/>
      <c r="BM126" s="327"/>
      <c r="BN126" s="214"/>
      <c r="BO126" s="386"/>
      <c r="BP126" s="387"/>
      <c r="BQ126" s="213"/>
      <c r="BR126" s="214"/>
      <c r="BS126" s="386"/>
      <c r="BT126" s="387"/>
      <c r="BU126" s="213"/>
      <c r="BV126" s="214"/>
      <c r="BW126" s="386"/>
      <c r="BX126" s="387"/>
      <c r="BY126" s="213"/>
      <c r="BZ126" s="214"/>
      <c r="CA126" s="386"/>
      <c r="CB126" s="387"/>
      <c r="CC126" s="213"/>
      <c r="CD126" s="356"/>
      <c r="CE126" s="484"/>
      <c r="CF126" s="485"/>
      <c r="CG126" s="327"/>
      <c r="CH126" s="214"/>
      <c r="CI126" s="386">
        <v>2</v>
      </c>
      <c r="CJ126" s="387"/>
      <c r="CK126" s="213"/>
      <c r="CL126" s="214"/>
      <c r="CM126" s="386">
        <v>2</v>
      </c>
      <c r="CN126" s="387"/>
      <c r="CO126" s="213"/>
      <c r="CP126" s="214"/>
      <c r="CQ126" s="386">
        <v>3</v>
      </c>
      <c r="CR126" s="387"/>
      <c r="CS126" s="213"/>
      <c r="CT126" s="214">
        <v>3</v>
      </c>
      <c r="CU126" s="386"/>
      <c r="CV126" s="387"/>
      <c r="CW126" s="213"/>
      <c r="CX126" s="214"/>
      <c r="CY126" s="386">
        <v>2</v>
      </c>
      <c r="CZ126" s="387"/>
      <c r="DA126" s="213"/>
      <c r="DB126" s="214">
        <v>3</v>
      </c>
      <c r="DC126" s="386"/>
      <c r="DD126" s="387"/>
      <c r="DE126" s="213"/>
      <c r="DF126" s="214"/>
      <c r="DG126" s="386">
        <v>2</v>
      </c>
      <c r="DH126" s="387"/>
      <c r="DI126" s="213"/>
      <c r="DJ126" s="214"/>
      <c r="DK126" s="386">
        <v>2</v>
      </c>
      <c r="DL126" s="387"/>
      <c r="DM126" s="213"/>
      <c r="DN126" s="214">
        <v>3</v>
      </c>
      <c r="DO126" s="386"/>
      <c r="DP126" s="387"/>
      <c r="DQ126" s="213"/>
      <c r="DR126" s="214"/>
      <c r="DS126" s="386">
        <v>3</v>
      </c>
      <c r="DT126" s="387"/>
      <c r="DU126" s="213"/>
      <c r="DV126" s="214"/>
      <c r="DW126" s="386"/>
      <c r="DX126" s="387"/>
      <c r="DY126" s="213"/>
      <c r="DZ126" s="244">
        <f t="shared" si="21"/>
        <v>19</v>
      </c>
      <c r="EA126" s="245">
        <f t="shared" si="22"/>
        <v>19</v>
      </c>
      <c r="EB126" s="245">
        <f t="shared" si="23"/>
        <v>0</v>
      </c>
      <c r="EC126" s="246">
        <f t="shared" si="24"/>
        <v>0</v>
      </c>
    </row>
    <row r="127" spans="1:133" ht="30" x14ac:dyDescent="0.2">
      <c r="A127" s="212">
        <v>114</v>
      </c>
      <c r="B127" s="430" t="s">
        <v>2455</v>
      </c>
      <c r="C127" s="228" t="s">
        <v>2456</v>
      </c>
      <c r="D127" s="229" t="s">
        <v>2541</v>
      </c>
      <c r="E127" s="426">
        <v>9</v>
      </c>
      <c r="F127" s="214"/>
      <c r="G127" s="386"/>
      <c r="H127" s="387"/>
      <c r="I127" s="213"/>
      <c r="J127" s="214"/>
      <c r="K127" s="386"/>
      <c r="L127" s="387"/>
      <c r="M127" s="213"/>
      <c r="N127" s="214"/>
      <c r="O127" s="386"/>
      <c r="P127" s="387"/>
      <c r="Q127" s="213"/>
      <c r="R127" s="214"/>
      <c r="S127" s="386"/>
      <c r="T127" s="387"/>
      <c r="U127" s="213"/>
      <c r="V127" s="214"/>
      <c r="W127" s="386"/>
      <c r="X127" s="387"/>
      <c r="Y127" s="213"/>
      <c r="Z127" s="214"/>
      <c r="AA127" s="386"/>
      <c r="AB127" s="387"/>
      <c r="AC127" s="213"/>
      <c r="AD127" s="214">
        <v>2</v>
      </c>
      <c r="AE127" s="386"/>
      <c r="AF127" s="387"/>
      <c r="AG127" s="213"/>
      <c r="AH127" s="214"/>
      <c r="AI127" s="386"/>
      <c r="AJ127" s="387"/>
      <c r="AK127" s="213"/>
      <c r="AL127" s="214">
        <v>3</v>
      </c>
      <c r="AM127" s="386"/>
      <c r="AN127" s="387"/>
      <c r="AO127" s="213"/>
      <c r="AP127" s="214"/>
      <c r="AQ127" s="386">
        <v>2</v>
      </c>
      <c r="AR127" s="387"/>
      <c r="AS127" s="213"/>
      <c r="AT127" s="214"/>
      <c r="AU127" s="386">
        <v>2</v>
      </c>
      <c r="AV127" s="387"/>
      <c r="AW127" s="213"/>
      <c r="AX127" s="214"/>
      <c r="AY127" s="386">
        <v>2</v>
      </c>
      <c r="AZ127" s="387"/>
      <c r="BA127" s="213"/>
      <c r="BB127" s="356"/>
      <c r="BC127" s="484"/>
      <c r="BD127" s="485"/>
      <c r="BE127" s="327"/>
      <c r="BF127" s="214"/>
      <c r="BG127" s="386"/>
      <c r="BH127" s="387"/>
      <c r="BI127" s="213"/>
      <c r="BJ127" s="214"/>
      <c r="BK127" s="386">
        <v>3</v>
      </c>
      <c r="BL127" s="387"/>
      <c r="BM127" s="327"/>
      <c r="BN127" s="214"/>
      <c r="BO127" s="386"/>
      <c r="BP127" s="387"/>
      <c r="BQ127" s="213"/>
      <c r="BR127" s="214"/>
      <c r="BS127" s="386"/>
      <c r="BT127" s="387"/>
      <c r="BU127" s="213"/>
      <c r="BV127" s="214"/>
      <c r="BW127" s="386">
        <v>2</v>
      </c>
      <c r="BX127" s="387"/>
      <c r="BY127" s="213"/>
      <c r="BZ127" s="214"/>
      <c r="CA127" s="386"/>
      <c r="CB127" s="387"/>
      <c r="CC127" s="213"/>
      <c r="CD127" s="356"/>
      <c r="CE127" s="484"/>
      <c r="CF127" s="485"/>
      <c r="CG127" s="327"/>
      <c r="CH127" s="214"/>
      <c r="CI127" s="386">
        <v>2</v>
      </c>
      <c r="CJ127" s="387"/>
      <c r="CK127" s="213"/>
      <c r="CL127" s="214">
        <v>2</v>
      </c>
      <c r="CM127" s="386"/>
      <c r="CN127" s="387"/>
      <c r="CO127" s="213"/>
      <c r="CP127" s="214"/>
      <c r="CQ127" s="386"/>
      <c r="CR127" s="387"/>
      <c r="CS127" s="213"/>
      <c r="CT127" s="214">
        <v>3</v>
      </c>
      <c r="CU127" s="386"/>
      <c r="CV127" s="387"/>
      <c r="CW127" s="213"/>
      <c r="CX127" s="214">
        <v>3</v>
      </c>
      <c r="CY127" s="386"/>
      <c r="CZ127" s="387"/>
      <c r="DA127" s="213"/>
      <c r="DB127" s="214"/>
      <c r="DC127" s="386">
        <v>2</v>
      </c>
      <c r="DD127" s="387"/>
      <c r="DE127" s="213"/>
      <c r="DF127" s="214">
        <v>3</v>
      </c>
      <c r="DG127" s="386"/>
      <c r="DH127" s="387"/>
      <c r="DI127" s="213"/>
      <c r="DJ127" s="214">
        <v>3</v>
      </c>
      <c r="DK127" s="386"/>
      <c r="DL127" s="387"/>
      <c r="DM127" s="213"/>
      <c r="DN127" s="214"/>
      <c r="DO127" s="386">
        <v>2</v>
      </c>
      <c r="DP127" s="387"/>
      <c r="DQ127" s="213"/>
      <c r="DR127" s="214"/>
      <c r="DS127" s="386">
        <v>3</v>
      </c>
      <c r="DT127" s="387"/>
      <c r="DU127" s="213"/>
      <c r="DV127" s="214"/>
      <c r="DW127" s="386"/>
      <c r="DX127" s="387"/>
      <c r="DY127" s="213"/>
      <c r="DZ127" s="244">
        <f t="shared" si="21"/>
        <v>19</v>
      </c>
      <c r="EA127" s="245">
        <f t="shared" si="22"/>
        <v>20</v>
      </c>
      <c r="EB127" s="245">
        <f t="shared" si="23"/>
        <v>0</v>
      </c>
      <c r="EC127" s="246">
        <f t="shared" si="24"/>
        <v>0</v>
      </c>
    </row>
    <row r="128" spans="1:133" ht="60" x14ac:dyDescent="0.2">
      <c r="A128" s="212">
        <v>115</v>
      </c>
      <c r="B128" s="419" t="s">
        <v>1098</v>
      </c>
      <c r="C128" s="338" t="s">
        <v>1099</v>
      </c>
      <c r="D128" s="232" t="s">
        <v>1722</v>
      </c>
      <c r="E128" s="192">
        <v>9</v>
      </c>
      <c r="F128" s="214"/>
      <c r="G128" s="386"/>
      <c r="H128" s="387"/>
      <c r="I128" s="213"/>
      <c r="J128" s="214"/>
      <c r="K128" s="386"/>
      <c r="L128" s="387"/>
      <c r="M128" s="213"/>
      <c r="N128" s="214"/>
      <c r="O128" s="386"/>
      <c r="P128" s="387"/>
      <c r="Q128" s="213"/>
      <c r="R128" s="214"/>
      <c r="S128" s="386"/>
      <c r="T128" s="387"/>
      <c r="U128" s="213"/>
      <c r="V128" s="214"/>
      <c r="W128" s="386"/>
      <c r="X128" s="387"/>
      <c r="Y128" s="213"/>
      <c r="Z128" s="214"/>
      <c r="AA128" s="386"/>
      <c r="AB128" s="387"/>
      <c r="AC128" s="213"/>
      <c r="AD128" s="214">
        <v>2</v>
      </c>
      <c r="AE128" s="386"/>
      <c r="AF128" s="387"/>
      <c r="AG128" s="213"/>
      <c r="AH128" s="214">
        <v>3</v>
      </c>
      <c r="AI128" s="386"/>
      <c r="AJ128" s="387"/>
      <c r="AK128" s="213"/>
      <c r="AL128" s="214">
        <v>3</v>
      </c>
      <c r="AM128" s="386"/>
      <c r="AN128" s="387"/>
      <c r="AO128" s="213"/>
      <c r="AP128" s="214"/>
      <c r="AQ128" s="386"/>
      <c r="AR128" s="387"/>
      <c r="AS128" s="213"/>
      <c r="AT128" s="214"/>
      <c r="AU128" s="386"/>
      <c r="AV128" s="387"/>
      <c r="AW128" s="213"/>
      <c r="AX128" s="214">
        <v>3</v>
      </c>
      <c r="AY128" s="386"/>
      <c r="AZ128" s="387"/>
      <c r="BA128" s="213"/>
      <c r="BB128" s="356"/>
      <c r="BC128" s="484"/>
      <c r="BD128" s="485"/>
      <c r="BE128" s="327"/>
      <c r="BF128" s="214"/>
      <c r="BG128" s="386"/>
      <c r="BH128" s="387"/>
      <c r="BI128" s="213"/>
      <c r="BJ128" s="214"/>
      <c r="BK128" s="386"/>
      <c r="BL128" s="387"/>
      <c r="BM128" s="327"/>
      <c r="BN128" s="214"/>
      <c r="BO128" s="386"/>
      <c r="BP128" s="387"/>
      <c r="BQ128" s="213"/>
      <c r="BR128" s="214"/>
      <c r="BS128" s="386"/>
      <c r="BT128" s="387"/>
      <c r="BU128" s="213"/>
      <c r="BV128" s="214"/>
      <c r="BW128" s="386"/>
      <c r="BX128" s="387"/>
      <c r="BY128" s="213"/>
      <c r="BZ128" s="214"/>
      <c r="CA128" s="386"/>
      <c r="CB128" s="387"/>
      <c r="CC128" s="213"/>
      <c r="CD128" s="356"/>
      <c r="CE128" s="484"/>
      <c r="CF128" s="485"/>
      <c r="CG128" s="327"/>
      <c r="CH128" s="214"/>
      <c r="CI128" s="386">
        <v>2</v>
      </c>
      <c r="CJ128" s="387"/>
      <c r="CK128" s="213"/>
      <c r="CL128" s="214"/>
      <c r="CM128" s="386">
        <v>2</v>
      </c>
      <c r="CN128" s="387"/>
      <c r="CO128" s="213"/>
      <c r="CP128" s="214"/>
      <c r="CQ128" s="386">
        <v>2</v>
      </c>
      <c r="CR128" s="387"/>
      <c r="CS128" s="213"/>
      <c r="CT128" s="214"/>
      <c r="CU128" s="386"/>
      <c r="CV128" s="387"/>
      <c r="CW128" s="213"/>
      <c r="CX128" s="214"/>
      <c r="CY128" s="386">
        <v>2</v>
      </c>
      <c r="CZ128" s="387"/>
      <c r="DA128" s="213"/>
      <c r="DB128" s="214">
        <v>3</v>
      </c>
      <c r="DC128" s="386"/>
      <c r="DD128" s="387"/>
      <c r="DE128" s="213"/>
      <c r="DF128" s="214"/>
      <c r="DG128" s="386">
        <v>2</v>
      </c>
      <c r="DH128" s="387"/>
      <c r="DI128" s="213"/>
      <c r="DJ128" s="214"/>
      <c r="DK128" s="386">
        <v>2</v>
      </c>
      <c r="DL128" s="387"/>
      <c r="DM128" s="213"/>
      <c r="DN128" s="214">
        <v>3</v>
      </c>
      <c r="DO128" s="386"/>
      <c r="DP128" s="387"/>
      <c r="DQ128" s="213"/>
      <c r="DR128" s="214"/>
      <c r="DS128" s="386">
        <v>3</v>
      </c>
      <c r="DT128" s="387"/>
      <c r="DU128" s="213"/>
      <c r="DV128" s="214"/>
      <c r="DW128" s="386"/>
      <c r="DX128" s="387"/>
      <c r="DY128" s="213"/>
      <c r="DZ128" s="244">
        <f t="shared" si="21"/>
        <v>17</v>
      </c>
      <c r="EA128" s="245">
        <f t="shared" si="22"/>
        <v>15</v>
      </c>
      <c r="EB128" s="245">
        <f t="shared" si="23"/>
        <v>0</v>
      </c>
      <c r="EC128" s="246">
        <f t="shared" si="24"/>
        <v>0</v>
      </c>
    </row>
    <row r="129" spans="1:133" ht="45" x14ac:dyDescent="0.2">
      <c r="A129" s="212">
        <v>116</v>
      </c>
      <c r="B129" s="419" t="s">
        <v>407</v>
      </c>
      <c r="C129" s="231" t="s">
        <v>408</v>
      </c>
      <c r="D129" s="232" t="s">
        <v>1723</v>
      </c>
      <c r="E129" s="426">
        <v>9</v>
      </c>
      <c r="F129" s="214"/>
      <c r="G129" s="386"/>
      <c r="H129" s="387"/>
      <c r="I129" s="213"/>
      <c r="J129" s="214"/>
      <c r="K129" s="386"/>
      <c r="L129" s="387"/>
      <c r="M129" s="213"/>
      <c r="N129" s="214"/>
      <c r="O129" s="386"/>
      <c r="P129" s="387"/>
      <c r="Q129" s="213"/>
      <c r="R129" s="214"/>
      <c r="S129" s="386"/>
      <c r="T129" s="387"/>
      <c r="U129" s="213"/>
      <c r="V129" s="214"/>
      <c r="W129" s="386"/>
      <c r="X129" s="387"/>
      <c r="Y129" s="213"/>
      <c r="Z129" s="214"/>
      <c r="AA129" s="386"/>
      <c r="AB129" s="387"/>
      <c r="AC129" s="213"/>
      <c r="AD129" s="214">
        <v>2</v>
      </c>
      <c r="AE129" s="386"/>
      <c r="AF129" s="387"/>
      <c r="AG129" s="213"/>
      <c r="AH129" s="214"/>
      <c r="AI129" s="386"/>
      <c r="AJ129" s="387"/>
      <c r="AK129" s="213"/>
      <c r="AL129" s="214"/>
      <c r="AM129" s="386">
        <v>2</v>
      </c>
      <c r="AN129" s="387"/>
      <c r="AO129" s="213"/>
      <c r="AP129" s="214">
        <v>3</v>
      </c>
      <c r="AQ129" s="386"/>
      <c r="AR129" s="387"/>
      <c r="AS129" s="213"/>
      <c r="AT129" s="214">
        <v>2</v>
      </c>
      <c r="AU129" s="386"/>
      <c r="AV129" s="387"/>
      <c r="AW129" s="213"/>
      <c r="AX129" s="214"/>
      <c r="AY129" s="386"/>
      <c r="AZ129" s="387"/>
      <c r="BA129" s="213"/>
      <c r="BB129" s="356"/>
      <c r="BC129" s="484"/>
      <c r="BD129" s="485"/>
      <c r="BE129" s="327"/>
      <c r="BF129" s="214"/>
      <c r="BG129" s="386"/>
      <c r="BH129" s="387"/>
      <c r="BI129" s="213"/>
      <c r="BJ129" s="214"/>
      <c r="BK129" s="386">
        <v>3</v>
      </c>
      <c r="BL129" s="387"/>
      <c r="BM129" s="327"/>
      <c r="BN129" s="214"/>
      <c r="BO129" s="386"/>
      <c r="BP129" s="387"/>
      <c r="BQ129" s="213"/>
      <c r="BR129" s="214"/>
      <c r="BS129" s="386"/>
      <c r="BT129" s="387"/>
      <c r="BU129" s="213"/>
      <c r="BV129" s="214"/>
      <c r="BW129" s="386">
        <v>2</v>
      </c>
      <c r="BX129" s="387"/>
      <c r="BY129" s="213"/>
      <c r="BZ129" s="214"/>
      <c r="CA129" s="386"/>
      <c r="CB129" s="387"/>
      <c r="CC129" s="213"/>
      <c r="CD129" s="356"/>
      <c r="CE129" s="484"/>
      <c r="CF129" s="485"/>
      <c r="CG129" s="327"/>
      <c r="CH129" s="214"/>
      <c r="CI129" s="386">
        <v>2</v>
      </c>
      <c r="CJ129" s="387"/>
      <c r="CK129" s="213"/>
      <c r="CL129" s="214"/>
      <c r="CM129" s="386"/>
      <c r="CN129" s="387"/>
      <c r="CO129" s="213"/>
      <c r="CP129" s="214"/>
      <c r="CQ129" s="386">
        <v>2</v>
      </c>
      <c r="CR129" s="387"/>
      <c r="CS129" s="213"/>
      <c r="CT129" s="214">
        <v>3</v>
      </c>
      <c r="CU129" s="386"/>
      <c r="CV129" s="387"/>
      <c r="CW129" s="213"/>
      <c r="CX129" s="214">
        <v>2</v>
      </c>
      <c r="CY129" s="386"/>
      <c r="CZ129" s="387"/>
      <c r="DA129" s="213"/>
      <c r="DB129" s="214">
        <v>5</v>
      </c>
      <c r="DC129" s="386"/>
      <c r="DD129" s="387"/>
      <c r="DE129" s="213"/>
      <c r="DF129" s="214"/>
      <c r="DG129" s="386">
        <v>2</v>
      </c>
      <c r="DH129" s="387"/>
      <c r="DI129" s="213"/>
      <c r="DJ129" s="214"/>
      <c r="DK129" s="386">
        <v>2</v>
      </c>
      <c r="DL129" s="387"/>
      <c r="DM129" s="213"/>
      <c r="DN129" s="214">
        <v>6</v>
      </c>
      <c r="DO129" s="386"/>
      <c r="DP129" s="387"/>
      <c r="DQ129" s="213"/>
      <c r="DR129" s="214"/>
      <c r="DS129" s="386">
        <v>3</v>
      </c>
      <c r="DT129" s="387"/>
      <c r="DU129" s="213"/>
      <c r="DV129" s="214"/>
      <c r="DW129" s="386"/>
      <c r="DX129" s="387"/>
      <c r="DY129" s="213"/>
      <c r="DZ129" s="244">
        <f t="shared" si="21"/>
        <v>23</v>
      </c>
      <c r="EA129" s="245">
        <f t="shared" si="22"/>
        <v>18</v>
      </c>
      <c r="EB129" s="245">
        <f t="shared" si="23"/>
        <v>0</v>
      </c>
      <c r="EC129" s="246">
        <f t="shared" si="24"/>
        <v>0</v>
      </c>
    </row>
    <row r="130" spans="1:133" ht="30" x14ac:dyDescent="0.2">
      <c r="A130" s="212">
        <v>117</v>
      </c>
      <c r="B130" s="419" t="s">
        <v>419</v>
      </c>
      <c r="C130" s="231" t="s">
        <v>76</v>
      </c>
      <c r="D130" s="232" t="s">
        <v>1724</v>
      </c>
      <c r="E130" s="426">
        <v>9</v>
      </c>
      <c r="F130" s="214"/>
      <c r="G130" s="386"/>
      <c r="H130" s="387"/>
      <c r="I130" s="213"/>
      <c r="J130" s="214"/>
      <c r="K130" s="386"/>
      <c r="L130" s="387"/>
      <c r="M130" s="213"/>
      <c r="N130" s="214"/>
      <c r="O130" s="386"/>
      <c r="P130" s="387"/>
      <c r="Q130" s="213"/>
      <c r="R130" s="214"/>
      <c r="S130" s="386"/>
      <c r="T130" s="387"/>
      <c r="U130" s="213"/>
      <c r="V130" s="214"/>
      <c r="W130" s="386"/>
      <c r="X130" s="387"/>
      <c r="Y130" s="213"/>
      <c r="Z130" s="214"/>
      <c r="AA130" s="386"/>
      <c r="AB130" s="387"/>
      <c r="AC130" s="213"/>
      <c r="AD130" s="214">
        <v>2</v>
      </c>
      <c r="AE130" s="386"/>
      <c r="AF130" s="387"/>
      <c r="AG130" s="213"/>
      <c r="AH130" s="214">
        <v>2</v>
      </c>
      <c r="AI130" s="386"/>
      <c r="AJ130" s="387"/>
      <c r="AK130" s="213"/>
      <c r="AL130" s="214"/>
      <c r="AM130" s="386"/>
      <c r="AN130" s="387"/>
      <c r="AO130" s="213"/>
      <c r="AP130" s="214">
        <v>3</v>
      </c>
      <c r="AQ130" s="386"/>
      <c r="AR130" s="387"/>
      <c r="AS130" s="213"/>
      <c r="AT130" s="214">
        <v>2</v>
      </c>
      <c r="AU130" s="386"/>
      <c r="AV130" s="387"/>
      <c r="AW130" s="213"/>
      <c r="AX130" s="214"/>
      <c r="AY130" s="386">
        <v>2</v>
      </c>
      <c r="AZ130" s="387"/>
      <c r="BA130" s="213"/>
      <c r="BB130" s="356"/>
      <c r="BC130" s="484"/>
      <c r="BD130" s="485"/>
      <c r="BE130" s="327"/>
      <c r="BF130" s="214"/>
      <c r="BG130" s="386"/>
      <c r="BH130" s="387"/>
      <c r="BI130" s="213"/>
      <c r="BJ130" s="214"/>
      <c r="BK130" s="386">
        <v>3</v>
      </c>
      <c r="BL130" s="387"/>
      <c r="BM130" s="327"/>
      <c r="BN130" s="214"/>
      <c r="BO130" s="386"/>
      <c r="BP130" s="387"/>
      <c r="BQ130" s="213"/>
      <c r="BR130" s="214"/>
      <c r="BS130" s="386"/>
      <c r="BT130" s="387"/>
      <c r="BU130" s="213"/>
      <c r="BV130" s="214"/>
      <c r="BW130" s="386">
        <v>2</v>
      </c>
      <c r="BX130" s="387"/>
      <c r="BY130" s="213"/>
      <c r="BZ130" s="214"/>
      <c r="CA130" s="386"/>
      <c r="CB130" s="387"/>
      <c r="CC130" s="213"/>
      <c r="CD130" s="356"/>
      <c r="CE130" s="484"/>
      <c r="CF130" s="485"/>
      <c r="CG130" s="327"/>
      <c r="CH130" s="214"/>
      <c r="CI130" s="386">
        <v>2</v>
      </c>
      <c r="CJ130" s="387"/>
      <c r="CK130" s="213"/>
      <c r="CL130" s="214"/>
      <c r="CM130" s="386"/>
      <c r="CN130" s="387"/>
      <c r="CO130" s="213"/>
      <c r="CP130" s="214"/>
      <c r="CQ130" s="386"/>
      <c r="CR130" s="387"/>
      <c r="CS130" s="213"/>
      <c r="CT130" s="214"/>
      <c r="CU130" s="386">
        <v>2</v>
      </c>
      <c r="CV130" s="387"/>
      <c r="CW130" s="213"/>
      <c r="CX130" s="214">
        <v>3</v>
      </c>
      <c r="CY130" s="386"/>
      <c r="CZ130" s="387"/>
      <c r="DA130" s="213"/>
      <c r="DB130" s="214"/>
      <c r="DC130" s="386">
        <v>2</v>
      </c>
      <c r="DD130" s="387"/>
      <c r="DE130" s="213"/>
      <c r="DF130" s="214">
        <v>3</v>
      </c>
      <c r="DG130" s="386"/>
      <c r="DH130" s="387"/>
      <c r="DI130" s="213"/>
      <c r="DJ130" s="214">
        <v>3</v>
      </c>
      <c r="DK130" s="386"/>
      <c r="DL130" s="387"/>
      <c r="DM130" s="213"/>
      <c r="DN130" s="214"/>
      <c r="DO130" s="386">
        <v>2</v>
      </c>
      <c r="DP130" s="387"/>
      <c r="DQ130" s="213"/>
      <c r="DR130" s="214"/>
      <c r="DS130" s="386">
        <v>3</v>
      </c>
      <c r="DT130" s="387"/>
      <c r="DU130" s="213"/>
      <c r="DV130" s="214"/>
      <c r="DW130" s="386"/>
      <c r="DX130" s="387"/>
      <c r="DY130" s="213"/>
      <c r="DZ130" s="244">
        <f t="shared" si="21"/>
        <v>18</v>
      </c>
      <c r="EA130" s="245">
        <f t="shared" si="22"/>
        <v>18</v>
      </c>
      <c r="EB130" s="245">
        <f t="shared" si="23"/>
        <v>0</v>
      </c>
      <c r="EC130" s="246">
        <f t="shared" si="24"/>
        <v>0</v>
      </c>
    </row>
    <row r="131" spans="1:133" ht="45" x14ac:dyDescent="0.2">
      <c r="A131" s="212">
        <v>118</v>
      </c>
      <c r="B131" s="419" t="s">
        <v>455</v>
      </c>
      <c r="C131" s="231" t="s">
        <v>78</v>
      </c>
      <c r="D131" s="232" t="s">
        <v>1725</v>
      </c>
      <c r="E131" s="426">
        <v>9</v>
      </c>
      <c r="F131" s="214"/>
      <c r="G131" s="386"/>
      <c r="H131" s="387"/>
      <c r="I131" s="213"/>
      <c r="J131" s="214"/>
      <c r="K131" s="386"/>
      <c r="L131" s="387"/>
      <c r="M131" s="213"/>
      <c r="N131" s="214"/>
      <c r="O131" s="386"/>
      <c r="P131" s="387"/>
      <c r="Q131" s="213"/>
      <c r="R131" s="214"/>
      <c r="S131" s="386"/>
      <c r="T131" s="387"/>
      <c r="U131" s="213"/>
      <c r="V131" s="214"/>
      <c r="W131" s="386"/>
      <c r="X131" s="387"/>
      <c r="Y131" s="213"/>
      <c r="Z131" s="214"/>
      <c r="AA131" s="386"/>
      <c r="AB131" s="387"/>
      <c r="AC131" s="213"/>
      <c r="AD131" s="214">
        <v>2</v>
      </c>
      <c r="AE131" s="386"/>
      <c r="AF131" s="387"/>
      <c r="AG131" s="213"/>
      <c r="AH131" s="214"/>
      <c r="AI131" s="386"/>
      <c r="AJ131" s="387"/>
      <c r="AK131" s="213"/>
      <c r="AL131" s="214"/>
      <c r="AM131" s="386">
        <v>2</v>
      </c>
      <c r="AN131" s="387"/>
      <c r="AO131" s="213"/>
      <c r="AP131" s="214"/>
      <c r="AQ131" s="386">
        <v>2</v>
      </c>
      <c r="AR131" s="387"/>
      <c r="AS131" s="213"/>
      <c r="AT131" s="214">
        <v>2</v>
      </c>
      <c r="AU131" s="386"/>
      <c r="AV131" s="387"/>
      <c r="AW131" s="213"/>
      <c r="AX131" s="214">
        <v>3</v>
      </c>
      <c r="AY131" s="386"/>
      <c r="AZ131" s="387"/>
      <c r="BA131" s="213"/>
      <c r="BB131" s="356"/>
      <c r="BC131" s="484"/>
      <c r="BD131" s="485"/>
      <c r="BE131" s="327"/>
      <c r="BF131" s="214"/>
      <c r="BG131" s="386"/>
      <c r="BH131" s="387"/>
      <c r="BI131" s="213"/>
      <c r="BJ131" s="214"/>
      <c r="BK131" s="386"/>
      <c r="BL131" s="387"/>
      <c r="BM131" s="327"/>
      <c r="BN131" s="214"/>
      <c r="BO131" s="386"/>
      <c r="BP131" s="387"/>
      <c r="BQ131" s="213"/>
      <c r="BR131" s="214"/>
      <c r="BS131" s="386"/>
      <c r="BT131" s="387"/>
      <c r="BU131" s="213"/>
      <c r="BV131" s="214"/>
      <c r="BW131" s="386"/>
      <c r="BX131" s="387"/>
      <c r="BY131" s="213"/>
      <c r="BZ131" s="214"/>
      <c r="CA131" s="386"/>
      <c r="CB131" s="387"/>
      <c r="CC131" s="213"/>
      <c r="CD131" s="356"/>
      <c r="CE131" s="484"/>
      <c r="CF131" s="485"/>
      <c r="CG131" s="327"/>
      <c r="CH131" s="214"/>
      <c r="CI131" s="386">
        <v>2</v>
      </c>
      <c r="CJ131" s="387"/>
      <c r="CK131" s="213"/>
      <c r="CL131" s="214"/>
      <c r="CM131" s="386"/>
      <c r="CN131" s="387"/>
      <c r="CO131" s="213"/>
      <c r="CP131" s="214"/>
      <c r="CQ131" s="386"/>
      <c r="CR131" s="387"/>
      <c r="CS131" s="213"/>
      <c r="CT131" s="214">
        <v>2</v>
      </c>
      <c r="CU131" s="386"/>
      <c r="CV131" s="387"/>
      <c r="CW131" s="213"/>
      <c r="CX131" s="214">
        <v>3</v>
      </c>
      <c r="CY131" s="386"/>
      <c r="CZ131" s="387"/>
      <c r="DA131" s="213"/>
      <c r="DB131" s="214"/>
      <c r="DC131" s="386">
        <v>2</v>
      </c>
      <c r="DD131" s="387"/>
      <c r="DE131" s="213"/>
      <c r="DF131" s="214">
        <v>3</v>
      </c>
      <c r="DG131" s="386"/>
      <c r="DH131" s="387"/>
      <c r="DI131" s="213"/>
      <c r="DJ131" s="214">
        <v>3</v>
      </c>
      <c r="DK131" s="386"/>
      <c r="DL131" s="387"/>
      <c r="DM131" s="213"/>
      <c r="DN131" s="214"/>
      <c r="DO131" s="386">
        <v>2</v>
      </c>
      <c r="DP131" s="387"/>
      <c r="DQ131" s="213"/>
      <c r="DR131" s="214"/>
      <c r="DS131" s="386">
        <v>3</v>
      </c>
      <c r="DT131" s="387"/>
      <c r="DU131" s="213"/>
      <c r="DV131" s="214"/>
      <c r="DW131" s="386"/>
      <c r="DX131" s="387"/>
      <c r="DY131" s="213"/>
      <c r="DZ131" s="244">
        <f t="shared" ref="DZ131:DZ162" si="25">F131+J131+N131+R131+V131+Z131+AD131+AH131+AL131+AP131+AT131+AX131+BB131+BF131+BJ131+BN131+BR131+BV131+BZ131+CD131+CH131+CL131+CP131+CT131+CX131+DB131+DF131+DJ131+DN131+DR131+DV131</f>
        <v>18</v>
      </c>
      <c r="EA131" s="245">
        <f t="shared" ref="EA131:EA162" si="26">G131+K131+O131+S131+W131+AA131+AE131+AI131+AM131+AQ131+AU131+AY131+BC131+BG131+BK131+BO131+BS131+BW131+CA131+CE131+CI131+CM131+CQ131+CU131+CY131+DC131+DG131+DK131+DO131+DS131+DW131</f>
        <v>13</v>
      </c>
      <c r="EB131" s="245">
        <f t="shared" ref="EB131:EB162" si="27">H131+L131+P131+T131+X131+AB131+AF131+AJ131+AN131+AR131+AV131+AZ131+BD131+BH131+BL131+BP131+BT131+BX131+CB131+CF131+CJ131+CN131+CR131+CV131+CZ131+DD131+DH131+DL131+DP131+DT131+DX131</f>
        <v>0</v>
      </c>
      <c r="EC131" s="246">
        <f t="shared" ref="EC131:EC162" si="28">I131+M131+Q131+U131+Y131+AC131+AG131+AK131+AO131+AS131+AW131+BA131+BE131+BI131+BM131+BQ131+BU131+BY131+CC131+CG131+CK131+CO131+CS131+CW131+DA131+DE131+DI131+DM131+DQ131+DU131+DY131</f>
        <v>0</v>
      </c>
    </row>
    <row r="132" spans="1:133" ht="45" x14ac:dyDescent="0.2">
      <c r="A132" s="212">
        <v>119</v>
      </c>
      <c r="B132" s="419" t="s">
        <v>429</v>
      </c>
      <c r="C132" s="231" t="s">
        <v>40</v>
      </c>
      <c r="D132" s="232" t="s">
        <v>1728</v>
      </c>
      <c r="E132" s="426">
        <v>8</v>
      </c>
      <c r="F132" s="214"/>
      <c r="G132" s="386"/>
      <c r="H132" s="387"/>
      <c r="I132" s="213"/>
      <c r="J132" s="214"/>
      <c r="K132" s="386"/>
      <c r="L132" s="387"/>
      <c r="M132" s="213"/>
      <c r="N132" s="214"/>
      <c r="O132" s="386"/>
      <c r="P132" s="387"/>
      <c r="Q132" s="213"/>
      <c r="R132" s="214"/>
      <c r="S132" s="386"/>
      <c r="T132" s="387"/>
      <c r="U132" s="213"/>
      <c r="V132" s="214"/>
      <c r="W132" s="386"/>
      <c r="X132" s="387"/>
      <c r="Y132" s="213"/>
      <c r="Z132" s="214"/>
      <c r="AA132" s="386"/>
      <c r="AB132" s="387"/>
      <c r="AC132" s="213"/>
      <c r="AD132" s="214">
        <v>2</v>
      </c>
      <c r="AE132" s="386"/>
      <c r="AF132" s="387"/>
      <c r="AG132" s="213"/>
      <c r="AH132" s="214"/>
      <c r="AI132" s="386"/>
      <c r="AJ132" s="387"/>
      <c r="AK132" s="213"/>
      <c r="AL132" s="214"/>
      <c r="AM132" s="386"/>
      <c r="AN132" s="387"/>
      <c r="AO132" s="213"/>
      <c r="AP132" s="214"/>
      <c r="AQ132" s="386"/>
      <c r="AR132" s="387"/>
      <c r="AS132" s="213"/>
      <c r="AT132" s="214"/>
      <c r="AU132" s="386"/>
      <c r="AV132" s="387"/>
      <c r="AW132" s="213"/>
      <c r="AX132" s="214">
        <v>3</v>
      </c>
      <c r="AY132" s="386"/>
      <c r="AZ132" s="387"/>
      <c r="BA132" s="213"/>
      <c r="BB132" s="356"/>
      <c r="BC132" s="484"/>
      <c r="BD132" s="485"/>
      <c r="BE132" s="327"/>
      <c r="BF132" s="214"/>
      <c r="BG132" s="386"/>
      <c r="BH132" s="387"/>
      <c r="BI132" s="213"/>
      <c r="BJ132" s="214"/>
      <c r="BK132" s="386">
        <v>3</v>
      </c>
      <c r="BL132" s="387"/>
      <c r="BM132" s="327"/>
      <c r="BN132" s="214"/>
      <c r="BO132" s="386"/>
      <c r="BP132" s="387"/>
      <c r="BQ132" s="213"/>
      <c r="BR132" s="214"/>
      <c r="BS132" s="386"/>
      <c r="BT132" s="387"/>
      <c r="BU132" s="213"/>
      <c r="BV132" s="214"/>
      <c r="BW132" s="386"/>
      <c r="BX132" s="387"/>
      <c r="BY132" s="213"/>
      <c r="BZ132" s="214"/>
      <c r="CA132" s="386"/>
      <c r="CB132" s="387"/>
      <c r="CC132" s="213"/>
      <c r="CD132" s="356"/>
      <c r="CE132" s="484"/>
      <c r="CF132" s="485"/>
      <c r="CG132" s="327"/>
      <c r="CH132" s="214"/>
      <c r="CI132" s="386">
        <v>2</v>
      </c>
      <c r="CJ132" s="387"/>
      <c r="CK132" s="213"/>
      <c r="CL132" s="214"/>
      <c r="CM132" s="386">
        <v>2</v>
      </c>
      <c r="CN132" s="387"/>
      <c r="CO132" s="213"/>
      <c r="CP132" s="214"/>
      <c r="CQ132" s="386">
        <v>2</v>
      </c>
      <c r="CR132" s="387"/>
      <c r="CS132" s="213"/>
      <c r="CT132" s="214">
        <v>2</v>
      </c>
      <c r="CU132" s="386"/>
      <c r="CV132" s="387"/>
      <c r="CW132" s="213"/>
      <c r="CX132" s="214"/>
      <c r="CY132" s="386">
        <v>2</v>
      </c>
      <c r="CZ132" s="387"/>
      <c r="DA132" s="213"/>
      <c r="DB132" s="214"/>
      <c r="DC132" s="386"/>
      <c r="DD132" s="387"/>
      <c r="DE132" s="213"/>
      <c r="DF132" s="214"/>
      <c r="DG132" s="386">
        <v>2</v>
      </c>
      <c r="DH132" s="387"/>
      <c r="DI132" s="213"/>
      <c r="DJ132" s="214"/>
      <c r="DK132" s="386">
        <v>2</v>
      </c>
      <c r="DL132" s="387"/>
      <c r="DM132" s="213"/>
      <c r="DN132" s="214">
        <v>2</v>
      </c>
      <c r="DO132" s="386"/>
      <c r="DP132" s="387"/>
      <c r="DQ132" s="213"/>
      <c r="DR132" s="214"/>
      <c r="DS132" s="386">
        <v>3</v>
      </c>
      <c r="DT132" s="387"/>
      <c r="DU132" s="213"/>
      <c r="DV132" s="214"/>
      <c r="DW132" s="386"/>
      <c r="DX132" s="387"/>
      <c r="DY132" s="213"/>
      <c r="DZ132" s="244">
        <f t="shared" si="25"/>
        <v>9</v>
      </c>
      <c r="EA132" s="245">
        <f t="shared" si="26"/>
        <v>18</v>
      </c>
      <c r="EB132" s="245">
        <f t="shared" si="27"/>
        <v>0</v>
      </c>
      <c r="EC132" s="246">
        <f t="shared" si="28"/>
        <v>0</v>
      </c>
    </row>
    <row r="133" spans="1:133" ht="45" x14ac:dyDescent="0.2">
      <c r="A133" s="212">
        <v>120</v>
      </c>
      <c r="B133" s="419" t="s">
        <v>1442</v>
      </c>
      <c r="C133" s="231" t="s">
        <v>1443</v>
      </c>
      <c r="D133" s="232" t="s">
        <v>1444</v>
      </c>
      <c r="E133" s="426">
        <v>8</v>
      </c>
      <c r="F133" s="214"/>
      <c r="G133" s="386"/>
      <c r="H133" s="387"/>
      <c r="I133" s="213"/>
      <c r="J133" s="214"/>
      <c r="K133" s="386"/>
      <c r="L133" s="387"/>
      <c r="M133" s="213"/>
      <c r="N133" s="214"/>
      <c r="O133" s="386"/>
      <c r="P133" s="387"/>
      <c r="Q133" s="213"/>
      <c r="R133" s="214"/>
      <c r="S133" s="386"/>
      <c r="T133" s="387"/>
      <c r="U133" s="213"/>
      <c r="V133" s="214"/>
      <c r="W133" s="386"/>
      <c r="X133" s="387"/>
      <c r="Y133" s="213"/>
      <c r="Z133" s="214"/>
      <c r="AA133" s="386"/>
      <c r="AB133" s="387"/>
      <c r="AC133" s="213"/>
      <c r="AD133" s="214">
        <v>2</v>
      </c>
      <c r="AE133" s="386"/>
      <c r="AF133" s="387"/>
      <c r="AG133" s="213"/>
      <c r="AH133" s="214"/>
      <c r="AI133" s="386"/>
      <c r="AJ133" s="387"/>
      <c r="AK133" s="213"/>
      <c r="AL133" s="214">
        <v>3</v>
      </c>
      <c r="AM133" s="386"/>
      <c r="AN133" s="387"/>
      <c r="AO133" s="213"/>
      <c r="AP133" s="214">
        <v>2</v>
      </c>
      <c r="AQ133" s="386"/>
      <c r="AR133" s="387"/>
      <c r="AS133" s="213"/>
      <c r="AT133" s="214"/>
      <c r="AU133" s="386"/>
      <c r="AV133" s="387"/>
      <c r="AW133" s="213"/>
      <c r="AX133" s="214"/>
      <c r="AY133" s="386"/>
      <c r="AZ133" s="387"/>
      <c r="BA133" s="213"/>
      <c r="BB133" s="356"/>
      <c r="BC133" s="484"/>
      <c r="BD133" s="485"/>
      <c r="BE133" s="327"/>
      <c r="BF133" s="214"/>
      <c r="BG133" s="386"/>
      <c r="BH133" s="387"/>
      <c r="BI133" s="213"/>
      <c r="BJ133" s="214"/>
      <c r="BK133" s="386"/>
      <c r="BL133" s="387"/>
      <c r="BM133" s="327"/>
      <c r="BN133" s="214"/>
      <c r="BO133" s="386"/>
      <c r="BP133" s="387"/>
      <c r="BQ133" s="213"/>
      <c r="BR133" s="214"/>
      <c r="BS133" s="386"/>
      <c r="BT133" s="387"/>
      <c r="BU133" s="213"/>
      <c r="BV133" s="214"/>
      <c r="BW133" s="386"/>
      <c r="BX133" s="387"/>
      <c r="BY133" s="213"/>
      <c r="BZ133" s="214"/>
      <c r="CA133" s="386"/>
      <c r="CB133" s="387"/>
      <c r="CC133" s="213"/>
      <c r="CD133" s="356"/>
      <c r="CE133" s="484"/>
      <c r="CF133" s="485"/>
      <c r="CG133" s="327"/>
      <c r="CH133" s="214"/>
      <c r="CI133" s="386">
        <v>2</v>
      </c>
      <c r="CJ133" s="387"/>
      <c r="CK133" s="213"/>
      <c r="CL133" s="214"/>
      <c r="CM133" s="386"/>
      <c r="CN133" s="387"/>
      <c r="CO133" s="213"/>
      <c r="CP133" s="214"/>
      <c r="CQ133" s="386"/>
      <c r="CR133" s="387"/>
      <c r="CS133" s="213"/>
      <c r="CT133" s="214"/>
      <c r="CU133" s="386"/>
      <c r="CV133" s="387"/>
      <c r="CW133" s="213"/>
      <c r="CX133" s="214">
        <v>2</v>
      </c>
      <c r="CY133" s="386"/>
      <c r="CZ133" s="387"/>
      <c r="DA133" s="213"/>
      <c r="DB133" s="214">
        <v>2</v>
      </c>
      <c r="DC133" s="386"/>
      <c r="DD133" s="387"/>
      <c r="DE133" s="213"/>
      <c r="DF133" s="214"/>
      <c r="DG133" s="386">
        <v>2</v>
      </c>
      <c r="DH133" s="387"/>
      <c r="DI133" s="213"/>
      <c r="DJ133" s="214"/>
      <c r="DK133" s="386">
        <v>2</v>
      </c>
      <c r="DL133" s="387"/>
      <c r="DM133" s="213"/>
      <c r="DN133" s="214">
        <v>2</v>
      </c>
      <c r="DO133" s="386"/>
      <c r="DP133" s="387"/>
      <c r="DQ133" s="213"/>
      <c r="DR133" s="214"/>
      <c r="DS133" s="386">
        <v>3</v>
      </c>
      <c r="DT133" s="387"/>
      <c r="DU133" s="213"/>
      <c r="DV133" s="214"/>
      <c r="DW133" s="386"/>
      <c r="DX133" s="387"/>
      <c r="DY133" s="213"/>
      <c r="DZ133" s="244">
        <f t="shared" si="25"/>
        <v>13</v>
      </c>
      <c r="EA133" s="245">
        <f t="shared" si="26"/>
        <v>9</v>
      </c>
      <c r="EB133" s="245">
        <f t="shared" si="27"/>
        <v>0</v>
      </c>
      <c r="EC133" s="246">
        <f t="shared" si="28"/>
        <v>0</v>
      </c>
    </row>
    <row r="134" spans="1:133" ht="45" x14ac:dyDescent="0.2">
      <c r="A134" s="212">
        <v>121</v>
      </c>
      <c r="B134" s="419" t="s">
        <v>445</v>
      </c>
      <c r="C134" s="231" t="s">
        <v>66</v>
      </c>
      <c r="D134" s="232" t="s">
        <v>1729</v>
      </c>
      <c r="E134" s="426">
        <v>8</v>
      </c>
      <c r="F134" s="214"/>
      <c r="G134" s="386"/>
      <c r="H134" s="387"/>
      <c r="I134" s="213"/>
      <c r="J134" s="214"/>
      <c r="K134" s="386"/>
      <c r="L134" s="387"/>
      <c r="M134" s="213"/>
      <c r="N134" s="214"/>
      <c r="O134" s="386"/>
      <c r="P134" s="387"/>
      <c r="Q134" s="213"/>
      <c r="R134" s="214"/>
      <c r="S134" s="386"/>
      <c r="T134" s="387"/>
      <c r="U134" s="213"/>
      <c r="V134" s="214"/>
      <c r="W134" s="386"/>
      <c r="X134" s="387"/>
      <c r="Y134" s="213"/>
      <c r="Z134" s="214"/>
      <c r="AA134" s="386"/>
      <c r="AB134" s="387"/>
      <c r="AC134" s="213"/>
      <c r="AD134" s="214">
        <v>2</v>
      </c>
      <c r="AE134" s="386"/>
      <c r="AF134" s="387"/>
      <c r="AG134" s="213"/>
      <c r="AH134" s="214"/>
      <c r="AI134" s="386">
        <v>4</v>
      </c>
      <c r="AJ134" s="387"/>
      <c r="AK134" s="213"/>
      <c r="AL134" s="214">
        <v>3</v>
      </c>
      <c r="AM134" s="386"/>
      <c r="AN134" s="387"/>
      <c r="AO134" s="213"/>
      <c r="AP134" s="214">
        <v>2</v>
      </c>
      <c r="AQ134" s="386"/>
      <c r="AR134" s="387"/>
      <c r="AS134" s="213"/>
      <c r="AT134" s="214">
        <v>2</v>
      </c>
      <c r="AU134" s="386"/>
      <c r="AV134" s="387"/>
      <c r="AW134" s="213"/>
      <c r="AX134" s="214"/>
      <c r="AY134" s="386"/>
      <c r="AZ134" s="387"/>
      <c r="BA134" s="213"/>
      <c r="BB134" s="356"/>
      <c r="BC134" s="484"/>
      <c r="BD134" s="485"/>
      <c r="BE134" s="327"/>
      <c r="BF134" s="214"/>
      <c r="BG134" s="386"/>
      <c r="BH134" s="387"/>
      <c r="BI134" s="213"/>
      <c r="BJ134" s="214"/>
      <c r="BK134" s="386">
        <v>3</v>
      </c>
      <c r="BL134" s="387"/>
      <c r="BM134" s="327"/>
      <c r="BN134" s="214"/>
      <c r="BO134" s="386"/>
      <c r="BP134" s="387"/>
      <c r="BQ134" s="213"/>
      <c r="BR134" s="214"/>
      <c r="BS134" s="386"/>
      <c r="BT134" s="387"/>
      <c r="BU134" s="213"/>
      <c r="BV134" s="214"/>
      <c r="BW134" s="386">
        <v>2</v>
      </c>
      <c r="BX134" s="387"/>
      <c r="BY134" s="213"/>
      <c r="BZ134" s="214"/>
      <c r="CA134" s="386"/>
      <c r="CB134" s="387"/>
      <c r="CC134" s="213"/>
      <c r="CD134" s="356"/>
      <c r="CE134" s="484"/>
      <c r="CF134" s="485"/>
      <c r="CG134" s="327"/>
      <c r="CH134" s="214"/>
      <c r="CI134" s="386"/>
      <c r="CJ134" s="387"/>
      <c r="CK134" s="213"/>
      <c r="CL134" s="214"/>
      <c r="CM134" s="386"/>
      <c r="CN134" s="387"/>
      <c r="CO134" s="213"/>
      <c r="CP134" s="214"/>
      <c r="CQ134" s="386"/>
      <c r="CR134" s="387"/>
      <c r="CS134" s="213"/>
      <c r="CT134" s="214"/>
      <c r="CU134" s="386"/>
      <c r="CV134" s="387"/>
      <c r="CW134" s="213"/>
      <c r="CX134" s="214"/>
      <c r="CY134" s="386">
        <v>2</v>
      </c>
      <c r="CZ134" s="387"/>
      <c r="DA134" s="213"/>
      <c r="DB134" s="214"/>
      <c r="DC134" s="386">
        <v>2</v>
      </c>
      <c r="DD134" s="387"/>
      <c r="DE134" s="213"/>
      <c r="DF134" s="214">
        <v>3</v>
      </c>
      <c r="DG134" s="386"/>
      <c r="DH134" s="387"/>
      <c r="DI134" s="213"/>
      <c r="DJ134" s="214">
        <v>3</v>
      </c>
      <c r="DK134" s="386"/>
      <c r="DL134" s="387"/>
      <c r="DM134" s="213"/>
      <c r="DN134" s="214"/>
      <c r="DO134" s="386"/>
      <c r="DP134" s="387"/>
      <c r="DQ134" s="213"/>
      <c r="DR134" s="214"/>
      <c r="DS134" s="386">
        <v>3</v>
      </c>
      <c r="DT134" s="387"/>
      <c r="DU134" s="213"/>
      <c r="DV134" s="214"/>
      <c r="DW134" s="386"/>
      <c r="DX134" s="387"/>
      <c r="DY134" s="213"/>
      <c r="DZ134" s="244">
        <f t="shared" si="25"/>
        <v>15</v>
      </c>
      <c r="EA134" s="245">
        <f t="shared" si="26"/>
        <v>16</v>
      </c>
      <c r="EB134" s="245">
        <f t="shared" si="27"/>
        <v>0</v>
      </c>
      <c r="EC134" s="246">
        <f t="shared" si="28"/>
        <v>0</v>
      </c>
    </row>
    <row r="135" spans="1:133" ht="45" x14ac:dyDescent="0.2">
      <c r="A135" s="212">
        <v>122</v>
      </c>
      <c r="B135" s="419" t="s">
        <v>448</v>
      </c>
      <c r="C135" s="231" t="s">
        <v>449</v>
      </c>
      <c r="D135" s="232" t="s">
        <v>1730</v>
      </c>
      <c r="E135" s="192">
        <v>8</v>
      </c>
      <c r="F135" s="214"/>
      <c r="G135" s="386"/>
      <c r="H135" s="387"/>
      <c r="I135" s="213"/>
      <c r="J135" s="214"/>
      <c r="K135" s="386"/>
      <c r="L135" s="387"/>
      <c r="M135" s="213"/>
      <c r="N135" s="214"/>
      <c r="O135" s="386"/>
      <c r="P135" s="387"/>
      <c r="Q135" s="213"/>
      <c r="R135" s="214"/>
      <c r="S135" s="386"/>
      <c r="T135" s="387"/>
      <c r="U135" s="213"/>
      <c r="V135" s="214"/>
      <c r="W135" s="386"/>
      <c r="X135" s="387"/>
      <c r="Y135" s="213"/>
      <c r="Z135" s="214"/>
      <c r="AA135" s="386"/>
      <c r="AB135" s="387"/>
      <c r="AC135" s="213"/>
      <c r="AD135" s="214">
        <v>2</v>
      </c>
      <c r="AE135" s="386"/>
      <c r="AF135" s="387"/>
      <c r="AG135" s="213"/>
      <c r="AH135" s="214">
        <v>2</v>
      </c>
      <c r="AI135" s="386"/>
      <c r="AJ135" s="387"/>
      <c r="AK135" s="213"/>
      <c r="AL135" s="214">
        <v>3</v>
      </c>
      <c r="AM135" s="386"/>
      <c r="AN135" s="387"/>
      <c r="AO135" s="213"/>
      <c r="AP135" s="214"/>
      <c r="AQ135" s="386">
        <v>2</v>
      </c>
      <c r="AR135" s="387"/>
      <c r="AS135" s="213"/>
      <c r="AT135" s="214"/>
      <c r="AU135" s="386">
        <v>2</v>
      </c>
      <c r="AV135" s="387"/>
      <c r="AW135" s="213"/>
      <c r="AX135" s="214"/>
      <c r="AY135" s="386"/>
      <c r="AZ135" s="387"/>
      <c r="BA135" s="213"/>
      <c r="BB135" s="356"/>
      <c r="BC135" s="484"/>
      <c r="BD135" s="485"/>
      <c r="BE135" s="327"/>
      <c r="BF135" s="214"/>
      <c r="BG135" s="386"/>
      <c r="BH135" s="387"/>
      <c r="BI135" s="213"/>
      <c r="BJ135" s="214"/>
      <c r="BK135" s="386">
        <v>3</v>
      </c>
      <c r="BL135" s="387"/>
      <c r="BM135" s="327"/>
      <c r="BN135" s="214"/>
      <c r="BO135" s="386"/>
      <c r="BP135" s="387"/>
      <c r="BQ135" s="213"/>
      <c r="BR135" s="214"/>
      <c r="BS135" s="386"/>
      <c r="BT135" s="387"/>
      <c r="BU135" s="213"/>
      <c r="BV135" s="214"/>
      <c r="BW135" s="386">
        <v>2</v>
      </c>
      <c r="BX135" s="387"/>
      <c r="BY135" s="213"/>
      <c r="BZ135" s="214"/>
      <c r="CA135" s="386"/>
      <c r="CB135" s="387"/>
      <c r="CC135" s="213"/>
      <c r="CD135" s="356"/>
      <c r="CE135" s="484"/>
      <c r="CF135" s="485"/>
      <c r="CG135" s="327"/>
      <c r="CH135" s="214"/>
      <c r="CI135" s="386">
        <v>2</v>
      </c>
      <c r="CJ135" s="387"/>
      <c r="CK135" s="213"/>
      <c r="CL135" s="214"/>
      <c r="CM135" s="386"/>
      <c r="CN135" s="387"/>
      <c r="CO135" s="213"/>
      <c r="CP135" s="214"/>
      <c r="CQ135" s="386"/>
      <c r="CR135" s="387"/>
      <c r="CS135" s="213"/>
      <c r="CT135" s="214"/>
      <c r="CU135" s="386"/>
      <c r="CV135" s="387"/>
      <c r="CW135" s="213"/>
      <c r="CX135" s="214">
        <v>2</v>
      </c>
      <c r="CY135" s="386"/>
      <c r="CZ135" s="387"/>
      <c r="DA135" s="213"/>
      <c r="DB135" s="214"/>
      <c r="DC135" s="386"/>
      <c r="DD135" s="387"/>
      <c r="DE135" s="213"/>
      <c r="DF135" s="214">
        <v>2</v>
      </c>
      <c r="DG135" s="386"/>
      <c r="DH135" s="387"/>
      <c r="DI135" s="213"/>
      <c r="DJ135" s="214">
        <v>2</v>
      </c>
      <c r="DK135" s="386"/>
      <c r="DL135" s="387"/>
      <c r="DM135" s="213"/>
      <c r="DN135" s="214"/>
      <c r="DO135" s="386">
        <v>2</v>
      </c>
      <c r="DP135" s="387"/>
      <c r="DQ135" s="213"/>
      <c r="DR135" s="214"/>
      <c r="DS135" s="386">
        <v>3</v>
      </c>
      <c r="DT135" s="387"/>
      <c r="DU135" s="213"/>
      <c r="DV135" s="214"/>
      <c r="DW135" s="386"/>
      <c r="DX135" s="387"/>
      <c r="DY135" s="213"/>
      <c r="DZ135" s="244">
        <f t="shared" si="25"/>
        <v>13</v>
      </c>
      <c r="EA135" s="245">
        <f t="shared" si="26"/>
        <v>16</v>
      </c>
      <c r="EB135" s="245">
        <f t="shared" si="27"/>
        <v>0</v>
      </c>
      <c r="EC135" s="246">
        <f t="shared" si="28"/>
        <v>0</v>
      </c>
    </row>
    <row r="136" spans="1:133" ht="45" x14ac:dyDescent="0.2">
      <c r="A136" s="212">
        <v>123</v>
      </c>
      <c r="B136" s="419" t="s">
        <v>452</v>
      </c>
      <c r="C136" s="231" t="s">
        <v>72</v>
      </c>
      <c r="D136" s="232" t="s">
        <v>1731</v>
      </c>
      <c r="E136" s="426">
        <v>8</v>
      </c>
      <c r="F136" s="214"/>
      <c r="G136" s="386"/>
      <c r="H136" s="387"/>
      <c r="I136" s="213"/>
      <c r="J136" s="214"/>
      <c r="K136" s="386"/>
      <c r="L136" s="387"/>
      <c r="M136" s="213"/>
      <c r="N136" s="214"/>
      <c r="O136" s="386"/>
      <c r="P136" s="387"/>
      <c r="Q136" s="213"/>
      <c r="R136" s="214"/>
      <c r="S136" s="386"/>
      <c r="T136" s="387"/>
      <c r="U136" s="213"/>
      <c r="V136" s="214"/>
      <c r="W136" s="386"/>
      <c r="X136" s="387"/>
      <c r="Y136" s="213"/>
      <c r="Z136" s="214"/>
      <c r="AA136" s="386"/>
      <c r="AB136" s="387"/>
      <c r="AC136" s="213"/>
      <c r="AD136" s="214">
        <v>2</v>
      </c>
      <c r="AE136" s="386">
        <v>2</v>
      </c>
      <c r="AF136" s="387"/>
      <c r="AG136" s="213"/>
      <c r="AH136" s="214"/>
      <c r="AI136" s="386"/>
      <c r="AJ136" s="387"/>
      <c r="AK136" s="213"/>
      <c r="AL136" s="214"/>
      <c r="AM136" s="386"/>
      <c r="AN136" s="387"/>
      <c r="AO136" s="213"/>
      <c r="AP136" s="214"/>
      <c r="AQ136" s="386"/>
      <c r="AR136" s="387"/>
      <c r="AS136" s="213"/>
      <c r="AT136" s="214">
        <v>2</v>
      </c>
      <c r="AU136" s="386"/>
      <c r="AV136" s="387"/>
      <c r="AW136" s="213"/>
      <c r="AX136" s="214">
        <v>3</v>
      </c>
      <c r="AY136" s="386"/>
      <c r="AZ136" s="387"/>
      <c r="BA136" s="213"/>
      <c r="BB136" s="356"/>
      <c r="BC136" s="484"/>
      <c r="BD136" s="485"/>
      <c r="BE136" s="327"/>
      <c r="BF136" s="214"/>
      <c r="BG136" s="386"/>
      <c r="BH136" s="387"/>
      <c r="BI136" s="213"/>
      <c r="BJ136" s="214"/>
      <c r="BK136" s="386">
        <v>3</v>
      </c>
      <c r="BL136" s="387"/>
      <c r="BM136" s="327"/>
      <c r="BN136" s="214"/>
      <c r="BO136" s="386"/>
      <c r="BP136" s="387"/>
      <c r="BQ136" s="213"/>
      <c r="BR136" s="214"/>
      <c r="BS136" s="386"/>
      <c r="BT136" s="387"/>
      <c r="BU136" s="213"/>
      <c r="BV136" s="214"/>
      <c r="BW136" s="386"/>
      <c r="BX136" s="387"/>
      <c r="BY136" s="213"/>
      <c r="BZ136" s="214"/>
      <c r="CA136" s="386"/>
      <c r="CB136" s="387"/>
      <c r="CC136" s="213"/>
      <c r="CD136" s="356"/>
      <c r="CE136" s="484"/>
      <c r="CF136" s="485"/>
      <c r="CG136" s="327"/>
      <c r="CH136" s="214"/>
      <c r="CI136" s="386">
        <v>2</v>
      </c>
      <c r="CJ136" s="387"/>
      <c r="CK136" s="213"/>
      <c r="CL136" s="214"/>
      <c r="CM136" s="386"/>
      <c r="CN136" s="387"/>
      <c r="CO136" s="213"/>
      <c r="CP136" s="214"/>
      <c r="CQ136" s="386">
        <v>2</v>
      </c>
      <c r="CR136" s="387"/>
      <c r="CS136" s="213"/>
      <c r="CT136" s="214"/>
      <c r="CU136" s="386"/>
      <c r="CV136" s="387"/>
      <c r="CW136" s="213"/>
      <c r="CX136" s="214"/>
      <c r="CY136" s="386">
        <v>2</v>
      </c>
      <c r="CZ136" s="387"/>
      <c r="DA136" s="213"/>
      <c r="DB136" s="214">
        <v>2</v>
      </c>
      <c r="DC136" s="386"/>
      <c r="DD136" s="387"/>
      <c r="DE136" s="213"/>
      <c r="DF136" s="214"/>
      <c r="DG136" s="386">
        <v>2</v>
      </c>
      <c r="DH136" s="387"/>
      <c r="DI136" s="213"/>
      <c r="DJ136" s="214"/>
      <c r="DK136" s="386">
        <v>2</v>
      </c>
      <c r="DL136" s="387"/>
      <c r="DM136" s="213"/>
      <c r="DN136" s="214">
        <v>3</v>
      </c>
      <c r="DO136" s="386"/>
      <c r="DP136" s="387"/>
      <c r="DQ136" s="213"/>
      <c r="DR136" s="214"/>
      <c r="DS136" s="386">
        <v>3</v>
      </c>
      <c r="DT136" s="387"/>
      <c r="DU136" s="213"/>
      <c r="DV136" s="214"/>
      <c r="DW136" s="386"/>
      <c r="DX136" s="387"/>
      <c r="DY136" s="213"/>
      <c r="DZ136" s="244">
        <f t="shared" si="25"/>
        <v>12</v>
      </c>
      <c r="EA136" s="245">
        <f t="shared" si="26"/>
        <v>18</v>
      </c>
      <c r="EB136" s="245">
        <f t="shared" si="27"/>
        <v>0</v>
      </c>
      <c r="EC136" s="246">
        <f t="shared" si="28"/>
        <v>0</v>
      </c>
    </row>
    <row r="137" spans="1:133" ht="45" x14ac:dyDescent="0.2">
      <c r="A137" s="212">
        <v>124</v>
      </c>
      <c r="B137" s="419" t="s">
        <v>465</v>
      </c>
      <c r="C137" s="231" t="s">
        <v>275</v>
      </c>
      <c r="D137" s="232" t="s">
        <v>1732</v>
      </c>
      <c r="E137" s="426">
        <v>6</v>
      </c>
      <c r="F137" s="214"/>
      <c r="G137" s="386"/>
      <c r="H137" s="387"/>
      <c r="I137" s="213"/>
      <c r="J137" s="214"/>
      <c r="K137" s="386"/>
      <c r="L137" s="387"/>
      <c r="M137" s="213"/>
      <c r="N137" s="214"/>
      <c r="O137" s="386"/>
      <c r="P137" s="387"/>
      <c r="Q137" s="213"/>
      <c r="R137" s="214"/>
      <c r="S137" s="386"/>
      <c r="T137" s="387"/>
      <c r="U137" s="213"/>
      <c r="V137" s="214"/>
      <c r="W137" s="386"/>
      <c r="X137" s="387"/>
      <c r="Y137" s="213"/>
      <c r="Z137" s="214"/>
      <c r="AA137" s="386"/>
      <c r="AB137" s="387"/>
      <c r="AC137" s="213"/>
      <c r="AD137" s="214">
        <v>2</v>
      </c>
      <c r="AE137" s="386"/>
      <c r="AF137" s="387"/>
      <c r="AG137" s="213"/>
      <c r="AH137" s="214"/>
      <c r="AI137" s="386"/>
      <c r="AJ137" s="387"/>
      <c r="AK137" s="213"/>
      <c r="AL137" s="214"/>
      <c r="AM137" s="386"/>
      <c r="AN137" s="387"/>
      <c r="AO137" s="213"/>
      <c r="AP137" s="214"/>
      <c r="AQ137" s="386"/>
      <c r="AR137" s="387"/>
      <c r="AS137" s="213"/>
      <c r="AT137" s="214"/>
      <c r="AU137" s="386"/>
      <c r="AV137" s="387"/>
      <c r="AW137" s="213"/>
      <c r="AX137" s="214"/>
      <c r="AY137" s="386"/>
      <c r="AZ137" s="387"/>
      <c r="BA137" s="213"/>
      <c r="BB137" s="356"/>
      <c r="BC137" s="484"/>
      <c r="BD137" s="485"/>
      <c r="BE137" s="327"/>
      <c r="BF137" s="214"/>
      <c r="BG137" s="386"/>
      <c r="BH137" s="387"/>
      <c r="BI137" s="213"/>
      <c r="BJ137" s="214"/>
      <c r="BK137" s="386"/>
      <c r="BL137" s="387"/>
      <c r="BM137" s="327"/>
      <c r="BN137" s="214"/>
      <c r="BO137" s="386"/>
      <c r="BP137" s="387"/>
      <c r="BQ137" s="213"/>
      <c r="BR137" s="214"/>
      <c r="BS137" s="386"/>
      <c r="BT137" s="387"/>
      <c r="BU137" s="213"/>
      <c r="BV137" s="214"/>
      <c r="BW137" s="386"/>
      <c r="BX137" s="387"/>
      <c r="BY137" s="213"/>
      <c r="BZ137" s="214"/>
      <c r="CA137" s="386"/>
      <c r="CB137" s="387"/>
      <c r="CC137" s="213"/>
      <c r="CD137" s="356"/>
      <c r="CE137" s="484"/>
      <c r="CF137" s="485"/>
      <c r="CG137" s="327"/>
      <c r="CH137" s="214"/>
      <c r="CI137" s="386">
        <v>2</v>
      </c>
      <c r="CJ137" s="387"/>
      <c r="CK137" s="213"/>
      <c r="CL137" s="214">
        <v>2</v>
      </c>
      <c r="CM137" s="386"/>
      <c r="CN137" s="387"/>
      <c r="CO137" s="213"/>
      <c r="CP137" s="214"/>
      <c r="CQ137" s="386"/>
      <c r="CR137" s="387"/>
      <c r="CS137" s="213"/>
      <c r="CT137" s="214"/>
      <c r="CU137" s="386">
        <v>2</v>
      </c>
      <c r="CV137" s="387"/>
      <c r="CW137" s="213"/>
      <c r="CX137" s="214">
        <v>2</v>
      </c>
      <c r="CY137" s="386"/>
      <c r="CZ137" s="387"/>
      <c r="DA137" s="213"/>
      <c r="DB137" s="214">
        <v>2</v>
      </c>
      <c r="DC137" s="386"/>
      <c r="DD137" s="387"/>
      <c r="DE137" s="213"/>
      <c r="DF137" s="214"/>
      <c r="DG137" s="386">
        <v>2</v>
      </c>
      <c r="DH137" s="387"/>
      <c r="DI137" s="213"/>
      <c r="DJ137" s="214"/>
      <c r="DK137" s="386">
        <v>2</v>
      </c>
      <c r="DL137" s="387"/>
      <c r="DM137" s="213"/>
      <c r="DN137" s="214">
        <v>2</v>
      </c>
      <c r="DO137" s="386"/>
      <c r="DP137" s="387"/>
      <c r="DQ137" s="213"/>
      <c r="DR137" s="214"/>
      <c r="DS137" s="386">
        <v>3</v>
      </c>
      <c r="DT137" s="387"/>
      <c r="DU137" s="213"/>
      <c r="DV137" s="214"/>
      <c r="DW137" s="386"/>
      <c r="DX137" s="387"/>
      <c r="DY137" s="213"/>
      <c r="DZ137" s="244">
        <f t="shared" si="25"/>
        <v>10</v>
      </c>
      <c r="EA137" s="245">
        <f t="shared" si="26"/>
        <v>11</v>
      </c>
      <c r="EB137" s="245">
        <f t="shared" si="27"/>
        <v>0</v>
      </c>
      <c r="EC137" s="246">
        <f t="shared" si="28"/>
        <v>0</v>
      </c>
    </row>
    <row r="138" spans="1:133" ht="30" x14ac:dyDescent="0.2">
      <c r="A138" s="212">
        <v>125</v>
      </c>
      <c r="B138" s="419" t="s">
        <v>469</v>
      </c>
      <c r="C138" s="336" t="s">
        <v>83</v>
      </c>
      <c r="D138" s="232" t="s">
        <v>1633</v>
      </c>
      <c r="E138" s="192">
        <v>6</v>
      </c>
      <c r="F138" s="214"/>
      <c r="G138" s="386"/>
      <c r="H138" s="387"/>
      <c r="I138" s="213"/>
      <c r="J138" s="214"/>
      <c r="K138" s="386"/>
      <c r="L138" s="387"/>
      <c r="M138" s="213"/>
      <c r="N138" s="214"/>
      <c r="O138" s="386"/>
      <c r="P138" s="387"/>
      <c r="Q138" s="213"/>
      <c r="R138" s="214"/>
      <c r="S138" s="386"/>
      <c r="T138" s="387"/>
      <c r="U138" s="213"/>
      <c r="V138" s="214"/>
      <c r="W138" s="386"/>
      <c r="X138" s="387"/>
      <c r="Y138" s="213"/>
      <c r="Z138" s="214"/>
      <c r="AA138" s="386"/>
      <c r="AB138" s="387"/>
      <c r="AC138" s="213"/>
      <c r="AD138" s="214">
        <v>2</v>
      </c>
      <c r="AE138" s="386"/>
      <c r="AF138" s="387"/>
      <c r="AG138" s="213"/>
      <c r="AH138" s="214">
        <v>2</v>
      </c>
      <c r="AI138" s="386"/>
      <c r="AJ138" s="387"/>
      <c r="AK138" s="213"/>
      <c r="AL138" s="214">
        <v>3</v>
      </c>
      <c r="AM138" s="386"/>
      <c r="AN138" s="387"/>
      <c r="AO138" s="213"/>
      <c r="AP138" s="214"/>
      <c r="AQ138" s="386">
        <v>2</v>
      </c>
      <c r="AR138" s="387"/>
      <c r="AS138" s="213"/>
      <c r="AT138" s="214"/>
      <c r="AU138" s="386">
        <v>2</v>
      </c>
      <c r="AV138" s="387"/>
      <c r="AW138" s="213"/>
      <c r="AX138" s="214"/>
      <c r="AY138" s="386"/>
      <c r="AZ138" s="387"/>
      <c r="BA138" s="213"/>
      <c r="BB138" s="356"/>
      <c r="BC138" s="484"/>
      <c r="BD138" s="485"/>
      <c r="BE138" s="327"/>
      <c r="BF138" s="214"/>
      <c r="BG138" s="386"/>
      <c r="BH138" s="387"/>
      <c r="BI138" s="213"/>
      <c r="BJ138" s="214"/>
      <c r="BK138" s="386">
        <v>3</v>
      </c>
      <c r="BL138" s="387"/>
      <c r="BM138" s="327"/>
      <c r="BN138" s="214"/>
      <c r="BO138" s="386"/>
      <c r="BP138" s="387"/>
      <c r="BQ138" s="213"/>
      <c r="BR138" s="214"/>
      <c r="BS138" s="386"/>
      <c r="BT138" s="387"/>
      <c r="BU138" s="213"/>
      <c r="BV138" s="214"/>
      <c r="BW138" s="386">
        <v>2</v>
      </c>
      <c r="BX138" s="387"/>
      <c r="BY138" s="213"/>
      <c r="BZ138" s="214"/>
      <c r="CA138" s="386"/>
      <c r="CB138" s="387"/>
      <c r="CC138" s="213"/>
      <c r="CD138" s="356"/>
      <c r="CE138" s="484"/>
      <c r="CF138" s="485"/>
      <c r="CG138" s="327"/>
      <c r="CH138" s="214"/>
      <c r="CI138" s="386">
        <v>2</v>
      </c>
      <c r="CJ138" s="387"/>
      <c r="CK138" s="213"/>
      <c r="CL138" s="214"/>
      <c r="CM138" s="386"/>
      <c r="CN138" s="387"/>
      <c r="CO138" s="213"/>
      <c r="CP138" s="214"/>
      <c r="CQ138" s="386"/>
      <c r="CR138" s="387"/>
      <c r="CS138" s="213"/>
      <c r="CT138" s="214"/>
      <c r="CU138" s="386"/>
      <c r="CV138" s="387"/>
      <c r="CW138" s="213"/>
      <c r="CX138" s="214">
        <v>2</v>
      </c>
      <c r="CY138" s="386"/>
      <c r="CZ138" s="387"/>
      <c r="DA138" s="213"/>
      <c r="DB138" s="214"/>
      <c r="DC138" s="386">
        <v>2</v>
      </c>
      <c r="DD138" s="387"/>
      <c r="DE138" s="213"/>
      <c r="DF138" s="214"/>
      <c r="DG138" s="386"/>
      <c r="DH138" s="387"/>
      <c r="DI138" s="213"/>
      <c r="DJ138" s="214"/>
      <c r="DK138" s="386"/>
      <c r="DL138" s="387"/>
      <c r="DM138" s="213"/>
      <c r="DN138" s="214"/>
      <c r="DO138" s="386">
        <v>2</v>
      </c>
      <c r="DP138" s="387"/>
      <c r="DQ138" s="213"/>
      <c r="DR138" s="214"/>
      <c r="DS138" s="386">
        <v>3</v>
      </c>
      <c r="DT138" s="387"/>
      <c r="DU138" s="213"/>
      <c r="DV138" s="214"/>
      <c r="DW138" s="386"/>
      <c r="DX138" s="387"/>
      <c r="DY138" s="213"/>
      <c r="DZ138" s="244">
        <f t="shared" si="25"/>
        <v>9</v>
      </c>
      <c r="EA138" s="245">
        <f t="shared" si="26"/>
        <v>18</v>
      </c>
      <c r="EB138" s="245">
        <f t="shared" si="27"/>
        <v>0</v>
      </c>
      <c r="EC138" s="246">
        <f t="shared" si="28"/>
        <v>0</v>
      </c>
    </row>
    <row r="139" spans="1:133" ht="45" x14ac:dyDescent="0.2">
      <c r="A139" s="212">
        <v>126</v>
      </c>
      <c r="B139" s="419" t="s">
        <v>484</v>
      </c>
      <c r="C139" s="231" t="s">
        <v>39</v>
      </c>
      <c r="D139" s="232" t="s">
        <v>1734</v>
      </c>
      <c r="E139" s="426">
        <v>5</v>
      </c>
      <c r="F139" s="214"/>
      <c r="G139" s="386"/>
      <c r="H139" s="387"/>
      <c r="I139" s="213"/>
      <c r="J139" s="214"/>
      <c r="K139" s="386"/>
      <c r="L139" s="387"/>
      <c r="M139" s="213"/>
      <c r="N139" s="214"/>
      <c r="O139" s="386"/>
      <c r="P139" s="387"/>
      <c r="Q139" s="213"/>
      <c r="R139" s="214"/>
      <c r="S139" s="386"/>
      <c r="T139" s="387"/>
      <c r="U139" s="213"/>
      <c r="V139" s="214"/>
      <c r="W139" s="386"/>
      <c r="X139" s="387"/>
      <c r="Y139" s="213"/>
      <c r="Z139" s="214"/>
      <c r="AA139" s="386"/>
      <c r="AB139" s="387"/>
      <c r="AC139" s="213"/>
      <c r="AD139" s="214">
        <v>2</v>
      </c>
      <c r="AE139" s="386"/>
      <c r="AF139" s="387"/>
      <c r="AG139" s="213"/>
      <c r="AH139" s="214"/>
      <c r="AI139" s="386"/>
      <c r="AJ139" s="387"/>
      <c r="AK139" s="213"/>
      <c r="AL139" s="214"/>
      <c r="AM139" s="386"/>
      <c r="AN139" s="387"/>
      <c r="AO139" s="213"/>
      <c r="AP139" s="214"/>
      <c r="AQ139" s="386"/>
      <c r="AR139" s="387"/>
      <c r="AS139" s="213"/>
      <c r="AT139" s="214"/>
      <c r="AU139" s="386"/>
      <c r="AV139" s="387"/>
      <c r="AW139" s="213"/>
      <c r="AX139" s="214"/>
      <c r="AY139" s="386">
        <v>2</v>
      </c>
      <c r="AZ139" s="387"/>
      <c r="BA139" s="213"/>
      <c r="BB139" s="356"/>
      <c r="BC139" s="484"/>
      <c r="BD139" s="485"/>
      <c r="BE139" s="327"/>
      <c r="BF139" s="214"/>
      <c r="BG139" s="386"/>
      <c r="BH139" s="387"/>
      <c r="BI139" s="213"/>
      <c r="BJ139" s="214"/>
      <c r="BK139" s="386"/>
      <c r="BL139" s="387"/>
      <c r="BM139" s="327"/>
      <c r="BN139" s="214"/>
      <c r="BO139" s="386"/>
      <c r="BP139" s="387"/>
      <c r="BQ139" s="213"/>
      <c r="BR139" s="214"/>
      <c r="BS139" s="386"/>
      <c r="BT139" s="387"/>
      <c r="BU139" s="213"/>
      <c r="BV139" s="214"/>
      <c r="BW139" s="386"/>
      <c r="BX139" s="387"/>
      <c r="BY139" s="213"/>
      <c r="BZ139" s="214"/>
      <c r="CA139" s="386"/>
      <c r="CB139" s="387"/>
      <c r="CC139" s="213"/>
      <c r="CD139" s="356"/>
      <c r="CE139" s="484"/>
      <c r="CF139" s="485"/>
      <c r="CG139" s="327"/>
      <c r="CH139" s="214"/>
      <c r="CI139" s="386">
        <v>2</v>
      </c>
      <c r="CJ139" s="387"/>
      <c r="CK139" s="213"/>
      <c r="CL139" s="214">
        <v>2</v>
      </c>
      <c r="CM139" s="386"/>
      <c r="CN139" s="387"/>
      <c r="CO139" s="213"/>
      <c r="CP139" s="214"/>
      <c r="CQ139" s="386"/>
      <c r="CR139" s="387"/>
      <c r="CS139" s="213"/>
      <c r="CT139" s="214">
        <v>2</v>
      </c>
      <c r="CU139" s="386"/>
      <c r="CV139" s="387"/>
      <c r="CW139" s="213"/>
      <c r="CX139" s="214">
        <v>2</v>
      </c>
      <c r="CY139" s="386"/>
      <c r="CZ139" s="387"/>
      <c r="DA139" s="213"/>
      <c r="DB139" s="214"/>
      <c r="DC139" s="386"/>
      <c r="DD139" s="387"/>
      <c r="DE139" s="213"/>
      <c r="DF139" s="214">
        <v>2</v>
      </c>
      <c r="DG139" s="386"/>
      <c r="DH139" s="387"/>
      <c r="DI139" s="213"/>
      <c r="DJ139" s="214">
        <v>2</v>
      </c>
      <c r="DK139" s="386"/>
      <c r="DL139" s="387"/>
      <c r="DM139" s="213"/>
      <c r="DN139" s="214"/>
      <c r="DO139" s="386"/>
      <c r="DP139" s="387"/>
      <c r="DQ139" s="213"/>
      <c r="DR139" s="214"/>
      <c r="DS139" s="386">
        <v>3</v>
      </c>
      <c r="DT139" s="387"/>
      <c r="DU139" s="213"/>
      <c r="DV139" s="214"/>
      <c r="DW139" s="386"/>
      <c r="DX139" s="387"/>
      <c r="DY139" s="213"/>
      <c r="DZ139" s="244">
        <f t="shared" si="25"/>
        <v>12</v>
      </c>
      <c r="EA139" s="245">
        <f t="shared" si="26"/>
        <v>7</v>
      </c>
      <c r="EB139" s="245">
        <f t="shared" si="27"/>
        <v>0</v>
      </c>
      <c r="EC139" s="246">
        <f t="shared" si="28"/>
        <v>0</v>
      </c>
    </row>
    <row r="140" spans="1:133" ht="60" x14ac:dyDescent="0.2">
      <c r="A140" s="212">
        <v>127</v>
      </c>
      <c r="B140" s="419" t="s">
        <v>473</v>
      </c>
      <c r="C140" s="338" t="s">
        <v>213</v>
      </c>
      <c r="D140" s="232" t="s">
        <v>1735</v>
      </c>
      <c r="E140" s="192">
        <v>5</v>
      </c>
      <c r="F140" s="214">
        <v>2</v>
      </c>
      <c r="G140" s="386"/>
      <c r="H140" s="387"/>
      <c r="I140" s="213"/>
      <c r="J140" s="214"/>
      <c r="K140" s="386"/>
      <c r="L140" s="387"/>
      <c r="M140" s="213"/>
      <c r="N140" s="214">
        <v>2</v>
      </c>
      <c r="O140" s="386"/>
      <c r="P140" s="387"/>
      <c r="Q140" s="213"/>
      <c r="R140" s="214"/>
      <c r="S140" s="386">
        <v>2</v>
      </c>
      <c r="T140" s="387"/>
      <c r="U140" s="213"/>
      <c r="V140" s="214"/>
      <c r="W140" s="386">
        <v>3</v>
      </c>
      <c r="X140" s="387"/>
      <c r="Y140" s="213"/>
      <c r="Z140" s="214"/>
      <c r="AA140" s="386"/>
      <c r="AB140" s="387"/>
      <c r="AC140" s="213"/>
      <c r="AD140" s="214">
        <v>2</v>
      </c>
      <c r="AE140" s="386"/>
      <c r="AF140" s="387"/>
      <c r="AG140" s="213"/>
      <c r="AH140" s="214">
        <v>2</v>
      </c>
      <c r="AI140" s="386"/>
      <c r="AJ140" s="387"/>
      <c r="AK140" s="213"/>
      <c r="AL140" s="214"/>
      <c r="AM140" s="386"/>
      <c r="AN140" s="387"/>
      <c r="AO140" s="213"/>
      <c r="AP140" s="214"/>
      <c r="AQ140" s="386"/>
      <c r="AR140" s="387"/>
      <c r="AS140" s="213"/>
      <c r="AT140" s="214"/>
      <c r="AU140" s="386">
        <v>2</v>
      </c>
      <c r="AV140" s="387"/>
      <c r="AW140" s="213"/>
      <c r="AX140" s="214"/>
      <c r="AY140" s="386"/>
      <c r="AZ140" s="387"/>
      <c r="BA140" s="213"/>
      <c r="BB140" s="356"/>
      <c r="BC140" s="484"/>
      <c r="BD140" s="485"/>
      <c r="BE140" s="327"/>
      <c r="BF140" s="214"/>
      <c r="BG140" s="386">
        <v>2</v>
      </c>
      <c r="BH140" s="387"/>
      <c r="BI140" s="213"/>
      <c r="BJ140" s="214"/>
      <c r="BK140" s="386">
        <v>3</v>
      </c>
      <c r="BL140" s="387"/>
      <c r="BM140" s="327"/>
      <c r="BN140" s="214"/>
      <c r="BO140" s="386"/>
      <c r="BP140" s="387"/>
      <c r="BQ140" s="213"/>
      <c r="BR140" s="214"/>
      <c r="BS140" s="386">
        <v>2</v>
      </c>
      <c r="BT140" s="387"/>
      <c r="BU140" s="213"/>
      <c r="BV140" s="214"/>
      <c r="BW140" s="386">
        <v>2</v>
      </c>
      <c r="BX140" s="387"/>
      <c r="BY140" s="213"/>
      <c r="BZ140" s="214"/>
      <c r="CA140" s="386"/>
      <c r="CB140" s="387"/>
      <c r="CC140" s="213"/>
      <c r="CD140" s="356"/>
      <c r="CE140" s="484"/>
      <c r="CF140" s="485"/>
      <c r="CG140" s="327"/>
      <c r="CH140" s="214"/>
      <c r="CI140" s="386">
        <v>2</v>
      </c>
      <c r="CJ140" s="387"/>
      <c r="CK140" s="213"/>
      <c r="CL140" s="214"/>
      <c r="CM140" s="386"/>
      <c r="CN140" s="387"/>
      <c r="CO140" s="213"/>
      <c r="CP140" s="214">
        <v>2</v>
      </c>
      <c r="CQ140" s="386"/>
      <c r="CR140" s="387"/>
      <c r="CS140" s="213"/>
      <c r="CT140" s="214"/>
      <c r="CU140" s="386"/>
      <c r="CV140" s="387"/>
      <c r="CW140" s="213"/>
      <c r="CX140" s="214"/>
      <c r="CY140" s="386"/>
      <c r="CZ140" s="387"/>
      <c r="DA140" s="213"/>
      <c r="DB140" s="214">
        <v>2</v>
      </c>
      <c r="DC140" s="386"/>
      <c r="DD140" s="387"/>
      <c r="DE140" s="213"/>
      <c r="DF140" s="214">
        <v>3</v>
      </c>
      <c r="DG140" s="386"/>
      <c r="DH140" s="387"/>
      <c r="DI140" s="213"/>
      <c r="DJ140" s="214">
        <v>3</v>
      </c>
      <c r="DK140" s="386"/>
      <c r="DL140" s="387"/>
      <c r="DM140" s="213"/>
      <c r="DN140" s="214"/>
      <c r="DO140" s="386">
        <v>2</v>
      </c>
      <c r="DP140" s="387"/>
      <c r="DQ140" s="213"/>
      <c r="DR140" s="214"/>
      <c r="DS140" s="386">
        <v>3</v>
      </c>
      <c r="DT140" s="387"/>
      <c r="DU140" s="213"/>
      <c r="DV140" s="214">
        <v>2</v>
      </c>
      <c r="DW140" s="386"/>
      <c r="DX140" s="387"/>
      <c r="DY140" s="213"/>
      <c r="DZ140" s="244">
        <f t="shared" si="25"/>
        <v>20</v>
      </c>
      <c r="EA140" s="245">
        <f t="shared" si="26"/>
        <v>23</v>
      </c>
      <c r="EB140" s="245">
        <f t="shared" si="27"/>
        <v>0</v>
      </c>
      <c r="EC140" s="246">
        <f t="shared" si="28"/>
        <v>0</v>
      </c>
    </row>
    <row r="141" spans="1:133" ht="30" x14ac:dyDescent="0.2">
      <c r="A141" s="212">
        <v>128</v>
      </c>
      <c r="B141" s="419" t="s">
        <v>474</v>
      </c>
      <c r="C141" s="338" t="s">
        <v>214</v>
      </c>
      <c r="D141" s="232" t="s">
        <v>1736</v>
      </c>
      <c r="E141" s="192">
        <v>5</v>
      </c>
      <c r="F141" s="214">
        <v>2</v>
      </c>
      <c r="G141" s="386"/>
      <c r="H141" s="387"/>
      <c r="I141" s="213"/>
      <c r="J141" s="214"/>
      <c r="K141" s="386"/>
      <c r="L141" s="387"/>
      <c r="M141" s="213"/>
      <c r="N141" s="214">
        <v>2</v>
      </c>
      <c r="O141" s="386"/>
      <c r="P141" s="387"/>
      <c r="Q141" s="213"/>
      <c r="R141" s="214">
        <v>2</v>
      </c>
      <c r="S141" s="386"/>
      <c r="T141" s="387"/>
      <c r="U141" s="213"/>
      <c r="V141" s="214">
        <v>3</v>
      </c>
      <c r="W141" s="386"/>
      <c r="X141" s="387"/>
      <c r="Y141" s="213"/>
      <c r="Z141" s="214"/>
      <c r="AA141" s="386"/>
      <c r="AB141" s="387"/>
      <c r="AC141" s="213"/>
      <c r="AD141" s="214">
        <v>2</v>
      </c>
      <c r="AE141" s="386"/>
      <c r="AF141" s="387"/>
      <c r="AG141" s="213"/>
      <c r="AH141" s="214"/>
      <c r="AI141" s="386">
        <v>2</v>
      </c>
      <c r="AJ141" s="387"/>
      <c r="AK141" s="213"/>
      <c r="AL141" s="214">
        <v>3</v>
      </c>
      <c r="AM141" s="386"/>
      <c r="AN141" s="387"/>
      <c r="AO141" s="213"/>
      <c r="AP141" s="214">
        <v>2</v>
      </c>
      <c r="AQ141" s="386"/>
      <c r="AR141" s="387"/>
      <c r="AS141" s="213"/>
      <c r="AT141" s="214"/>
      <c r="AU141" s="386"/>
      <c r="AV141" s="387"/>
      <c r="AW141" s="213"/>
      <c r="AX141" s="214"/>
      <c r="AY141" s="386">
        <v>2</v>
      </c>
      <c r="AZ141" s="387"/>
      <c r="BA141" s="213"/>
      <c r="BB141" s="356"/>
      <c r="BC141" s="484"/>
      <c r="BD141" s="485"/>
      <c r="BE141" s="327"/>
      <c r="BF141" s="214">
        <v>2</v>
      </c>
      <c r="BG141" s="386"/>
      <c r="BH141" s="387"/>
      <c r="BI141" s="213"/>
      <c r="BJ141" s="214"/>
      <c r="BK141" s="386">
        <v>3</v>
      </c>
      <c r="BL141" s="387"/>
      <c r="BM141" s="327"/>
      <c r="BN141" s="214"/>
      <c r="BO141" s="386"/>
      <c r="BP141" s="387"/>
      <c r="BQ141" s="213"/>
      <c r="BR141" s="214">
        <v>2</v>
      </c>
      <c r="BS141" s="386"/>
      <c r="BT141" s="387"/>
      <c r="BU141" s="213"/>
      <c r="BV141" s="214"/>
      <c r="BW141" s="386">
        <v>2</v>
      </c>
      <c r="BX141" s="387"/>
      <c r="BY141" s="213"/>
      <c r="BZ141" s="214"/>
      <c r="CA141" s="386"/>
      <c r="CB141" s="387"/>
      <c r="CC141" s="213"/>
      <c r="CD141" s="356"/>
      <c r="CE141" s="484"/>
      <c r="CF141" s="485"/>
      <c r="CG141" s="327"/>
      <c r="CH141" s="214"/>
      <c r="CI141" s="386"/>
      <c r="CJ141" s="387"/>
      <c r="CK141" s="213"/>
      <c r="CL141" s="214"/>
      <c r="CM141" s="386"/>
      <c r="CN141" s="387"/>
      <c r="CO141" s="213"/>
      <c r="CP141" s="214"/>
      <c r="CQ141" s="386"/>
      <c r="CR141" s="387"/>
      <c r="CS141" s="213"/>
      <c r="CT141" s="214"/>
      <c r="CU141" s="386"/>
      <c r="CV141" s="387"/>
      <c r="CW141" s="213"/>
      <c r="CX141" s="214"/>
      <c r="CY141" s="386">
        <v>2</v>
      </c>
      <c r="CZ141" s="387"/>
      <c r="DA141" s="213"/>
      <c r="DB141" s="214">
        <v>2</v>
      </c>
      <c r="DC141" s="386"/>
      <c r="DD141" s="387"/>
      <c r="DE141" s="213"/>
      <c r="DF141" s="214"/>
      <c r="DG141" s="386"/>
      <c r="DH141" s="387"/>
      <c r="DI141" s="213"/>
      <c r="DJ141" s="214"/>
      <c r="DK141" s="386"/>
      <c r="DL141" s="387"/>
      <c r="DM141" s="213"/>
      <c r="DN141" s="214">
        <v>3</v>
      </c>
      <c r="DO141" s="386"/>
      <c r="DP141" s="387"/>
      <c r="DQ141" s="213"/>
      <c r="DR141" s="214"/>
      <c r="DS141" s="386">
        <v>3</v>
      </c>
      <c r="DT141" s="387"/>
      <c r="DU141" s="213"/>
      <c r="DV141" s="214"/>
      <c r="DW141" s="386">
        <v>2</v>
      </c>
      <c r="DX141" s="387"/>
      <c r="DY141" s="213"/>
      <c r="DZ141" s="244">
        <f t="shared" si="25"/>
        <v>25</v>
      </c>
      <c r="EA141" s="245">
        <f t="shared" si="26"/>
        <v>16</v>
      </c>
      <c r="EB141" s="245">
        <f t="shared" si="27"/>
        <v>0</v>
      </c>
      <c r="EC141" s="246">
        <f t="shared" si="28"/>
        <v>0</v>
      </c>
    </row>
    <row r="142" spans="1:133" ht="60" x14ac:dyDescent="0.2">
      <c r="A142" s="212">
        <v>129</v>
      </c>
      <c r="B142" s="419" t="s">
        <v>475</v>
      </c>
      <c r="C142" s="231" t="s">
        <v>70</v>
      </c>
      <c r="D142" s="232" t="s">
        <v>1737</v>
      </c>
      <c r="E142" s="426">
        <v>5</v>
      </c>
      <c r="F142" s="214">
        <v>2</v>
      </c>
      <c r="G142" s="386"/>
      <c r="H142" s="387"/>
      <c r="I142" s="213"/>
      <c r="J142" s="214"/>
      <c r="K142" s="386"/>
      <c r="L142" s="387"/>
      <c r="M142" s="213"/>
      <c r="N142" s="214">
        <v>2</v>
      </c>
      <c r="O142" s="386"/>
      <c r="P142" s="387"/>
      <c r="Q142" s="213"/>
      <c r="R142" s="214">
        <v>2</v>
      </c>
      <c r="S142" s="386"/>
      <c r="T142" s="387"/>
      <c r="U142" s="213"/>
      <c r="V142" s="214">
        <v>3</v>
      </c>
      <c r="W142" s="386"/>
      <c r="X142" s="387"/>
      <c r="Y142" s="213"/>
      <c r="Z142" s="214"/>
      <c r="AA142" s="386"/>
      <c r="AB142" s="387"/>
      <c r="AC142" s="213"/>
      <c r="AD142" s="214">
        <v>2</v>
      </c>
      <c r="AE142" s="386">
        <v>2</v>
      </c>
      <c r="AF142" s="387"/>
      <c r="AG142" s="213"/>
      <c r="AH142" s="214"/>
      <c r="AI142" s="386"/>
      <c r="AJ142" s="387"/>
      <c r="AK142" s="213"/>
      <c r="AL142" s="214">
        <v>3</v>
      </c>
      <c r="AM142" s="386"/>
      <c r="AN142" s="387"/>
      <c r="AO142" s="213"/>
      <c r="AP142" s="214">
        <v>2</v>
      </c>
      <c r="AQ142" s="386"/>
      <c r="AR142" s="387"/>
      <c r="AS142" s="213"/>
      <c r="AT142" s="214"/>
      <c r="AU142" s="386">
        <v>2</v>
      </c>
      <c r="AV142" s="387"/>
      <c r="AW142" s="213"/>
      <c r="AX142" s="214"/>
      <c r="AY142" s="386"/>
      <c r="AZ142" s="387"/>
      <c r="BA142" s="213"/>
      <c r="BB142" s="356"/>
      <c r="BC142" s="484"/>
      <c r="BD142" s="485"/>
      <c r="BE142" s="327"/>
      <c r="BF142" s="214">
        <v>2</v>
      </c>
      <c r="BG142" s="386"/>
      <c r="BH142" s="387"/>
      <c r="BI142" s="213"/>
      <c r="BJ142" s="214"/>
      <c r="BK142" s="386">
        <v>3</v>
      </c>
      <c r="BL142" s="387"/>
      <c r="BM142" s="327"/>
      <c r="BN142" s="214"/>
      <c r="BO142" s="386"/>
      <c r="BP142" s="387"/>
      <c r="BQ142" s="213"/>
      <c r="BR142" s="214">
        <v>2</v>
      </c>
      <c r="BS142" s="386"/>
      <c r="BT142" s="387"/>
      <c r="BU142" s="213"/>
      <c r="BV142" s="214"/>
      <c r="BW142" s="386">
        <v>2</v>
      </c>
      <c r="BX142" s="387"/>
      <c r="BY142" s="213"/>
      <c r="BZ142" s="214"/>
      <c r="CA142" s="386"/>
      <c r="CB142" s="387"/>
      <c r="CC142" s="213"/>
      <c r="CD142" s="356"/>
      <c r="CE142" s="484"/>
      <c r="CF142" s="485"/>
      <c r="CG142" s="327"/>
      <c r="CH142" s="214"/>
      <c r="CI142" s="386">
        <v>2</v>
      </c>
      <c r="CJ142" s="387"/>
      <c r="CK142" s="213"/>
      <c r="CL142" s="214"/>
      <c r="CM142" s="386"/>
      <c r="CN142" s="387"/>
      <c r="CO142" s="213"/>
      <c r="CP142" s="214"/>
      <c r="CQ142" s="386"/>
      <c r="CR142" s="387"/>
      <c r="CS142" s="213"/>
      <c r="CT142" s="214"/>
      <c r="CU142" s="386"/>
      <c r="CV142" s="387"/>
      <c r="CW142" s="213"/>
      <c r="CX142" s="214"/>
      <c r="CY142" s="386">
        <v>2</v>
      </c>
      <c r="CZ142" s="387"/>
      <c r="DA142" s="213"/>
      <c r="DB142" s="214">
        <v>2</v>
      </c>
      <c r="DC142" s="386"/>
      <c r="DD142" s="387"/>
      <c r="DE142" s="213"/>
      <c r="DF142" s="214"/>
      <c r="DG142" s="386">
        <v>2</v>
      </c>
      <c r="DH142" s="387"/>
      <c r="DI142" s="213"/>
      <c r="DJ142" s="214"/>
      <c r="DK142" s="386">
        <v>2</v>
      </c>
      <c r="DL142" s="387"/>
      <c r="DM142" s="213"/>
      <c r="DN142" s="214">
        <v>2</v>
      </c>
      <c r="DO142" s="386"/>
      <c r="DP142" s="387"/>
      <c r="DQ142" s="213"/>
      <c r="DR142" s="214"/>
      <c r="DS142" s="386">
        <v>3</v>
      </c>
      <c r="DT142" s="387"/>
      <c r="DU142" s="213"/>
      <c r="DV142" s="214"/>
      <c r="DW142" s="386">
        <v>2</v>
      </c>
      <c r="DX142" s="387"/>
      <c r="DY142" s="213"/>
      <c r="DZ142" s="244">
        <f t="shared" si="25"/>
        <v>24</v>
      </c>
      <c r="EA142" s="245">
        <f t="shared" si="26"/>
        <v>22</v>
      </c>
      <c r="EB142" s="245">
        <f t="shared" si="27"/>
        <v>0</v>
      </c>
      <c r="EC142" s="246">
        <f t="shared" si="28"/>
        <v>0</v>
      </c>
    </row>
    <row r="143" spans="1:133" ht="60" x14ac:dyDescent="0.2">
      <c r="A143" s="212">
        <v>130</v>
      </c>
      <c r="B143" s="408" t="s">
        <v>2457</v>
      </c>
      <c r="C143" s="228" t="s">
        <v>2458</v>
      </c>
      <c r="D143" s="229" t="s">
        <v>2459</v>
      </c>
      <c r="E143" s="410">
        <v>0</v>
      </c>
      <c r="F143" s="214"/>
      <c r="G143" s="386"/>
      <c r="H143" s="387"/>
      <c r="I143" s="213"/>
      <c r="J143" s="214"/>
      <c r="K143" s="386"/>
      <c r="L143" s="387"/>
      <c r="M143" s="213"/>
      <c r="N143" s="214"/>
      <c r="O143" s="386"/>
      <c r="P143" s="387"/>
      <c r="Q143" s="213"/>
      <c r="R143" s="214"/>
      <c r="S143" s="386"/>
      <c r="T143" s="387"/>
      <c r="U143" s="213"/>
      <c r="V143" s="214"/>
      <c r="W143" s="386"/>
      <c r="X143" s="387"/>
      <c r="Y143" s="213"/>
      <c r="Z143" s="214"/>
      <c r="AA143" s="386"/>
      <c r="AB143" s="387"/>
      <c r="AC143" s="213"/>
      <c r="AD143" s="214">
        <v>2</v>
      </c>
      <c r="AE143" s="386"/>
      <c r="AF143" s="387"/>
      <c r="AG143" s="213"/>
      <c r="AH143" s="214">
        <v>2</v>
      </c>
      <c r="AI143" s="386"/>
      <c r="AJ143" s="387"/>
      <c r="AK143" s="213"/>
      <c r="AL143" s="214"/>
      <c r="AM143" s="386"/>
      <c r="AN143" s="387"/>
      <c r="AO143" s="213"/>
      <c r="AP143" s="214"/>
      <c r="AQ143" s="386"/>
      <c r="AR143" s="387"/>
      <c r="AS143" s="213"/>
      <c r="AT143" s="214"/>
      <c r="AU143" s="386"/>
      <c r="AV143" s="387"/>
      <c r="AW143" s="213"/>
      <c r="AX143" s="214">
        <v>3</v>
      </c>
      <c r="AY143" s="386"/>
      <c r="AZ143" s="387"/>
      <c r="BA143" s="213"/>
      <c r="BB143" s="356"/>
      <c r="BC143" s="484"/>
      <c r="BD143" s="485"/>
      <c r="BE143" s="327"/>
      <c r="BF143" s="214"/>
      <c r="BG143" s="386"/>
      <c r="BH143" s="387"/>
      <c r="BI143" s="213"/>
      <c r="BJ143" s="214"/>
      <c r="BK143" s="386">
        <v>3</v>
      </c>
      <c r="BL143" s="387"/>
      <c r="BM143" s="327"/>
      <c r="BN143" s="214"/>
      <c r="BO143" s="386"/>
      <c r="BP143" s="387"/>
      <c r="BQ143" s="213"/>
      <c r="BR143" s="214"/>
      <c r="BS143" s="386"/>
      <c r="BT143" s="387"/>
      <c r="BU143" s="213"/>
      <c r="BV143" s="214"/>
      <c r="BW143" s="386">
        <v>2</v>
      </c>
      <c r="BX143" s="387"/>
      <c r="BY143" s="213"/>
      <c r="BZ143" s="214"/>
      <c r="CA143" s="386"/>
      <c r="CB143" s="387"/>
      <c r="CC143" s="213"/>
      <c r="CD143" s="356"/>
      <c r="CE143" s="484"/>
      <c r="CF143" s="485"/>
      <c r="CG143" s="327"/>
      <c r="CH143" s="214"/>
      <c r="CI143" s="386">
        <v>2</v>
      </c>
      <c r="CJ143" s="387"/>
      <c r="CK143" s="213"/>
      <c r="CL143" s="214"/>
      <c r="CM143" s="386"/>
      <c r="CN143" s="387"/>
      <c r="CO143" s="213"/>
      <c r="CP143" s="214"/>
      <c r="CQ143" s="386">
        <v>2</v>
      </c>
      <c r="CR143" s="387"/>
      <c r="CS143" s="213"/>
      <c r="CT143" s="214"/>
      <c r="CU143" s="386"/>
      <c r="CV143" s="387"/>
      <c r="CW143" s="213"/>
      <c r="CX143" s="214"/>
      <c r="CY143" s="386">
        <v>2</v>
      </c>
      <c r="CZ143" s="387"/>
      <c r="DA143" s="213"/>
      <c r="DB143" s="214">
        <v>2</v>
      </c>
      <c r="DC143" s="386"/>
      <c r="DD143" s="387"/>
      <c r="DE143" s="213"/>
      <c r="DF143" s="214"/>
      <c r="DG143" s="386">
        <v>2</v>
      </c>
      <c r="DH143" s="387"/>
      <c r="DI143" s="213"/>
      <c r="DJ143" s="214"/>
      <c r="DK143" s="386">
        <v>2</v>
      </c>
      <c r="DL143" s="387"/>
      <c r="DM143" s="213"/>
      <c r="DN143" s="214"/>
      <c r="DO143" s="386"/>
      <c r="DP143" s="387"/>
      <c r="DQ143" s="213"/>
      <c r="DR143" s="214"/>
      <c r="DS143" s="386">
        <v>3</v>
      </c>
      <c r="DT143" s="387"/>
      <c r="DU143" s="213"/>
      <c r="DV143" s="214"/>
      <c r="DW143" s="386"/>
      <c r="DX143" s="387"/>
      <c r="DY143" s="213"/>
      <c r="DZ143" s="244">
        <f t="shared" si="25"/>
        <v>9</v>
      </c>
      <c r="EA143" s="245">
        <f t="shared" si="26"/>
        <v>18</v>
      </c>
      <c r="EB143" s="245">
        <f t="shared" si="27"/>
        <v>0</v>
      </c>
      <c r="EC143" s="246">
        <f t="shared" si="28"/>
        <v>0</v>
      </c>
    </row>
    <row r="144" spans="1:133" ht="60" x14ac:dyDescent="0.2">
      <c r="A144" s="212">
        <v>131</v>
      </c>
      <c r="B144" s="419" t="s">
        <v>479</v>
      </c>
      <c r="C144" s="231" t="s">
        <v>480</v>
      </c>
      <c r="D144" s="232" t="s">
        <v>1738</v>
      </c>
      <c r="E144" s="426">
        <v>0</v>
      </c>
      <c r="F144" s="214">
        <v>2</v>
      </c>
      <c r="G144" s="386"/>
      <c r="H144" s="387"/>
      <c r="I144" s="213"/>
      <c r="J144" s="214"/>
      <c r="K144" s="386"/>
      <c r="L144" s="387"/>
      <c r="M144" s="213"/>
      <c r="N144" s="214"/>
      <c r="O144" s="386"/>
      <c r="P144" s="387"/>
      <c r="Q144" s="213"/>
      <c r="R144" s="214">
        <v>2</v>
      </c>
      <c r="S144" s="386"/>
      <c r="T144" s="387"/>
      <c r="U144" s="213"/>
      <c r="V144" s="214">
        <v>3</v>
      </c>
      <c r="W144" s="386"/>
      <c r="X144" s="387"/>
      <c r="Y144" s="213"/>
      <c r="Z144" s="214"/>
      <c r="AA144" s="386"/>
      <c r="AB144" s="387"/>
      <c r="AC144" s="213"/>
      <c r="AD144" s="214">
        <v>2</v>
      </c>
      <c r="AE144" s="386"/>
      <c r="AF144" s="387"/>
      <c r="AG144" s="213"/>
      <c r="AH144" s="214"/>
      <c r="AI144" s="386"/>
      <c r="AJ144" s="387"/>
      <c r="AK144" s="213"/>
      <c r="AL144" s="214"/>
      <c r="AM144" s="386"/>
      <c r="AN144" s="387"/>
      <c r="AO144" s="213"/>
      <c r="AP144" s="214"/>
      <c r="AQ144" s="386"/>
      <c r="AR144" s="387"/>
      <c r="AS144" s="213"/>
      <c r="AT144" s="214"/>
      <c r="AU144" s="386"/>
      <c r="AV144" s="387"/>
      <c r="AW144" s="213"/>
      <c r="AX144" s="214"/>
      <c r="AY144" s="386"/>
      <c r="AZ144" s="387"/>
      <c r="BA144" s="213"/>
      <c r="BB144" s="356"/>
      <c r="BC144" s="484"/>
      <c r="BD144" s="485"/>
      <c r="BE144" s="327"/>
      <c r="BF144" s="214">
        <v>2</v>
      </c>
      <c r="BG144" s="386"/>
      <c r="BH144" s="387"/>
      <c r="BI144" s="213"/>
      <c r="BJ144" s="214"/>
      <c r="BK144" s="386">
        <v>3</v>
      </c>
      <c r="BL144" s="387"/>
      <c r="BM144" s="327"/>
      <c r="BN144" s="214"/>
      <c r="BO144" s="386"/>
      <c r="BP144" s="387"/>
      <c r="BQ144" s="213"/>
      <c r="BR144" s="214">
        <v>2</v>
      </c>
      <c r="BS144" s="386"/>
      <c r="BT144" s="387"/>
      <c r="BU144" s="213"/>
      <c r="BV144" s="214"/>
      <c r="BW144" s="386">
        <v>2</v>
      </c>
      <c r="BX144" s="387"/>
      <c r="BY144" s="213"/>
      <c r="BZ144" s="214"/>
      <c r="CA144" s="386"/>
      <c r="CB144" s="387"/>
      <c r="CC144" s="213"/>
      <c r="CD144" s="356"/>
      <c r="CE144" s="484"/>
      <c r="CF144" s="485"/>
      <c r="CG144" s="327"/>
      <c r="CH144" s="214"/>
      <c r="CI144" s="386">
        <v>2</v>
      </c>
      <c r="CJ144" s="387"/>
      <c r="CK144" s="213"/>
      <c r="CL144" s="214"/>
      <c r="CM144" s="386">
        <v>2</v>
      </c>
      <c r="CN144" s="387"/>
      <c r="CO144" s="213"/>
      <c r="CP144" s="214"/>
      <c r="CQ144" s="386">
        <v>2</v>
      </c>
      <c r="CR144" s="387"/>
      <c r="CS144" s="213"/>
      <c r="CT144" s="214">
        <v>2</v>
      </c>
      <c r="CU144" s="386"/>
      <c r="CV144" s="387"/>
      <c r="CW144" s="213"/>
      <c r="CX144" s="214"/>
      <c r="CY144" s="386"/>
      <c r="CZ144" s="387"/>
      <c r="DA144" s="213"/>
      <c r="DB144" s="214"/>
      <c r="DC144" s="386">
        <v>2</v>
      </c>
      <c r="DD144" s="387"/>
      <c r="DE144" s="213"/>
      <c r="DF144" s="214"/>
      <c r="DG144" s="386"/>
      <c r="DH144" s="387"/>
      <c r="DI144" s="213"/>
      <c r="DJ144" s="214"/>
      <c r="DK144" s="386"/>
      <c r="DL144" s="387"/>
      <c r="DM144" s="213"/>
      <c r="DN144" s="214">
        <v>2</v>
      </c>
      <c r="DO144" s="386"/>
      <c r="DP144" s="387"/>
      <c r="DQ144" s="213"/>
      <c r="DR144" s="214"/>
      <c r="DS144" s="386">
        <v>3</v>
      </c>
      <c r="DT144" s="387"/>
      <c r="DU144" s="213"/>
      <c r="DV144" s="214">
        <v>2</v>
      </c>
      <c r="DW144" s="386"/>
      <c r="DX144" s="387"/>
      <c r="DY144" s="213"/>
      <c r="DZ144" s="244">
        <f t="shared" si="25"/>
        <v>19</v>
      </c>
      <c r="EA144" s="245">
        <f t="shared" si="26"/>
        <v>16</v>
      </c>
      <c r="EB144" s="245">
        <f t="shared" si="27"/>
        <v>0</v>
      </c>
      <c r="EC144" s="246">
        <f t="shared" si="28"/>
        <v>0</v>
      </c>
    </row>
    <row r="145" spans="1:133" ht="30" x14ac:dyDescent="0.2">
      <c r="A145" s="212">
        <v>132</v>
      </c>
      <c r="B145" s="421" t="s">
        <v>470</v>
      </c>
      <c r="C145" s="336" t="s">
        <v>12</v>
      </c>
      <c r="D145" s="232" t="s">
        <v>1739</v>
      </c>
      <c r="E145" s="426">
        <v>0</v>
      </c>
      <c r="F145" s="214">
        <v>2</v>
      </c>
      <c r="G145" s="386"/>
      <c r="H145" s="387"/>
      <c r="I145" s="213"/>
      <c r="J145" s="214"/>
      <c r="K145" s="386"/>
      <c r="L145" s="387"/>
      <c r="M145" s="213"/>
      <c r="N145" s="214"/>
      <c r="O145" s="386"/>
      <c r="P145" s="387"/>
      <c r="Q145" s="213"/>
      <c r="R145" s="214">
        <v>2</v>
      </c>
      <c r="S145" s="386"/>
      <c r="T145" s="387"/>
      <c r="U145" s="213"/>
      <c r="V145" s="214">
        <v>3</v>
      </c>
      <c r="W145" s="386"/>
      <c r="X145" s="387"/>
      <c r="Y145" s="213"/>
      <c r="Z145" s="214"/>
      <c r="AA145" s="386"/>
      <c r="AB145" s="387"/>
      <c r="AC145" s="213"/>
      <c r="AD145" s="214">
        <v>2</v>
      </c>
      <c r="AE145" s="386"/>
      <c r="AF145" s="387"/>
      <c r="AG145" s="213"/>
      <c r="AH145" s="214">
        <v>2</v>
      </c>
      <c r="AI145" s="386"/>
      <c r="AJ145" s="387"/>
      <c r="AK145" s="213"/>
      <c r="AL145" s="214"/>
      <c r="AM145" s="386">
        <v>2</v>
      </c>
      <c r="AN145" s="387"/>
      <c r="AO145" s="213"/>
      <c r="AP145" s="214"/>
      <c r="AQ145" s="386">
        <v>2</v>
      </c>
      <c r="AR145" s="387"/>
      <c r="AS145" s="213"/>
      <c r="AT145" s="214"/>
      <c r="AU145" s="386"/>
      <c r="AV145" s="387"/>
      <c r="AW145" s="213"/>
      <c r="AX145" s="214">
        <v>2</v>
      </c>
      <c r="AY145" s="386"/>
      <c r="AZ145" s="387"/>
      <c r="BA145" s="213"/>
      <c r="BB145" s="356"/>
      <c r="BC145" s="484"/>
      <c r="BD145" s="485"/>
      <c r="BE145" s="327"/>
      <c r="BF145" s="214">
        <v>2</v>
      </c>
      <c r="BG145" s="386"/>
      <c r="BH145" s="387"/>
      <c r="BI145" s="213"/>
      <c r="BJ145" s="214"/>
      <c r="BK145" s="386">
        <v>3</v>
      </c>
      <c r="BL145" s="387"/>
      <c r="BM145" s="327"/>
      <c r="BN145" s="214"/>
      <c r="BO145" s="386"/>
      <c r="BP145" s="387"/>
      <c r="BQ145" s="213"/>
      <c r="BR145" s="214">
        <v>2</v>
      </c>
      <c r="BS145" s="386"/>
      <c r="BT145" s="387"/>
      <c r="BU145" s="213"/>
      <c r="BV145" s="214"/>
      <c r="BW145" s="386">
        <v>2</v>
      </c>
      <c r="BX145" s="387"/>
      <c r="BY145" s="213"/>
      <c r="BZ145" s="214"/>
      <c r="CA145" s="386"/>
      <c r="CB145" s="387"/>
      <c r="CC145" s="213"/>
      <c r="CD145" s="356"/>
      <c r="CE145" s="484"/>
      <c r="CF145" s="485"/>
      <c r="CG145" s="327"/>
      <c r="CH145" s="214"/>
      <c r="CI145" s="386">
        <v>2</v>
      </c>
      <c r="CJ145" s="387"/>
      <c r="CK145" s="213"/>
      <c r="CL145" s="214"/>
      <c r="CM145" s="386"/>
      <c r="CN145" s="387"/>
      <c r="CO145" s="213"/>
      <c r="CP145" s="214"/>
      <c r="CQ145" s="386"/>
      <c r="CR145" s="387"/>
      <c r="CS145" s="213"/>
      <c r="CT145" s="214"/>
      <c r="CU145" s="386"/>
      <c r="CV145" s="387"/>
      <c r="CW145" s="213"/>
      <c r="CX145" s="214"/>
      <c r="CY145" s="386">
        <v>2</v>
      </c>
      <c r="CZ145" s="387"/>
      <c r="DA145" s="213"/>
      <c r="DB145" s="214"/>
      <c r="DC145" s="386"/>
      <c r="DD145" s="387"/>
      <c r="DE145" s="213"/>
      <c r="DF145" s="214"/>
      <c r="DG145" s="386"/>
      <c r="DH145" s="387"/>
      <c r="DI145" s="213"/>
      <c r="DJ145" s="214"/>
      <c r="DK145" s="386"/>
      <c r="DL145" s="387"/>
      <c r="DM145" s="213"/>
      <c r="DN145" s="214">
        <v>2</v>
      </c>
      <c r="DO145" s="386"/>
      <c r="DP145" s="387"/>
      <c r="DQ145" s="213"/>
      <c r="DR145" s="214"/>
      <c r="DS145" s="386">
        <v>3</v>
      </c>
      <c r="DT145" s="387"/>
      <c r="DU145" s="213"/>
      <c r="DV145" s="214">
        <v>2</v>
      </c>
      <c r="DW145" s="386"/>
      <c r="DX145" s="387"/>
      <c r="DY145" s="213"/>
      <c r="DZ145" s="244">
        <f t="shared" si="25"/>
        <v>21</v>
      </c>
      <c r="EA145" s="245">
        <f t="shared" si="26"/>
        <v>16</v>
      </c>
      <c r="EB145" s="245">
        <f t="shared" si="27"/>
        <v>0</v>
      </c>
      <c r="EC145" s="246">
        <f t="shared" si="28"/>
        <v>0</v>
      </c>
    </row>
    <row r="146" spans="1:133" ht="45" x14ac:dyDescent="0.2">
      <c r="A146" s="212">
        <v>133</v>
      </c>
      <c r="B146" s="419" t="s">
        <v>1103</v>
      </c>
      <c r="C146" s="336" t="s">
        <v>19</v>
      </c>
      <c r="D146" s="232" t="s">
        <v>1740</v>
      </c>
      <c r="E146" s="192">
        <v>0</v>
      </c>
      <c r="F146" s="214"/>
      <c r="G146" s="386"/>
      <c r="H146" s="387"/>
      <c r="I146" s="213"/>
      <c r="J146" s="214"/>
      <c r="K146" s="386"/>
      <c r="L146" s="387"/>
      <c r="M146" s="213"/>
      <c r="N146" s="214">
        <v>2</v>
      </c>
      <c r="O146" s="386"/>
      <c r="P146" s="387"/>
      <c r="Q146" s="213"/>
      <c r="R146" s="214">
        <v>2</v>
      </c>
      <c r="S146" s="386"/>
      <c r="T146" s="387"/>
      <c r="U146" s="213"/>
      <c r="V146" s="214">
        <v>3</v>
      </c>
      <c r="W146" s="386"/>
      <c r="X146" s="387"/>
      <c r="Y146" s="213"/>
      <c r="Z146" s="214"/>
      <c r="AA146" s="386"/>
      <c r="AB146" s="387"/>
      <c r="AC146" s="213"/>
      <c r="AD146" s="214"/>
      <c r="AE146" s="386"/>
      <c r="AF146" s="387"/>
      <c r="AG146" s="213"/>
      <c r="AH146" s="214"/>
      <c r="AI146" s="386"/>
      <c r="AJ146" s="387"/>
      <c r="AK146" s="213"/>
      <c r="AL146" s="214"/>
      <c r="AM146" s="386"/>
      <c r="AN146" s="387"/>
      <c r="AO146" s="213"/>
      <c r="AP146" s="214"/>
      <c r="AQ146" s="386"/>
      <c r="AR146" s="387"/>
      <c r="AS146" s="213"/>
      <c r="AT146" s="214"/>
      <c r="AU146" s="386"/>
      <c r="AV146" s="387"/>
      <c r="AW146" s="213"/>
      <c r="AX146" s="214"/>
      <c r="AY146" s="386"/>
      <c r="AZ146" s="387"/>
      <c r="BA146" s="213"/>
      <c r="BB146" s="356"/>
      <c r="BC146" s="484"/>
      <c r="BD146" s="485"/>
      <c r="BE146" s="327"/>
      <c r="BF146" s="214">
        <v>2</v>
      </c>
      <c r="BG146" s="386"/>
      <c r="BH146" s="387"/>
      <c r="BI146" s="213"/>
      <c r="BJ146" s="214"/>
      <c r="BK146" s="386"/>
      <c r="BL146" s="387"/>
      <c r="BM146" s="327"/>
      <c r="BN146" s="214"/>
      <c r="BO146" s="386"/>
      <c r="BP146" s="387"/>
      <c r="BQ146" s="213"/>
      <c r="BR146" s="214">
        <v>2</v>
      </c>
      <c r="BS146" s="386"/>
      <c r="BT146" s="387"/>
      <c r="BU146" s="213"/>
      <c r="BV146" s="214"/>
      <c r="BW146" s="386">
        <v>2</v>
      </c>
      <c r="BX146" s="387"/>
      <c r="BY146" s="213"/>
      <c r="BZ146" s="214"/>
      <c r="CA146" s="386"/>
      <c r="CB146" s="387"/>
      <c r="CC146" s="213"/>
      <c r="CD146" s="356"/>
      <c r="CE146" s="484"/>
      <c r="CF146" s="485"/>
      <c r="CG146" s="327"/>
      <c r="CH146" s="214"/>
      <c r="CI146" s="386">
        <v>2</v>
      </c>
      <c r="CJ146" s="387"/>
      <c r="CK146" s="213"/>
      <c r="CL146" s="214"/>
      <c r="CM146" s="386"/>
      <c r="CN146" s="387"/>
      <c r="CO146" s="213"/>
      <c r="CP146" s="214"/>
      <c r="CQ146" s="386"/>
      <c r="CR146" s="387"/>
      <c r="CS146" s="213"/>
      <c r="CT146" s="214"/>
      <c r="CU146" s="386"/>
      <c r="CV146" s="387"/>
      <c r="CW146" s="213"/>
      <c r="CX146" s="214"/>
      <c r="CY146" s="386"/>
      <c r="CZ146" s="387"/>
      <c r="DA146" s="213"/>
      <c r="DB146" s="214"/>
      <c r="DC146" s="386"/>
      <c r="DD146" s="387"/>
      <c r="DE146" s="213"/>
      <c r="DF146" s="214"/>
      <c r="DG146" s="386"/>
      <c r="DH146" s="387"/>
      <c r="DI146" s="213"/>
      <c r="DJ146" s="214"/>
      <c r="DK146" s="386"/>
      <c r="DL146" s="387"/>
      <c r="DM146" s="213"/>
      <c r="DN146" s="214"/>
      <c r="DO146" s="386"/>
      <c r="DP146" s="387"/>
      <c r="DQ146" s="213"/>
      <c r="DR146" s="214"/>
      <c r="DS146" s="386">
        <v>3</v>
      </c>
      <c r="DT146" s="387"/>
      <c r="DU146" s="213"/>
      <c r="DV146" s="214">
        <v>2</v>
      </c>
      <c r="DW146" s="386"/>
      <c r="DX146" s="387"/>
      <c r="DY146" s="213"/>
      <c r="DZ146" s="244">
        <f t="shared" si="25"/>
        <v>13</v>
      </c>
      <c r="EA146" s="245">
        <f t="shared" si="26"/>
        <v>7</v>
      </c>
      <c r="EB146" s="245">
        <f t="shared" si="27"/>
        <v>0</v>
      </c>
      <c r="EC146" s="246">
        <f t="shared" si="28"/>
        <v>0</v>
      </c>
    </row>
    <row r="147" spans="1:133" ht="45" x14ac:dyDescent="0.2">
      <c r="A147" s="212">
        <v>134</v>
      </c>
      <c r="B147" s="421" t="s">
        <v>481</v>
      </c>
      <c r="C147" s="231" t="s">
        <v>482</v>
      </c>
      <c r="D147" s="232" t="s">
        <v>1741</v>
      </c>
      <c r="E147" s="426">
        <v>0</v>
      </c>
      <c r="F147" s="214">
        <v>2</v>
      </c>
      <c r="G147" s="386"/>
      <c r="H147" s="387"/>
      <c r="I147" s="213"/>
      <c r="J147" s="214"/>
      <c r="K147" s="386"/>
      <c r="L147" s="387"/>
      <c r="M147" s="213"/>
      <c r="N147" s="214"/>
      <c r="O147" s="386"/>
      <c r="P147" s="387"/>
      <c r="Q147" s="213"/>
      <c r="R147" s="214">
        <v>2</v>
      </c>
      <c r="S147" s="386"/>
      <c r="T147" s="387"/>
      <c r="U147" s="213"/>
      <c r="V147" s="214">
        <v>3</v>
      </c>
      <c r="W147" s="386"/>
      <c r="X147" s="387"/>
      <c r="Y147" s="213"/>
      <c r="Z147" s="214"/>
      <c r="AA147" s="386"/>
      <c r="AB147" s="387"/>
      <c r="AC147" s="213"/>
      <c r="AD147" s="214">
        <v>2</v>
      </c>
      <c r="AE147" s="386"/>
      <c r="AF147" s="387"/>
      <c r="AG147" s="213"/>
      <c r="AH147" s="214">
        <v>2</v>
      </c>
      <c r="AI147" s="386"/>
      <c r="AJ147" s="387"/>
      <c r="AK147" s="213"/>
      <c r="AL147" s="214">
        <v>3</v>
      </c>
      <c r="AM147" s="386"/>
      <c r="AN147" s="387"/>
      <c r="AO147" s="213"/>
      <c r="AP147" s="214">
        <v>2</v>
      </c>
      <c r="AQ147" s="386"/>
      <c r="AR147" s="387"/>
      <c r="AS147" s="213"/>
      <c r="AT147" s="214"/>
      <c r="AU147" s="386"/>
      <c r="AV147" s="387"/>
      <c r="AW147" s="213"/>
      <c r="AX147" s="214"/>
      <c r="AY147" s="386"/>
      <c r="AZ147" s="387"/>
      <c r="BA147" s="213"/>
      <c r="BB147" s="356"/>
      <c r="BC147" s="484"/>
      <c r="BD147" s="485"/>
      <c r="BE147" s="327"/>
      <c r="BF147" s="214">
        <v>2</v>
      </c>
      <c r="BG147" s="386"/>
      <c r="BH147" s="387"/>
      <c r="BI147" s="213"/>
      <c r="BJ147" s="214"/>
      <c r="BK147" s="386"/>
      <c r="BL147" s="387"/>
      <c r="BM147" s="327"/>
      <c r="BN147" s="214"/>
      <c r="BO147" s="386"/>
      <c r="BP147" s="387"/>
      <c r="BQ147" s="213"/>
      <c r="BR147" s="214">
        <v>2</v>
      </c>
      <c r="BS147" s="386"/>
      <c r="BT147" s="387"/>
      <c r="BU147" s="213"/>
      <c r="BV147" s="214"/>
      <c r="BW147" s="386"/>
      <c r="BX147" s="387"/>
      <c r="BY147" s="213"/>
      <c r="BZ147" s="214"/>
      <c r="CA147" s="386"/>
      <c r="CB147" s="387"/>
      <c r="CC147" s="213"/>
      <c r="CD147" s="356"/>
      <c r="CE147" s="484"/>
      <c r="CF147" s="485"/>
      <c r="CG147" s="327"/>
      <c r="CH147" s="214"/>
      <c r="CI147" s="386">
        <v>2</v>
      </c>
      <c r="CJ147" s="387"/>
      <c r="CK147" s="213"/>
      <c r="CL147" s="214"/>
      <c r="CM147" s="386"/>
      <c r="CN147" s="387"/>
      <c r="CO147" s="213"/>
      <c r="CP147" s="214"/>
      <c r="CQ147" s="386"/>
      <c r="CR147" s="387"/>
      <c r="CS147" s="213"/>
      <c r="CT147" s="214"/>
      <c r="CU147" s="386"/>
      <c r="CV147" s="387"/>
      <c r="CW147" s="213"/>
      <c r="CX147" s="214">
        <v>3</v>
      </c>
      <c r="CY147" s="386"/>
      <c r="CZ147" s="387"/>
      <c r="DA147" s="213"/>
      <c r="DB147" s="214"/>
      <c r="DC147" s="386"/>
      <c r="DD147" s="387"/>
      <c r="DE147" s="213"/>
      <c r="DF147" s="214">
        <v>2</v>
      </c>
      <c r="DG147" s="386"/>
      <c r="DH147" s="387"/>
      <c r="DI147" s="213"/>
      <c r="DJ147" s="214">
        <v>2</v>
      </c>
      <c r="DK147" s="386"/>
      <c r="DL147" s="387"/>
      <c r="DM147" s="213"/>
      <c r="DN147" s="214"/>
      <c r="DO147" s="386"/>
      <c r="DP147" s="387"/>
      <c r="DQ147" s="213"/>
      <c r="DR147" s="214"/>
      <c r="DS147" s="386">
        <v>3</v>
      </c>
      <c r="DT147" s="387"/>
      <c r="DU147" s="213"/>
      <c r="DV147" s="214">
        <v>2</v>
      </c>
      <c r="DW147" s="386"/>
      <c r="DX147" s="387"/>
      <c r="DY147" s="213"/>
      <c r="DZ147" s="244">
        <f t="shared" si="25"/>
        <v>29</v>
      </c>
      <c r="EA147" s="245">
        <f t="shared" si="26"/>
        <v>5</v>
      </c>
      <c r="EB147" s="245">
        <f t="shared" si="27"/>
        <v>0</v>
      </c>
      <c r="EC147" s="246">
        <f t="shared" si="28"/>
        <v>0</v>
      </c>
    </row>
    <row r="148" spans="1:133" ht="45" x14ac:dyDescent="0.2">
      <c r="A148" s="212">
        <v>135</v>
      </c>
      <c r="B148" s="409" t="s">
        <v>656</v>
      </c>
      <c r="C148" s="446" t="s">
        <v>2542</v>
      </c>
      <c r="D148" s="232" t="s">
        <v>1742</v>
      </c>
      <c r="E148" s="215">
        <v>0</v>
      </c>
      <c r="F148" s="214">
        <v>2</v>
      </c>
      <c r="G148" s="386"/>
      <c r="H148" s="387"/>
      <c r="I148" s="213"/>
      <c r="J148" s="214"/>
      <c r="K148" s="386"/>
      <c r="L148" s="387"/>
      <c r="M148" s="213"/>
      <c r="N148" s="214">
        <v>2</v>
      </c>
      <c r="O148" s="386"/>
      <c r="P148" s="387"/>
      <c r="Q148" s="213"/>
      <c r="R148" s="214">
        <v>2</v>
      </c>
      <c r="S148" s="386"/>
      <c r="T148" s="387"/>
      <c r="U148" s="213"/>
      <c r="V148" s="214">
        <v>3</v>
      </c>
      <c r="W148" s="386"/>
      <c r="X148" s="387"/>
      <c r="Y148" s="213"/>
      <c r="Z148" s="214"/>
      <c r="AA148" s="386"/>
      <c r="AB148" s="387"/>
      <c r="AC148" s="213"/>
      <c r="AD148" s="214">
        <v>2</v>
      </c>
      <c r="AE148" s="386"/>
      <c r="AF148" s="387"/>
      <c r="AG148" s="213"/>
      <c r="AH148" s="214"/>
      <c r="AI148" s="386"/>
      <c r="AJ148" s="387"/>
      <c r="AK148" s="213"/>
      <c r="AL148" s="214"/>
      <c r="AM148" s="386"/>
      <c r="AN148" s="387"/>
      <c r="AO148" s="213"/>
      <c r="AP148" s="214"/>
      <c r="AQ148" s="386"/>
      <c r="AR148" s="387"/>
      <c r="AS148" s="213"/>
      <c r="AT148" s="214"/>
      <c r="AU148" s="386"/>
      <c r="AV148" s="387"/>
      <c r="AW148" s="213"/>
      <c r="AX148" s="214">
        <v>2</v>
      </c>
      <c r="AY148" s="386"/>
      <c r="AZ148" s="387"/>
      <c r="BA148" s="213"/>
      <c r="BB148" s="356"/>
      <c r="BC148" s="484"/>
      <c r="BD148" s="485"/>
      <c r="BE148" s="327"/>
      <c r="BF148" s="214">
        <v>2</v>
      </c>
      <c r="BG148" s="386"/>
      <c r="BH148" s="387"/>
      <c r="BI148" s="213"/>
      <c r="BJ148" s="214"/>
      <c r="BK148" s="386">
        <v>3</v>
      </c>
      <c r="BL148" s="387"/>
      <c r="BM148" s="327"/>
      <c r="BN148" s="214"/>
      <c r="BO148" s="386"/>
      <c r="BP148" s="387"/>
      <c r="BQ148" s="213"/>
      <c r="BR148" s="214"/>
      <c r="BS148" s="386"/>
      <c r="BT148" s="387"/>
      <c r="BU148" s="213"/>
      <c r="BV148" s="214"/>
      <c r="BW148" s="386">
        <v>2</v>
      </c>
      <c r="BX148" s="387"/>
      <c r="BY148" s="213"/>
      <c r="BZ148" s="214"/>
      <c r="CA148" s="386"/>
      <c r="CB148" s="387"/>
      <c r="CC148" s="213"/>
      <c r="CD148" s="356"/>
      <c r="CE148" s="484"/>
      <c r="CF148" s="485"/>
      <c r="CG148" s="327"/>
      <c r="CH148" s="214"/>
      <c r="CI148" s="386">
        <v>2</v>
      </c>
      <c r="CJ148" s="387"/>
      <c r="CK148" s="213"/>
      <c r="CL148" s="214"/>
      <c r="CM148" s="386">
        <v>2</v>
      </c>
      <c r="CN148" s="387"/>
      <c r="CO148" s="213"/>
      <c r="CP148" s="214"/>
      <c r="CQ148" s="386">
        <v>2</v>
      </c>
      <c r="CR148" s="387"/>
      <c r="CS148" s="213"/>
      <c r="CT148" s="214">
        <v>2</v>
      </c>
      <c r="CU148" s="386"/>
      <c r="CV148" s="387"/>
      <c r="CW148" s="213"/>
      <c r="CX148" s="214"/>
      <c r="CY148" s="386"/>
      <c r="CZ148" s="387"/>
      <c r="DA148" s="213"/>
      <c r="DB148" s="214"/>
      <c r="DC148" s="386">
        <v>2</v>
      </c>
      <c r="DD148" s="387"/>
      <c r="DE148" s="213"/>
      <c r="DF148" s="214"/>
      <c r="DG148" s="386"/>
      <c r="DH148" s="387"/>
      <c r="DI148" s="213"/>
      <c r="DJ148" s="214"/>
      <c r="DK148" s="386"/>
      <c r="DL148" s="387"/>
      <c r="DM148" s="213"/>
      <c r="DN148" s="214">
        <v>3</v>
      </c>
      <c r="DO148" s="386"/>
      <c r="DP148" s="387"/>
      <c r="DQ148" s="213"/>
      <c r="DR148" s="214"/>
      <c r="DS148" s="386">
        <v>3</v>
      </c>
      <c r="DT148" s="387"/>
      <c r="DU148" s="213"/>
      <c r="DV148" s="214">
        <v>2</v>
      </c>
      <c r="DW148" s="386"/>
      <c r="DX148" s="387"/>
      <c r="DY148" s="213"/>
      <c r="DZ148" s="244">
        <f t="shared" si="25"/>
        <v>22</v>
      </c>
      <c r="EA148" s="245">
        <f t="shared" si="26"/>
        <v>16</v>
      </c>
      <c r="EB148" s="245">
        <f t="shared" si="27"/>
        <v>0</v>
      </c>
      <c r="EC148" s="246">
        <f t="shared" si="28"/>
        <v>0</v>
      </c>
    </row>
    <row r="149" spans="1:133" ht="45" x14ac:dyDescent="0.2">
      <c r="A149" s="212">
        <v>136</v>
      </c>
      <c r="B149" s="421" t="s">
        <v>471</v>
      </c>
      <c r="C149" s="231" t="s">
        <v>234</v>
      </c>
      <c r="D149" s="232" t="s">
        <v>1743</v>
      </c>
      <c r="E149" s="426">
        <v>0</v>
      </c>
      <c r="F149" s="214">
        <v>2</v>
      </c>
      <c r="G149" s="386"/>
      <c r="H149" s="387"/>
      <c r="I149" s="213"/>
      <c r="J149" s="214"/>
      <c r="K149" s="386"/>
      <c r="L149" s="387"/>
      <c r="M149" s="213"/>
      <c r="N149" s="214">
        <v>2</v>
      </c>
      <c r="O149" s="386"/>
      <c r="P149" s="387"/>
      <c r="Q149" s="213"/>
      <c r="R149" s="214">
        <v>2</v>
      </c>
      <c r="S149" s="386"/>
      <c r="T149" s="387"/>
      <c r="U149" s="213"/>
      <c r="V149" s="214">
        <v>3</v>
      </c>
      <c r="W149" s="386"/>
      <c r="X149" s="387"/>
      <c r="Y149" s="213"/>
      <c r="Z149" s="214"/>
      <c r="AA149" s="386"/>
      <c r="AB149" s="387"/>
      <c r="AC149" s="213"/>
      <c r="AD149" s="214">
        <v>2</v>
      </c>
      <c r="AE149" s="386">
        <v>2</v>
      </c>
      <c r="AF149" s="387"/>
      <c r="AG149" s="213"/>
      <c r="AH149" s="214">
        <v>2</v>
      </c>
      <c r="AI149" s="386"/>
      <c r="AJ149" s="387"/>
      <c r="AK149" s="213"/>
      <c r="AL149" s="214">
        <v>3</v>
      </c>
      <c r="AM149" s="386"/>
      <c r="AN149" s="387"/>
      <c r="AO149" s="213"/>
      <c r="AP149" s="214"/>
      <c r="AQ149" s="386">
        <v>2</v>
      </c>
      <c r="AR149" s="387"/>
      <c r="AS149" s="213"/>
      <c r="AT149" s="214"/>
      <c r="AU149" s="386">
        <v>2</v>
      </c>
      <c r="AV149" s="387"/>
      <c r="AW149" s="213"/>
      <c r="AX149" s="214"/>
      <c r="AY149" s="386"/>
      <c r="AZ149" s="387"/>
      <c r="BA149" s="213"/>
      <c r="BB149" s="356"/>
      <c r="BC149" s="484"/>
      <c r="BD149" s="485"/>
      <c r="BE149" s="327"/>
      <c r="BF149" s="214">
        <v>2</v>
      </c>
      <c r="BG149" s="386"/>
      <c r="BH149" s="387"/>
      <c r="BI149" s="213"/>
      <c r="BJ149" s="214"/>
      <c r="BK149" s="386"/>
      <c r="BL149" s="387"/>
      <c r="BM149" s="327"/>
      <c r="BN149" s="214"/>
      <c r="BO149" s="386"/>
      <c r="BP149" s="387"/>
      <c r="BQ149" s="213"/>
      <c r="BR149" s="214"/>
      <c r="BS149" s="386"/>
      <c r="BT149" s="387"/>
      <c r="BU149" s="213"/>
      <c r="BV149" s="214"/>
      <c r="BW149" s="386">
        <v>2</v>
      </c>
      <c r="BX149" s="387"/>
      <c r="BY149" s="213"/>
      <c r="BZ149" s="214"/>
      <c r="CA149" s="386"/>
      <c r="CB149" s="387"/>
      <c r="CC149" s="213"/>
      <c r="CD149" s="356"/>
      <c r="CE149" s="484"/>
      <c r="CF149" s="485"/>
      <c r="CG149" s="327"/>
      <c r="CH149" s="214"/>
      <c r="CI149" s="386">
        <v>2</v>
      </c>
      <c r="CJ149" s="387"/>
      <c r="CK149" s="213"/>
      <c r="CL149" s="214"/>
      <c r="CM149" s="386"/>
      <c r="CN149" s="387"/>
      <c r="CO149" s="213"/>
      <c r="CP149" s="214"/>
      <c r="CQ149" s="386"/>
      <c r="CR149" s="387"/>
      <c r="CS149" s="213"/>
      <c r="CT149" s="214"/>
      <c r="CU149" s="386"/>
      <c r="CV149" s="387"/>
      <c r="CW149" s="213"/>
      <c r="CX149" s="214">
        <v>3</v>
      </c>
      <c r="CY149" s="386"/>
      <c r="CZ149" s="387"/>
      <c r="DA149" s="213"/>
      <c r="DB149" s="214"/>
      <c r="DC149" s="386"/>
      <c r="DD149" s="387"/>
      <c r="DE149" s="213"/>
      <c r="DF149" s="214">
        <v>2</v>
      </c>
      <c r="DG149" s="386"/>
      <c r="DH149" s="387"/>
      <c r="DI149" s="213"/>
      <c r="DJ149" s="214">
        <v>2</v>
      </c>
      <c r="DK149" s="386"/>
      <c r="DL149" s="387"/>
      <c r="DM149" s="213"/>
      <c r="DN149" s="214"/>
      <c r="DO149" s="386">
        <v>2</v>
      </c>
      <c r="DP149" s="387"/>
      <c r="DQ149" s="213"/>
      <c r="DR149" s="214"/>
      <c r="DS149" s="386">
        <v>3</v>
      </c>
      <c r="DT149" s="387"/>
      <c r="DU149" s="213"/>
      <c r="DV149" s="214">
        <v>2</v>
      </c>
      <c r="DW149" s="386"/>
      <c r="DX149" s="387"/>
      <c r="DY149" s="213"/>
      <c r="DZ149" s="244">
        <f t="shared" si="25"/>
        <v>27</v>
      </c>
      <c r="EA149" s="245">
        <f t="shared" si="26"/>
        <v>15</v>
      </c>
      <c r="EB149" s="245">
        <f t="shared" si="27"/>
        <v>0</v>
      </c>
      <c r="EC149" s="246">
        <f t="shared" si="28"/>
        <v>0</v>
      </c>
    </row>
    <row r="150" spans="1:133" ht="45" x14ac:dyDescent="0.2">
      <c r="A150" s="212">
        <v>137</v>
      </c>
      <c r="B150" s="419" t="s">
        <v>483</v>
      </c>
      <c r="C150" s="336" t="s">
        <v>21</v>
      </c>
      <c r="D150" s="232" t="s">
        <v>1744</v>
      </c>
      <c r="E150" s="426">
        <v>0</v>
      </c>
      <c r="F150" s="214">
        <v>2</v>
      </c>
      <c r="G150" s="386"/>
      <c r="H150" s="387"/>
      <c r="I150" s="213"/>
      <c r="J150" s="214"/>
      <c r="K150" s="386"/>
      <c r="L150" s="387"/>
      <c r="M150" s="213"/>
      <c r="N150" s="214">
        <v>2</v>
      </c>
      <c r="O150" s="386"/>
      <c r="P150" s="387"/>
      <c r="Q150" s="213"/>
      <c r="R150" s="214">
        <v>2</v>
      </c>
      <c r="S150" s="386"/>
      <c r="T150" s="387"/>
      <c r="U150" s="213"/>
      <c r="V150" s="214">
        <v>3</v>
      </c>
      <c r="W150" s="386"/>
      <c r="X150" s="387"/>
      <c r="Y150" s="213"/>
      <c r="Z150" s="214"/>
      <c r="AA150" s="386"/>
      <c r="AB150" s="387"/>
      <c r="AC150" s="213"/>
      <c r="AD150" s="214">
        <v>2</v>
      </c>
      <c r="AE150" s="386"/>
      <c r="AF150" s="387"/>
      <c r="AG150" s="213"/>
      <c r="AH150" s="214"/>
      <c r="AI150" s="386"/>
      <c r="AJ150" s="387"/>
      <c r="AK150" s="213"/>
      <c r="AL150" s="214"/>
      <c r="AM150" s="386"/>
      <c r="AN150" s="387"/>
      <c r="AO150" s="213"/>
      <c r="AP150" s="214"/>
      <c r="AQ150" s="386"/>
      <c r="AR150" s="387"/>
      <c r="AS150" s="213"/>
      <c r="AT150" s="214"/>
      <c r="AU150" s="386"/>
      <c r="AV150" s="387"/>
      <c r="AW150" s="213"/>
      <c r="AX150" s="214">
        <v>2</v>
      </c>
      <c r="AY150" s="386"/>
      <c r="AZ150" s="387"/>
      <c r="BA150" s="213"/>
      <c r="BB150" s="356"/>
      <c r="BC150" s="484"/>
      <c r="BD150" s="485"/>
      <c r="BE150" s="327"/>
      <c r="BF150" s="214">
        <v>2</v>
      </c>
      <c r="BG150" s="386"/>
      <c r="BH150" s="387"/>
      <c r="BI150" s="213"/>
      <c r="BJ150" s="214"/>
      <c r="BK150" s="386">
        <v>3</v>
      </c>
      <c r="BL150" s="387"/>
      <c r="BM150" s="327"/>
      <c r="BN150" s="214"/>
      <c r="BO150" s="386"/>
      <c r="BP150" s="387"/>
      <c r="BQ150" s="213"/>
      <c r="BR150" s="214">
        <v>2</v>
      </c>
      <c r="BS150" s="386"/>
      <c r="BT150" s="387"/>
      <c r="BU150" s="213"/>
      <c r="BV150" s="214"/>
      <c r="BW150" s="386">
        <v>2</v>
      </c>
      <c r="BX150" s="387"/>
      <c r="BY150" s="213"/>
      <c r="BZ150" s="214"/>
      <c r="CA150" s="386"/>
      <c r="CB150" s="387"/>
      <c r="CC150" s="213"/>
      <c r="CD150" s="356"/>
      <c r="CE150" s="484"/>
      <c r="CF150" s="485"/>
      <c r="CG150" s="327"/>
      <c r="CH150" s="214"/>
      <c r="CI150" s="386">
        <v>2</v>
      </c>
      <c r="CJ150" s="387"/>
      <c r="CK150" s="213"/>
      <c r="CL150" s="214"/>
      <c r="CM150" s="386"/>
      <c r="CN150" s="387"/>
      <c r="CO150" s="213"/>
      <c r="CP150" s="214"/>
      <c r="CQ150" s="386">
        <v>2</v>
      </c>
      <c r="CR150" s="387"/>
      <c r="CS150" s="213"/>
      <c r="CT150" s="214">
        <v>1</v>
      </c>
      <c r="CU150" s="386"/>
      <c r="CV150" s="387"/>
      <c r="CW150" s="213"/>
      <c r="CX150" s="214"/>
      <c r="CY150" s="386"/>
      <c r="CZ150" s="387"/>
      <c r="DA150" s="213"/>
      <c r="DB150" s="214">
        <v>2</v>
      </c>
      <c r="DC150" s="386"/>
      <c r="DD150" s="387"/>
      <c r="DE150" s="213"/>
      <c r="DF150" s="214"/>
      <c r="DG150" s="386"/>
      <c r="DH150" s="387"/>
      <c r="DI150" s="213"/>
      <c r="DJ150" s="214"/>
      <c r="DK150" s="386"/>
      <c r="DL150" s="387"/>
      <c r="DM150" s="213"/>
      <c r="DN150" s="214">
        <v>1</v>
      </c>
      <c r="DO150" s="386"/>
      <c r="DP150" s="387"/>
      <c r="DQ150" s="213"/>
      <c r="DR150" s="214"/>
      <c r="DS150" s="386">
        <v>3</v>
      </c>
      <c r="DT150" s="387"/>
      <c r="DU150" s="213"/>
      <c r="DV150" s="214">
        <v>2</v>
      </c>
      <c r="DW150" s="386"/>
      <c r="DX150" s="387"/>
      <c r="DY150" s="213"/>
      <c r="DZ150" s="257">
        <f t="shared" si="25"/>
        <v>23</v>
      </c>
      <c r="EA150" s="258">
        <f t="shared" si="26"/>
        <v>12</v>
      </c>
      <c r="EB150" s="258">
        <f t="shared" si="27"/>
        <v>0</v>
      </c>
      <c r="EC150" s="259">
        <f t="shared" si="28"/>
        <v>0</v>
      </c>
    </row>
    <row r="151" spans="1:133" ht="60" x14ac:dyDescent="0.2">
      <c r="A151" s="212">
        <v>138</v>
      </c>
      <c r="B151" s="419" t="s">
        <v>466</v>
      </c>
      <c r="C151" s="231" t="s">
        <v>29</v>
      </c>
      <c r="D151" s="232" t="s">
        <v>1745</v>
      </c>
      <c r="E151" s="426">
        <v>0</v>
      </c>
      <c r="F151" s="214">
        <v>2</v>
      </c>
      <c r="G151" s="386"/>
      <c r="H151" s="387"/>
      <c r="I151" s="213"/>
      <c r="J151" s="214"/>
      <c r="K151" s="386"/>
      <c r="L151" s="387"/>
      <c r="M151" s="213"/>
      <c r="N151" s="214">
        <v>2</v>
      </c>
      <c r="O151" s="386"/>
      <c r="P151" s="387"/>
      <c r="Q151" s="213"/>
      <c r="R151" s="214"/>
      <c r="S151" s="386"/>
      <c r="T151" s="387"/>
      <c r="U151" s="213"/>
      <c r="V151" s="214">
        <v>3</v>
      </c>
      <c r="W151" s="386"/>
      <c r="X151" s="387"/>
      <c r="Y151" s="213"/>
      <c r="Z151" s="214"/>
      <c r="AA151" s="386"/>
      <c r="AB151" s="387"/>
      <c r="AC151" s="213"/>
      <c r="AD151" s="214">
        <v>2</v>
      </c>
      <c r="AE151" s="386">
        <v>2</v>
      </c>
      <c r="AF151" s="387"/>
      <c r="AG151" s="213"/>
      <c r="AH151" s="214"/>
      <c r="AI151" s="386"/>
      <c r="AJ151" s="387"/>
      <c r="AK151" s="213"/>
      <c r="AL151" s="214"/>
      <c r="AM151" s="386"/>
      <c r="AN151" s="387"/>
      <c r="AO151" s="213"/>
      <c r="AP151" s="214"/>
      <c r="AQ151" s="386"/>
      <c r="AR151" s="387"/>
      <c r="AS151" s="213"/>
      <c r="AT151" s="214"/>
      <c r="AU151" s="386"/>
      <c r="AV151" s="387"/>
      <c r="AW151" s="213"/>
      <c r="AX151" s="214"/>
      <c r="AY151" s="386"/>
      <c r="AZ151" s="387"/>
      <c r="BA151" s="213"/>
      <c r="BB151" s="356"/>
      <c r="BC151" s="484"/>
      <c r="BD151" s="485"/>
      <c r="BE151" s="327"/>
      <c r="BF151" s="214">
        <v>2</v>
      </c>
      <c r="BG151" s="386"/>
      <c r="BH151" s="387"/>
      <c r="BI151" s="213"/>
      <c r="BJ151" s="214"/>
      <c r="BK151" s="386">
        <v>3</v>
      </c>
      <c r="BL151" s="387"/>
      <c r="BM151" s="327"/>
      <c r="BN151" s="214"/>
      <c r="BO151" s="386"/>
      <c r="BP151" s="387"/>
      <c r="BQ151" s="213"/>
      <c r="BR151" s="214">
        <v>2</v>
      </c>
      <c r="BS151" s="386"/>
      <c r="BT151" s="387"/>
      <c r="BU151" s="213"/>
      <c r="BV151" s="214"/>
      <c r="BW151" s="386"/>
      <c r="BX151" s="387"/>
      <c r="BY151" s="213"/>
      <c r="BZ151" s="214"/>
      <c r="CA151" s="386"/>
      <c r="CB151" s="387"/>
      <c r="CC151" s="213"/>
      <c r="CD151" s="356"/>
      <c r="CE151" s="484"/>
      <c r="CF151" s="485"/>
      <c r="CG151" s="327"/>
      <c r="CH151" s="214"/>
      <c r="CI151" s="386"/>
      <c r="CJ151" s="387"/>
      <c r="CK151" s="213"/>
      <c r="CL151" s="214">
        <v>3</v>
      </c>
      <c r="CM151" s="386">
        <v>2</v>
      </c>
      <c r="CN151" s="387"/>
      <c r="CO151" s="213"/>
      <c r="CP151" s="214"/>
      <c r="CQ151" s="386"/>
      <c r="CR151" s="387"/>
      <c r="CS151" s="213"/>
      <c r="CT151" s="214">
        <v>3</v>
      </c>
      <c r="CU151" s="386"/>
      <c r="CV151" s="387"/>
      <c r="CW151" s="213"/>
      <c r="CX151" s="214"/>
      <c r="CY151" s="386">
        <v>2</v>
      </c>
      <c r="CZ151" s="387"/>
      <c r="DA151" s="213"/>
      <c r="DB151" s="214"/>
      <c r="DC151" s="386"/>
      <c r="DD151" s="387"/>
      <c r="DE151" s="213"/>
      <c r="DF151" s="214">
        <v>2</v>
      </c>
      <c r="DG151" s="386"/>
      <c r="DH151" s="387"/>
      <c r="DI151" s="213"/>
      <c r="DJ151" s="214">
        <v>2</v>
      </c>
      <c r="DK151" s="386"/>
      <c r="DL151" s="387"/>
      <c r="DM151" s="213"/>
      <c r="DN151" s="214"/>
      <c r="DO151" s="386"/>
      <c r="DP151" s="387"/>
      <c r="DQ151" s="213"/>
      <c r="DR151" s="214"/>
      <c r="DS151" s="386">
        <v>3</v>
      </c>
      <c r="DT151" s="387"/>
      <c r="DU151" s="213"/>
      <c r="DV151" s="214">
        <v>2</v>
      </c>
      <c r="DW151" s="386"/>
      <c r="DX151" s="387"/>
      <c r="DY151" s="213"/>
      <c r="DZ151" s="244">
        <f t="shared" si="25"/>
        <v>25</v>
      </c>
      <c r="EA151" s="245">
        <f t="shared" si="26"/>
        <v>12</v>
      </c>
      <c r="EB151" s="245">
        <f t="shared" si="27"/>
        <v>0</v>
      </c>
      <c r="EC151" s="246">
        <f t="shared" si="28"/>
        <v>0</v>
      </c>
    </row>
    <row r="152" spans="1:133" ht="30" x14ac:dyDescent="0.2">
      <c r="A152" s="212">
        <v>139</v>
      </c>
      <c r="B152" s="421" t="s">
        <v>472</v>
      </c>
      <c r="C152" s="231" t="s">
        <v>24</v>
      </c>
      <c r="D152" s="232" t="s">
        <v>1746</v>
      </c>
      <c r="E152" s="426">
        <v>0</v>
      </c>
      <c r="F152" s="214">
        <v>2</v>
      </c>
      <c r="G152" s="386"/>
      <c r="H152" s="387"/>
      <c r="I152" s="213"/>
      <c r="J152" s="214"/>
      <c r="K152" s="386"/>
      <c r="L152" s="387"/>
      <c r="M152" s="213"/>
      <c r="N152" s="214">
        <v>2</v>
      </c>
      <c r="O152" s="386"/>
      <c r="P152" s="387"/>
      <c r="Q152" s="213"/>
      <c r="R152" s="214">
        <v>2</v>
      </c>
      <c r="S152" s="386"/>
      <c r="T152" s="387"/>
      <c r="U152" s="213"/>
      <c r="V152" s="214">
        <v>3</v>
      </c>
      <c r="W152" s="386"/>
      <c r="X152" s="387"/>
      <c r="Y152" s="213"/>
      <c r="Z152" s="214"/>
      <c r="AA152" s="386"/>
      <c r="AB152" s="387"/>
      <c r="AC152" s="213"/>
      <c r="AD152" s="214">
        <v>2</v>
      </c>
      <c r="AE152" s="386"/>
      <c r="AF152" s="387"/>
      <c r="AG152" s="213"/>
      <c r="AH152" s="214"/>
      <c r="AI152" s="386"/>
      <c r="AJ152" s="387"/>
      <c r="AK152" s="213"/>
      <c r="AL152" s="214"/>
      <c r="AM152" s="386"/>
      <c r="AN152" s="387"/>
      <c r="AO152" s="213"/>
      <c r="AP152" s="214"/>
      <c r="AQ152" s="386"/>
      <c r="AR152" s="387"/>
      <c r="AS152" s="213"/>
      <c r="AT152" s="214"/>
      <c r="AU152" s="386"/>
      <c r="AV152" s="387"/>
      <c r="AW152" s="213"/>
      <c r="AX152" s="214"/>
      <c r="AY152" s="386">
        <v>2</v>
      </c>
      <c r="AZ152" s="387"/>
      <c r="BA152" s="213"/>
      <c r="BB152" s="356"/>
      <c r="BC152" s="484"/>
      <c r="BD152" s="485"/>
      <c r="BE152" s="327"/>
      <c r="BF152" s="214">
        <v>2</v>
      </c>
      <c r="BG152" s="386"/>
      <c r="BH152" s="387"/>
      <c r="BI152" s="213"/>
      <c r="BJ152" s="214"/>
      <c r="BK152" s="386">
        <v>3</v>
      </c>
      <c r="BL152" s="387"/>
      <c r="BM152" s="327"/>
      <c r="BN152" s="214"/>
      <c r="BO152" s="386"/>
      <c r="BP152" s="387"/>
      <c r="BQ152" s="213"/>
      <c r="BR152" s="214">
        <v>2</v>
      </c>
      <c r="BS152" s="386"/>
      <c r="BT152" s="387"/>
      <c r="BU152" s="213"/>
      <c r="BV152" s="214"/>
      <c r="BW152" s="386">
        <v>2</v>
      </c>
      <c r="BX152" s="387"/>
      <c r="BY152" s="213"/>
      <c r="BZ152" s="214"/>
      <c r="CA152" s="386"/>
      <c r="CB152" s="387"/>
      <c r="CC152" s="213"/>
      <c r="CD152" s="356"/>
      <c r="CE152" s="484"/>
      <c r="CF152" s="485"/>
      <c r="CG152" s="327"/>
      <c r="CH152" s="214"/>
      <c r="CI152" s="386">
        <v>2</v>
      </c>
      <c r="CJ152" s="387"/>
      <c r="CK152" s="213"/>
      <c r="CL152" s="214">
        <v>3</v>
      </c>
      <c r="CM152" s="386"/>
      <c r="CN152" s="387"/>
      <c r="CO152" s="213"/>
      <c r="CP152" s="214">
        <v>2</v>
      </c>
      <c r="CQ152" s="386"/>
      <c r="CR152" s="387"/>
      <c r="CS152" s="213"/>
      <c r="CT152" s="214"/>
      <c r="CU152" s="386">
        <v>2</v>
      </c>
      <c r="CV152" s="387"/>
      <c r="CW152" s="213"/>
      <c r="CX152" s="214"/>
      <c r="CY152" s="386"/>
      <c r="CZ152" s="387"/>
      <c r="DA152" s="213"/>
      <c r="DB152" s="214"/>
      <c r="DC152" s="386">
        <v>2</v>
      </c>
      <c r="DD152" s="387"/>
      <c r="DE152" s="213"/>
      <c r="DF152" s="214"/>
      <c r="DG152" s="386"/>
      <c r="DH152" s="387"/>
      <c r="DI152" s="213"/>
      <c r="DJ152" s="214"/>
      <c r="DK152" s="386"/>
      <c r="DL152" s="387"/>
      <c r="DM152" s="213"/>
      <c r="DN152" s="214"/>
      <c r="DO152" s="386">
        <v>2</v>
      </c>
      <c r="DP152" s="387"/>
      <c r="DQ152" s="213"/>
      <c r="DR152" s="214"/>
      <c r="DS152" s="386">
        <v>3</v>
      </c>
      <c r="DT152" s="387"/>
      <c r="DU152" s="213"/>
      <c r="DV152" s="214">
        <v>2</v>
      </c>
      <c r="DW152" s="386"/>
      <c r="DX152" s="387"/>
      <c r="DY152" s="213"/>
      <c r="DZ152" s="244">
        <f t="shared" si="25"/>
        <v>22</v>
      </c>
      <c r="EA152" s="245">
        <f t="shared" si="26"/>
        <v>18</v>
      </c>
      <c r="EB152" s="245">
        <f t="shared" si="27"/>
        <v>0</v>
      </c>
      <c r="EC152" s="246">
        <f t="shared" si="28"/>
        <v>0</v>
      </c>
    </row>
    <row r="153" spans="1:133" ht="45" x14ac:dyDescent="0.2">
      <c r="A153" s="212">
        <v>140</v>
      </c>
      <c r="B153" s="421" t="s">
        <v>1747</v>
      </c>
      <c r="C153" s="231" t="s">
        <v>1748</v>
      </c>
      <c r="D153" s="232" t="s">
        <v>1749</v>
      </c>
      <c r="E153" s="426">
        <v>0</v>
      </c>
      <c r="F153" s="214">
        <v>2</v>
      </c>
      <c r="G153" s="386"/>
      <c r="H153" s="387"/>
      <c r="I153" s="213"/>
      <c r="J153" s="214"/>
      <c r="K153" s="386"/>
      <c r="L153" s="387"/>
      <c r="M153" s="213"/>
      <c r="N153" s="214">
        <v>2</v>
      </c>
      <c r="O153" s="386"/>
      <c r="P153" s="387"/>
      <c r="Q153" s="213"/>
      <c r="R153" s="214">
        <v>2</v>
      </c>
      <c r="S153" s="386"/>
      <c r="T153" s="387"/>
      <c r="U153" s="213"/>
      <c r="V153" s="214">
        <v>3</v>
      </c>
      <c r="W153" s="386"/>
      <c r="X153" s="387"/>
      <c r="Y153" s="213"/>
      <c r="Z153" s="214"/>
      <c r="AA153" s="386"/>
      <c r="AB153" s="387"/>
      <c r="AC153" s="213"/>
      <c r="AD153" s="214">
        <v>2</v>
      </c>
      <c r="AE153" s="386"/>
      <c r="AF153" s="387"/>
      <c r="AG153" s="213"/>
      <c r="AH153" s="214"/>
      <c r="AI153" s="386">
        <v>2</v>
      </c>
      <c r="AJ153" s="387"/>
      <c r="AK153" s="213"/>
      <c r="AL153" s="214">
        <v>3</v>
      </c>
      <c r="AM153" s="386"/>
      <c r="AN153" s="387"/>
      <c r="AO153" s="213"/>
      <c r="AP153" s="214">
        <v>2</v>
      </c>
      <c r="AQ153" s="386"/>
      <c r="AR153" s="387"/>
      <c r="AS153" s="213"/>
      <c r="AT153" s="214"/>
      <c r="AU153" s="386">
        <v>2</v>
      </c>
      <c r="AV153" s="387"/>
      <c r="AW153" s="213"/>
      <c r="AX153" s="214"/>
      <c r="AY153" s="386"/>
      <c r="AZ153" s="387"/>
      <c r="BA153" s="213"/>
      <c r="BB153" s="356"/>
      <c r="BC153" s="484"/>
      <c r="BD153" s="485"/>
      <c r="BE153" s="327"/>
      <c r="BF153" s="214">
        <v>2</v>
      </c>
      <c r="BG153" s="386"/>
      <c r="BH153" s="387"/>
      <c r="BI153" s="213"/>
      <c r="BJ153" s="214"/>
      <c r="BK153" s="386">
        <v>3</v>
      </c>
      <c r="BL153" s="387"/>
      <c r="BM153" s="327"/>
      <c r="BN153" s="214"/>
      <c r="BO153" s="386"/>
      <c r="BP153" s="387"/>
      <c r="BQ153" s="213"/>
      <c r="BR153" s="214">
        <v>2</v>
      </c>
      <c r="BS153" s="386"/>
      <c r="BT153" s="387"/>
      <c r="BU153" s="213"/>
      <c r="BV153" s="214"/>
      <c r="BW153" s="386">
        <v>2</v>
      </c>
      <c r="BX153" s="387"/>
      <c r="BY153" s="213"/>
      <c r="BZ153" s="214"/>
      <c r="CA153" s="386"/>
      <c r="CB153" s="387"/>
      <c r="CC153" s="213"/>
      <c r="CD153" s="356"/>
      <c r="CE153" s="484"/>
      <c r="CF153" s="485"/>
      <c r="CG153" s="327"/>
      <c r="CH153" s="214"/>
      <c r="CI153" s="386">
        <v>2</v>
      </c>
      <c r="CJ153" s="387"/>
      <c r="CK153" s="213"/>
      <c r="CL153" s="214"/>
      <c r="CM153" s="386"/>
      <c r="CN153" s="387"/>
      <c r="CO153" s="213"/>
      <c r="CP153" s="214"/>
      <c r="CQ153" s="386"/>
      <c r="CR153" s="387"/>
      <c r="CS153" s="213"/>
      <c r="CT153" s="214"/>
      <c r="CU153" s="386"/>
      <c r="CV153" s="387"/>
      <c r="CW153" s="213"/>
      <c r="CX153" s="214">
        <v>3</v>
      </c>
      <c r="CY153" s="386"/>
      <c r="CZ153" s="387"/>
      <c r="DA153" s="213"/>
      <c r="DB153" s="214">
        <v>2</v>
      </c>
      <c r="DC153" s="386"/>
      <c r="DD153" s="387"/>
      <c r="DE153" s="213"/>
      <c r="DF153" s="214">
        <v>2</v>
      </c>
      <c r="DG153" s="386">
        <v>2</v>
      </c>
      <c r="DH153" s="387"/>
      <c r="DI153" s="213"/>
      <c r="DJ153" s="214">
        <v>2</v>
      </c>
      <c r="DK153" s="386">
        <v>2</v>
      </c>
      <c r="DL153" s="387"/>
      <c r="DM153" s="213"/>
      <c r="DN153" s="214"/>
      <c r="DO153" s="386"/>
      <c r="DP153" s="387"/>
      <c r="DQ153" s="213"/>
      <c r="DR153" s="214"/>
      <c r="DS153" s="386">
        <v>3</v>
      </c>
      <c r="DT153" s="387"/>
      <c r="DU153" s="213"/>
      <c r="DV153" s="214">
        <v>2</v>
      </c>
      <c r="DW153" s="386"/>
      <c r="DX153" s="387"/>
      <c r="DY153" s="213"/>
      <c r="DZ153" s="244">
        <f t="shared" si="25"/>
        <v>31</v>
      </c>
      <c r="EA153" s="245">
        <f t="shared" si="26"/>
        <v>18</v>
      </c>
      <c r="EB153" s="245">
        <f t="shared" si="27"/>
        <v>0</v>
      </c>
      <c r="EC153" s="246">
        <f t="shared" si="28"/>
        <v>0</v>
      </c>
    </row>
    <row r="154" spans="1:133" ht="45" x14ac:dyDescent="0.2">
      <c r="A154" s="212">
        <v>141</v>
      </c>
      <c r="B154" s="419" t="s">
        <v>1084</v>
      </c>
      <c r="C154" s="336" t="s">
        <v>34</v>
      </c>
      <c r="D154" s="232" t="s">
        <v>1750</v>
      </c>
      <c r="E154" s="426">
        <v>0</v>
      </c>
      <c r="F154" s="214"/>
      <c r="G154" s="386">
        <v>2</v>
      </c>
      <c r="H154" s="387"/>
      <c r="I154" s="213"/>
      <c r="J154" s="214"/>
      <c r="K154" s="386"/>
      <c r="L154" s="387"/>
      <c r="M154" s="213"/>
      <c r="N154" s="214"/>
      <c r="O154" s="386">
        <v>2</v>
      </c>
      <c r="P154" s="387"/>
      <c r="Q154" s="213"/>
      <c r="R154" s="214">
        <v>2</v>
      </c>
      <c r="S154" s="386"/>
      <c r="T154" s="387"/>
      <c r="U154" s="213"/>
      <c r="V154" s="214">
        <v>3</v>
      </c>
      <c r="W154" s="386"/>
      <c r="X154" s="387"/>
      <c r="Y154" s="213"/>
      <c r="Z154" s="214"/>
      <c r="AA154" s="386"/>
      <c r="AB154" s="387"/>
      <c r="AC154" s="213"/>
      <c r="AD154" s="214">
        <v>2</v>
      </c>
      <c r="AE154" s="386"/>
      <c r="AF154" s="387"/>
      <c r="AG154" s="213"/>
      <c r="AH154" s="214"/>
      <c r="AI154" s="386"/>
      <c r="AJ154" s="387"/>
      <c r="AK154" s="213"/>
      <c r="AL154" s="214"/>
      <c r="AM154" s="386"/>
      <c r="AN154" s="387"/>
      <c r="AO154" s="213"/>
      <c r="AP154" s="214"/>
      <c r="AQ154" s="386"/>
      <c r="AR154" s="387"/>
      <c r="AS154" s="213"/>
      <c r="AT154" s="214"/>
      <c r="AU154" s="386"/>
      <c r="AV154" s="387"/>
      <c r="AW154" s="213"/>
      <c r="AX154" s="214"/>
      <c r="AY154" s="386">
        <v>2</v>
      </c>
      <c r="AZ154" s="387"/>
      <c r="BA154" s="213"/>
      <c r="BB154" s="356"/>
      <c r="BC154" s="484"/>
      <c r="BD154" s="485"/>
      <c r="BE154" s="327"/>
      <c r="BF154" s="214"/>
      <c r="BG154" s="386"/>
      <c r="BH154" s="387"/>
      <c r="BI154" s="213"/>
      <c r="BJ154" s="214"/>
      <c r="BK154" s="386">
        <v>3</v>
      </c>
      <c r="BL154" s="387"/>
      <c r="BM154" s="327"/>
      <c r="BN154" s="214"/>
      <c r="BO154" s="386"/>
      <c r="BP154" s="387"/>
      <c r="BQ154" s="213"/>
      <c r="BR154" s="214">
        <v>2</v>
      </c>
      <c r="BS154" s="386"/>
      <c r="BT154" s="387"/>
      <c r="BU154" s="213"/>
      <c r="BV154" s="214"/>
      <c r="BW154" s="386">
        <v>2</v>
      </c>
      <c r="BX154" s="387"/>
      <c r="BY154" s="213"/>
      <c r="BZ154" s="214"/>
      <c r="CA154" s="386"/>
      <c r="CB154" s="387"/>
      <c r="CC154" s="213"/>
      <c r="CD154" s="356"/>
      <c r="CE154" s="484"/>
      <c r="CF154" s="485"/>
      <c r="CG154" s="327"/>
      <c r="CH154" s="214"/>
      <c r="CI154" s="386">
        <v>2</v>
      </c>
      <c r="CJ154" s="387"/>
      <c r="CK154" s="213"/>
      <c r="CL154" s="214">
        <v>2</v>
      </c>
      <c r="CM154" s="386"/>
      <c r="CN154" s="387"/>
      <c r="CO154" s="213"/>
      <c r="CP154" s="214">
        <v>2</v>
      </c>
      <c r="CQ154" s="386"/>
      <c r="CR154" s="387"/>
      <c r="CS154" s="213"/>
      <c r="CT154" s="214"/>
      <c r="CU154" s="386">
        <v>1</v>
      </c>
      <c r="CV154" s="387"/>
      <c r="CW154" s="213"/>
      <c r="CX154" s="214"/>
      <c r="CY154" s="386">
        <v>2</v>
      </c>
      <c r="CZ154" s="387"/>
      <c r="DA154" s="213"/>
      <c r="DB154" s="214"/>
      <c r="DC154" s="386">
        <v>2</v>
      </c>
      <c r="DD154" s="387"/>
      <c r="DE154" s="213"/>
      <c r="DF154" s="214"/>
      <c r="DG154" s="386"/>
      <c r="DH154" s="387"/>
      <c r="DI154" s="213"/>
      <c r="DJ154" s="214"/>
      <c r="DK154" s="386"/>
      <c r="DL154" s="387"/>
      <c r="DM154" s="213"/>
      <c r="DN154" s="214">
        <v>3</v>
      </c>
      <c r="DO154" s="386"/>
      <c r="DP154" s="387"/>
      <c r="DQ154" s="213"/>
      <c r="DR154" s="214"/>
      <c r="DS154" s="386">
        <v>3</v>
      </c>
      <c r="DT154" s="387"/>
      <c r="DU154" s="213"/>
      <c r="DV154" s="214">
        <v>2</v>
      </c>
      <c r="DW154" s="386"/>
      <c r="DX154" s="387"/>
      <c r="DY154" s="213"/>
      <c r="DZ154" s="244">
        <f t="shared" si="25"/>
        <v>18</v>
      </c>
      <c r="EA154" s="245">
        <f t="shared" si="26"/>
        <v>21</v>
      </c>
      <c r="EB154" s="245">
        <f t="shared" si="27"/>
        <v>0</v>
      </c>
      <c r="EC154" s="246">
        <f t="shared" si="28"/>
        <v>0</v>
      </c>
    </row>
    <row r="155" spans="1:133" ht="45" x14ac:dyDescent="0.2">
      <c r="A155" s="212">
        <v>142</v>
      </c>
      <c r="B155" s="419" t="s">
        <v>1446</v>
      </c>
      <c r="C155" s="231" t="s">
        <v>1447</v>
      </c>
      <c r="D155" s="232" t="s">
        <v>1448</v>
      </c>
      <c r="E155" s="426">
        <v>0</v>
      </c>
      <c r="F155" s="214"/>
      <c r="G155" s="386">
        <v>2</v>
      </c>
      <c r="H155" s="387"/>
      <c r="I155" s="213"/>
      <c r="J155" s="214"/>
      <c r="K155" s="386"/>
      <c r="L155" s="387"/>
      <c r="M155" s="213"/>
      <c r="N155" s="214"/>
      <c r="O155" s="386">
        <v>2</v>
      </c>
      <c r="P155" s="387"/>
      <c r="Q155" s="213"/>
      <c r="R155" s="214">
        <v>2</v>
      </c>
      <c r="S155" s="386"/>
      <c r="T155" s="387"/>
      <c r="U155" s="213"/>
      <c r="V155" s="214">
        <v>3</v>
      </c>
      <c r="W155" s="386"/>
      <c r="X155" s="387"/>
      <c r="Y155" s="213"/>
      <c r="Z155" s="214"/>
      <c r="AA155" s="386"/>
      <c r="AB155" s="387"/>
      <c r="AC155" s="213"/>
      <c r="AD155" s="214">
        <v>2</v>
      </c>
      <c r="AE155" s="386"/>
      <c r="AF155" s="387"/>
      <c r="AG155" s="213"/>
      <c r="AH155" s="214">
        <v>2</v>
      </c>
      <c r="AI155" s="386"/>
      <c r="AJ155" s="387"/>
      <c r="AK155" s="213"/>
      <c r="AL155" s="214"/>
      <c r="AM155" s="386">
        <v>2</v>
      </c>
      <c r="AN155" s="387"/>
      <c r="AO155" s="213"/>
      <c r="AP155" s="214">
        <v>2</v>
      </c>
      <c r="AQ155" s="386"/>
      <c r="AR155" s="387"/>
      <c r="AS155" s="213"/>
      <c r="AT155" s="214"/>
      <c r="AU155" s="386"/>
      <c r="AV155" s="387"/>
      <c r="AW155" s="213"/>
      <c r="AX155" s="214"/>
      <c r="AY155" s="386"/>
      <c r="AZ155" s="387"/>
      <c r="BA155" s="213"/>
      <c r="BB155" s="356"/>
      <c r="BC155" s="484"/>
      <c r="BD155" s="485"/>
      <c r="BE155" s="327"/>
      <c r="BF155" s="214">
        <v>2</v>
      </c>
      <c r="BG155" s="386"/>
      <c r="BH155" s="387"/>
      <c r="BI155" s="213"/>
      <c r="BJ155" s="214"/>
      <c r="BK155" s="386">
        <v>3</v>
      </c>
      <c r="BL155" s="387"/>
      <c r="BM155" s="327"/>
      <c r="BN155" s="214"/>
      <c r="BO155" s="386"/>
      <c r="BP155" s="387"/>
      <c r="BQ155" s="213"/>
      <c r="BR155" s="214">
        <v>2</v>
      </c>
      <c r="BS155" s="386"/>
      <c r="BT155" s="387"/>
      <c r="BU155" s="213"/>
      <c r="BV155" s="214"/>
      <c r="BW155" s="386">
        <v>2</v>
      </c>
      <c r="BX155" s="387"/>
      <c r="BY155" s="213"/>
      <c r="BZ155" s="214"/>
      <c r="CA155" s="386"/>
      <c r="CB155" s="387"/>
      <c r="CC155" s="213"/>
      <c r="CD155" s="356"/>
      <c r="CE155" s="484"/>
      <c r="CF155" s="485"/>
      <c r="CG155" s="327"/>
      <c r="CH155" s="214"/>
      <c r="CI155" s="386">
        <v>2</v>
      </c>
      <c r="CJ155" s="387"/>
      <c r="CK155" s="213"/>
      <c r="CL155" s="214"/>
      <c r="CM155" s="386"/>
      <c r="CN155" s="387"/>
      <c r="CO155" s="213"/>
      <c r="CP155" s="214"/>
      <c r="CQ155" s="386"/>
      <c r="CR155" s="387"/>
      <c r="CS155" s="213"/>
      <c r="CT155" s="214"/>
      <c r="CU155" s="386"/>
      <c r="CV155" s="387"/>
      <c r="CW155" s="213"/>
      <c r="CX155" s="214"/>
      <c r="CY155" s="386"/>
      <c r="CZ155" s="387"/>
      <c r="DA155" s="213"/>
      <c r="DB155" s="214"/>
      <c r="DC155" s="386">
        <v>2</v>
      </c>
      <c r="DD155" s="387"/>
      <c r="DE155" s="213"/>
      <c r="DF155" s="214">
        <v>2</v>
      </c>
      <c r="DG155" s="386"/>
      <c r="DH155" s="387"/>
      <c r="DI155" s="213"/>
      <c r="DJ155" s="214">
        <v>2</v>
      </c>
      <c r="DK155" s="386"/>
      <c r="DL155" s="387"/>
      <c r="DM155" s="213"/>
      <c r="DN155" s="214"/>
      <c r="DO155" s="386"/>
      <c r="DP155" s="387"/>
      <c r="DQ155" s="213"/>
      <c r="DR155" s="214"/>
      <c r="DS155" s="386">
        <v>3</v>
      </c>
      <c r="DT155" s="387"/>
      <c r="DU155" s="213"/>
      <c r="DV155" s="214"/>
      <c r="DW155" s="386"/>
      <c r="DX155" s="387">
        <v>2</v>
      </c>
      <c r="DY155" s="213"/>
      <c r="DZ155" s="244">
        <f t="shared" si="25"/>
        <v>19</v>
      </c>
      <c r="EA155" s="245">
        <f t="shared" si="26"/>
        <v>18</v>
      </c>
      <c r="EB155" s="245">
        <f t="shared" si="27"/>
        <v>2</v>
      </c>
      <c r="EC155" s="246">
        <f t="shared" si="28"/>
        <v>0</v>
      </c>
    </row>
    <row r="156" spans="1:133" ht="30" x14ac:dyDescent="0.2">
      <c r="A156" s="212">
        <v>143</v>
      </c>
      <c r="B156" s="419" t="s">
        <v>485</v>
      </c>
      <c r="C156" s="231" t="s">
        <v>42</v>
      </c>
      <c r="D156" s="232" t="s">
        <v>1751</v>
      </c>
      <c r="E156" s="426">
        <v>0</v>
      </c>
      <c r="F156" s="214"/>
      <c r="G156" s="386">
        <v>2</v>
      </c>
      <c r="H156" s="387"/>
      <c r="I156" s="213"/>
      <c r="J156" s="214"/>
      <c r="K156" s="386"/>
      <c r="L156" s="387"/>
      <c r="M156" s="213"/>
      <c r="N156" s="214">
        <v>2</v>
      </c>
      <c r="O156" s="386"/>
      <c r="P156" s="387"/>
      <c r="Q156" s="213"/>
      <c r="R156" s="214">
        <v>2</v>
      </c>
      <c r="S156" s="386"/>
      <c r="T156" s="387"/>
      <c r="U156" s="213"/>
      <c r="V156" s="214">
        <v>3</v>
      </c>
      <c r="W156" s="386"/>
      <c r="X156" s="387"/>
      <c r="Y156" s="213"/>
      <c r="Z156" s="214"/>
      <c r="AA156" s="386"/>
      <c r="AB156" s="387"/>
      <c r="AC156" s="213"/>
      <c r="AD156" s="214"/>
      <c r="AE156" s="386">
        <v>2</v>
      </c>
      <c r="AF156" s="387"/>
      <c r="AG156" s="213"/>
      <c r="AH156" s="214"/>
      <c r="AI156" s="386"/>
      <c r="AJ156" s="387"/>
      <c r="AK156" s="213"/>
      <c r="AL156" s="214"/>
      <c r="AM156" s="386"/>
      <c r="AN156" s="387"/>
      <c r="AO156" s="213"/>
      <c r="AP156" s="214"/>
      <c r="AQ156" s="386"/>
      <c r="AR156" s="387"/>
      <c r="AS156" s="213"/>
      <c r="AT156" s="214">
        <v>2</v>
      </c>
      <c r="AU156" s="386"/>
      <c r="AV156" s="387"/>
      <c r="AW156" s="213"/>
      <c r="AX156" s="214"/>
      <c r="AY156" s="386"/>
      <c r="AZ156" s="387"/>
      <c r="BA156" s="213"/>
      <c r="BB156" s="356"/>
      <c r="BC156" s="484"/>
      <c r="BD156" s="485"/>
      <c r="BE156" s="327"/>
      <c r="BF156" s="214">
        <v>2</v>
      </c>
      <c r="BG156" s="386"/>
      <c r="BH156" s="387"/>
      <c r="BI156" s="213"/>
      <c r="BJ156" s="214"/>
      <c r="BK156" s="386">
        <v>3</v>
      </c>
      <c r="BL156" s="387"/>
      <c r="BM156" s="327"/>
      <c r="BN156" s="214"/>
      <c r="BO156" s="386"/>
      <c r="BP156" s="387"/>
      <c r="BQ156" s="213"/>
      <c r="BR156" s="214">
        <v>2</v>
      </c>
      <c r="BS156" s="386"/>
      <c r="BT156" s="387"/>
      <c r="BU156" s="213"/>
      <c r="BV156" s="214"/>
      <c r="BW156" s="386">
        <v>2</v>
      </c>
      <c r="BX156" s="387"/>
      <c r="BY156" s="213"/>
      <c r="BZ156" s="214"/>
      <c r="CA156" s="386"/>
      <c r="CB156" s="387"/>
      <c r="CC156" s="213"/>
      <c r="CD156" s="356"/>
      <c r="CE156" s="484"/>
      <c r="CF156" s="485"/>
      <c r="CG156" s="327"/>
      <c r="CH156" s="214"/>
      <c r="CI156" s="386">
        <v>2</v>
      </c>
      <c r="CJ156" s="387"/>
      <c r="CK156" s="213"/>
      <c r="CL156" s="214"/>
      <c r="CM156" s="386">
        <v>2</v>
      </c>
      <c r="CN156" s="387"/>
      <c r="CO156" s="213"/>
      <c r="CP156" s="214"/>
      <c r="CQ156" s="386">
        <v>2</v>
      </c>
      <c r="CR156" s="387"/>
      <c r="CS156" s="213"/>
      <c r="CT156" s="214">
        <v>2</v>
      </c>
      <c r="CU156" s="386"/>
      <c r="CV156" s="387"/>
      <c r="CW156" s="213"/>
      <c r="CX156" s="214"/>
      <c r="CY156" s="386">
        <v>2</v>
      </c>
      <c r="CZ156" s="387"/>
      <c r="DA156" s="213"/>
      <c r="DB156" s="214"/>
      <c r="DC156" s="386"/>
      <c r="DD156" s="387"/>
      <c r="DE156" s="213"/>
      <c r="DF156" s="214">
        <v>2</v>
      </c>
      <c r="DG156" s="386"/>
      <c r="DH156" s="387"/>
      <c r="DI156" s="213"/>
      <c r="DJ156" s="214">
        <v>2</v>
      </c>
      <c r="DK156" s="386"/>
      <c r="DL156" s="387"/>
      <c r="DM156" s="213"/>
      <c r="DN156" s="214">
        <v>2</v>
      </c>
      <c r="DO156" s="386"/>
      <c r="DP156" s="387"/>
      <c r="DQ156" s="213"/>
      <c r="DR156" s="214"/>
      <c r="DS156" s="386">
        <v>3</v>
      </c>
      <c r="DT156" s="387"/>
      <c r="DU156" s="213"/>
      <c r="DV156" s="214"/>
      <c r="DW156" s="386">
        <v>2</v>
      </c>
      <c r="DX156" s="387"/>
      <c r="DY156" s="213"/>
      <c r="DZ156" s="244">
        <f t="shared" si="25"/>
        <v>21</v>
      </c>
      <c r="EA156" s="245">
        <f t="shared" si="26"/>
        <v>22</v>
      </c>
      <c r="EB156" s="245">
        <f t="shared" si="27"/>
        <v>0</v>
      </c>
      <c r="EC156" s="246">
        <f t="shared" si="28"/>
        <v>0</v>
      </c>
    </row>
    <row r="157" spans="1:133" ht="30" x14ac:dyDescent="0.2">
      <c r="A157" s="212">
        <v>144</v>
      </c>
      <c r="B157" s="419" t="s">
        <v>2543</v>
      </c>
      <c r="C157" s="231" t="s">
        <v>2544</v>
      </c>
      <c r="D157" s="232" t="s">
        <v>1752</v>
      </c>
      <c r="E157" s="426">
        <v>0</v>
      </c>
      <c r="F157" s="214"/>
      <c r="G157" s="386">
        <v>2</v>
      </c>
      <c r="H157" s="387"/>
      <c r="I157" s="213"/>
      <c r="J157" s="214"/>
      <c r="K157" s="386"/>
      <c r="L157" s="387"/>
      <c r="M157" s="213"/>
      <c r="N157" s="214"/>
      <c r="O157" s="386">
        <v>2</v>
      </c>
      <c r="P157" s="387"/>
      <c r="Q157" s="213"/>
      <c r="R157" s="214">
        <v>2</v>
      </c>
      <c r="S157" s="386"/>
      <c r="T157" s="387"/>
      <c r="U157" s="213"/>
      <c r="V157" s="214">
        <v>3</v>
      </c>
      <c r="W157" s="386"/>
      <c r="X157" s="387"/>
      <c r="Y157" s="213"/>
      <c r="Z157" s="214"/>
      <c r="AA157" s="386"/>
      <c r="AB157" s="387"/>
      <c r="AC157" s="213"/>
      <c r="AD157" s="214"/>
      <c r="AE157" s="386"/>
      <c r="AF157" s="387"/>
      <c r="AG157" s="213"/>
      <c r="AH157" s="214"/>
      <c r="AI157" s="386"/>
      <c r="AJ157" s="387"/>
      <c r="AK157" s="213"/>
      <c r="AL157" s="214"/>
      <c r="AM157" s="386"/>
      <c r="AN157" s="387"/>
      <c r="AO157" s="213"/>
      <c r="AP157" s="214"/>
      <c r="AQ157" s="386"/>
      <c r="AR157" s="387"/>
      <c r="AS157" s="213"/>
      <c r="AT157" s="214"/>
      <c r="AU157" s="386"/>
      <c r="AV157" s="387"/>
      <c r="AW157" s="213"/>
      <c r="AX157" s="214"/>
      <c r="AY157" s="386"/>
      <c r="AZ157" s="387"/>
      <c r="BA157" s="213"/>
      <c r="BB157" s="356"/>
      <c r="BC157" s="484"/>
      <c r="BD157" s="485"/>
      <c r="BE157" s="327"/>
      <c r="BF157" s="214">
        <v>2</v>
      </c>
      <c r="BG157" s="386"/>
      <c r="BH157" s="387"/>
      <c r="BI157" s="213"/>
      <c r="BJ157" s="214"/>
      <c r="BK157" s="386"/>
      <c r="BL157" s="387"/>
      <c r="BM157" s="327"/>
      <c r="BN157" s="214"/>
      <c r="BO157" s="386"/>
      <c r="BP157" s="387"/>
      <c r="BQ157" s="213"/>
      <c r="BR157" s="214">
        <v>2</v>
      </c>
      <c r="BS157" s="386"/>
      <c r="BT157" s="387"/>
      <c r="BU157" s="213"/>
      <c r="BV157" s="214"/>
      <c r="BW157" s="386"/>
      <c r="BX157" s="387"/>
      <c r="BY157" s="213"/>
      <c r="BZ157" s="214"/>
      <c r="CA157" s="386"/>
      <c r="CB157" s="387"/>
      <c r="CC157" s="213"/>
      <c r="CD157" s="356"/>
      <c r="CE157" s="484"/>
      <c r="CF157" s="485"/>
      <c r="CG157" s="327"/>
      <c r="CH157" s="214"/>
      <c r="CI157" s="386"/>
      <c r="CJ157" s="387"/>
      <c r="CK157" s="213"/>
      <c r="CL157" s="214"/>
      <c r="CM157" s="386"/>
      <c r="CN157" s="387"/>
      <c r="CO157" s="213"/>
      <c r="CP157" s="214"/>
      <c r="CQ157" s="386"/>
      <c r="CR157" s="387"/>
      <c r="CS157" s="213"/>
      <c r="CT157" s="214"/>
      <c r="CU157" s="386"/>
      <c r="CV157" s="387"/>
      <c r="CW157" s="213"/>
      <c r="CX157" s="214"/>
      <c r="CY157" s="386"/>
      <c r="CZ157" s="387"/>
      <c r="DA157" s="213"/>
      <c r="DB157" s="214"/>
      <c r="DC157" s="386"/>
      <c r="DD157" s="387"/>
      <c r="DE157" s="213"/>
      <c r="DF157" s="214"/>
      <c r="DG157" s="386"/>
      <c r="DH157" s="387"/>
      <c r="DI157" s="213"/>
      <c r="DJ157" s="214"/>
      <c r="DK157" s="386"/>
      <c r="DL157" s="387"/>
      <c r="DM157" s="213"/>
      <c r="DN157" s="214"/>
      <c r="DO157" s="386"/>
      <c r="DP157" s="387"/>
      <c r="DQ157" s="213"/>
      <c r="DR157" s="214"/>
      <c r="DS157" s="386"/>
      <c r="DT157" s="387"/>
      <c r="DU157" s="213"/>
      <c r="DV157" s="214"/>
      <c r="DW157" s="386">
        <v>2</v>
      </c>
      <c r="DX157" s="387"/>
      <c r="DY157" s="213"/>
      <c r="DZ157" s="244">
        <f t="shared" si="25"/>
        <v>9</v>
      </c>
      <c r="EA157" s="245">
        <f t="shared" si="26"/>
        <v>6</v>
      </c>
      <c r="EB157" s="245">
        <f t="shared" si="27"/>
        <v>0</v>
      </c>
      <c r="EC157" s="246">
        <f t="shared" si="28"/>
        <v>0</v>
      </c>
    </row>
    <row r="158" spans="1:133" ht="60" x14ac:dyDescent="0.2">
      <c r="A158" s="212">
        <v>145</v>
      </c>
      <c r="B158" s="419" t="s">
        <v>486</v>
      </c>
      <c r="C158" s="231" t="s">
        <v>51</v>
      </c>
      <c r="D158" s="232" t="s">
        <v>1753</v>
      </c>
      <c r="E158" s="426">
        <v>0</v>
      </c>
      <c r="F158" s="214"/>
      <c r="G158" s="386">
        <v>2</v>
      </c>
      <c r="H158" s="387"/>
      <c r="I158" s="213"/>
      <c r="J158" s="214"/>
      <c r="K158" s="386"/>
      <c r="L158" s="387"/>
      <c r="M158" s="213"/>
      <c r="N158" s="214"/>
      <c r="O158" s="386">
        <v>2</v>
      </c>
      <c r="P158" s="387"/>
      <c r="Q158" s="213"/>
      <c r="R158" s="214">
        <v>2</v>
      </c>
      <c r="S158" s="386"/>
      <c r="T158" s="387"/>
      <c r="U158" s="213"/>
      <c r="V158" s="214">
        <v>3</v>
      </c>
      <c r="W158" s="386"/>
      <c r="X158" s="387"/>
      <c r="Y158" s="213"/>
      <c r="Z158" s="214"/>
      <c r="AA158" s="386"/>
      <c r="AB158" s="387"/>
      <c r="AC158" s="213"/>
      <c r="AD158" s="214">
        <v>2</v>
      </c>
      <c r="AE158" s="386"/>
      <c r="AF158" s="387"/>
      <c r="AG158" s="213"/>
      <c r="AH158" s="214"/>
      <c r="AI158" s="386"/>
      <c r="AJ158" s="387"/>
      <c r="AK158" s="213"/>
      <c r="AL158" s="214"/>
      <c r="AM158" s="386"/>
      <c r="AN158" s="387"/>
      <c r="AO158" s="213"/>
      <c r="AP158" s="214"/>
      <c r="AQ158" s="386"/>
      <c r="AR158" s="387"/>
      <c r="AS158" s="213"/>
      <c r="AT158" s="214"/>
      <c r="AU158" s="386"/>
      <c r="AV158" s="387"/>
      <c r="AW158" s="213"/>
      <c r="AX158" s="214"/>
      <c r="AY158" s="386"/>
      <c r="AZ158" s="387"/>
      <c r="BA158" s="213"/>
      <c r="BB158" s="356"/>
      <c r="BC158" s="484"/>
      <c r="BD158" s="485"/>
      <c r="BE158" s="327"/>
      <c r="BF158" s="214">
        <v>2</v>
      </c>
      <c r="BG158" s="386"/>
      <c r="BH158" s="387"/>
      <c r="BI158" s="213"/>
      <c r="BJ158" s="214"/>
      <c r="BK158" s="386">
        <v>3</v>
      </c>
      <c r="BL158" s="387"/>
      <c r="BM158" s="327"/>
      <c r="BN158" s="214"/>
      <c r="BO158" s="386"/>
      <c r="BP158" s="387"/>
      <c r="BQ158" s="213"/>
      <c r="BR158" s="214"/>
      <c r="BS158" s="386"/>
      <c r="BT158" s="387"/>
      <c r="BU158" s="213"/>
      <c r="BV158" s="214"/>
      <c r="BW158" s="386">
        <v>2</v>
      </c>
      <c r="BX158" s="387"/>
      <c r="BY158" s="213"/>
      <c r="BZ158" s="214"/>
      <c r="CA158" s="386"/>
      <c r="CB158" s="387"/>
      <c r="CC158" s="213"/>
      <c r="CD158" s="356"/>
      <c r="CE158" s="484"/>
      <c r="CF158" s="485"/>
      <c r="CG158" s="327"/>
      <c r="CH158" s="214"/>
      <c r="CI158" s="386">
        <v>2</v>
      </c>
      <c r="CJ158" s="387"/>
      <c r="CK158" s="213"/>
      <c r="CL158" s="214"/>
      <c r="CM158" s="386"/>
      <c r="CN158" s="387"/>
      <c r="CO158" s="213"/>
      <c r="CP158" s="214"/>
      <c r="CQ158" s="386"/>
      <c r="CR158" s="387"/>
      <c r="CS158" s="213"/>
      <c r="CT158" s="214"/>
      <c r="CU158" s="386"/>
      <c r="CV158" s="387"/>
      <c r="CW158" s="213"/>
      <c r="CX158" s="214"/>
      <c r="CY158" s="386"/>
      <c r="CZ158" s="387"/>
      <c r="DA158" s="213"/>
      <c r="DB158" s="214"/>
      <c r="DC158" s="386"/>
      <c r="DD158" s="387"/>
      <c r="DE158" s="213"/>
      <c r="DF158" s="214"/>
      <c r="DG158" s="386"/>
      <c r="DH158" s="387"/>
      <c r="DI158" s="213"/>
      <c r="DJ158" s="214"/>
      <c r="DK158" s="386"/>
      <c r="DL158" s="387"/>
      <c r="DM158" s="213"/>
      <c r="DN158" s="214"/>
      <c r="DO158" s="386"/>
      <c r="DP158" s="387"/>
      <c r="DQ158" s="213"/>
      <c r="DR158" s="214"/>
      <c r="DS158" s="386"/>
      <c r="DT158" s="387"/>
      <c r="DU158" s="213"/>
      <c r="DV158" s="214"/>
      <c r="DW158" s="386"/>
      <c r="DX158" s="387"/>
      <c r="DY158" s="213"/>
      <c r="DZ158" s="244">
        <f t="shared" si="25"/>
        <v>9</v>
      </c>
      <c r="EA158" s="245">
        <f t="shared" si="26"/>
        <v>11</v>
      </c>
      <c r="EB158" s="245">
        <f t="shared" si="27"/>
        <v>0</v>
      </c>
      <c r="EC158" s="246">
        <f t="shared" si="28"/>
        <v>0</v>
      </c>
    </row>
    <row r="159" spans="1:133" ht="30" x14ac:dyDescent="0.2">
      <c r="A159" s="212">
        <v>146</v>
      </c>
      <c r="B159" s="419" t="s">
        <v>487</v>
      </c>
      <c r="C159" s="231" t="s">
        <v>488</v>
      </c>
      <c r="D159" s="232" t="s">
        <v>1621</v>
      </c>
      <c r="E159" s="426">
        <v>0</v>
      </c>
      <c r="F159" s="214"/>
      <c r="G159" s="386">
        <v>2</v>
      </c>
      <c r="H159" s="387"/>
      <c r="I159" s="213"/>
      <c r="J159" s="214"/>
      <c r="K159" s="386"/>
      <c r="L159" s="387"/>
      <c r="M159" s="213"/>
      <c r="N159" s="214"/>
      <c r="O159" s="386">
        <v>2</v>
      </c>
      <c r="P159" s="387"/>
      <c r="Q159" s="213"/>
      <c r="R159" s="214">
        <v>2</v>
      </c>
      <c r="S159" s="386"/>
      <c r="T159" s="387"/>
      <c r="U159" s="213"/>
      <c r="V159" s="214">
        <v>3</v>
      </c>
      <c r="W159" s="386"/>
      <c r="X159" s="387"/>
      <c r="Y159" s="213"/>
      <c r="Z159" s="214"/>
      <c r="AA159" s="386"/>
      <c r="AB159" s="387"/>
      <c r="AC159" s="213"/>
      <c r="AD159" s="214">
        <v>2</v>
      </c>
      <c r="AE159" s="386"/>
      <c r="AF159" s="387"/>
      <c r="AG159" s="213"/>
      <c r="AH159" s="214">
        <v>2</v>
      </c>
      <c r="AI159" s="386"/>
      <c r="AJ159" s="387"/>
      <c r="AK159" s="213"/>
      <c r="AL159" s="214"/>
      <c r="AM159" s="386"/>
      <c r="AN159" s="387"/>
      <c r="AO159" s="213"/>
      <c r="AP159" s="214"/>
      <c r="AQ159" s="386"/>
      <c r="AR159" s="387"/>
      <c r="AS159" s="213"/>
      <c r="AT159" s="214"/>
      <c r="AU159" s="386"/>
      <c r="AV159" s="387"/>
      <c r="AW159" s="213"/>
      <c r="AX159" s="214"/>
      <c r="AY159" s="386"/>
      <c r="AZ159" s="387"/>
      <c r="BA159" s="213"/>
      <c r="BB159" s="356"/>
      <c r="BC159" s="484"/>
      <c r="BD159" s="485"/>
      <c r="BE159" s="327"/>
      <c r="BF159" s="214">
        <v>2</v>
      </c>
      <c r="BG159" s="386"/>
      <c r="BH159" s="387"/>
      <c r="BI159" s="213"/>
      <c r="BJ159" s="214"/>
      <c r="BK159" s="386">
        <v>3</v>
      </c>
      <c r="BL159" s="387"/>
      <c r="BM159" s="327"/>
      <c r="BN159" s="214"/>
      <c r="BO159" s="386"/>
      <c r="BP159" s="387"/>
      <c r="BQ159" s="213"/>
      <c r="BR159" s="214"/>
      <c r="BS159" s="386"/>
      <c r="BT159" s="387"/>
      <c r="BU159" s="213"/>
      <c r="BV159" s="214"/>
      <c r="BW159" s="386">
        <v>2</v>
      </c>
      <c r="BX159" s="387"/>
      <c r="BY159" s="213"/>
      <c r="BZ159" s="214"/>
      <c r="CA159" s="386"/>
      <c r="CB159" s="387"/>
      <c r="CC159" s="213"/>
      <c r="CD159" s="356"/>
      <c r="CE159" s="484"/>
      <c r="CF159" s="485"/>
      <c r="CG159" s="327"/>
      <c r="CH159" s="214"/>
      <c r="CI159" s="386">
        <v>2</v>
      </c>
      <c r="CJ159" s="387"/>
      <c r="CK159" s="213"/>
      <c r="CL159" s="214"/>
      <c r="CM159" s="386">
        <v>2</v>
      </c>
      <c r="CN159" s="387"/>
      <c r="CO159" s="213"/>
      <c r="CP159" s="214">
        <v>2</v>
      </c>
      <c r="CQ159" s="386"/>
      <c r="CR159" s="387"/>
      <c r="CS159" s="213"/>
      <c r="CT159" s="214"/>
      <c r="CU159" s="386">
        <v>1</v>
      </c>
      <c r="CV159" s="387"/>
      <c r="CW159" s="213"/>
      <c r="CX159" s="214"/>
      <c r="CY159" s="386"/>
      <c r="CZ159" s="387"/>
      <c r="DA159" s="213"/>
      <c r="DB159" s="214"/>
      <c r="DC159" s="386">
        <v>2</v>
      </c>
      <c r="DD159" s="387"/>
      <c r="DE159" s="213"/>
      <c r="DF159" s="214"/>
      <c r="DG159" s="386"/>
      <c r="DH159" s="387"/>
      <c r="DI159" s="213"/>
      <c r="DJ159" s="214"/>
      <c r="DK159" s="386"/>
      <c r="DL159" s="387"/>
      <c r="DM159" s="213"/>
      <c r="DN159" s="214">
        <v>2</v>
      </c>
      <c r="DO159" s="386"/>
      <c r="DP159" s="387"/>
      <c r="DQ159" s="213"/>
      <c r="DR159" s="214"/>
      <c r="DS159" s="386">
        <v>3</v>
      </c>
      <c r="DT159" s="387"/>
      <c r="DU159" s="213"/>
      <c r="DV159" s="214"/>
      <c r="DW159" s="386">
        <v>2</v>
      </c>
      <c r="DX159" s="387"/>
      <c r="DY159" s="213"/>
      <c r="DZ159" s="244">
        <f t="shared" si="25"/>
        <v>15</v>
      </c>
      <c r="EA159" s="245">
        <f t="shared" si="26"/>
        <v>21</v>
      </c>
      <c r="EB159" s="245">
        <f t="shared" si="27"/>
        <v>0</v>
      </c>
      <c r="EC159" s="246">
        <f t="shared" si="28"/>
        <v>0</v>
      </c>
    </row>
    <row r="160" spans="1:133" ht="60" x14ac:dyDescent="0.2">
      <c r="A160" s="212">
        <v>147</v>
      </c>
      <c r="B160" s="430" t="s">
        <v>1754</v>
      </c>
      <c r="C160" s="228" t="s">
        <v>1755</v>
      </c>
      <c r="D160" s="229" t="s">
        <v>1756</v>
      </c>
      <c r="E160" s="191">
        <v>0</v>
      </c>
      <c r="F160" s="214"/>
      <c r="G160" s="386">
        <v>2</v>
      </c>
      <c r="H160" s="387"/>
      <c r="I160" s="213"/>
      <c r="J160" s="214"/>
      <c r="K160" s="386"/>
      <c r="L160" s="387"/>
      <c r="M160" s="213"/>
      <c r="N160" s="214"/>
      <c r="O160" s="386">
        <v>2</v>
      </c>
      <c r="P160" s="387"/>
      <c r="Q160" s="213"/>
      <c r="R160" s="214">
        <v>2</v>
      </c>
      <c r="S160" s="386"/>
      <c r="T160" s="387"/>
      <c r="U160" s="213"/>
      <c r="V160" s="214">
        <v>3</v>
      </c>
      <c r="W160" s="386"/>
      <c r="X160" s="387"/>
      <c r="Y160" s="213"/>
      <c r="Z160" s="214"/>
      <c r="AA160" s="386"/>
      <c r="AB160" s="387"/>
      <c r="AC160" s="213"/>
      <c r="AD160" s="214">
        <v>2</v>
      </c>
      <c r="AE160" s="386"/>
      <c r="AF160" s="387"/>
      <c r="AG160" s="213"/>
      <c r="AH160" s="214"/>
      <c r="AI160" s="386"/>
      <c r="AJ160" s="387"/>
      <c r="AK160" s="213"/>
      <c r="AL160" s="214">
        <v>2</v>
      </c>
      <c r="AM160" s="386"/>
      <c r="AN160" s="387"/>
      <c r="AO160" s="213"/>
      <c r="AP160" s="214">
        <v>2</v>
      </c>
      <c r="AQ160" s="386"/>
      <c r="AR160" s="387"/>
      <c r="AS160" s="213"/>
      <c r="AT160" s="214"/>
      <c r="AU160" s="386"/>
      <c r="AV160" s="387"/>
      <c r="AW160" s="213"/>
      <c r="AX160" s="214"/>
      <c r="AY160" s="386">
        <v>2</v>
      </c>
      <c r="AZ160" s="387"/>
      <c r="BA160" s="213"/>
      <c r="BB160" s="356"/>
      <c r="BC160" s="484"/>
      <c r="BD160" s="485"/>
      <c r="BE160" s="327"/>
      <c r="BF160" s="214">
        <v>2</v>
      </c>
      <c r="BG160" s="386"/>
      <c r="BH160" s="387"/>
      <c r="BI160" s="213"/>
      <c r="BJ160" s="214"/>
      <c r="BK160" s="386">
        <v>3</v>
      </c>
      <c r="BL160" s="387"/>
      <c r="BM160" s="327"/>
      <c r="BN160" s="214"/>
      <c r="BO160" s="386"/>
      <c r="BP160" s="387"/>
      <c r="BQ160" s="213"/>
      <c r="BR160" s="214"/>
      <c r="BS160" s="386"/>
      <c r="BT160" s="387"/>
      <c r="BU160" s="213"/>
      <c r="BV160" s="214"/>
      <c r="BW160" s="386">
        <v>2</v>
      </c>
      <c r="BX160" s="387"/>
      <c r="BY160" s="213"/>
      <c r="BZ160" s="214"/>
      <c r="CA160" s="386"/>
      <c r="CB160" s="387"/>
      <c r="CC160" s="213"/>
      <c r="CD160" s="356"/>
      <c r="CE160" s="484"/>
      <c r="CF160" s="485"/>
      <c r="CG160" s="327"/>
      <c r="CH160" s="214"/>
      <c r="CI160" s="386">
        <v>2</v>
      </c>
      <c r="CJ160" s="387"/>
      <c r="CK160" s="213"/>
      <c r="CL160" s="214"/>
      <c r="CM160" s="386"/>
      <c r="CN160" s="387"/>
      <c r="CO160" s="213"/>
      <c r="CP160" s="214"/>
      <c r="CQ160" s="386"/>
      <c r="CR160" s="387"/>
      <c r="CS160" s="213"/>
      <c r="CT160" s="214"/>
      <c r="CU160" s="386"/>
      <c r="CV160" s="387"/>
      <c r="CW160" s="213"/>
      <c r="CX160" s="214"/>
      <c r="CY160" s="386"/>
      <c r="CZ160" s="387"/>
      <c r="DA160" s="213"/>
      <c r="DB160" s="214">
        <v>2</v>
      </c>
      <c r="DC160" s="386"/>
      <c r="DD160" s="387"/>
      <c r="DE160" s="213"/>
      <c r="DF160" s="214"/>
      <c r="DG160" s="386"/>
      <c r="DH160" s="387"/>
      <c r="DI160" s="213"/>
      <c r="DJ160" s="214"/>
      <c r="DK160" s="386"/>
      <c r="DL160" s="387"/>
      <c r="DM160" s="213"/>
      <c r="DN160" s="214">
        <v>2</v>
      </c>
      <c r="DO160" s="386"/>
      <c r="DP160" s="387"/>
      <c r="DQ160" s="213"/>
      <c r="DR160" s="214"/>
      <c r="DS160" s="386">
        <v>3</v>
      </c>
      <c r="DT160" s="387"/>
      <c r="DU160" s="213"/>
      <c r="DV160" s="214"/>
      <c r="DW160" s="386">
        <v>2</v>
      </c>
      <c r="DX160" s="387"/>
      <c r="DY160" s="213"/>
      <c r="DZ160" s="244">
        <f t="shared" si="25"/>
        <v>17</v>
      </c>
      <c r="EA160" s="245">
        <f t="shared" si="26"/>
        <v>18</v>
      </c>
      <c r="EB160" s="245">
        <f t="shared" si="27"/>
        <v>0</v>
      </c>
      <c r="EC160" s="246">
        <f t="shared" si="28"/>
        <v>0</v>
      </c>
    </row>
    <row r="161" spans="1:133" ht="60" x14ac:dyDescent="0.2">
      <c r="A161" s="212">
        <v>148</v>
      </c>
      <c r="B161" s="419" t="s">
        <v>489</v>
      </c>
      <c r="C161" s="231" t="s">
        <v>1757</v>
      </c>
      <c r="D161" s="232" t="s">
        <v>1758</v>
      </c>
      <c r="E161" s="426">
        <v>0</v>
      </c>
      <c r="F161" s="214"/>
      <c r="G161" s="386">
        <v>2</v>
      </c>
      <c r="H161" s="387"/>
      <c r="I161" s="213"/>
      <c r="J161" s="214"/>
      <c r="K161" s="386"/>
      <c r="L161" s="387"/>
      <c r="M161" s="213"/>
      <c r="N161" s="214"/>
      <c r="O161" s="386">
        <v>2</v>
      </c>
      <c r="P161" s="387"/>
      <c r="Q161" s="213"/>
      <c r="R161" s="214">
        <v>2</v>
      </c>
      <c r="S161" s="386"/>
      <c r="T161" s="387"/>
      <c r="U161" s="213"/>
      <c r="V161" s="214">
        <v>3</v>
      </c>
      <c r="W161" s="386"/>
      <c r="X161" s="387"/>
      <c r="Y161" s="213"/>
      <c r="Z161" s="214"/>
      <c r="AA161" s="386"/>
      <c r="AB161" s="387"/>
      <c r="AC161" s="213"/>
      <c r="AD161" s="214"/>
      <c r="AE161" s="386">
        <v>2</v>
      </c>
      <c r="AF161" s="387"/>
      <c r="AG161" s="213"/>
      <c r="AH161" s="214"/>
      <c r="AI161" s="386"/>
      <c r="AJ161" s="387"/>
      <c r="AK161" s="213"/>
      <c r="AL161" s="214"/>
      <c r="AM161" s="386"/>
      <c r="AN161" s="387"/>
      <c r="AO161" s="213"/>
      <c r="AP161" s="214"/>
      <c r="AQ161" s="386"/>
      <c r="AR161" s="387"/>
      <c r="AS161" s="213"/>
      <c r="AT161" s="214"/>
      <c r="AU161" s="386"/>
      <c r="AV161" s="387"/>
      <c r="AW161" s="213"/>
      <c r="AX161" s="214"/>
      <c r="AY161" s="386"/>
      <c r="AZ161" s="387"/>
      <c r="BA161" s="213"/>
      <c r="BB161" s="356"/>
      <c r="BC161" s="484"/>
      <c r="BD161" s="485"/>
      <c r="BE161" s="327"/>
      <c r="BF161" s="214">
        <v>2</v>
      </c>
      <c r="BG161" s="386"/>
      <c r="BH161" s="387"/>
      <c r="BI161" s="213"/>
      <c r="BJ161" s="214"/>
      <c r="BK161" s="386"/>
      <c r="BL161" s="387"/>
      <c r="BM161" s="327"/>
      <c r="BN161" s="214"/>
      <c r="BO161" s="386"/>
      <c r="BP161" s="387"/>
      <c r="BQ161" s="213"/>
      <c r="BR161" s="214"/>
      <c r="BS161" s="386"/>
      <c r="BT161" s="387"/>
      <c r="BU161" s="213"/>
      <c r="BV161" s="214"/>
      <c r="BW161" s="386"/>
      <c r="BX161" s="387"/>
      <c r="BY161" s="213"/>
      <c r="BZ161" s="214"/>
      <c r="CA161" s="386"/>
      <c r="CB161" s="387"/>
      <c r="CC161" s="213"/>
      <c r="CD161" s="356"/>
      <c r="CE161" s="484"/>
      <c r="CF161" s="485"/>
      <c r="CG161" s="327"/>
      <c r="CH161" s="214"/>
      <c r="CI161" s="386">
        <v>2</v>
      </c>
      <c r="CJ161" s="387"/>
      <c r="CK161" s="213"/>
      <c r="CL161" s="214">
        <v>2</v>
      </c>
      <c r="CM161" s="386"/>
      <c r="CN161" s="387"/>
      <c r="CO161" s="213"/>
      <c r="CP161" s="214"/>
      <c r="CQ161" s="386">
        <v>2</v>
      </c>
      <c r="CR161" s="387"/>
      <c r="CS161" s="213"/>
      <c r="CT161" s="214">
        <v>1</v>
      </c>
      <c r="CU161" s="386"/>
      <c r="CV161" s="387"/>
      <c r="CW161" s="213"/>
      <c r="CX161" s="214"/>
      <c r="CY161" s="386">
        <v>2</v>
      </c>
      <c r="CZ161" s="387"/>
      <c r="DA161" s="213"/>
      <c r="DB161" s="214"/>
      <c r="DC161" s="386"/>
      <c r="DD161" s="387"/>
      <c r="DE161" s="213"/>
      <c r="DF161" s="214"/>
      <c r="DG161" s="386">
        <v>2</v>
      </c>
      <c r="DH161" s="387"/>
      <c r="DI161" s="213"/>
      <c r="DJ161" s="214"/>
      <c r="DK161" s="386">
        <v>2</v>
      </c>
      <c r="DL161" s="387"/>
      <c r="DM161" s="213"/>
      <c r="DN161" s="214"/>
      <c r="DO161" s="386"/>
      <c r="DP161" s="387"/>
      <c r="DQ161" s="213"/>
      <c r="DR161" s="214"/>
      <c r="DS161" s="386">
        <v>3</v>
      </c>
      <c r="DT161" s="387"/>
      <c r="DU161" s="213"/>
      <c r="DV161" s="214"/>
      <c r="DW161" s="386">
        <v>2</v>
      </c>
      <c r="DX161" s="387"/>
      <c r="DY161" s="213"/>
      <c r="DZ161" s="244">
        <f t="shared" si="25"/>
        <v>10</v>
      </c>
      <c r="EA161" s="245">
        <f t="shared" si="26"/>
        <v>21</v>
      </c>
      <c r="EB161" s="245">
        <f t="shared" si="27"/>
        <v>0</v>
      </c>
      <c r="EC161" s="246">
        <f t="shared" si="28"/>
        <v>0</v>
      </c>
    </row>
    <row r="162" spans="1:133" ht="30" x14ac:dyDescent="0.2">
      <c r="A162" s="212">
        <v>149</v>
      </c>
      <c r="B162" s="419" t="s">
        <v>490</v>
      </c>
      <c r="C162" s="336" t="s">
        <v>491</v>
      </c>
      <c r="D162" s="232" t="s">
        <v>1759</v>
      </c>
      <c r="E162" s="426">
        <v>0</v>
      </c>
      <c r="F162" s="214"/>
      <c r="G162" s="386">
        <v>2</v>
      </c>
      <c r="H162" s="387"/>
      <c r="I162" s="213"/>
      <c r="J162" s="214"/>
      <c r="K162" s="386"/>
      <c r="L162" s="387"/>
      <c r="M162" s="213"/>
      <c r="N162" s="214"/>
      <c r="O162" s="386">
        <v>2</v>
      </c>
      <c r="P162" s="387"/>
      <c r="Q162" s="213"/>
      <c r="R162" s="214">
        <v>2</v>
      </c>
      <c r="S162" s="386"/>
      <c r="T162" s="387"/>
      <c r="U162" s="213"/>
      <c r="V162" s="214">
        <v>3</v>
      </c>
      <c r="W162" s="386"/>
      <c r="X162" s="387"/>
      <c r="Y162" s="213"/>
      <c r="Z162" s="214"/>
      <c r="AA162" s="386"/>
      <c r="AB162" s="387"/>
      <c r="AC162" s="213"/>
      <c r="AD162" s="214">
        <v>2</v>
      </c>
      <c r="AE162" s="386"/>
      <c r="AF162" s="387"/>
      <c r="AG162" s="213"/>
      <c r="AH162" s="214"/>
      <c r="AI162" s="386"/>
      <c r="AJ162" s="387"/>
      <c r="AK162" s="213"/>
      <c r="AL162" s="214"/>
      <c r="AM162" s="386"/>
      <c r="AN162" s="387"/>
      <c r="AO162" s="213"/>
      <c r="AP162" s="214"/>
      <c r="AQ162" s="386"/>
      <c r="AR162" s="387"/>
      <c r="AS162" s="213"/>
      <c r="AT162" s="214">
        <v>2</v>
      </c>
      <c r="AU162" s="386"/>
      <c r="AV162" s="387"/>
      <c r="AW162" s="213"/>
      <c r="AX162" s="214">
        <v>2</v>
      </c>
      <c r="AY162" s="386"/>
      <c r="AZ162" s="387"/>
      <c r="BA162" s="213"/>
      <c r="BB162" s="356"/>
      <c r="BC162" s="484"/>
      <c r="BD162" s="485"/>
      <c r="BE162" s="327"/>
      <c r="BF162" s="214">
        <v>2</v>
      </c>
      <c r="BG162" s="386"/>
      <c r="BH162" s="387"/>
      <c r="BI162" s="213"/>
      <c r="BJ162" s="214"/>
      <c r="BK162" s="386">
        <v>3</v>
      </c>
      <c r="BL162" s="387"/>
      <c r="BM162" s="327"/>
      <c r="BN162" s="214"/>
      <c r="BO162" s="386"/>
      <c r="BP162" s="387"/>
      <c r="BQ162" s="213"/>
      <c r="BR162" s="214"/>
      <c r="BS162" s="386"/>
      <c r="BT162" s="387"/>
      <c r="BU162" s="213"/>
      <c r="BV162" s="214"/>
      <c r="BW162" s="386">
        <v>2</v>
      </c>
      <c r="BX162" s="387"/>
      <c r="BY162" s="213"/>
      <c r="BZ162" s="214"/>
      <c r="CA162" s="386"/>
      <c r="CB162" s="387"/>
      <c r="CC162" s="213"/>
      <c r="CD162" s="356"/>
      <c r="CE162" s="484"/>
      <c r="CF162" s="485"/>
      <c r="CG162" s="327"/>
      <c r="CH162" s="214"/>
      <c r="CI162" s="386">
        <v>2</v>
      </c>
      <c r="CJ162" s="387"/>
      <c r="CK162" s="213"/>
      <c r="CL162" s="214"/>
      <c r="CM162" s="386"/>
      <c r="CN162" s="387"/>
      <c r="CO162" s="213"/>
      <c r="CP162" s="214"/>
      <c r="CQ162" s="386"/>
      <c r="CR162" s="387"/>
      <c r="CS162" s="213"/>
      <c r="CT162" s="214"/>
      <c r="CU162" s="386"/>
      <c r="CV162" s="387"/>
      <c r="CW162" s="213"/>
      <c r="CX162" s="214"/>
      <c r="CY162" s="386"/>
      <c r="CZ162" s="387"/>
      <c r="DA162" s="213"/>
      <c r="DB162" s="214"/>
      <c r="DC162" s="386"/>
      <c r="DD162" s="387"/>
      <c r="DE162" s="213"/>
      <c r="DF162" s="214"/>
      <c r="DG162" s="386"/>
      <c r="DH162" s="387"/>
      <c r="DI162" s="213"/>
      <c r="DJ162" s="214"/>
      <c r="DK162" s="386"/>
      <c r="DL162" s="387"/>
      <c r="DM162" s="213"/>
      <c r="DN162" s="214">
        <v>2</v>
      </c>
      <c r="DO162" s="386"/>
      <c r="DP162" s="387"/>
      <c r="DQ162" s="213"/>
      <c r="DR162" s="214"/>
      <c r="DS162" s="386">
        <v>3</v>
      </c>
      <c r="DT162" s="387"/>
      <c r="DU162" s="213"/>
      <c r="DV162" s="214"/>
      <c r="DW162" s="386">
        <v>2</v>
      </c>
      <c r="DX162" s="387"/>
      <c r="DY162" s="213"/>
      <c r="DZ162" s="244">
        <f t="shared" si="25"/>
        <v>15</v>
      </c>
      <c r="EA162" s="245">
        <f t="shared" si="26"/>
        <v>16</v>
      </c>
      <c r="EB162" s="245">
        <f t="shared" si="27"/>
        <v>0</v>
      </c>
      <c r="EC162" s="246">
        <f t="shared" si="28"/>
        <v>0</v>
      </c>
    </row>
    <row r="163" spans="1:133" ht="30" x14ac:dyDescent="0.2">
      <c r="A163" s="212">
        <v>150</v>
      </c>
      <c r="B163" s="422" t="s">
        <v>492</v>
      </c>
      <c r="C163" s="345" t="s">
        <v>61</v>
      </c>
      <c r="D163" s="346" t="s">
        <v>1760</v>
      </c>
      <c r="E163" s="192">
        <v>0</v>
      </c>
      <c r="F163" s="214"/>
      <c r="G163" s="386">
        <v>2</v>
      </c>
      <c r="H163" s="387"/>
      <c r="I163" s="213"/>
      <c r="J163" s="214"/>
      <c r="K163" s="386"/>
      <c r="L163" s="387"/>
      <c r="M163" s="213"/>
      <c r="N163" s="214"/>
      <c r="O163" s="386">
        <v>2</v>
      </c>
      <c r="P163" s="387"/>
      <c r="Q163" s="213"/>
      <c r="R163" s="214">
        <v>4</v>
      </c>
      <c r="S163" s="386"/>
      <c r="T163" s="387"/>
      <c r="U163" s="213"/>
      <c r="V163" s="214">
        <v>3</v>
      </c>
      <c r="W163" s="386"/>
      <c r="X163" s="387"/>
      <c r="Y163" s="213"/>
      <c r="Z163" s="214"/>
      <c r="AA163" s="386"/>
      <c r="AB163" s="387"/>
      <c r="AC163" s="213"/>
      <c r="AD163" s="214">
        <v>2</v>
      </c>
      <c r="AE163" s="386"/>
      <c r="AF163" s="387"/>
      <c r="AG163" s="213"/>
      <c r="AH163" s="214"/>
      <c r="AI163" s="386">
        <v>2</v>
      </c>
      <c r="AJ163" s="387"/>
      <c r="AK163" s="213"/>
      <c r="AL163" s="214">
        <v>3</v>
      </c>
      <c r="AM163" s="386"/>
      <c r="AN163" s="387"/>
      <c r="AO163" s="213"/>
      <c r="AP163" s="214">
        <v>2</v>
      </c>
      <c r="AQ163" s="386"/>
      <c r="AR163" s="387"/>
      <c r="AS163" s="213"/>
      <c r="AT163" s="214"/>
      <c r="AU163" s="386"/>
      <c r="AV163" s="387"/>
      <c r="AW163" s="213"/>
      <c r="AX163" s="214"/>
      <c r="AY163" s="386">
        <v>2</v>
      </c>
      <c r="AZ163" s="387"/>
      <c r="BA163" s="213"/>
      <c r="BB163" s="356"/>
      <c r="BC163" s="484"/>
      <c r="BD163" s="485"/>
      <c r="BE163" s="327"/>
      <c r="BF163" s="214">
        <v>2</v>
      </c>
      <c r="BG163" s="386"/>
      <c r="BH163" s="387"/>
      <c r="BI163" s="213"/>
      <c r="BJ163" s="214"/>
      <c r="BK163" s="386">
        <v>3</v>
      </c>
      <c r="BL163" s="387"/>
      <c r="BM163" s="327"/>
      <c r="BN163" s="214"/>
      <c r="BO163" s="386"/>
      <c r="BP163" s="387"/>
      <c r="BQ163" s="213"/>
      <c r="BR163" s="214"/>
      <c r="BS163" s="386"/>
      <c r="BT163" s="387"/>
      <c r="BU163" s="213"/>
      <c r="BV163" s="214"/>
      <c r="BW163" s="386">
        <v>2</v>
      </c>
      <c r="BX163" s="387"/>
      <c r="BY163" s="213"/>
      <c r="BZ163" s="214"/>
      <c r="CA163" s="386"/>
      <c r="CB163" s="387"/>
      <c r="CC163" s="213"/>
      <c r="CD163" s="356"/>
      <c r="CE163" s="484"/>
      <c r="CF163" s="485"/>
      <c r="CG163" s="327"/>
      <c r="CH163" s="214"/>
      <c r="CI163" s="386">
        <v>2</v>
      </c>
      <c r="CJ163" s="387"/>
      <c r="CK163" s="213"/>
      <c r="CL163" s="214"/>
      <c r="CM163" s="386"/>
      <c r="CN163" s="387"/>
      <c r="CO163" s="213"/>
      <c r="CP163" s="214"/>
      <c r="CQ163" s="386"/>
      <c r="CR163" s="387"/>
      <c r="CS163" s="213"/>
      <c r="CT163" s="214"/>
      <c r="CU163" s="386"/>
      <c r="CV163" s="387"/>
      <c r="CW163" s="213"/>
      <c r="CX163" s="214">
        <v>2</v>
      </c>
      <c r="CY163" s="386"/>
      <c r="CZ163" s="387"/>
      <c r="DA163" s="213"/>
      <c r="DB163" s="214">
        <v>2</v>
      </c>
      <c r="DC163" s="386"/>
      <c r="DD163" s="387"/>
      <c r="DE163" s="213"/>
      <c r="DF163" s="214"/>
      <c r="DG163" s="386">
        <v>1</v>
      </c>
      <c r="DH163" s="387"/>
      <c r="DI163" s="213"/>
      <c r="DJ163" s="214"/>
      <c r="DK163" s="386">
        <v>1</v>
      </c>
      <c r="DL163" s="387"/>
      <c r="DM163" s="213"/>
      <c r="DN163" s="214"/>
      <c r="DO163" s="386"/>
      <c r="DP163" s="387"/>
      <c r="DQ163" s="213"/>
      <c r="DR163" s="214"/>
      <c r="DS163" s="386">
        <v>3</v>
      </c>
      <c r="DT163" s="387"/>
      <c r="DU163" s="213"/>
      <c r="DV163" s="214"/>
      <c r="DW163" s="386">
        <v>2</v>
      </c>
      <c r="DX163" s="387"/>
      <c r="DY163" s="213"/>
      <c r="DZ163" s="244">
        <f t="shared" ref="DZ163:DZ166" si="29">F163+J163+N163+R163+V163+Z163+AD163+AH163+AL163+AP163+AT163+AX163+BB163+BF163+BJ163+BN163+BR163+BV163+BZ163+CD163+CH163+CL163+CP163+CT163+CX163+DB163+DF163+DJ163+DN163+DR163+DV163</f>
        <v>20</v>
      </c>
      <c r="EA163" s="245">
        <f t="shared" ref="EA163:EA166" si="30">G163+K163+O163+S163+W163+AA163+AE163+AI163+AM163+AQ163+AU163+AY163+BC163+BG163+BK163+BO163+BS163+BW163+CA163+CE163+CI163+CM163+CQ163+CU163+CY163+DC163+DG163+DK163+DO163+DS163+DW163</f>
        <v>22</v>
      </c>
      <c r="EB163" s="245">
        <f t="shared" ref="EB163:EB166" si="31">H163+L163+P163+T163+X163+AB163+AF163+AJ163+AN163+AR163+AV163+AZ163+BD163+BH163+BL163+BP163+BT163+BX163+CB163+CF163+CJ163+CN163+CR163+CV163+CZ163+DD163+DH163+DL163+DP163+DT163+DX163</f>
        <v>0</v>
      </c>
      <c r="EC163" s="246">
        <f t="shared" ref="EC163:EC166" si="32">I163+M163+Q163+U163+Y163+AC163+AG163+AK163+AO163+AS163+AW163+BA163+BE163+BI163+BM163+BQ163+BU163+BY163+CC163+CG163+CK163+CO163+CS163+CW163+DA163+DE163+DI163+DM163+DQ163+DU163+DY163</f>
        <v>0</v>
      </c>
    </row>
    <row r="164" spans="1:133" ht="45" x14ac:dyDescent="0.2">
      <c r="A164" s="212">
        <v>151</v>
      </c>
      <c r="B164" s="419" t="s">
        <v>1197</v>
      </c>
      <c r="C164" s="231" t="s">
        <v>1198</v>
      </c>
      <c r="D164" s="232" t="s">
        <v>1199</v>
      </c>
      <c r="E164" s="426">
        <v>0</v>
      </c>
      <c r="F164" s="214"/>
      <c r="G164" s="386">
        <v>2</v>
      </c>
      <c r="H164" s="387"/>
      <c r="I164" s="213"/>
      <c r="J164" s="214"/>
      <c r="K164" s="386"/>
      <c r="L164" s="387"/>
      <c r="M164" s="213"/>
      <c r="N164" s="214"/>
      <c r="O164" s="386"/>
      <c r="P164" s="387"/>
      <c r="Q164" s="213"/>
      <c r="R164" s="214">
        <v>2</v>
      </c>
      <c r="S164" s="386"/>
      <c r="T164" s="387"/>
      <c r="U164" s="213"/>
      <c r="V164" s="214">
        <v>3</v>
      </c>
      <c r="W164" s="386"/>
      <c r="X164" s="387"/>
      <c r="Y164" s="213"/>
      <c r="Z164" s="214"/>
      <c r="AA164" s="386"/>
      <c r="AB164" s="387"/>
      <c r="AC164" s="213"/>
      <c r="AD164" s="214">
        <v>2</v>
      </c>
      <c r="AE164" s="386"/>
      <c r="AF164" s="387"/>
      <c r="AG164" s="213"/>
      <c r="AH164" s="214"/>
      <c r="AI164" s="386"/>
      <c r="AJ164" s="387"/>
      <c r="AK164" s="213"/>
      <c r="AL164" s="214"/>
      <c r="AM164" s="386"/>
      <c r="AN164" s="387"/>
      <c r="AO164" s="213"/>
      <c r="AP164" s="214"/>
      <c r="AQ164" s="386"/>
      <c r="AR164" s="387"/>
      <c r="AS164" s="213"/>
      <c r="AT164" s="214"/>
      <c r="AU164" s="386"/>
      <c r="AV164" s="387"/>
      <c r="AW164" s="213"/>
      <c r="AX164" s="214">
        <v>2</v>
      </c>
      <c r="AY164" s="386"/>
      <c r="AZ164" s="387"/>
      <c r="BA164" s="213"/>
      <c r="BB164" s="356"/>
      <c r="BC164" s="484"/>
      <c r="BD164" s="485"/>
      <c r="BE164" s="327"/>
      <c r="BF164" s="214">
        <v>2</v>
      </c>
      <c r="BG164" s="386"/>
      <c r="BH164" s="387"/>
      <c r="BI164" s="213"/>
      <c r="BJ164" s="214"/>
      <c r="BK164" s="386">
        <v>3</v>
      </c>
      <c r="BL164" s="387"/>
      <c r="BM164" s="327"/>
      <c r="BN164" s="214"/>
      <c r="BO164" s="386"/>
      <c r="BP164" s="387"/>
      <c r="BQ164" s="213"/>
      <c r="BR164" s="214"/>
      <c r="BS164" s="386"/>
      <c r="BT164" s="387"/>
      <c r="BU164" s="213"/>
      <c r="BV164" s="214"/>
      <c r="BW164" s="386">
        <v>3</v>
      </c>
      <c r="BX164" s="387"/>
      <c r="BY164" s="213"/>
      <c r="BZ164" s="214"/>
      <c r="CA164" s="386"/>
      <c r="CB164" s="387"/>
      <c r="CC164" s="213"/>
      <c r="CD164" s="356"/>
      <c r="CE164" s="484"/>
      <c r="CF164" s="485"/>
      <c r="CG164" s="327"/>
      <c r="CH164" s="214"/>
      <c r="CI164" s="386">
        <v>2</v>
      </c>
      <c r="CJ164" s="387"/>
      <c r="CK164" s="213"/>
      <c r="CL164" s="214"/>
      <c r="CM164" s="386">
        <v>2</v>
      </c>
      <c r="CN164" s="387"/>
      <c r="CO164" s="213"/>
      <c r="CP164" s="214">
        <v>2</v>
      </c>
      <c r="CQ164" s="386"/>
      <c r="CR164" s="387"/>
      <c r="CS164" s="213"/>
      <c r="CT164" s="214"/>
      <c r="CU164" s="386">
        <v>2</v>
      </c>
      <c r="CV164" s="387"/>
      <c r="CW164" s="213"/>
      <c r="CX164" s="214"/>
      <c r="CY164" s="386">
        <v>1</v>
      </c>
      <c r="CZ164" s="387"/>
      <c r="DA164" s="213"/>
      <c r="DB164" s="214"/>
      <c r="DC164" s="386">
        <v>2</v>
      </c>
      <c r="DD164" s="387"/>
      <c r="DE164" s="213"/>
      <c r="DF164" s="214"/>
      <c r="DG164" s="386"/>
      <c r="DH164" s="387"/>
      <c r="DI164" s="213"/>
      <c r="DJ164" s="214"/>
      <c r="DK164" s="386"/>
      <c r="DL164" s="387"/>
      <c r="DM164" s="213"/>
      <c r="DN164" s="214">
        <v>2</v>
      </c>
      <c r="DO164" s="386"/>
      <c r="DP164" s="387"/>
      <c r="DQ164" s="213"/>
      <c r="DR164" s="214"/>
      <c r="DS164" s="386">
        <v>3</v>
      </c>
      <c r="DT164" s="387"/>
      <c r="DU164" s="213"/>
      <c r="DV164" s="214"/>
      <c r="DW164" s="386">
        <v>2</v>
      </c>
      <c r="DX164" s="387"/>
      <c r="DY164" s="213"/>
      <c r="DZ164" s="244">
        <f t="shared" si="29"/>
        <v>15</v>
      </c>
      <c r="EA164" s="245">
        <f t="shared" si="30"/>
        <v>22</v>
      </c>
      <c r="EB164" s="245">
        <f t="shared" si="31"/>
        <v>0</v>
      </c>
      <c r="EC164" s="246">
        <f t="shared" si="32"/>
        <v>0</v>
      </c>
    </row>
    <row r="165" spans="1:133" ht="60" x14ac:dyDescent="0.2">
      <c r="A165" s="212">
        <v>152</v>
      </c>
      <c r="B165" s="422" t="s">
        <v>1761</v>
      </c>
      <c r="C165" s="347" t="s">
        <v>1762</v>
      </c>
      <c r="D165" s="346" t="s">
        <v>1763</v>
      </c>
      <c r="E165" s="431">
        <v>0</v>
      </c>
      <c r="F165" s="214"/>
      <c r="G165" s="386">
        <v>2</v>
      </c>
      <c r="H165" s="387"/>
      <c r="I165" s="213"/>
      <c r="J165" s="214"/>
      <c r="K165" s="386"/>
      <c r="L165" s="387"/>
      <c r="M165" s="213"/>
      <c r="N165" s="214"/>
      <c r="O165" s="386">
        <v>2</v>
      </c>
      <c r="P165" s="387"/>
      <c r="Q165" s="213"/>
      <c r="R165" s="214">
        <v>2</v>
      </c>
      <c r="S165" s="386"/>
      <c r="T165" s="387"/>
      <c r="U165" s="213"/>
      <c r="V165" s="214">
        <v>3</v>
      </c>
      <c r="W165" s="386"/>
      <c r="X165" s="387"/>
      <c r="Y165" s="213"/>
      <c r="Z165" s="214"/>
      <c r="AA165" s="386"/>
      <c r="AB165" s="387"/>
      <c r="AC165" s="213"/>
      <c r="AD165" s="214">
        <v>2</v>
      </c>
      <c r="AE165" s="386"/>
      <c r="AF165" s="387"/>
      <c r="AG165" s="213"/>
      <c r="AH165" s="214"/>
      <c r="AI165" s="386">
        <v>2</v>
      </c>
      <c r="AJ165" s="387"/>
      <c r="AK165" s="213"/>
      <c r="AL165" s="214"/>
      <c r="AM165" s="386">
        <v>2</v>
      </c>
      <c r="AN165" s="387"/>
      <c r="AO165" s="213"/>
      <c r="AP165" s="214">
        <v>3</v>
      </c>
      <c r="AQ165" s="386"/>
      <c r="AR165" s="387"/>
      <c r="AS165" s="213"/>
      <c r="AT165" s="214">
        <v>2</v>
      </c>
      <c r="AU165" s="386"/>
      <c r="AV165" s="387"/>
      <c r="AW165" s="213"/>
      <c r="AX165" s="214"/>
      <c r="AY165" s="386"/>
      <c r="AZ165" s="387"/>
      <c r="BA165" s="213"/>
      <c r="BB165" s="499"/>
      <c r="BC165" s="500"/>
      <c r="BD165" s="501"/>
      <c r="BE165" s="502"/>
      <c r="BF165" s="214">
        <v>2</v>
      </c>
      <c r="BG165" s="386"/>
      <c r="BH165" s="387"/>
      <c r="BI165" s="213"/>
      <c r="BJ165" s="214"/>
      <c r="BK165" s="386">
        <v>3</v>
      </c>
      <c r="BL165" s="387"/>
      <c r="BM165" s="502"/>
      <c r="BN165" s="214"/>
      <c r="BO165" s="386"/>
      <c r="BP165" s="387"/>
      <c r="BQ165" s="213"/>
      <c r="BR165" s="214"/>
      <c r="BS165" s="386"/>
      <c r="BT165" s="387"/>
      <c r="BU165" s="213"/>
      <c r="BV165" s="214"/>
      <c r="BW165" s="386">
        <v>2</v>
      </c>
      <c r="BX165" s="387"/>
      <c r="BY165" s="213"/>
      <c r="BZ165" s="214"/>
      <c r="CA165" s="386"/>
      <c r="CB165" s="387"/>
      <c r="CC165" s="213"/>
      <c r="CD165" s="499"/>
      <c r="CE165" s="500"/>
      <c r="CF165" s="501"/>
      <c r="CG165" s="502"/>
      <c r="CH165" s="214"/>
      <c r="CI165" s="386">
        <v>2</v>
      </c>
      <c r="CJ165" s="387"/>
      <c r="CK165" s="213"/>
      <c r="CL165" s="214"/>
      <c r="CM165" s="386"/>
      <c r="CN165" s="387"/>
      <c r="CO165" s="213"/>
      <c r="CP165" s="214"/>
      <c r="CQ165" s="386"/>
      <c r="CR165" s="387"/>
      <c r="CS165" s="213"/>
      <c r="CT165" s="214"/>
      <c r="CU165" s="386"/>
      <c r="CV165" s="387"/>
      <c r="CW165" s="213"/>
      <c r="CX165" s="214"/>
      <c r="CY165" s="386">
        <v>1</v>
      </c>
      <c r="CZ165" s="387"/>
      <c r="DA165" s="213"/>
      <c r="DB165" s="214">
        <v>1</v>
      </c>
      <c r="DC165" s="386"/>
      <c r="DD165" s="387"/>
      <c r="DE165" s="213"/>
      <c r="DF165" s="214"/>
      <c r="DG165" s="386">
        <v>1</v>
      </c>
      <c r="DH165" s="387"/>
      <c r="DI165" s="213"/>
      <c r="DJ165" s="214"/>
      <c r="DK165" s="386">
        <v>1</v>
      </c>
      <c r="DL165" s="387"/>
      <c r="DM165" s="213"/>
      <c r="DN165" s="214"/>
      <c r="DO165" s="386"/>
      <c r="DP165" s="387"/>
      <c r="DQ165" s="213"/>
      <c r="DR165" s="214"/>
      <c r="DS165" s="386">
        <v>3</v>
      </c>
      <c r="DT165" s="387"/>
      <c r="DU165" s="213"/>
      <c r="DV165" s="214"/>
      <c r="DW165" s="386">
        <v>2</v>
      </c>
      <c r="DX165" s="387"/>
      <c r="DY165" s="213"/>
      <c r="DZ165" s="244">
        <f t="shared" si="29"/>
        <v>15</v>
      </c>
      <c r="EA165" s="245">
        <f t="shared" si="30"/>
        <v>23</v>
      </c>
      <c r="EB165" s="245">
        <f t="shared" si="31"/>
        <v>0</v>
      </c>
      <c r="EC165" s="246">
        <f t="shared" si="32"/>
        <v>0</v>
      </c>
    </row>
    <row r="166" spans="1:133" ht="30.75" thickBot="1" x14ac:dyDescent="0.25">
      <c r="A166" s="212">
        <v>153</v>
      </c>
      <c r="B166" s="419" t="s">
        <v>462</v>
      </c>
      <c r="C166" s="343" t="s">
        <v>262</v>
      </c>
      <c r="D166" s="348" t="s">
        <v>1764</v>
      </c>
      <c r="E166" s="192">
        <v>0</v>
      </c>
      <c r="F166" s="488"/>
      <c r="G166" s="489"/>
      <c r="H166" s="490"/>
      <c r="I166" s="491"/>
      <c r="J166" s="488"/>
      <c r="K166" s="489"/>
      <c r="L166" s="490"/>
      <c r="M166" s="491"/>
      <c r="N166" s="488"/>
      <c r="O166" s="489"/>
      <c r="P166" s="490"/>
      <c r="Q166" s="491"/>
      <c r="R166" s="488">
        <v>2</v>
      </c>
      <c r="S166" s="489"/>
      <c r="T166" s="490"/>
      <c r="U166" s="491"/>
      <c r="V166" s="488">
        <v>3</v>
      </c>
      <c r="W166" s="489"/>
      <c r="X166" s="490"/>
      <c r="Y166" s="491"/>
      <c r="Z166" s="488"/>
      <c r="AA166" s="489"/>
      <c r="AB166" s="490"/>
      <c r="AC166" s="491"/>
      <c r="AD166" s="488">
        <v>2</v>
      </c>
      <c r="AE166" s="489"/>
      <c r="AF166" s="490"/>
      <c r="AG166" s="491"/>
      <c r="AH166" s="488">
        <v>2</v>
      </c>
      <c r="AI166" s="489"/>
      <c r="AJ166" s="490"/>
      <c r="AK166" s="491"/>
      <c r="AL166" s="488">
        <v>2</v>
      </c>
      <c r="AM166" s="489"/>
      <c r="AN166" s="490"/>
      <c r="AO166" s="491"/>
      <c r="AP166" s="488"/>
      <c r="AQ166" s="489"/>
      <c r="AR166" s="490"/>
      <c r="AS166" s="491"/>
      <c r="AT166" s="488"/>
      <c r="AU166" s="489"/>
      <c r="AV166" s="490"/>
      <c r="AW166" s="491"/>
      <c r="AX166" s="488">
        <v>2</v>
      </c>
      <c r="AY166" s="489"/>
      <c r="AZ166" s="490"/>
      <c r="BA166" s="491"/>
      <c r="BB166" s="356"/>
      <c r="BC166" s="484"/>
      <c r="BD166" s="485"/>
      <c r="BE166" s="327"/>
      <c r="BF166" s="488">
        <v>2</v>
      </c>
      <c r="BG166" s="489"/>
      <c r="BH166" s="490"/>
      <c r="BI166" s="491"/>
      <c r="BJ166" s="488"/>
      <c r="BK166" s="489">
        <v>3</v>
      </c>
      <c r="BL166" s="490"/>
      <c r="BM166" s="327"/>
      <c r="BN166" s="488"/>
      <c r="BO166" s="489"/>
      <c r="BP166" s="490"/>
      <c r="BQ166" s="491"/>
      <c r="BR166" s="488"/>
      <c r="BS166" s="489"/>
      <c r="BT166" s="490"/>
      <c r="BU166" s="491"/>
      <c r="BV166" s="488"/>
      <c r="BW166" s="489"/>
      <c r="BX166" s="490"/>
      <c r="BY166" s="491"/>
      <c r="BZ166" s="488"/>
      <c r="CA166" s="489"/>
      <c r="CB166" s="490"/>
      <c r="CC166" s="491"/>
      <c r="CD166" s="356"/>
      <c r="CE166" s="484"/>
      <c r="CF166" s="485"/>
      <c r="CG166" s="327"/>
      <c r="CH166" s="488"/>
      <c r="CI166" s="489"/>
      <c r="CJ166" s="490"/>
      <c r="CK166" s="491"/>
      <c r="CL166" s="488"/>
      <c r="CM166" s="489">
        <v>2</v>
      </c>
      <c r="CN166" s="490"/>
      <c r="CO166" s="491"/>
      <c r="CP166" s="488">
        <v>3</v>
      </c>
      <c r="CQ166" s="489"/>
      <c r="CR166" s="490"/>
      <c r="CS166" s="491"/>
      <c r="CT166" s="488">
        <v>2</v>
      </c>
      <c r="CU166" s="489"/>
      <c r="CV166" s="490"/>
      <c r="CW166" s="491"/>
      <c r="CX166" s="488"/>
      <c r="CY166" s="489"/>
      <c r="CZ166" s="490"/>
      <c r="DA166" s="491"/>
      <c r="DB166" s="488"/>
      <c r="DC166" s="489"/>
      <c r="DD166" s="490"/>
      <c r="DE166" s="491"/>
      <c r="DF166" s="488"/>
      <c r="DG166" s="489"/>
      <c r="DH166" s="490"/>
      <c r="DI166" s="491"/>
      <c r="DJ166" s="488"/>
      <c r="DK166" s="489"/>
      <c r="DL166" s="490"/>
      <c r="DM166" s="491"/>
      <c r="DN166" s="488"/>
      <c r="DO166" s="489"/>
      <c r="DP166" s="490"/>
      <c r="DQ166" s="491"/>
      <c r="DR166" s="488"/>
      <c r="DS166" s="489"/>
      <c r="DT166" s="490"/>
      <c r="DU166" s="491"/>
      <c r="DV166" s="488"/>
      <c r="DW166" s="489"/>
      <c r="DX166" s="490"/>
      <c r="DY166" s="491"/>
      <c r="DZ166" s="244">
        <f t="shared" si="29"/>
        <v>20</v>
      </c>
      <c r="EA166" s="245">
        <f t="shared" si="30"/>
        <v>5</v>
      </c>
      <c r="EB166" s="245">
        <f t="shared" si="31"/>
        <v>0</v>
      </c>
      <c r="EC166" s="246">
        <f t="shared" si="32"/>
        <v>0</v>
      </c>
    </row>
    <row r="167" spans="1:133" ht="16.5" thickBot="1" x14ac:dyDescent="0.25">
      <c r="A167" s="424"/>
      <c r="B167" s="723" t="s">
        <v>1765</v>
      </c>
      <c r="C167" s="723"/>
      <c r="D167" s="723"/>
      <c r="E167" s="396"/>
      <c r="F167" s="286"/>
      <c r="G167" s="287"/>
      <c r="H167" s="288"/>
      <c r="I167" s="286"/>
      <c r="J167" s="286"/>
      <c r="K167" s="287"/>
      <c r="L167" s="288"/>
      <c r="M167" s="286"/>
      <c r="N167" s="286"/>
      <c r="O167" s="287"/>
      <c r="P167" s="288"/>
      <c r="Q167" s="286"/>
      <c r="R167" s="286"/>
      <c r="S167" s="287"/>
      <c r="T167" s="288"/>
      <c r="U167" s="286"/>
      <c r="V167" s="286"/>
      <c r="W167" s="287"/>
      <c r="X167" s="288"/>
      <c r="Y167" s="286"/>
      <c r="Z167" s="286"/>
      <c r="AA167" s="287"/>
      <c r="AB167" s="288"/>
      <c r="AC167" s="286"/>
      <c r="AD167" s="286"/>
      <c r="AE167" s="287"/>
      <c r="AF167" s="288"/>
      <c r="AG167" s="286"/>
      <c r="AH167" s="286"/>
      <c r="AI167" s="287"/>
      <c r="AJ167" s="288"/>
      <c r="AK167" s="286"/>
      <c r="AL167" s="286"/>
      <c r="AM167" s="287"/>
      <c r="AN167" s="288"/>
      <c r="AO167" s="286"/>
      <c r="AP167" s="286"/>
      <c r="AQ167" s="287"/>
      <c r="AR167" s="288"/>
      <c r="AS167" s="286"/>
      <c r="AT167" s="286"/>
      <c r="AU167" s="287"/>
      <c r="AV167" s="288"/>
      <c r="AW167" s="286"/>
      <c r="AX167" s="286"/>
      <c r="AY167" s="287"/>
      <c r="AZ167" s="288"/>
      <c r="BA167" s="286"/>
      <c r="BB167" s="101"/>
      <c r="BC167" s="102"/>
      <c r="BD167" s="101"/>
      <c r="BE167" s="101"/>
      <c r="BF167" s="286"/>
      <c r="BG167" s="287"/>
      <c r="BH167" s="288"/>
      <c r="BI167" s="286"/>
      <c r="BJ167" s="286"/>
      <c r="BK167" s="287"/>
      <c r="BL167" s="288"/>
      <c r="BM167" s="101"/>
      <c r="BN167" s="286"/>
      <c r="BO167" s="287"/>
      <c r="BP167" s="288"/>
      <c r="BQ167" s="286"/>
      <c r="BR167" s="286"/>
      <c r="BS167" s="287"/>
      <c r="BT167" s="288"/>
      <c r="BU167" s="286"/>
      <c r="BV167" s="286"/>
      <c r="BW167" s="287"/>
      <c r="BX167" s="288"/>
      <c r="BY167" s="286"/>
      <c r="BZ167" s="286"/>
      <c r="CA167" s="287"/>
      <c r="CB167" s="288"/>
      <c r="CC167" s="286"/>
      <c r="CD167" s="101"/>
      <c r="CE167" s="102"/>
      <c r="CF167" s="101"/>
      <c r="CG167" s="101"/>
      <c r="CH167" s="286"/>
      <c r="CI167" s="287"/>
      <c r="CJ167" s="288"/>
      <c r="CK167" s="286"/>
      <c r="CL167" s="286"/>
      <c r="CM167" s="287"/>
      <c r="CN167" s="288"/>
      <c r="CO167" s="286"/>
      <c r="CP167" s="286"/>
      <c r="CQ167" s="287"/>
      <c r="CR167" s="288"/>
      <c r="CS167" s="286"/>
      <c r="CT167" s="286"/>
      <c r="CU167" s="287"/>
      <c r="CV167" s="288"/>
      <c r="CW167" s="286"/>
      <c r="CX167" s="286"/>
      <c r="CY167" s="287"/>
      <c r="CZ167" s="288"/>
      <c r="DA167" s="286"/>
      <c r="DB167" s="286"/>
      <c r="DC167" s="287"/>
      <c r="DD167" s="288"/>
      <c r="DE167" s="286"/>
      <c r="DF167" s="286"/>
      <c r="DG167" s="287"/>
      <c r="DH167" s="288"/>
      <c r="DI167" s="286"/>
      <c r="DJ167" s="286"/>
      <c r="DK167" s="287"/>
      <c r="DL167" s="288"/>
      <c r="DM167" s="286"/>
      <c r="DN167" s="286"/>
      <c r="DO167" s="287"/>
      <c r="DP167" s="288"/>
      <c r="DQ167" s="286"/>
      <c r="DR167" s="286"/>
      <c r="DS167" s="287"/>
      <c r="DT167" s="288"/>
      <c r="DU167" s="286"/>
      <c r="DV167" s="286"/>
      <c r="DW167" s="287"/>
      <c r="DX167" s="288"/>
      <c r="DY167" s="286"/>
      <c r="DZ167" s="253"/>
      <c r="EA167" s="253"/>
      <c r="EB167" s="253"/>
      <c r="EC167" s="253"/>
    </row>
    <row r="168" spans="1:133" ht="45" x14ac:dyDescent="0.2">
      <c r="A168" s="416">
        <v>154</v>
      </c>
      <c r="B168" s="408" t="s">
        <v>493</v>
      </c>
      <c r="C168" s="228" t="s">
        <v>494</v>
      </c>
      <c r="D168" s="229" t="s">
        <v>1766</v>
      </c>
      <c r="E168" s="191">
        <v>5</v>
      </c>
      <c r="F168" s="173"/>
      <c r="G168" s="174"/>
      <c r="H168" s="175"/>
      <c r="I168" s="176"/>
      <c r="J168" s="173"/>
      <c r="K168" s="174">
        <v>3</v>
      </c>
      <c r="L168" s="175"/>
      <c r="M168" s="176"/>
      <c r="N168" s="173"/>
      <c r="O168" s="174"/>
      <c r="P168" s="175"/>
      <c r="Q168" s="176"/>
      <c r="R168" s="173"/>
      <c r="S168" s="174"/>
      <c r="T168" s="175"/>
      <c r="U168" s="176"/>
      <c r="V168" s="173"/>
      <c r="W168" s="174"/>
      <c r="X168" s="175"/>
      <c r="Y168" s="176"/>
      <c r="Z168" s="173"/>
      <c r="AA168" s="174"/>
      <c r="AB168" s="175"/>
      <c r="AC168" s="176"/>
      <c r="AD168" s="173"/>
      <c r="AE168" s="174">
        <v>2</v>
      </c>
      <c r="AF168" s="175"/>
      <c r="AG168" s="176"/>
      <c r="AH168" s="173"/>
      <c r="AI168" s="174"/>
      <c r="AJ168" s="175"/>
      <c r="AK168" s="176"/>
      <c r="AL168" s="173"/>
      <c r="AM168" s="174"/>
      <c r="AN168" s="175"/>
      <c r="AO168" s="176"/>
      <c r="AP168" s="173"/>
      <c r="AQ168" s="174"/>
      <c r="AR168" s="175"/>
      <c r="AS168" s="176"/>
      <c r="AT168" s="173"/>
      <c r="AU168" s="174"/>
      <c r="AV168" s="175"/>
      <c r="AW168" s="176"/>
      <c r="AX168" s="173"/>
      <c r="AY168" s="174"/>
      <c r="AZ168" s="175"/>
      <c r="BA168" s="176"/>
      <c r="BB168" s="496"/>
      <c r="BC168" s="497"/>
      <c r="BD168" s="498"/>
      <c r="BE168" s="333"/>
      <c r="BF168" s="173"/>
      <c r="BG168" s="174"/>
      <c r="BH168" s="175"/>
      <c r="BI168" s="176"/>
      <c r="BJ168" s="173"/>
      <c r="BK168" s="174"/>
      <c r="BL168" s="175"/>
      <c r="BM168" s="333"/>
      <c r="BN168" s="173"/>
      <c r="BO168" s="174">
        <v>2</v>
      </c>
      <c r="BP168" s="175"/>
      <c r="BQ168" s="176"/>
      <c r="BR168" s="173"/>
      <c r="BS168" s="174"/>
      <c r="BT168" s="175"/>
      <c r="BU168" s="176"/>
      <c r="BV168" s="173"/>
      <c r="BW168" s="174"/>
      <c r="BX168" s="175"/>
      <c r="BY168" s="176"/>
      <c r="BZ168" s="173"/>
      <c r="CA168" s="174">
        <v>2</v>
      </c>
      <c r="CB168" s="175"/>
      <c r="CC168" s="176"/>
      <c r="CD168" s="496"/>
      <c r="CE168" s="497"/>
      <c r="CF168" s="498"/>
      <c r="CG168" s="333"/>
      <c r="CH168" s="173"/>
      <c r="CI168" s="174"/>
      <c r="CJ168" s="175"/>
      <c r="CK168" s="176"/>
      <c r="CL168" s="173"/>
      <c r="CM168" s="174"/>
      <c r="CN168" s="175"/>
      <c r="CO168" s="176"/>
      <c r="CP168" s="173">
        <v>2</v>
      </c>
      <c r="CQ168" s="174"/>
      <c r="CR168" s="175"/>
      <c r="CS168" s="176"/>
      <c r="CT168" s="173"/>
      <c r="CU168" s="174">
        <v>2</v>
      </c>
      <c r="CV168" s="175"/>
      <c r="CW168" s="176"/>
      <c r="CX168" s="173">
        <v>2</v>
      </c>
      <c r="CY168" s="174">
        <v>2</v>
      </c>
      <c r="CZ168" s="175"/>
      <c r="DA168" s="176"/>
      <c r="DB168" s="173"/>
      <c r="DC168" s="174"/>
      <c r="DD168" s="175"/>
      <c r="DE168" s="176"/>
      <c r="DF168" s="173">
        <v>2</v>
      </c>
      <c r="DG168" s="174">
        <v>2</v>
      </c>
      <c r="DH168" s="175"/>
      <c r="DI168" s="176"/>
      <c r="DJ168" s="173">
        <v>2</v>
      </c>
      <c r="DK168" s="174">
        <v>2</v>
      </c>
      <c r="DL168" s="175"/>
      <c r="DM168" s="176"/>
      <c r="DN168" s="173"/>
      <c r="DO168" s="174"/>
      <c r="DP168" s="175"/>
      <c r="DQ168" s="176"/>
      <c r="DR168" s="173"/>
      <c r="DS168" s="174"/>
      <c r="DT168" s="175"/>
      <c r="DU168" s="176"/>
      <c r="DV168" s="173"/>
      <c r="DW168" s="174"/>
      <c r="DX168" s="175"/>
      <c r="DY168" s="176"/>
      <c r="DZ168" s="241">
        <f t="shared" ref="DZ168:DZ204" si="33">F168+J168+N168+R168+V168+Z168+AD168+AH168+AL168+AP168+AT168+AX168+BB168+BF168+BJ168+BN168+BR168+BV168+BZ168+CD168+CH168+CL168+CP168+CT168+CX168+DB168+DF168+DJ168+DN168+DR168+DV168</f>
        <v>8</v>
      </c>
      <c r="EA168" s="242">
        <f t="shared" ref="EA168:EA204" si="34">G168+K168+O168+S168+W168+AA168+AE168+AI168+AM168+AQ168+AU168+AY168+BC168+BG168+BK168+BO168+BS168+BW168+CA168+CE168+CI168+CM168+CQ168+CU168+CY168+DC168+DG168+DK168+DO168+DS168+DW168</f>
        <v>17</v>
      </c>
      <c r="EB168" s="242">
        <f t="shared" ref="EB168:EB204" si="35">H168+L168+P168+T168+X168+AB168+AF168+AJ168+AN168+AR168+AV168+AZ168+BD168+BH168+BL168+BP168+BT168+BX168+CB168+CF168+CJ168+CN168+CR168+CV168+CZ168+DD168+DH168+DL168+DP168+DT168+DX168</f>
        <v>0</v>
      </c>
      <c r="EC168" s="243">
        <f t="shared" ref="EC168:EC204" si="36">I168+M168+Q168+U168+Y168+AC168+AG168+AK168+AO168+AS168+AW168+BA168+BE168+BI168+BM168+BQ168+BU168+BY168+CC168+CG168+CK168+CO168+CS168+CW168+DA168+DE168+DI168+DM168+DQ168+DU168+DY168</f>
        <v>0</v>
      </c>
    </row>
    <row r="169" spans="1:133" ht="45" x14ac:dyDescent="0.2">
      <c r="A169" s="212">
        <v>155</v>
      </c>
      <c r="B169" s="409" t="s">
        <v>495</v>
      </c>
      <c r="C169" s="446" t="s">
        <v>496</v>
      </c>
      <c r="D169" s="447" t="s">
        <v>1767</v>
      </c>
      <c r="E169" s="215">
        <v>5</v>
      </c>
      <c r="F169" s="214"/>
      <c r="G169" s="386"/>
      <c r="H169" s="387"/>
      <c r="I169" s="213"/>
      <c r="J169" s="214"/>
      <c r="K169" s="386">
        <v>3</v>
      </c>
      <c r="L169" s="387"/>
      <c r="M169" s="213"/>
      <c r="N169" s="214"/>
      <c r="O169" s="386"/>
      <c r="P169" s="387"/>
      <c r="Q169" s="213"/>
      <c r="R169" s="214"/>
      <c r="S169" s="386"/>
      <c r="T169" s="387"/>
      <c r="U169" s="213"/>
      <c r="V169" s="214"/>
      <c r="W169" s="386"/>
      <c r="X169" s="387"/>
      <c r="Y169" s="213"/>
      <c r="Z169" s="214"/>
      <c r="AA169" s="386">
        <v>2</v>
      </c>
      <c r="AB169" s="387"/>
      <c r="AC169" s="213"/>
      <c r="AD169" s="214"/>
      <c r="AE169" s="386"/>
      <c r="AF169" s="387"/>
      <c r="AG169" s="213"/>
      <c r="AH169" s="214"/>
      <c r="AI169" s="386"/>
      <c r="AJ169" s="387"/>
      <c r="AK169" s="213"/>
      <c r="AL169" s="214"/>
      <c r="AM169" s="386"/>
      <c r="AN169" s="387"/>
      <c r="AO169" s="213"/>
      <c r="AP169" s="214"/>
      <c r="AQ169" s="386"/>
      <c r="AR169" s="387"/>
      <c r="AS169" s="213"/>
      <c r="AT169" s="214"/>
      <c r="AU169" s="386"/>
      <c r="AV169" s="387"/>
      <c r="AW169" s="213"/>
      <c r="AX169" s="214"/>
      <c r="AY169" s="386"/>
      <c r="AZ169" s="387"/>
      <c r="BA169" s="213"/>
      <c r="BB169" s="356"/>
      <c r="BC169" s="484"/>
      <c r="BD169" s="485"/>
      <c r="BE169" s="327"/>
      <c r="BF169" s="214"/>
      <c r="BG169" s="386"/>
      <c r="BH169" s="387"/>
      <c r="BI169" s="213"/>
      <c r="BJ169" s="214"/>
      <c r="BK169" s="386"/>
      <c r="BL169" s="387"/>
      <c r="BM169" s="327"/>
      <c r="BN169" s="214"/>
      <c r="BO169" s="386">
        <v>2</v>
      </c>
      <c r="BP169" s="387"/>
      <c r="BQ169" s="213"/>
      <c r="BR169" s="214"/>
      <c r="BS169" s="386"/>
      <c r="BT169" s="387"/>
      <c r="BU169" s="213"/>
      <c r="BV169" s="214"/>
      <c r="BW169" s="386"/>
      <c r="BX169" s="387"/>
      <c r="BY169" s="213"/>
      <c r="BZ169" s="214"/>
      <c r="CA169" s="386">
        <v>2</v>
      </c>
      <c r="CB169" s="387"/>
      <c r="CC169" s="213"/>
      <c r="CD169" s="356"/>
      <c r="CE169" s="484"/>
      <c r="CF169" s="485"/>
      <c r="CG169" s="327"/>
      <c r="CH169" s="214"/>
      <c r="CI169" s="386"/>
      <c r="CJ169" s="387"/>
      <c r="CK169" s="213"/>
      <c r="CL169" s="214"/>
      <c r="CM169" s="386">
        <v>2</v>
      </c>
      <c r="CN169" s="387"/>
      <c r="CO169" s="213"/>
      <c r="CP169" s="214"/>
      <c r="CQ169" s="386"/>
      <c r="CR169" s="387"/>
      <c r="CS169" s="213"/>
      <c r="CT169" s="214">
        <v>2</v>
      </c>
      <c r="CU169" s="386"/>
      <c r="CV169" s="387"/>
      <c r="CW169" s="213"/>
      <c r="CX169" s="214"/>
      <c r="CY169" s="386"/>
      <c r="CZ169" s="387"/>
      <c r="DA169" s="213"/>
      <c r="DB169" s="214">
        <v>2</v>
      </c>
      <c r="DC169" s="386"/>
      <c r="DD169" s="387"/>
      <c r="DE169" s="213"/>
      <c r="DF169" s="214"/>
      <c r="DG169" s="386"/>
      <c r="DH169" s="387"/>
      <c r="DI169" s="213"/>
      <c r="DJ169" s="214"/>
      <c r="DK169" s="386"/>
      <c r="DL169" s="387"/>
      <c r="DM169" s="213"/>
      <c r="DN169" s="214">
        <v>2</v>
      </c>
      <c r="DO169" s="386"/>
      <c r="DP169" s="387"/>
      <c r="DQ169" s="213"/>
      <c r="DR169" s="214"/>
      <c r="DS169" s="386"/>
      <c r="DT169" s="387"/>
      <c r="DU169" s="213"/>
      <c r="DV169" s="214"/>
      <c r="DW169" s="386"/>
      <c r="DX169" s="387"/>
      <c r="DY169" s="213"/>
      <c r="DZ169" s="244">
        <f t="shared" si="33"/>
        <v>6</v>
      </c>
      <c r="EA169" s="245">
        <f t="shared" si="34"/>
        <v>11</v>
      </c>
      <c r="EB169" s="245">
        <f t="shared" si="35"/>
        <v>0</v>
      </c>
      <c r="EC169" s="246">
        <f t="shared" si="36"/>
        <v>0</v>
      </c>
    </row>
    <row r="170" spans="1:133" ht="45" x14ac:dyDescent="0.2">
      <c r="A170" s="212">
        <v>156</v>
      </c>
      <c r="B170" s="409" t="s">
        <v>497</v>
      </c>
      <c r="C170" s="349" t="s">
        <v>498</v>
      </c>
      <c r="D170" s="232" t="s">
        <v>1768</v>
      </c>
      <c r="E170" s="432">
        <v>5</v>
      </c>
      <c r="F170" s="214"/>
      <c r="G170" s="386"/>
      <c r="H170" s="387"/>
      <c r="I170" s="213"/>
      <c r="J170" s="214"/>
      <c r="K170" s="386">
        <v>3</v>
      </c>
      <c r="L170" s="387"/>
      <c r="M170" s="213"/>
      <c r="N170" s="214"/>
      <c r="O170" s="386"/>
      <c r="P170" s="387"/>
      <c r="Q170" s="213"/>
      <c r="R170" s="214"/>
      <c r="S170" s="386"/>
      <c r="T170" s="387"/>
      <c r="U170" s="213"/>
      <c r="V170" s="214"/>
      <c r="W170" s="386"/>
      <c r="X170" s="387"/>
      <c r="Y170" s="213"/>
      <c r="Z170" s="214"/>
      <c r="AA170" s="386"/>
      <c r="AB170" s="387"/>
      <c r="AC170" s="213"/>
      <c r="AD170" s="214">
        <v>3</v>
      </c>
      <c r="AE170" s="386"/>
      <c r="AF170" s="387"/>
      <c r="AG170" s="213"/>
      <c r="AH170" s="214"/>
      <c r="AI170" s="386"/>
      <c r="AJ170" s="387"/>
      <c r="AK170" s="213"/>
      <c r="AL170" s="214"/>
      <c r="AM170" s="386"/>
      <c r="AN170" s="387"/>
      <c r="AO170" s="213"/>
      <c r="AP170" s="214"/>
      <c r="AQ170" s="386"/>
      <c r="AR170" s="387"/>
      <c r="AS170" s="213"/>
      <c r="AT170" s="214"/>
      <c r="AU170" s="386"/>
      <c r="AV170" s="387"/>
      <c r="AW170" s="213"/>
      <c r="AX170" s="214"/>
      <c r="AY170" s="386"/>
      <c r="AZ170" s="387"/>
      <c r="BA170" s="213"/>
      <c r="BB170" s="356"/>
      <c r="BC170" s="484"/>
      <c r="BD170" s="485"/>
      <c r="BE170" s="327"/>
      <c r="BF170" s="214"/>
      <c r="BG170" s="386"/>
      <c r="BH170" s="387"/>
      <c r="BI170" s="213"/>
      <c r="BJ170" s="214"/>
      <c r="BK170" s="386"/>
      <c r="BL170" s="387"/>
      <c r="BM170" s="327"/>
      <c r="BN170" s="214"/>
      <c r="BO170" s="386">
        <v>2</v>
      </c>
      <c r="BP170" s="387"/>
      <c r="BQ170" s="213"/>
      <c r="BR170" s="214"/>
      <c r="BS170" s="386"/>
      <c r="BT170" s="387"/>
      <c r="BU170" s="213"/>
      <c r="BV170" s="214"/>
      <c r="BW170" s="386"/>
      <c r="BX170" s="387"/>
      <c r="BY170" s="213"/>
      <c r="BZ170" s="214"/>
      <c r="CA170" s="386">
        <v>2</v>
      </c>
      <c r="CB170" s="387"/>
      <c r="CC170" s="213"/>
      <c r="CD170" s="356"/>
      <c r="CE170" s="484"/>
      <c r="CF170" s="485"/>
      <c r="CG170" s="327"/>
      <c r="CH170" s="214"/>
      <c r="CI170" s="386"/>
      <c r="CJ170" s="387"/>
      <c r="CK170" s="213"/>
      <c r="CL170" s="214"/>
      <c r="CM170" s="386">
        <v>2</v>
      </c>
      <c r="CN170" s="387"/>
      <c r="CO170" s="213"/>
      <c r="CP170" s="214">
        <v>2</v>
      </c>
      <c r="CQ170" s="386"/>
      <c r="CR170" s="387"/>
      <c r="CS170" s="213"/>
      <c r="CT170" s="214"/>
      <c r="CU170" s="386"/>
      <c r="CV170" s="387"/>
      <c r="CW170" s="213"/>
      <c r="CX170" s="214">
        <v>2</v>
      </c>
      <c r="CY170" s="386"/>
      <c r="CZ170" s="387"/>
      <c r="DA170" s="213"/>
      <c r="DB170" s="214"/>
      <c r="DC170" s="386">
        <v>2</v>
      </c>
      <c r="DD170" s="387"/>
      <c r="DE170" s="213"/>
      <c r="DF170" s="214"/>
      <c r="DG170" s="386">
        <v>2</v>
      </c>
      <c r="DH170" s="387"/>
      <c r="DI170" s="213"/>
      <c r="DJ170" s="214"/>
      <c r="DK170" s="386">
        <v>2</v>
      </c>
      <c r="DL170" s="387"/>
      <c r="DM170" s="213"/>
      <c r="DN170" s="214"/>
      <c r="DO170" s="386"/>
      <c r="DP170" s="387"/>
      <c r="DQ170" s="213"/>
      <c r="DR170" s="214"/>
      <c r="DS170" s="386"/>
      <c r="DT170" s="387"/>
      <c r="DU170" s="213"/>
      <c r="DV170" s="214"/>
      <c r="DW170" s="386"/>
      <c r="DX170" s="387"/>
      <c r="DY170" s="213"/>
      <c r="DZ170" s="244">
        <f t="shared" si="33"/>
        <v>7</v>
      </c>
      <c r="EA170" s="245">
        <f t="shared" si="34"/>
        <v>15</v>
      </c>
      <c r="EB170" s="245">
        <f t="shared" si="35"/>
        <v>0</v>
      </c>
      <c r="EC170" s="246">
        <f t="shared" si="36"/>
        <v>0</v>
      </c>
    </row>
    <row r="171" spans="1:133" ht="45" x14ac:dyDescent="0.2">
      <c r="A171" s="212">
        <v>157</v>
      </c>
      <c r="B171" s="409" t="s">
        <v>499</v>
      </c>
      <c r="C171" s="349" t="s">
        <v>273</v>
      </c>
      <c r="D171" s="232" t="s">
        <v>1769</v>
      </c>
      <c r="E171" s="432">
        <v>5</v>
      </c>
      <c r="F171" s="214"/>
      <c r="G171" s="386"/>
      <c r="H171" s="387"/>
      <c r="I171" s="213"/>
      <c r="J171" s="214"/>
      <c r="K171" s="386">
        <v>3</v>
      </c>
      <c r="L171" s="387"/>
      <c r="M171" s="213"/>
      <c r="N171" s="214"/>
      <c r="O171" s="386"/>
      <c r="P171" s="387"/>
      <c r="Q171" s="213"/>
      <c r="R171" s="214"/>
      <c r="S171" s="386"/>
      <c r="T171" s="387"/>
      <c r="U171" s="213"/>
      <c r="V171" s="214"/>
      <c r="W171" s="386"/>
      <c r="X171" s="387"/>
      <c r="Y171" s="213"/>
      <c r="Z171" s="214"/>
      <c r="AA171" s="386"/>
      <c r="AB171" s="387"/>
      <c r="AC171" s="213"/>
      <c r="AD171" s="214"/>
      <c r="AE171" s="386">
        <v>2</v>
      </c>
      <c r="AF171" s="387"/>
      <c r="AG171" s="213"/>
      <c r="AH171" s="214"/>
      <c r="AI171" s="386"/>
      <c r="AJ171" s="387"/>
      <c r="AK171" s="213"/>
      <c r="AL171" s="214"/>
      <c r="AM171" s="386"/>
      <c r="AN171" s="387"/>
      <c r="AO171" s="213"/>
      <c r="AP171" s="214"/>
      <c r="AQ171" s="386"/>
      <c r="AR171" s="387"/>
      <c r="AS171" s="213"/>
      <c r="AT171" s="214"/>
      <c r="AU171" s="386"/>
      <c r="AV171" s="387"/>
      <c r="AW171" s="213"/>
      <c r="AX171" s="214"/>
      <c r="AY171" s="386"/>
      <c r="AZ171" s="387"/>
      <c r="BA171" s="213"/>
      <c r="BB171" s="356"/>
      <c r="BC171" s="484"/>
      <c r="BD171" s="485"/>
      <c r="BE171" s="327"/>
      <c r="BF171" s="214"/>
      <c r="BG171" s="386"/>
      <c r="BH171" s="387"/>
      <c r="BI171" s="213"/>
      <c r="BJ171" s="214"/>
      <c r="BK171" s="386"/>
      <c r="BL171" s="387"/>
      <c r="BM171" s="327"/>
      <c r="BN171" s="214"/>
      <c r="BO171" s="386">
        <v>2</v>
      </c>
      <c r="BP171" s="387"/>
      <c r="BQ171" s="213"/>
      <c r="BR171" s="214"/>
      <c r="BS171" s="386"/>
      <c r="BT171" s="387"/>
      <c r="BU171" s="213"/>
      <c r="BV171" s="214"/>
      <c r="BW171" s="386"/>
      <c r="BX171" s="387"/>
      <c r="BY171" s="213"/>
      <c r="BZ171" s="214"/>
      <c r="CA171" s="386">
        <v>2</v>
      </c>
      <c r="CB171" s="387"/>
      <c r="CC171" s="213"/>
      <c r="CD171" s="356"/>
      <c r="CE171" s="484"/>
      <c r="CF171" s="485"/>
      <c r="CG171" s="327"/>
      <c r="CH171" s="214"/>
      <c r="CI171" s="386"/>
      <c r="CJ171" s="387"/>
      <c r="CK171" s="213"/>
      <c r="CL171" s="214"/>
      <c r="CM171" s="386"/>
      <c r="CN171" s="387"/>
      <c r="CO171" s="213"/>
      <c r="CP171" s="214">
        <v>2</v>
      </c>
      <c r="CQ171" s="386"/>
      <c r="CR171" s="387"/>
      <c r="CS171" s="213"/>
      <c r="CT171" s="214"/>
      <c r="CU171" s="386">
        <v>2</v>
      </c>
      <c r="CV171" s="387"/>
      <c r="CW171" s="213"/>
      <c r="CX171" s="214"/>
      <c r="CY171" s="386"/>
      <c r="CZ171" s="387"/>
      <c r="DA171" s="213"/>
      <c r="DB171" s="214"/>
      <c r="DC171" s="386"/>
      <c r="DD171" s="387"/>
      <c r="DE171" s="213"/>
      <c r="DF171" s="214">
        <v>2</v>
      </c>
      <c r="DG171" s="386"/>
      <c r="DH171" s="387"/>
      <c r="DI171" s="213"/>
      <c r="DJ171" s="214">
        <v>2</v>
      </c>
      <c r="DK171" s="386"/>
      <c r="DL171" s="387"/>
      <c r="DM171" s="213"/>
      <c r="DN171" s="214"/>
      <c r="DO171" s="386">
        <v>2</v>
      </c>
      <c r="DP171" s="387"/>
      <c r="DQ171" s="213"/>
      <c r="DR171" s="214"/>
      <c r="DS171" s="386"/>
      <c r="DT171" s="387"/>
      <c r="DU171" s="213"/>
      <c r="DV171" s="214"/>
      <c r="DW171" s="386"/>
      <c r="DX171" s="387"/>
      <c r="DY171" s="213"/>
      <c r="DZ171" s="244">
        <f t="shared" si="33"/>
        <v>6</v>
      </c>
      <c r="EA171" s="245">
        <f t="shared" si="34"/>
        <v>13</v>
      </c>
      <c r="EB171" s="245">
        <f t="shared" si="35"/>
        <v>0</v>
      </c>
      <c r="EC171" s="246">
        <f t="shared" si="36"/>
        <v>0</v>
      </c>
    </row>
    <row r="172" spans="1:133" ht="75" x14ac:dyDescent="0.2">
      <c r="A172" s="212">
        <v>158</v>
      </c>
      <c r="B172" s="409" t="s">
        <v>500</v>
      </c>
      <c r="C172" s="446" t="s">
        <v>501</v>
      </c>
      <c r="D172" s="447" t="s">
        <v>1770</v>
      </c>
      <c r="E172" s="215">
        <v>5</v>
      </c>
      <c r="F172" s="214"/>
      <c r="G172" s="386"/>
      <c r="H172" s="387"/>
      <c r="I172" s="213"/>
      <c r="J172" s="214"/>
      <c r="K172" s="386">
        <v>3</v>
      </c>
      <c r="L172" s="387"/>
      <c r="M172" s="213"/>
      <c r="N172" s="214"/>
      <c r="O172" s="386"/>
      <c r="P172" s="387"/>
      <c r="Q172" s="213"/>
      <c r="R172" s="214"/>
      <c r="S172" s="386"/>
      <c r="T172" s="387"/>
      <c r="U172" s="213"/>
      <c r="V172" s="214"/>
      <c r="W172" s="386"/>
      <c r="X172" s="387"/>
      <c r="Y172" s="213"/>
      <c r="Z172" s="214"/>
      <c r="AA172" s="386"/>
      <c r="AB172" s="387"/>
      <c r="AC172" s="213"/>
      <c r="AD172" s="214"/>
      <c r="AE172" s="386"/>
      <c r="AF172" s="387"/>
      <c r="AG172" s="213"/>
      <c r="AH172" s="214"/>
      <c r="AI172" s="386"/>
      <c r="AJ172" s="387"/>
      <c r="AK172" s="213"/>
      <c r="AL172" s="214"/>
      <c r="AM172" s="386"/>
      <c r="AN172" s="387"/>
      <c r="AO172" s="213"/>
      <c r="AP172" s="214"/>
      <c r="AQ172" s="386"/>
      <c r="AR172" s="387"/>
      <c r="AS172" s="213"/>
      <c r="AT172" s="214"/>
      <c r="AU172" s="386"/>
      <c r="AV172" s="387"/>
      <c r="AW172" s="213"/>
      <c r="AX172" s="214"/>
      <c r="AY172" s="386"/>
      <c r="AZ172" s="387"/>
      <c r="BA172" s="213"/>
      <c r="BB172" s="356"/>
      <c r="BC172" s="484"/>
      <c r="BD172" s="485"/>
      <c r="BE172" s="327"/>
      <c r="BF172" s="214"/>
      <c r="BG172" s="386"/>
      <c r="BH172" s="387"/>
      <c r="BI172" s="213"/>
      <c r="BJ172" s="214"/>
      <c r="BK172" s="386"/>
      <c r="BL172" s="387"/>
      <c r="BM172" s="327"/>
      <c r="BN172" s="214"/>
      <c r="BO172" s="386">
        <v>2</v>
      </c>
      <c r="BP172" s="387"/>
      <c r="BQ172" s="213"/>
      <c r="BR172" s="214"/>
      <c r="BS172" s="386"/>
      <c r="BT172" s="387"/>
      <c r="BU172" s="213"/>
      <c r="BV172" s="214"/>
      <c r="BW172" s="386"/>
      <c r="BX172" s="387"/>
      <c r="BY172" s="213"/>
      <c r="BZ172" s="214"/>
      <c r="CA172" s="386">
        <v>2</v>
      </c>
      <c r="CB172" s="387"/>
      <c r="CC172" s="213"/>
      <c r="CD172" s="356"/>
      <c r="CE172" s="484"/>
      <c r="CF172" s="485"/>
      <c r="CG172" s="327"/>
      <c r="CH172" s="214"/>
      <c r="CI172" s="386"/>
      <c r="CJ172" s="387"/>
      <c r="CK172" s="213"/>
      <c r="CL172" s="214"/>
      <c r="CM172" s="386">
        <v>2</v>
      </c>
      <c r="CN172" s="387"/>
      <c r="CO172" s="213"/>
      <c r="CP172" s="214">
        <v>2</v>
      </c>
      <c r="CQ172" s="386"/>
      <c r="CR172" s="387"/>
      <c r="CS172" s="213"/>
      <c r="CT172" s="214"/>
      <c r="CU172" s="386"/>
      <c r="CV172" s="387"/>
      <c r="CW172" s="213"/>
      <c r="CX172" s="214"/>
      <c r="CY172" s="386">
        <v>2</v>
      </c>
      <c r="CZ172" s="387"/>
      <c r="DA172" s="213"/>
      <c r="DB172" s="214"/>
      <c r="DC172" s="386">
        <v>2</v>
      </c>
      <c r="DD172" s="387"/>
      <c r="DE172" s="213"/>
      <c r="DF172" s="214"/>
      <c r="DG172" s="386"/>
      <c r="DH172" s="387"/>
      <c r="DI172" s="213"/>
      <c r="DJ172" s="214"/>
      <c r="DK172" s="386"/>
      <c r="DL172" s="387"/>
      <c r="DM172" s="213"/>
      <c r="DN172" s="214"/>
      <c r="DO172" s="386"/>
      <c r="DP172" s="387"/>
      <c r="DQ172" s="213"/>
      <c r="DR172" s="214"/>
      <c r="DS172" s="386"/>
      <c r="DT172" s="387"/>
      <c r="DU172" s="213"/>
      <c r="DV172" s="214"/>
      <c r="DW172" s="386"/>
      <c r="DX172" s="387"/>
      <c r="DY172" s="213"/>
      <c r="DZ172" s="244">
        <f t="shared" si="33"/>
        <v>2</v>
      </c>
      <c r="EA172" s="245">
        <f t="shared" si="34"/>
        <v>13</v>
      </c>
      <c r="EB172" s="245">
        <f t="shared" si="35"/>
        <v>0</v>
      </c>
      <c r="EC172" s="246">
        <f t="shared" si="36"/>
        <v>0</v>
      </c>
    </row>
    <row r="173" spans="1:133" ht="45" x14ac:dyDescent="0.2">
      <c r="A173" s="212">
        <v>159</v>
      </c>
      <c r="B173" s="409" t="s">
        <v>1771</v>
      </c>
      <c r="C173" s="446" t="s">
        <v>1772</v>
      </c>
      <c r="D173" s="447" t="s">
        <v>1773</v>
      </c>
      <c r="E173" s="215">
        <v>5</v>
      </c>
      <c r="F173" s="214"/>
      <c r="G173" s="386"/>
      <c r="H173" s="387"/>
      <c r="I173" s="213"/>
      <c r="J173" s="214"/>
      <c r="K173" s="386"/>
      <c r="L173" s="387"/>
      <c r="M173" s="213"/>
      <c r="N173" s="214"/>
      <c r="O173" s="386"/>
      <c r="P173" s="387"/>
      <c r="Q173" s="213"/>
      <c r="R173" s="214"/>
      <c r="S173" s="386"/>
      <c r="T173" s="387"/>
      <c r="U173" s="213"/>
      <c r="V173" s="214"/>
      <c r="W173" s="386"/>
      <c r="X173" s="387"/>
      <c r="Y173" s="213"/>
      <c r="Z173" s="214"/>
      <c r="AA173" s="386"/>
      <c r="AB173" s="387"/>
      <c r="AC173" s="213"/>
      <c r="AD173" s="214"/>
      <c r="AE173" s="386"/>
      <c r="AF173" s="387"/>
      <c r="AG173" s="213"/>
      <c r="AH173" s="214"/>
      <c r="AI173" s="386"/>
      <c r="AJ173" s="387"/>
      <c r="AK173" s="213"/>
      <c r="AL173" s="214"/>
      <c r="AM173" s="386"/>
      <c r="AN173" s="387"/>
      <c r="AO173" s="213"/>
      <c r="AP173" s="214"/>
      <c r="AQ173" s="386"/>
      <c r="AR173" s="387"/>
      <c r="AS173" s="213"/>
      <c r="AT173" s="214"/>
      <c r="AU173" s="386"/>
      <c r="AV173" s="387"/>
      <c r="AW173" s="213"/>
      <c r="AX173" s="214"/>
      <c r="AY173" s="386"/>
      <c r="AZ173" s="387"/>
      <c r="BA173" s="213"/>
      <c r="BB173" s="356"/>
      <c r="BC173" s="484"/>
      <c r="BD173" s="485"/>
      <c r="BE173" s="327"/>
      <c r="BF173" s="214"/>
      <c r="BG173" s="386"/>
      <c r="BH173" s="387"/>
      <c r="BI173" s="213"/>
      <c r="BJ173" s="214"/>
      <c r="BK173" s="386"/>
      <c r="BL173" s="387"/>
      <c r="BM173" s="327"/>
      <c r="BN173" s="214"/>
      <c r="BO173" s="386">
        <v>2</v>
      </c>
      <c r="BP173" s="387"/>
      <c r="BQ173" s="213"/>
      <c r="BR173" s="214"/>
      <c r="BS173" s="386"/>
      <c r="BT173" s="387"/>
      <c r="BU173" s="213"/>
      <c r="BV173" s="214"/>
      <c r="BW173" s="386"/>
      <c r="BX173" s="387"/>
      <c r="BY173" s="213"/>
      <c r="BZ173" s="214"/>
      <c r="CA173" s="386"/>
      <c r="CB173" s="387"/>
      <c r="CC173" s="213"/>
      <c r="CD173" s="356"/>
      <c r="CE173" s="484"/>
      <c r="CF173" s="485"/>
      <c r="CG173" s="327"/>
      <c r="CH173" s="214"/>
      <c r="CI173" s="386"/>
      <c r="CJ173" s="387"/>
      <c r="CK173" s="213"/>
      <c r="CL173" s="214"/>
      <c r="CM173" s="386"/>
      <c r="CN173" s="387"/>
      <c r="CO173" s="213"/>
      <c r="CP173" s="214"/>
      <c r="CQ173" s="386"/>
      <c r="CR173" s="387"/>
      <c r="CS173" s="213"/>
      <c r="CT173" s="214"/>
      <c r="CU173" s="386"/>
      <c r="CV173" s="387"/>
      <c r="CW173" s="213"/>
      <c r="CX173" s="214"/>
      <c r="CY173" s="386"/>
      <c r="CZ173" s="387"/>
      <c r="DA173" s="213"/>
      <c r="DB173" s="214">
        <v>1</v>
      </c>
      <c r="DC173" s="386"/>
      <c r="DD173" s="387"/>
      <c r="DE173" s="213"/>
      <c r="DF173" s="214"/>
      <c r="DG173" s="386"/>
      <c r="DH173" s="387"/>
      <c r="DI173" s="213"/>
      <c r="DJ173" s="214"/>
      <c r="DK173" s="386"/>
      <c r="DL173" s="387"/>
      <c r="DM173" s="213"/>
      <c r="DN173" s="214">
        <v>2</v>
      </c>
      <c r="DO173" s="386"/>
      <c r="DP173" s="387"/>
      <c r="DQ173" s="213"/>
      <c r="DR173" s="214"/>
      <c r="DS173" s="386"/>
      <c r="DT173" s="387"/>
      <c r="DU173" s="213"/>
      <c r="DV173" s="214"/>
      <c r="DW173" s="386"/>
      <c r="DX173" s="387"/>
      <c r="DY173" s="213"/>
      <c r="DZ173" s="244">
        <f t="shared" si="33"/>
        <v>3</v>
      </c>
      <c r="EA173" s="245">
        <f t="shared" si="34"/>
        <v>2</v>
      </c>
      <c r="EB173" s="245">
        <f t="shared" si="35"/>
        <v>0</v>
      </c>
      <c r="EC173" s="246">
        <f t="shared" si="36"/>
        <v>0</v>
      </c>
    </row>
    <row r="174" spans="1:133" ht="60" x14ac:dyDescent="0.2">
      <c r="A174" s="212">
        <v>160</v>
      </c>
      <c r="B174" s="409" t="s">
        <v>502</v>
      </c>
      <c r="C174" s="446" t="s">
        <v>31</v>
      </c>
      <c r="D174" s="447" t="s">
        <v>1774</v>
      </c>
      <c r="E174" s="215">
        <v>4</v>
      </c>
      <c r="F174" s="214"/>
      <c r="G174" s="386"/>
      <c r="H174" s="387"/>
      <c r="I174" s="213"/>
      <c r="J174" s="214"/>
      <c r="K174" s="386">
        <v>3</v>
      </c>
      <c r="L174" s="387"/>
      <c r="M174" s="213"/>
      <c r="N174" s="214"/>
      <c r="O174" s="386"/>
      <c r="P174" s="387"/>
      <c r="Q174" s="213"/>
      <c r="R174" s="214"/>
      <c r="S174" s="386"/>
      <c r="T174" s="387"/>
      <c r="U174" s="213"/>
      <c r="V174" s="214"/>
      <c r="W174" s="386"/>
      <c r="X174" s="387"/>
      <c r="Y174" s="213"/>
      <c r="Z174" s="214"/>
      <c r="AA174" s="386">
        <v>2</v>
      </c>
      <c r="AB174" s="387"/>
      <c r="AC174" s="213"/>
      <c r="AD174" s="214"/>
      <c r="AE174" s="386"/>
      <c r="AF174" s="387"/>
      <c r="AG174" s="213"/>
      <c r="AH174" s="214"/>
      <c r="AI174" s="386"/>
      <c r="AJ174" s="387"/>
      <c r="AK174" s="213"/>
      <c r="AL174" s="214"/>
      <c r="AM174" s="386"/>
      <c r="AN174" s="387"/>
      <c r="AO174" s="213"/>
      <c r="AP174" s="214"/>
      <c r="AQ174" s="386"/>
      <c r="AR174" s="387"/>
      <c r="AS174" s="213"/>
      <c r="AT174" s="214"/>
      <c r="AU174" s="386"/>
      <c r="AV174" s="387"/>
      <c r="AW174" s="213"/>
      <c r="AX174" s="214"/>
      <c r="AY174" s="386"/>
      <c r="AZ174" s="387"/>
      <c r="BA174" s="213"/>
      <c r="BB174" s="356"/>
      <c r="BC174" s="484"/>
      <c r="BD174" s="485"/>
      <c r="BE174" s="327"/>
      <c r="BF174" s="214"/>
      <c r="BG174" s="386"/>
      <c r="BH174" s="387"/>
      <c r="BI174" s="213"/>
      <c r="BJ174" s="214"/>
      <c r="BK174" s="386"/>
      <c r="BL174" s="387"/>
      <c r="BM174" s="327"/>
      <c r="BN174" s="214"/>
      <c r="BO174" s="386">
        <v>2</v>
      </c>
      <c r="BP174" s="387"/>
      <c r="BQ174" s="213"/>
      <c r="BR174" s="214"/>
      <c r="BS174" s="386"/>
      <c r="BT174" s="387"/>
      <c r="BU174" s="213"/>
      <c r="BV174" s="214"/>
      <c r="BW174" s="386"/>
      <c r="BX174" s="387"/>
      <c r="BY174" s="213"/>
      <c r="BZ174" s="214"/>
      <c r="CA174" s="386">
        <v>2</v>
      </c>
      <c r="CB174" s="387"/>
      <c r="CC174" s="213"/>
      <c r="CD174" s="356"/>
      <c r="CE174" s="484"/>
      <c r="CF174" s="485"/>
      <c r="CG174" s="327"/>
      <c r="CH174" s="214"/>
      <c r="CI174" s="386"/>
      <c r="CJ174" s="387"/>
      <c r="CK174" s="213"/>
      <c r="CL174" s="214"/>
      <c r="CM174" s="386">
        <v>1</v>
      </c>
      <c r="CN174" s="387"/>
      <c r="CO174" s="213"/>
      <c r="CP174" s="214">
        <v>2</v>
      </c>
      <c r="CQ174" s="386"/>
      <c r="CR174" s="387"/>
      <c r="CS174" s="213"/>
      <c r="CT174" s="214"/>
      <c r="CU174" s="386"/>
      <c r="CV174" s="387"/>
      <c r="CW174" s="213"/>
      <c r="CX174" s="214"/>
      <c r="CY174" s="386">
        <v>1</v>
      </c>
      <c r="CZ174" s="387"/>
      <c r="DA174" s="213"/>
      <c r="DB174" s="214"/>
      <c r="DC174" s="386"/>
      <c r="DD174" s="387"/>
      <c r="DE174" s="213"/>
      <c r="DF174" s="214"/>
      <c r="DG174" s="386">
        <v>2</v>
      </c>
      <c r="DH174" s="387"/>
      <c r="DI174" s="213"/>
      <c r="DJ174" s="214"/>
      <c r="DK174" s="386">
        <v>2</v>
      </c>
      <c r="DL174" s="387"/>
      <c r="DM174" s="213"/>
      <c r="DN174" s="214"/>
      <c r="DO174" s="386"/>
      <c r="DP174" s="387"/>
      <c r="DQ174" s="213"/>
      <c r="DR174" s="214"/>
      <c r="DS174" s="386"/>
      <c r="DT174" s="387"/>
      <c r="DU174" s="213"/>
      <c r="DV174" s="214"/>
      <c r="DW174" s="386"/>
      <c r="DX174" s="387"/>
      <c r="DY174" s="213"/>
      <c r="DZ174" s="244">
        <f t="shared" si="33"/>
        <v>2</v>
      </c>
      <c r="EA174" s="245">
        <f t="shared" si="34"/>
        <v>15</v>
      </c>
      <c r="EB174" s="245">
        <f t="shared" si="35"/>
        <v>0</v>
      </c>
      <c r="EC174" s="246">
        <f t="shared" si="36"/>
        <v>0</v>
      </c>
    </row>
    <row r="175" spans="1:133" ht="45" x14ac:dyDescent="0.2">
      <c r="A175" s="212">
        <v>161</v>
      </c>
      <c r="B175" s="409" t="s">
        <v>503</v>
      </c>
      <c r="C175" s="446" t="s">
        <v>504</v>
      </c>
      <c r="D175" s="447" t="s">
        <v>1775</v>
      </c>
      <c r="E175" s="215">
        <v>4</v>
      </c>
      <c r="F175" s="214"/>
      <c r="G175" s="386"/>
      <c r="H175" s="387"/>
      <c r="I175" s="213"/>
      <c r="J175" s="214"/>
      <c r="K175" s="386">
        <v>3</v>
      </c>
      <c r="L175" s="387"/>
      <c r="M175" s="213"/>
      <c r="N175" s="214"/>
      <c r="O175" s="386"/>
      <c r="P175" s="387"/>
      <c r="Q175" s="213"/>
      <c r="R175" s="214"/>
      <c r="S175" s="386"/>
      <c r="T175" s="387"/>
      <c r="U175" s="213"/>
      <c r="V175" s="214"/>
      <c r="W175" s="386"/>
      <c r="X175" s="387"/>
      <c r="Y175" s="213"/>
      <c r="Z175" s="214"/>
      <c r="AA175" s="386"/>
      <c r="AB175" s="387"/>
      <c r="AC175" s="213"/>
      <c r="AD175" s="214"/>
      <c r="AE175" s="386"/>
      <c r="AF175" s="387"/>
      <c r="AG175" s="213"/>
      <c r="AH175" s="214"/>
      <c r="AI175" s="386"/>
      <c r="AJ175" s="387"/>
      <c r="AK175" s="213"/>
      <c r="AL175" s="214"/>
      <c r="AM175" s="386"/>
      <c r="AN175" s="387"/>
      <c r="AO175" s="213"/>
      <c r="AP175" s="214"/>
      <c r="AQ175" s="386"/>
      <c r="AR175" s="387"/>
      <c r="AS175" s="213"/>
      <c r="AT175" s="214"/>
      <c r="AU175" s="386"/>
      <c r="AV175" s="387"/>
      <c r="AW175" s="213"/>
      <c r="AX175" s="214"/>
      <c r="AY175" s="386"/>
      <c r="AZ175" s="387"/>
      <c r="BA175" s="213"/>
      <c r="BB175" s="356"/>
      <c r="BC175" s="484"/>
      <c r="BD175" s="485"/>
      <c r="BE175" s="327"/>
      <c r="BF175" s="214"/>
      <c r="BG175" s="386"/>
      <c r="BH175" s="387"/>
      <c r="BI175" s="213"/>
      <c r="BJ175" s="214"/>
      <c r="BK175" s="386"/>
      <c r="BL175" s="387"/>
      <c r="BM175" s="327"/>
      <c r="BN175" s="214"/>
      <c r="BO175" s="386"/>
      <c r="BP175" s="387"/>
      <c r="BQ175" s="213"/>
      <c r="BR175" s="214"/>
      <c r="BS175" s="386"/>
      <c r="BT175" s="387"/>
      <c r="BU175" s="213"/>
      <c r="BV175" s="214"/>
      <c r="BW175" s="386"/>
      <c r="BX175" s="387"/>
      <c r="BY175" s="213"/>
      <c r="BZ175" s="214"/>
      <c r="CA175" s="386">
        <v>2</v>
      </c>
      <c r="CB175" s="387"/>
      <c r="CC175" s="213"/>
      <c r="CD175" s="356"/>
      <c r="CE175" s="484"/>
      <c r="CF175" s="485"/>
      <c r="CG175" s="327"/>
      <c r="CH175" s="214"/>
      <c r="CI175" s="386"/>
      <c r="CJ175" s="387"/>
      <c r="CK175" s="213"/>
      <c r="CL175" s="214">
        <v>2</v>
      </c>
      <c r="CM175" s="386"/>
      <c r="CN175" s="387"/>
      <c r="CO175" s="213"/>
      <c r="CP175" s="214">
        <v>2</v>
      </c>
      <c r="CQ175" s="386"/>
      <c r="CR175" s="387"/>
      <c r="CS175" s="213"/>
      <c r="CT175" s="214"/>
      <c r="CU175" s="386"/>
      <c r="CV175" s="387"/>
      <c r="CW175" s="213"/>
      <c r="CX175" s="214"/>
      <c r="CY175" s="386"/>
      <c r="CZ175" s="387"/>
      <c r="DA175" s="213"/>
      <c r="DB175" s="214">
        <v>2</v>
      </c>
      <c r="DC175" s="386"/>
      <c r="DD175" s="387"/>
      <c r="DE175" s="213"/>
      <c r="DF175" s="214"/>
      <c r="DG175" s="386"/>
      <c r="DH175" s="387"/>
      <c r="DI175" s="213"/>
      <c r="DJ175" s="214"/>
      <c r="DK175" s="386"/>
      <c r="DL175" s="387"/>
      <c r="DM175" s="213"/>
      <c r="DN175" s="214"/>
      <c r="DO175" s="386">
        <v>2</v>
      </c>
      <c r="DP175" s="387"/>
      <c r="DQ175" s="213"/>
      <c r="DR175" s="214"/>
      <c r="DS175" s="386"/>
      <c r="DT175" s="387"/>
      <c r="DU175" s="213"/>
      <c r="DV175" s="214"/>
      <c r="DW175" s="386"/>
      <c r="DX175" s="387"/>
      <c r="DY175" s="213"/>
      <c r="DZ175" s="244">
        <f t="shared" si="33"/>
        <v>6</v>
      </c>
      <c r="EA175" s="245">
        <f t="shared" si="34"/>
        <v>7</v>
      </c>
      <c r="EB175" s="245">
        <f t="shared" si="35"/>
        <v>0</v>
      </c>
      <c r="EC175" s="246">
        <f t="shared" si="36"/>
        <v>0</v>
      </c>
    </row>
    <row r="176" spans="1:133" ht="45" x14ac:dyDescent="0.2">
      <c r="A176" s="212">
        <v>162</v>
      </c>
      <c r="B176" s="409" t="s">
        <v>505</v>
      </c>
      <c r="C176" s="446" t="s">
        <v>14</v>
      </c>
      <c r="D176" s="447" t="s">
        <v>1776</v>
      </c>
      <c r="E176" s="215">
        <v>3</v>
      </c>
      <c r="F176" s="214"/>
      <c r="G176" s="386"/>
      <c r="H176" s="387"/>
      <c r="I176" s="213"/>
      <c r="J176" s="214"/>
      <c r="K176" s="386">
        <v>3</v>
      </c>
      <c r="L176" s="387"/>
      <c r="M176" s="213"/>
      <c r="N176" s="214"/>
      <c r="O176" s="386"/>
      <c r="P176" s="387"/>
      <c r="Q176" s="213"/>
      <c r="R176" s="214"/>
      <c r="S176" s="386"/>
      <c r="T176" s="387"/>
      <c r="U176" s="213"/>
      <c r="V176" s="214"/>
      <c r="W176" s="386"/>
      <c r="X176" s="387"/>
      <c r="Y176" s="213"/>
      <c r="Z176" s="214"/>
      <c r="AA176" s="386"/>
      <c r="AB176" s="387"/>
      <c r="AC176" s="213"/>
      <c r="AD176" s="214"/>
      <c r="AE176" s="386">
        <v>2</v>
      </c>
      <c r="AF176" s="387"/>
      <c r="AG176" s="213"/>
      <c r="AH176" s="214"/>
      <c r="AI176" s="386"/>
      <c r="AJ176" s="387"/>
      <c r="AK176" s="213"/>
      <c r="AL176" s="214"/>
      <c r="AM176" s="386"/>
      <c r="AN176" s="387"/>
      <c r="AO176" s="213"/>
      <c r="AP176" s="214"/>
      <c r="AQ176" s="386"/>
      <c r="AR176" s="387"/>
      <c r="AS176" s="213"/>
      <c r="AT176" s="214"/>
      <c r="AU176" s="386"/>
      <c r="AV176" s="387"/>
      <c r="AW176" s="213"/>
      <c r="AX176" s="214"/>
      <c r="AY176" s="386"/>
      <c r="AZ176" s="387"/>
      <c r="BA176" s="213"/>
      <c r="BB176" s="356"/>
      <c r="BC176" s="484"/>
      <c r="BD176" s="485"/>
      <c r="BE176" s="327"/>
      <c r="BF176" s="214"/>
      <c r="BG176" s="386"/>
      <c r="BH176" s="387"/>
      <c r="BI176" s="213"/>
      <c r="BJ176" s="214"/>
      <c r="BK176" s="386"/>
      <c r="BL176" s="387"/>
      <c r="BM176" s="327"/>
      <c r="BN176" s="214"/>
      <c r="BO176" s="386">
        <v>2</v>
      </c>
      <c r="BP176" s="387"/>
      <c r="BQ176" s="213"/>
      <c r="BR176" s="214"/>
      <c r="BS176" s="386"/>
      <c r="BT176" s="387"/>
      <c r="BU176" s="213"/>
      <c r="BV176" s="214"/>
      <c r="BW176" s="386"/>
      <c r="BX176" s="387"/>
      <c r="BY176" s="213"/>
      <c r="BZ176" s="214"/>
      <c r="CA176" s="386">
        <v>2</v>
      </c>
      <c r="CB176" s="387"/>
      <c r="CC176" s="213"/>
      <c r="CD176" s="356"/>
      <c r="CE176" s="484"/>
      <c r="CF176" s="485"/>
      <c r="CG176" s="327"/>
      <c r="CH176" s="214"/>
      <c r="CI176" s="386"/>
      <c r="CJ176" s="387"/>
      <c r="CK176" s="213"/>
      <c r="CL176" s="214"/>
      <c r="CM176" s="386"/>
      <c r="CN176" s="387"/>
      <c r="CO176" s="213"/>
      <c r="CP176" s="214"/>
      <c r="CQ176" s="386"/>
      <c r="CR176" s="387"/>
      <c r="CS176" s="213"/>
      <c r="CT176" s="214">
        <v>2</v>
      </c>
      <c r="CU176" s="386">
        <v>2</v>
      </c>
      <c r="CV176" s="387"/>
      <c r="CW176" s="213"/>
      <c r="CX176" s="214">
        <v>1</v>
      </c>
      <c r="CY176" s="386"/>
      <c r="CZ176" s="387"/>
      <c r="DA176" s="213"/>
      <c r="DB176" s="214"/>
      <c r="DC176" s="386"/>
      <c r="DD176" s="387"/>
      <c r="DE176" s="213"/>
      <c r="DF176" s="214">
        <v>2</v>
      </c>
      <c r="DG176" s="386"/>
      <c r="DH176" s="387"/>
      <c r="DI176" s="213"/>
      <c r="DJ176" s="214">
        <v>2</v>
      </c>
      <c r="DK176" s="386"/>
      <c r="DL176" s="387"/>
      <c r="DM176" s="213"/>
      <c r="DN176" s="214"/>
      <c r="DO176" s="386"/>
      <c r="DP176" s="387"/>
      <c r="DQ176" s="213"/>
      <c r="DR176" s="214"/>
      <c r="DS176" s="386"/>
      <c r="DT176" s="387"/>
      <c r="DU176" s="213"/>
      <c r="DV176" s="214"/>
      <c r="DW176" s="386"/>
      <c r="DX176" s="387"/>
      <c r="DY176" s="213"/>
      <c r="DZ176" s="244">
        <f t="shared" si="33"/>
        <v>7</v>
      </c>
      <c r="EA176" s="245">
        <f t="shared" si="34"/>
        <v>11</v>
      </c>
      <c r="EB176" s="245">
        <f t="shared" si="35"/>
        <v>0</v>
      </c>
      <c r="EC176" s="246">
        <f t="shared" si="36"/>
        <v>0</v>
      </c>
    </row>
    <row r="177" spans="1:133" ht="45" x14ac:dyDescent="0.2">
      <c r="A177" s="212">
        <v>163</v>
      </c>
      <c r="B177" s="421" t="s">
        <v>506</v>
      </c>
      <c r="C177" s="449" t="s">
        <v>1777</v>
      </c>
      <c r="D177" s="447" t="s">
        <v>1778</v>
      </c>
      <c r="E177" s="420">
        <v>3</v>
      </c>
      <c r="F177" s="214"/>
      <c r="G177" s="174"/>
      <c r="H177" s="387"/>
      <c r="I177" s="213"/>
      <c r="J177" s="214"/>
      <c r="K177" s="174">
        <v>3</v>
      </c>
      <c r="L177" s="387"/>
      <c r="M177" s="213"/>
      <c r="N177" s="214"/>
      <c r="O177" s="174"/>
      <c r="P177" s="387"/>
      <c r="Q177" s="213"/>
      <c r="R177" s="214"/>
      <c r="S177" s="174"/>
      <c r="T177" s="387"/>
      <c r="U177" s="213"/>
      <c r="V177" s="214"/>
      <c r="W177" s="174"/>
      <c r="X177" s="387"/>
      <c r="Y177" s="213"/>
      <c r="Z177" s="214"/>
      <c r="AA177" s="174">
        <v>2</v>
      </c>
      <c r="AB177" s="387"/>
      <c r="AC177" s="213"/>
      <c r="AD177" s="214"/>
      <c r="AE177" s="174"/>
      <c r="AF177" s="387"/>
      <c r="AG177" s="213"/>
      <c r="AH177" s="214"/>
      <c r="AI177" s="174"/>
      <c r="AJ177" s="387"/>
      <c r="AK177" s="213"/>
      <c r="AL177" s="214"/>
      <c r="AM177" s="174"/>
      <c r="AN177" s="387"/>
      <c r="AO177" s="213"/>
      <c r="AP177" s="214"/>
      <c r="AQ177" s="174"/>
      <c r="AR177" s="387"/>
      <c r="AS177" s="213"/>
      <c r="AT177" s="214"/>
      <c r="AU177" s="174"/>
      <c r="AV177" s="387"/>
      <c r="AW177" s="213"/>
      <c r="AX177" s="214"/>
      <c r="AY177" s="174"/>
      <c r="AZ177" s="387"/>
      <c r="BA177" s="213"/>
      <c r="BB177" s="356"/>
      <c r="BC177" s="484"/>
      <c r="BD177" s="485"/>
      <c r="BE177" s="327"/>
      <c r="BF177" s="214"/>
      <c r="BG177" s="174"/>
      <c r="BH177" s="387"/>
      <c r="BI177" s="213"/>
      <c r="BJ177" s="214"/>
      <c r="BK177" s="174"/>
      <c r="BL177" s="387"/>
      <c r="BM177" s="327"/>
      <c r="BN177" s="214"/>
      <c r="BO177" s="174">
        <v>2</v>
      </c>
      <c r="BP177" s="387"/>
      <c r="BQ177" s="213"/>
      <c r="BR177" s="214"/>
      <c r="BS177" s="174"/>
      <c r="BT177" s="387"/>
      <c r="BU177" s="213"/>
      <c r="BV177" s="214"/>
      <c r="BW177" s="174"/>
      <c r="BX177" s="387"/>
      <c r="BY177" s="213"/>
      <c r="BZ177" s="214"/>
      <c r="CA177" s="174">
        <v>2</v>
      </c>
      <c r="CB177" s="387"/>
      <c r="CC177" s="213"/>
      <c r="CD177" s="356"/>
      <c r="CE177" s="484"/>
      <c r="CF177" s="485"/>
      <c r="CG177" s="327"/>
      <c r="CH177" s="214"/>
      <c r="CI177" s="174"/>
      <c r="CJ177" s="387"/>
      <c r="CK177" s="213"/>
      <c r="CL177" s="214"/>
      <c r="CM177" s="174">
        <v>2</v>
      </c>
      <c r="CN177" s="387"/>
      <c r="CO177" s="213"/>
      <c r="CP177" s="214">
        <v>2</v>
      </c>
      <c r="CQ177" s="174"/>
      <c r="CR177" s="387"/>
      <c r="CS177" s="213"/>
      <c r="CT177" s="214"/>
      <c r="CU177" s="174"/>
      <c r="CV177" s="387"/>
      <c r="CW177" s="213"/>
      <c r="CX177" s="214"/>
      <c r="CY177" s="386"/>
      <c r="CZ177" s="387"/>
      <c r="DA177" s="213"/>
      <c r="DB177" s="214"/>
      <c r="DC177" s="386"/>
      <c r="DD177" s="387"/>
      <c r="DE177" s="213"/>
      <c r="DF177" s="214"/>
      <c r="DG177" s="386"/>
      <c r="DH177" s="387"/>
      <c r="DI177" s="213"/>
      <c r="DJ177" s="214"/>
      <c r="DK177" s="386"/>
      <c r="DL177" s="387"/>
      <c r="DM177" s="213"/>
      <c r="DN177" s="214"/>
      <c r="DO177" s="386"/>
      <c r="DP177" s="387"/>
      <c r="DQ177" s="213"/>
      <c r="DR177" s="214"/>
      <c r="DS177" s="386"/>
      <c r="DT177" s="387"/>
      <c r="DU177" s="213"/>
      <c r="DV177" s="214"/>
      <c r="DW177" s="386"/>
      <c r="DX177" s="387"/>
      <c r="DY177" s="213"/>
      <c r="DZ177" s="244">
        <f t="shared" si="33"/>
        <v>2</v>
      </c>
      <c r="EA177" s="245">
        <f t="shared" si="34"/>
        <v>11</v>
      </c>
      <c r="EB177" s="245">
        <f t="shared" si="35"/>
        <v>0</v>
      </c>
      <c r="EC177" s="246">
        <f t="shared" si="36"/>
        <v>0</v>
      </c>
    </row>
    <row r="178" spans="1:133" ht="45" x14ac:dyDescent="0.2">
      <c r="A178" s="212">
        <v>164</v>
      </c>
      <c r="B178" s="409" t="s">
        <v>522</v>
      </c>
      <c r="C178" s="456" t="s">
        <v>235</v>
      </c>
      <c r="D178" s="447" t="s">
        <v>1779</v>
      </c>
      <c r="E178" s="215">
        <v>3</v>
      </c>
      <c r="F178" s="214"/>
      <c r="G178" s="386"/>
      <c r="H178" s="387"/>
      <c r="I178" s="213"/>
      <c r="J178" s="214"/>
      <c r="K178" s="386">
        <v>3</v>
      </c>
      <c r="L178" s="387"/>
      <c r="M178" s="213"/>
      <c r="N178" s="214"/>
      <c r="O178" s="386"/>
      <c r="P178" s="387"/>
      <c r="Q178" s="213"/>
      <c r="R178" s="214"/>
      <c r="S178" s="386"/>
      <c r="T178" s="387"/>
      <c r="U178" s="213"/>
      <c r="V178" s="214"/>
      <c r="W178" s="386"/>
      <c r="X178" s="387"/>
      <c r="Y178" s="213"/>
      <c r="Z178" s="214"/>
      <c r="AA178" s="386">
        <v>2</v>
      </c>
      <c r="AB178" s="387"/>
      <c r="AC178" s="213"/>
      <c r="AD178" s="214"/>
      <c r="AE178" s="386"/>
      <c r="AF178" s="387"/>
      <c r="AG178" s="213"/>
      <c r="AH178" s="214"/>
      <c r="AI178" s="386"/>
      <c r="AJ178" s="387"/>
      <c r="AK178" s="213"/>
      <c r="AL178" s="214"/>
      <c r="AM178" s="386"/>
      <c r="AN178" s="387"/>
      <c r="AO178" s="213"/>
      <c r="AP178" s="214"/>
      <c r="AQ178" s="386"/>
      <c r="AR178" s="387"/>
      <c r="AS178" s="213"/>
      <c r="AT178" s="214"/>
      <c r="AU178" s="386"/>
      <c r="AV178" s="387"/>
      <c r="AW178" s="213"/>
      <c r="AX178" s="214"/>
      <c r="AY178" s="386"/>
      <c r="AZ178" s="387"/>
      <c r="BA178" s="213"/>
      <c r="BB178" s="356"/>
      <c r="BC178" s="484"/>
      <c r="BD178" s="485"/>
      <c r="BE178" s="327"/>
      <c r="BF178" s="214"/>
      <c r="BG178" s="386"/>
      <c r="BH178" s="387"/>
      <c r="BI178" s="213"/>
      <c r="BJ178" s="214"/>
      <c r="BK178" s="386"/>
      <c r="BL178" s="387"/>
      <c r="BM178" s="327"/>
      <c r="BN178" s="214"/>
      <c r="BO178" s="386">
        <v>2</v>
      </c>
      <c r="BP178" s="387"/>
      <c r="BQ178" s="213"/>
      <c r="BR178" s="214"/>
      <c r="BS178" s="386"/>
      <c r="BT178" s="387"/>
      <c r="BU178" s="213"/>
      <c r="BV178" s="214"/>
      <c r="BW178" s="386"/>
      <c r="BX178" s="387"/>
      <c r="BY178" s="213"/>
      <c r="BZ178" s="214"/>
      <c r="CA178" s="386">
        <v>2</v>
      </c>
      <c r="CB178" s="387"/>
      <c r="CC178" s="213"/>
      <c r="CD178" s="356"/>
      <c r="CE178" s="484"/>
      <c r="CF178" s="485"/>
      <c r="CG178" s="327"/>
      <c r="CH178" s="214"/>
      <c r="CI178" s="386"/>
      <c r="CJ178" s="387"/>
      <c r="CK178" s="213"/>
      <c r="CL178" s="214"/>
      <c r="CM178" s="386">
        <v>2</v>
      </c>
      <c r="CN178" s="387"/>
      <c r="CO178" s="213"/>
      <c r="CP178" s="214">
        <v>1</v>
      </c>
      <c r="CQ178" s="386"/>
      <c r="CR178" s="387"/>
      <c r="CS178" s="213"/>
      <c r="CT178" s="214"/>
      <c r="CU178" s="386">
        <v>2</v>
      </c>
      <c r="CV178" s="387"/>
      <c r="CW178" s="213"/>
      <c r="CX178" s="214"/>
      <c r="CY178" s="386"/>
      <c r="CZ178" s="387"/>
      <c r="DA178" s="213"/>
      <c r="DB178" s="214"/>
      <c r="DC178" s="386">
        <v>1</v>
      </c>
      <c r="DD178" s="387"/>
      <c r="DE178" s="213"/>
      <c r="DF178" s="214"/>
      <c r="DG178" s="386"/>
      <c r="DH178" s="387"/>
      <c r="DI178" s="213"/>
      <c r="DJ178" s="214"/>
      <c r="DK178" s="386"/>
      <c r="DL178" s="387"/>
      <c r="DM178" s="213"/>
      <c r="DN178" s="214"/>
      <c r="DO178" s="386">
        <v>2</v>
      </c>
      <c r="DP178" s="387"/>
      <c r="DQ178" s="213"/>
      <c r="DR178" s="214"/>
      <c r="DS178" s="386"/>
      <c r="DT178" s="387"/>
      <c r="DU178" s="213"/>
      <c r="DV178" s="214"/>
      <c r="DW178" s="386"/>
      <c r="DX178" s="387"/>
      <c r="DY178" s="213"/>
      <c r="DZ178" s="257">
        <f t="shared" si="33"/>
        <v>1</v>
      </c>
      <c r="EA178" s="258">
        <f t="shared" si="34"/>
        <v>16</v>
      </c>
      <c r="EB178" s="258">
        <f t="shared" si="35"/>
        <v>0</v>
      </c>
      <c r="EC178" s="259">
        <f t="shared" si="36"/>
        <v>0</v>
      </c>
    </row>
    <row r="179" spans="1:133" ht="60" x14ac:dyDescent="0.2">
      <c r="A179" s="212">
        <v>165</v>
      </c>
      <c r="B179" s="411" t="s">
        <v>1780</v>
      </c>
      <c r="C179" s="457" t="s">
        <v>1781</v>
      </c>
      <c r="D179" s="230" t="s">
        <v>1782</v>
      </c>
      <c r="E179" s="198">
        <v>3</v>
      </c>
      <c r="F179" s="214"/>
      <c r="G179" s="386"/>
      <c r="H179" s="387"/>
      <c r="I179" s="213"/>
      <c r="J179" s="214"/>
      <c r="K179" s="386"/>
      <c r="L179" s="387"/>
      <c r="M179" s="213"/>
      <c r="N179" s="214"/>
      <c r="O179" s="386"/>
      <c r="P179" s="387"/>
      <c r="Q179" s="213"/>
      <c r="R179" s="214"/>
      <c r="S179" s="386"/>
      <c r="T179" s="387"/>
      <c r="U179" s="213"/>
      <c r="V179" s="214"/>
      <c r="W179" s="386"/>
      <c r="X179" s="387"/>
      <c r="Y179" s="213"/>
      <c r="Z179" s="214"/>
      <c r="AA179" s="386"/>
      <c r="AB179" s="387"/>
      <c r="AC179" s="213"/>
      <c r="AD179" s="214"/>
      <c r="AE179" s="386"/>
      <c r="AF179" s="387"/>
      <c r="AG179" s="213"/>
      <c r="AH179" s="214"/>
      <c r="AI179" s="386"/>
      <c r="AJ179" s="387"/>
      <c r="AK179" s="213"/>
      <c r="AL179" s="214"/>
      <c r="AM179" s="386"/>
      <c r="AN179" s="387"/>
      <c r="AO179" s="213"/>
      <c r="AP179" s="214"/>
      <c r="AQ179" s="386"/>
      <c r="AR179" s="387"/>
      <c r="AS179" s="213"/>
      <c r="AT179" s="214"/>
      <c r="AU179" s="386"/>
      <c r="AV179" s="387"/>
      <c r="AW179" s="213"/>
      <c r="AX179" s="214"/>
      <c r="AY179" s="386"/>
      <c r="AZ179" s="387"/>
      <c r="BA179" s="213"/>
      <c r="BB179" s="356"/>
      <c r="BC179" s="484"/>
      <c r="BD179" s="485"/>
      <c r="BE179" s="327"/>
      <c r="BF179" s="214"/>
      <c r="BG179" s="386"/>
      <c r="BH179" s="387"/>
      <c r="BI179" s="213"/>
      <c r="BJ179" s="214"/>
      <c r="BK179" s="386"/>
      <c r="BL179" s="387"/>
      <c r="BM179" s="327"/>
      <c r="BN179" s="214"/>
      <c r="BO179" s="386">
        <v>2</v>
      </c>
      <c r="BP179" s="387"/>
      <c r="BQ179" s="213"/>
      <c r="BR179" s="214"/>
      <c r="BS179" s="386"/>
      <c r="BT179" s="387"/>
      <c r="BU179" s="213"/>
      <c r="BV179" s="214"/>
      <c r="BW179" s="386"/>
      <c r="BX179" s="387"/>
      <c r="BY179" s="213"/>
      <c r="BZ179" s="214"/>
      <c r="CA179" s="386">
        <v>2</v>
      </c>
      <c r="CB179" s="387"/>
      <c r="CC179" s="213"/>
      <c r="CD179" s="356"/>
      <c r="CE179" s="484"/>
      <c r="CF179" s="485"/>
      <c r="CG179" s="327"/>
      <c r="CH179" s="214"/>
      <c r="CI179" s="386"/>
      <c r="CJ179" s="387"/>
      <c r="CK179" s="213"/>
      <c r="CL179" s="214">
        <v>2</v>
      </c>
      <c r="CM179" s="386"/>
      <c r="CN179" s="387"/>
      <c r="CO179" s="213"/>
      <c r="CP179" s="214"/>
      <c r="CQ179" s="386">
        <v>2</v>
      </c>
      <c r="CR179" s="387"/>
      <c r="CS179" s="213"/>
      <c r="CT179" s="214"/>
      <c r="CU179" s="386"/>
      <c r="CV179" s="387"/>
      <c r="CW179" s="213"/>
      <c r="CX179" s="214">
        <v>2</v>
      </c>
      <c r="CY179" s="386"/>
      <c r="CZ179" s="387"/>
      <c r="DA179" s="213"/>
      <c r="DB179" s="214"/>
      <c r="DC179" s="386"/>
      <c r="DD179" s="387"/>
      <c r="DE179" s="213"/>
      <c r="DF179" s="214"/>
      <c r="DG179" s="386">
        <v>2</v>
      </c>
      <c r="DH179" s="387"/>
      <c r="DI179" s="213"/>
      <c r="DJ179" s="214"/>
      <c r="DK179" s="386">
        <v>2</v>
      </c>
      <c r="DL179" s="387"/>
      <c r="DM179" s="213"/>
      <c r="DN179" s="214"/>
      <c r="DO179" s="386"/>
      <c r="DP179" s="387"/>
      <c r="DQ179" s="213"/>
      <c r="DR179" s="214"/>
      <c r="DS179" s="386"/>
      <c r="DT179" s="387"/>
      <c r="DU179" s="213"/>
      <c r="DV179" s="214"/>
      <c r="DW179" s="386"/>
      <c r="DX179" s="387"/>
      <c r="DY179" s="213"/>
      <c r="DZ179" s="244">
        <f t="shared" si="33"/>
        <v>4</v>
      </c>
      <c r="EA179" s="245">
        <f t="shared" si="34"/>
        <v>10</v>
      </c>
      <c r="EB179" s="245">
        <f t="shared" si="35"/>
        <v>0</v>
      </c>
      <c r="EC179" s="246">
        <f t="shared" si="36"/>
        <v>0</v>
      </c>
    </row>
    <row r="180" spans="1:133" ht="75" x14ac:dyDescent="0.2">
      <c r="A180" s="212">
        <v>166</v>
      </c>
      <c r="B180" s="411" t="s">
        <v>532</v>
      </c>
      <c r="C180" s="448" t="s">
        <v>1783</v>
      </c>
      <c r="D180" s="230" t="s">
        <v>1784</v>
      </c>
      <c r="E180" s="198">
        <v>3</v>
      </c>
      <c r="F180" s="214"/>
      <c r="G180" s="386"/>
      <c r="H180" s="387"/>
      <c r="I180" s="213"/>
      <c r="J180" s="214"/>
      <c r="K180" s="386">
        <v>3</v>
      </c>
      <c r="L180" s="387"/>
      <c r="M180" s="213"/>
      <c r="N180" s="214"/>
      <c r="O180" s="386"/>
      <c r="P180" s="387"/>
      <c r="Q180" s="213"/>
      <c r="R180" s="214"/>
      <c r="S180" s="386"/>
      <c r="T180" s="387"/>
      <c r="U180" s="213"/>
      <c r="V180" s="214"/>
      <c r="W180" s="386"/>
      <c r="X180" s="387"/>
      <c r="Y180" s="213"/>
      <c r="Z180" s="214"/>
      <c r="AA180" s="386"/>
      <c r="AB180" s="387"/>
      <c r="AC180" s="213"/>
      <c r="AD180" s="214"/>
      <c r="AE180" s="386">
        <v>2</v>
      </c>
      <c r="AF180" s="387"/>
      <c r="AG180" s="213"/>
      <c r="AH180" s="214"/>
      <c r="AI180" s="386"/>
      <c r="AJ180" s="387"/>
      <c r="AK180" s="213"/>
      <c r="AL180" s="214"/>
      <c r="AM180" s="386"/>
      <c r="AN180" s="387"/>
      <c r="AO180" s="213"/>
      <c r="AP180" s="214"/>
      <c r="AQ180" s="386"/>
      <c r="AR180" s="387"/>
      <c r="AS180" s="213"/>
      <c r="AT180" s="214"/>
      <c r="AU180" s="386"/>
      <c r="AV180" s="387"/>
      <c r="AW180" s="213"/>
      <c r="AX180" s="214"/>
      <c r="AY180" s="386"/>
      <c r="AZ180" s="387"/>
      <c r="BA180" s="213"/>
      <c r="BB180" s="499"/>
      <c r="BC180" s="500"/>
      <c r="BD180" s="501"/>
      <c r="BE180" s="502"/>
      <c r="BF180" s="214"/>
      <c r="BG180" s="386"/>
      <c r="BH180" s="387"/>
      <c r="BI180" s="213"/>
      <c r="BJ180" s="214"/>
      <c r="BK180" s="386"/>
      <c r="BL180" s="387"/>
      <c r="BM180" s="502"/>
      <c r="BN180" s="214"/>
      <c r="BO180" s="386">
        <v>2</v>
      </c>
      <c r="BP180" s="387"/>
      <c r="BQ180" s="213"/>
      <c r="BR180" s="214"/>
      <c r="BS180" s="386"/>
      <c r="BT180" s="387"/>
      <c r="BU180" s="213"/>
      <c r="BV180" s="214"/>
      <c r="BW180" s="386"/>
      <c r="BX180" s="387"/>
      <c r="BY180" s="213"/>
      <c r="BZ180" s="214"/>
      <c r="CA180" s="386">
        <v>2</v>
      </c>
      <c r="CB180" s="387"/>
      <c r="CC180" s="213"/>
      <c r="CD180" s="499"/>
      <c r="CE180" s="500"/>
      <c r="CF180" s="501"/>
      <c r="CG180" s="502"/>
      <c r="CH180" s="214"/>
      <c r="CI180" s="386"/>
      <c r="CJ180" s="387"/>
      <c r="CK180" s="213"/>
      <c r="CL180" s="214"/>
      <c r="CM180" s="386">
        <v>2</v>
      </c>
      <c r="CN180" s="387"/>
      <c r="CO180" s="213"/>
      <c r="CP180" s="214"/>
      <c r="CQ180" s="386"/>
      <c r="CR180" s="387"/>
      <c r="CS180" s="213"/>
      <c r="CT180" s="214">
        <v>2</v>
      </c>
      <c r="CU180" s="386"/>
      <c r="CV180" s="387"/>
      <c r="CW180" s="213"/>
      <c r="CX180" s="214"/>
      <c r="CY180" s="386"/>
      <c r="CZ180" s="387"/>
      <c r="DA180" s="213"/>
      <c r="DB180" s="214"/>
      <c r="DC180" s="386">
        <v>1</v>
      </c>
      <c r="DD180" s="387"/>
      <c r="DE180" s="213"/>
      <c r="DF180" s="214"/>
      <c r="DG180" s="386"/>
      <c r="DH180" s="387"/>
      <c r="DI180" s="213"/>
      <c r="DJ180" s="214"/>
      <c r="DK180" s="386"/>
      <c r="DL180" s="387"/>
      <c r="DM180" s="213"/>
      <c r="DN180" s="214"/>
      <c r="DO180" s="386">
        <v>2</v>
      </c>
      <c r="DP180" s="387"/>
      <c r="DQ180" s="213"/>
      <c r="DR180" s="214"/>
      <c r="DS180" s="386"/>
      <c r="DT180" s="387"/>
      <c r="DU180" s="213"/>
      <c r="DV180" s="214"/>
      <c r="DW180" s="386"/>
      <c r="DX180" s="387"/>
      <c r="DY180" s="213"/>
      <c r="DZ180" s="244">
        <f t="shared" si="33"/>
        <v>2</v>
      </c>
      <c r="EA180" s="245">
        <f t="shared" si="34"/>
        <v>14</v>
      </c>
      <c r="EB180" s="245">
        <f t="shared" si="35"/>
        <v>0</v>
      </c>
      <c r="EC180" s="246">
        <f t="shared" si="36"/>
        <v>0</v>
      </c>
    </row>
    <row r="181" spans="1:133" ht="45" x14ac:dyDescent="0.2">
      <c r="A181" s="212">
        <v>167</v>
      </c>
      <c r="B181" s="409" t="s">
        <v>507</v>
      </c>
      <c r="C181" s="446" t="s">
        <v>1785</v>
      </c>
      <c r="D181" s="447" t="s">
        <v>1786</v>
      </c>
      <c r="E181" s="215">
        <v>3</v>
      </c>
      <c r="F181" s="214"/>
      <c r="G181" s="386"/>
      <c r="H181" s="387"/>
      <c r="I181" s="213"/>
      <c r="J181" s="214"/>
      <c r="K181" s="386">
        <v>3</v>
      </c>
      <c r="L181" s="387"/>
      <c r="M181" s="213"/>
      <c r="N181" s="214"/>
      <c r="O181" s="386"/>
      <c r="P181" s="387"/>
      <c r="Q181" s="213"/>
      <c r="R181" s="214"/>
      <c r="S181" s="386"/>
      <c r="T181" s="387"/>
      <c r="U181" s="213"/>
      <c r="V181" s="214"/>
      <c r="W181" s="386"/>
      <c r="X181" s="387"/>
      <c r="Y181" s="213"/>
      <c r="Z181" s="214"/>
      <c r="AA181" s="386"/>
      <c r="AB181" s="387"/>
      <c r="AC181" s="213"/>
      <c r="AD181" s="214"/>
      <c r="AE181" s="386"/>
      <c r="AF181" s="387"/>
      <c r="AG181" s="213"/>
      <c r="AH181" s="214"/>
      <c r="AI181" s="386"/>
      <c r="AJ181" s="387"/>
      <c r="AK181" s="213"/>
      <c r="AL181" s="214"/>
      <c r="AM181" s="386"/>
      <c r="AN181" s="387"/>
      <c r="AO181" s="213"/>
      <c r="AP181" s="214"/>
      <c r="AQ181" s="386"/>
      <c r="AR181" s="387"/>
      <c r="AS181" s="213"/>
      <c r="AT181" s="214"/>
      <c r="AU181" s="386"/>
      <c r="AV181" s="387"/>
      <c r="AW181" s="213"/>
      <c r="AX181" s="214"/>
      <c r="AY181" s="386"/>
      <c r="AZ181" s="387"/>
      <c r="BA181" s="213"/>
      <c r="BB181" s="356"/>
      <c r="BC181" s="484"/>
      <c r="BD181" s="485"/>
      <c r="BE181" s="327"/>
      <c r="BF181" s="214"/>
      <c r="BG181" s="386"/>
      <c r="BH181" s="387"/>
      <c r="BI181" s="213"/>
      <c r="BJ181" s="214"/>
      <c r="BK181" s="386"/>
      <c r="BL181" s="387"/>
      <c r="BM181" s="327"/>
      <c r="BN181" s="214"/>
      <c r="BO181" s="386"/>
      <c r="BP181" s="387"/>
      <c r="BQ181" s="213"/>
      <c r="BR181" s="214"/>
      <c r="BS181" s="386"/>
      <c r="BT181" s="387"/>
      <c r="BU181" s="213"/>
      <c r="BV181" s="214"/>
      <c r="BW181" s="386"/>
      <c r="BX181" s="387"/>
      <c r="BY181" s="213"/>
      <c r="BZ181" s="214"/>
      <c r="CA181" s="386">
        <v>3</v>
      </c>
      <c r="CB181" s="387"/>
      <c r="CC181" s="213"/>
      <c r="CD181" s="356"/>
      <c r="CE181" s="484"/>
      <c r="CF181" s="485"/>
      <c r="CG181" s="327"/>
      <c r="CH181" s="214"/>
      <c r="CI181" s="386"/>
      <c r="CJ181" s="387"/>
      <c r="CK181" s="213"/>
      <c r="CL181" s="214"/>
      <c r="CM181" s="386"/>
      <c r="CN181" s="387"/>
      <c r="CO181" s="213"/>
      <c r="CP181" s="214"/>
      <c r="CQ181" s="386"/>
      <c r="CR181" s="387"/>
      <c r="CS181" s="213"/>
      <c r="CT181" s="214">
        <v>2</v>
      </c>
      <c r="CU181" s="386">
        <v>2</v>
      </c>
      <c r="CV181" s="387"/>
      <c r="CW181" s="213"/>
      <c r="CX181" s="214">
        <v>2</v>
      </c>
      <c r="CY181" s="386"/>
      <c r="CZ181" s="387"/>
      <c r="DA181" s="213"/>
      <c r="DB181" s="214"/>
      <c r="DC181" s="386"/>
      <c r="DD181" s="387"/>
      <c r="DE181" s="213"/>
      <c r="DF181" s="214">
        <v>2</v>
      </c>
      <c r="DG181" s="386"/>
      <c r="DH181" s="387"/>
      <c r="DI181" s="213"/>
      <c r="DJ181" s="214">
        <v>2</v>
      </c>
      <c r="DK181" s="386"/>
      <c r="DL181" s="387"/>
      <c r="DM181" s="213"/>
      <c r="DN181" s="214"/>
      <c r="DO181" s="386"/>
      <c r="DP181" s="387"/>
      <c r="DQ181" s="213"/>
      <c r="DR181" s="214"/>
      <c r="DS181" s="386"/>
      <c r="DT181" s="387"/>
      <c r="DU181" s="213"/>
      <c r="DV181" s="214"/>
      <c r="DW181" s="386"/>
      <c r="DX181" s="387"/>
      <c r="DY181" s="213"/>
      <c r="DZ181" s="244">
        <f t="shared" si="33"/>
        <v>8</v>
      </c>
      <c r="EA181" s="245">
        <f t="shared" si="34"/>
        <v>8</v>
      </c>
      <c r="EB181" s="245">
        <f t="shared" si="35"/>
        <v>0</v>
      </c>
      <c r="EC181" s="246">
        <f t="shared" si="36"/>
        <v>0</v>
      </c>
    </row>
    <row r="182" spans="1:133" ht="45" x14ac:dyDescent="0.2">
      <c r="A182" s="212">
        <v>168</v>
      </c>
      <c r="B182" s="409" t="s">
        <v>1787</v>
      </c>
      <c r="C182" s="446" t="s">
        <v>1788</v>
      </c>
      <c r="D182" s="447" t="s">
        <v>1789</v>
      </c>
      <c r="E182" s="215">
        <v>3</v>
      </c>
      <c r="F182" s="214"/>
      <c r="G182" s="386"/>
      <c r="H182" s="387"/>
      <c r="I182" s="213"/>
      <c r="J182" s="214"/>
      <c r="K182" s="386">
        <v>3</v>
      </c>
      <c r="L182" s="387"/>
      <c r="M182" s="213"/>
      <c r="N182" s="214"/>
      <c r="O182" s="386"/>
      <c r="P182" s="387"/>
      <c r="Q182" s="213"/>
      <c r="R182" s="214"/>
      <c r="S182" s="386"/>
      <c r="T182" s="387"/>
      <c r="U182" s="213"/>
      <c r="V182" s="214"/>
      <c r="W182" s="386"/>
      <c r="X182" s="387"/>
      <c r="Y182" s="213"/>
      <c r="Z182" s="214"/>
      <c r="AA182" s="386">
        <v>2</v>
      </c>
      <c r="AB182" s="387"/>
      <c r="AC182" s="213"/>
      <c r="AD182" s="214"/>
      <c r="AE182" s="386"/>
      <c r="AF182" s="387"/>
      <c r="AG182" s="213"/>
      <c r="AH182" s="214"/>
      <c r="AI182" s="386"/>
      <c r="AJ182" s="387"/>
      <c r="AK182" s="213"/>
      <c r="AL182" s="214"/>
      <c r="AM182" s="386"/>
      <c r="AN182" s="387"/>
      <c r="AO182" s="213"/>
      <c r="AP182" s="214"/>
      <c r="AQ182" s="386"/>
      <c r="AR182" s="387"/>
      <c r="AS182" s="213"/>
      <c r="AT182" s="214"/>
      <c r="AU182" s="386"/>
      <c r="AV182" s="387"/>
      <c r="AW182" s="213"/>
      <c r="AX182" s="214"/>
      <c r="AY182" s="386"/>
      <c r="AZ182" s="387"/>
      <c r="BA182" s="213"/>
      <c r="BB182" s="356"/>
      <c r="BC182" s="484"/>
      <c r="BD182" s="485"/>
      <c r="BE182" s="327"/>
      <c r="BF182" s="214"/>
      <c r="BG182" s="386"/>
      <c r="BH182" s="387"/>
      <c r="BI182" s="213"/>
      <c r="BJ182" s="214"/>
      <c r="BK182" s="386"/>
      <c r="BL182" s="387"/>
      <c r="BM182" s="327"/>
      <c r="BN182" s="214"/>
      <c r="BO182" s="386">
        <v>2</v>
      </c>
      <c r="BP182" s="387"/>
      <c r="BQ182" s="213"/>
      <c r="BR182" s="214"/>
      <c r="BS182" s="386"/>
      <c r="BT182" s="387"/>
      <c r="BU182" s="213"/>
      <c r="BV182" s="214"/>
      <c r="BW182" s="386"/>
      <c r="BX182" s="387"/>
      <c r="BY182" s="213"/>
      <c r="BZ182" s="214"/>
      <c r="CA182" s="386">
        <v>2</v>
      </c>
      <c r="CB182" s="387"/>
      <c r="CC182" s="213"/>
      <c r="CD182" s="356"/>
      <c r="CE182" s="484"/>
      <c r="CF182" s="485"/>
      <c r="CG182" s="327"/>
      <c r="CH182" s="214"/>
      <c r="CI182" s="386"/>
      <c r="CJ182" s="387"/>
      <c r="CK182" s="213"/>
      <c r="CL182" s="214"/>
      <c r="CM182" s="386"/>
      <c r="CN182" s="387"/>
      <c r="CO182" s="213"/>
      <c r="CP182" s="214">
        <v>1</v>
      </c>
      <c r="CQ182" s="386"/>
      <c r="CR182" s="387"/>
      <c r="CS182" s="213"/>
      <c r="CT182" s="214"/>
      <c r="CU182" s="386">
        <v>2</v>
      </c>
      <c r="CV182" s="387"/>
      <c r="CW182" s="213"/>
      <c r="CX182" s="214"/>
      <c r="CY182" s="386"/>
      <c r="CZ182" s="387"/>
      <c r="DA182" s="213"/>
      <c r="DB182" s="214"/>
      <c r="DC182" s="386"/>
      <c r="DD182" s="387"/>
      <c r="DE182" s="213"/>
      <c r="DF182" s="214"/>
      <c r="DG182" s="386"/>
      <c r="DH182" s="387"/>
      <c r="DI182" s="213"/>
      <c r="DJ182" s="214"/>
      <c r="DK182" s="386"/>
      <c r="DL182" s="387"/>
      <c r="DM182" s="213"/>
      <c r="DN182" s="214"/>
      <c r="DO182" s="386">
        <v>2</v>
      </c>
      <c r="DP182" s="387"/>
      <c r="DQ182" s="213"/>
      <c r="DR182" s="214"/>
      <c r="DS182" s="386"/>
      <c r="DT182" s="387"/>
      <c r="DU182" s="213"/>
      <c r="DV182" s="214"/>
      <c r="DW182" s="386"/>
      <c r="DX182" s="387"/>
      <c r="DY182" s="213"/>
      <c r="DZ182" s="244">
        <f t="shared" si="33"/>
        <v>1</v>
      </c>
      <c r="EA182" s="245">
        <f t="shared" si="34"/>
        <v>13</v>
      </c>
      <c r="EB182" s="245">
        <f t="shared" si="35"/>
        <v>0</v>
      </c>
      <c r="EC182" s="246">
        <f t="shared" si="36"/>
        <v>0</v>
      </c>
    </row>
    <row r="183" spans="1:133" ht="45" x14ac:dyDescent="0.2">
      <c r="A183" s="212">
        <v>169</v>
      </c>
      <c r="B183" s="409" t="s">
        <v>508</v>
      </c>
      <c r="C183" s="446" t="s">
        <v>10</v>
      </c>
      <c r="D183" s="447" t="s">
        <v>1790</v>
      </c>
      <c r="E183" s="215">
        <v>2</v>
      </c>
      <c r="F183" s="214"/>
      <c r="G183" s="386"/>
      <c r="H183" s="387"/>
      <c r="I183" s="213"/>
      <c r="J183" s="214"/>
      <c r="K183" s="386">
        <v>3</v>
      </c>
      <c r="L183" s="387"/>
      <c r="M183" s="213"/>
      <c r="N183" s="214"/>
      <c r="O183" s="386"/>
      <c r="P183" s="387"/>
      <c r="Q183" s="213"/>
      <c r="R183" s="214"/>
      <c r="S183" s="386"/>
      <c r="T183" s="387"/>
      <c r="U183" s="213"/>
      <c r="V183" s="214"/>
      <c r="W183" s="386"/>
      <c r="X183" s="387"/>
      <c r="Y183" s="213"/>
      <c r="Z183" s="214"/>
      <c r="AA183" s="386"/>
      <c r="AB183" s="387"/>
      <c r="AC183" s="213"/>
      <c r="AD183" s="214"/>
      <c r="AE183" s="386"/>
      <c r="AF183" s="387"/>
      <c r="AG183" s="213"/>
      <c r="AH183" s="214"/>
      <c r="AI183" s="386"/>
      <c r="AJ183" s="387"/>
      <c r="AK183" s="213"/>
      <c r="AL183" s="214"/>
      <c r="AM183" s="386"/>
      <c r="AN183" s="387"/>
      <c r="AO183" s="213"/>
      <c r="AP183" s="214"/>
      <c r="AQ183" s="386"/>
      <c r="AR183" s="387"/>
      <c r="AS183" s="213"/>
      <c r="AT183" s="214"/>
      <c r="AU183" s="386"/>
      <c r="AV183" s="387"/>
      <c r="AW183" s="213"/>
      <c r="AX183" s="214"/>
      <c r="AY183" s="386"/>
      <c r="AZ183" s="387"/>
      <c r="BA183" s="213"/>
      <c r="BB183" s="356"/>
      <c r="BC183" s="484"/>
      <c r="BD183" s="485"/>
      <c r="BE183" s="327"/>
      <c r="BF183" s="214"/>
      <c r="BG183" s="386"/>
      <c r="BH183" s="387"/>
      <c r="BI183" s="213"/>
      <c r="BJ183" s="214"/>
      <c r="BK183" s="386"/>
      <c r="BL183" s="387"/>
      <c r="BM183" s="327"/>
      <c r="BN183" s="214"/>
      <c r="BO183" s="386">
        <v>2</v>
      </c>
      <c r="BP183" s="387"/>
      <c r="BQ183" s="213"/>
      <c r="BR183" s="214"/>
      <c r="BS183" s="386"/>
      <c r="BT183" s="387"/>
      <c r="BU183" s="213"/>
      <c r="BV183" s="214"/>
      <c r="BW183" s="386"/>
      <c r="BX183" s="387"/>
      <c r="BY183" s="213"/>
      <c r="BZ183" s="214"/>
      <c r="CA183" s="386">
        <v>2</v>
      </c>
      <c r="CB183" s="387"/>
      <c r="CC183" s="213"/>
      <c r="CD183" s="356"/>
      <c r="CE183" s="484"/>
      <c r="CF183" s="485"/>
      <c r="CG183" s="327"/>
      <c r="CH183" s="214"/>
      <c r="CI183" s="386"/>
      <c r="CJ183" s="387"/>
      <c r="CK183" s="213"/>
      <c r="CL183" s="214"/>
      <c r="CM183" s="386">
        <v>2</v>
      </c>
      <c r="CN183" s="387"/>
      <c r="CO183" s="213"/>
      <c r="CP183" s="214"/>
      <c r="CQ183" s="386"/>
      <c r="CR183" s="387"/>
      <c r="CS183" s="213"/>
      <c r="CT183" s="214">
        <v>2</v>
      </c>
      <c r="CU183" s="386"/>
      <c r="CV183" s="387"/>
      <c r="CW183" s="213"/>
      <c r="CX183" s="214">
        <v>3</v>
      </c>
      <c r="CY183" s="386"/>
      <c r="CZ183" s="387"/>
      <c r="DA183" s="213"/>
      <c r="DB183" s="214"/>
      <c r="DC183" s="386">
        <v>2</v>
      </c>
      <c r="DD183" s="387"/>
      <c r="DE183" s="213"/>
      <c r="DF183" s="214"/>
      <c r="DG183" s="386"/>
      <c r="DH183" s="387"/>
      <c r="DI183" s="213"/>
      <c r="DJ183" s="214"/>
      <c r="DK183" s="386"/>
      <c r="DL183" s="387"/>
      <c r="DM183" s="213"/>
      <c r="DN183" s="214"/>
      <c r="DO183" s="386"/>
      <c r="DP183" s="387"/>
      <c r="DQ183" s="213"/>
      <c r="DR183" s="214"/>
      <c r="DS183" s="386"/>
      <c r="DT183" s="387"/>
      <c r="DU183" s="213"/>
      <c r="DV183" s="214"/>
      <c r="DW183" s="386"/>
      <c r="DX183" s="387"/>
      <c r="DY183" s="213"/>
      <c r="DZ183" s="244">
        <f t="shared" si="33"/>
        <v>5</v>
      </c>
      <c r="EA183" s="245">
        <f t="shared" si="34"/>
        <v>11</v>
      </c>
      <c r="EB183" s="245">
        <f t="shared" si="35"/>
        <v>0</v>
      </c>
      <c r="EC183" s="246">
        <f t="shared" si="36"/>
        <v>0</v>
      </c>
    </row>
    <row r="184" spans="1:133" ht="90" x14ac:dyDescent="0.2">
      <c r="A184" s="212">
        <v>170</v>
      </c>
      <c r="B184" s="409" t="s">
        <v>520</v>
      </c>
      <c r="C184" s="446" t="s">
        <v>521</v>
      </c>
      <c r="D184" s="447" t="s">
        <v>1791</v>
      </c>
      <c r="E184" s="215">
        <v>2</v>
      </c>
      <c r="F184" s="214"/>
      <c r="G184" s="386"/>
      <c r="H184" s="387"/>
      <c r="I184" s="213"/>
      <c r="J184" s="214"/>
      <c r="K184" s="386">
        <v>3</v>
      </c>
      <c r="L184" s="387"/>
      <c r="M184" s="213"/>
      <c r="N184" s="214"/>
      <c r="O184" s="386"/>
      <c r="P184" s="387"/>
      <c r="Q184" s="213"/>
      <c r="R184" s="214"/>
      <c r="S184" s="386"/>
      <c r="T184" s="387"/>
      <c r="U184" s="213"/>
      <c r="V184" s="214"/>
      <c r="W184" s="386"/>
      <c r="X184" s="387"/>
      <c r="Y184" s="213"/>
      <c r="Z184" s="214"/>
      <c r="AA184" s="386"/>
      <c r="AB184" s="387"/>
      <c r="AC184" s="213"/>
      <c r="AD184" s="214"/>
      <c r="AE184" s="386">
        <v>2</v>
      </c>
      <c r="AF184" s="387"/>
      <c r="AG184" s="213"/>
      <c r="AH184" s="214"/>
      <c r="AI184" s="386"/>
      <c r="AJ184" s="387"/>
      <c r="AK184" s="213"/>
      <c r="AL184" s="214"/>
      <c r="AM184" s="386"/>
      <c r="AN184" s="387"/>
      <c r="AO184" s="213"/>
      <c r="AP184" s="214"/>
      <c r="AQ184" s="386"/>
      <c r="AR184" s="387"/>
      <c r="AS184" s="213"/>
      <c r="AT184" s="214"/>
      <c r="AU184" s="386"/>
      <c r="AV184" s="387"/>
      <c r="AW184" s="213"/>
      <c r="AX184" s="214"/>
      <c r="AY184" s="386"/>
      <c r="AZ184" s="387"/>
      <c r="BA184" s="213"/>
      <c r="BB184" s="356"/>
      <c r="BC184" s="484"/>
      <c r="BD184" s="485"/>
      <c r="BE184" s="327"/>
      <c r="BF184" s="214"/>
      <c r="BG184" s="386"/>
      <c r="BH184" s="387"/>
      <c r="BI184" s="213"/>
      <c r="BJ184" s="214"/>
      <c r="BK184" s="386"/>
      <c r="BL184" s="387"/>
      <c r="BM184" s="327"/>
      <c r="BN184" s="214"/>
      <c r="BO184" s="386">
        <v>2</v>
      </c>
      <c r="BP184" s="387"/>
      <c r="BQ184" s="213"/>
      <c r="BR184" s="214"/>
      <c r="BS184" s="386"/>
      <c r="BT184" s="387"/>
      <c r="BU184" s="213"/>
      <c r="BV184" s="214"/>
      <c r="BW184" s="386"/>
      <c r="BX184" s="387"/>
      <c r="BY184" s="213"/>
      <c r="BZ184" s="214"/>
      <c r="CA184" s="386">
        <v>2</v>
      </c>
      <c r="CB184" s="387"/>
      <c r="CC184" s="213"/>
      <c r="CD184" s="356"/>
      <c r="CE184" s="484"/>
      <c r="CF184" s="485"/>
      <c r="CG184" s="327"/>
      <c r="CH184" s="214"/>
      <c r="CI184" s="386"/>
      <c r="CJ184" s="387"/>
      <c r="CK184" s="213"/>
      <c r="CL184" s="214"/>
      <c r="CM184" s="386">
        <v>2</v>
      </c>
      <c r="CN184" s="387"/>
      <c r="CO184" s="213"/>
      <c r="CP184" s="214"/>
      <c r="CQ184" s="386"/>
      <c r="CR184" s="387"/>
      <c r="CS184" s="213"/>
      <c r="CT184" s="214">
        <v>2</v>
      </c>
      <c r="CU184" s="386"/>
      <c r="CV184" s="387"/>
      <c r="CW184" s="213"/>
      <c r="CX184" s="214"/>
      <c r="CY184" s="386">
        <v>1</v>
      </c>
      <c r="CZ184" s="387"/>
      <c r="DA184" s="213"/>
      <c r="DB184" s="214"/>
      <c r="DC184" s="386"/>
      <c r="DD184" s="387"/>
      <c r="DE184" s="213"/>
      <c r="DF184" s="214"/>
      <c r="DG184" s="386">
        <v>2</v>
      </c>
      <c r="DH184" s="387"/>
      <c r="DI184" s="213"/>
      <c r="DJ184" s="214"/>
      <c r="DK184" s="386">
        <v>2</v>
      </c>
      <c r="DL184" s="387"/>
      <c r="DM184" s="213"/>
      <c r="DN184" s="214">
        <v>2</v>
      </c>
      <c r="DO184" s="386"/>
      <c r="DP184" s="387"/>
      <c r="DQ184" s="213"/>
      <c r="DR184" s="214"/>
      <c r="DS184" s="386"/>
      <c r="DT184" s="387"/>
      <c r="DU184" s="213"/>
      <c r="DV184" s="214"/>
      <c r="DW184" s="386"/>
      <c r="DX184" s="387"/>
      <c r="DY184" s="213"/>
      <c r="DZ184" s="244">
        <f t="shared" si="33"/>
        <v>4</v>
      </c>
      <c r="EA184" s="245">
        <f t="shared" si="34"/>
        <v>16</v>
      </c>
      <c r="EB184" s="245">
        <f t="shared" si="35"/>
        <v>0</v>
      </c>
      <c r="EC184" s="246">
        <f t="shared" si="36"/>
        <v>0</v>
      </c>
    </row>
    <row r="185" spans="1:133" ht="45" x14ac:dyDescent="0.2">
      <c r="A185" s="212">
        <v>171</v>
      </c>
      <c r="B185" s="409" t="s">
        <v>1792</v>
      </c>
      <c r="C185" s="446" t="s">
        <v>1793</v>
      </c>
      <c r="D185" s="447" t="s">
        <v>1794</v>
      </c>
      <c r="E185" s="215">
        <v>2</v>
      </c>
      <c r="F185" s="214"/>
      <c r="G185" s="386"/>
      <c r="H185" s="387"/>
      <c r="I185" s="213"/>
      <c r="J185" s="214"/>
      <c r="K185" s="386">
        <v>3</v>
      </c>
      <c r="L185" s="387"/>
      <c r="M185" s="213"/>
      <c r="N185" s="214"/>
      <c r="O185" s="386"/>
      <c r="P185" s="387"/>
      <c r="Q185" s="213"/>
      <c r="R185" s="214"/>
      <c r="S185" s="386"/>
      <c r="T185" s="387"/>
      <c r="U185" s="213"/>
      <c r="V185" s="214"/>
      <c r="W185" s="386"/>
      <c r="X185" s="387"/>
      <c r="Y185" s="213"/>
      <c r="Z185" s="214"/>
      <c r="AA185" s="386"/>
      <c r="AB185" s="387"/>
      <c r="AC185" s="213"/>
      <c r="AD185" s="214"/>
      <c r="AE185" s="386"/>
      <c r="AF185" s="387"/>
      <c r="AG185" s="213"/>
      <c r="AH185" s="214"/>
      <c r="AI185" s="386"/>
      <c r="AJ185" s="387"/>
      <c r="AK185" s="213"/>
      <c r="AL185" s="214"/>
      <c r="AM185" s="386"/>
      <c r="AN185" s="387"/>
      <c r="AO185" s="213"/>
      <c r="AP185" s="214"/>
      <c r="AQ185" s="386"/>
      <c r="AR185" s="387"/>
      <c r="AS185" s="213"/>
      <c r="AT185" s="214"/>
      <c r="AU185" s="386"/>
      <c r="AV185" s="387"/>
      <c r="AW185" s="213"/>
      <c r="AX185" s="214"/>
      <c r="AY185" s="386"/>
      <c r="AZ185" s="387"/>
      <c r="BA185" s="213"/>
      <c r="BB185" s="356"/>
      <c r="BC185" s="484"/>
      <c r="BD185" s="485"/>
      <c r="BE185" s="327"/>
      <c r="BF185" s="214"/>
      <c r="BG185" s="386"/>
      <c r="BH185" s="387"/>
      <c r="BI185" s="213"/>
      <c r="BJ185" s="214"/>
      <c r="BK185" s="386"/>
      <c r="BL185" s="387"/>
      <c r="BM185" s="327"/>
      <c r="BN185" s="214"/>
      <c r="BO185" s="386">
        <v>2</v>
      </c>
      <c r="BP185" s="387"/>
      <c r="BQ185" s="213"/>
      <c r="BR185" s="214"/>
      <c r="BS185" s="386"/>
      <c r="BT185" s="387"/>
      <c r="BU185" s="213"/>
      <c r="BV185" s="214"/>
      <c r="BW185" s="386"/>
      <c r="BX185" s="387"/>
      <c r="BY185" s="213"/>
      <c r="BZ185" s="214"/>
      <c r="CA185" s="386">
        <v>2</v>
      </c>
      <c r="CB185" s="387"/>
      <c r="CC185" s="213"/>
      <c r="CD185" s="356"/>
      <c r="CE185" s="484"/>
      <c r="CF185" s="485"/>
      <c r="CG185" s="327"/>
      <c r="CH185" s="214"/>
      <c r="CI185" s="386"/>
      <c r="CJ185" s="387"/>
      <c r="CK185" s="213"/>
      <c r="CL185" s="214"/>
      <c r="CM185" s="386"/>
      <c r="CN185" s="387"/>
      <c r="CO185" s="213"/>
      <c r="CP185" s="214">
        <v>2</v>
      </c>
      <c r="CQ185" s="386"/>
      <c r="CR185" s="387"/>
      <c r="CS185" s="213"/>
      <c r="CT185" s="214"/>
      <c r="CU185" s="386"/>
      <c r="CV185" s="387"/>
      <c r="CW185" s="213"/>
      <c r="CX185" s="214"/>
      <c r="CY185" s="386"/>
      <c r="CZ185" s="387"/>
      <c r="DA185" s="213"/>
      <c r="DB185" s="214"/>
      <c r="DC185" s="386"/>
      <c r="DD185" s="387"/>
      <c r="DE185" s="213"/>
      <c r="DF185" s="214"/>
      <c r="DG185" s="386"/>
      <c r="DH185" s="387"/>
      <c r="DI185" s="213"/>
      <c r="DJ185" s="214"/>
      <c r="DK185" s="386"/>
      <c r="DL185" s="387"/>
      <c r="DM185" s="213"/>
      <c r="DN185" s="214"/>
      <c r="DO185" s="386"/>
      <c r="DP185" s="387"/>
      <c r="DQ185" s="213"/>
      <c r="DR185" s="214"/>
      <c r="DS185" s="386"/>
      <c r="DT185" s="387"/>
      <c r="DU185" s="213"/>
      <c r="DV185" s="214"/>
      <c r="DW185" s="386"/>
      <c r="DX185" s="387"/>
      <c r="DY185" s="213"/>
      <c r="DZ185" s="244">
        <f t="shared" si="33"/>
        <v>2</v>
      </c>
      <c r="EA185" s="245">
        <f t="shared" si="34"/>
        <v>7</v>
      </c>
      <c r="EB185" s="245">
        <f t="shared" si="35"/>
        <v>0</v>
      </c>
      <c r="EC185" s="246">
        <f t="shared" si="36"/>
        <v>0</v>
      </c>
    </row>
    <row r="186" spans="1:133" ht="75" x14ac:dyDescent="0.2">
      <c r="A186" s="212">
        <v>172</v>
      </c>
      <c r="B186" s="409" t="s">
        <v>509</v>
      </c>
      <c r="C186" s="446" t="s">
        <v>510</v>
      </c>
      <c r="D186" s="447" t="s">
        <v>1795</v>
      </c>
      <c r="E186" s="215">
        <v>2</v>
      </c>
      <c r="F186" s="214"/>
      <c r="G186" s="386"/>
      <c r="H186" s="387"/>
      <c r="I186" s="213"/>
      <c r="J186" s="214"/>
      <c r="K186" s="386">
        <v>3</v>
      </c>
      <c r="L186" s="387"/>
      <c r="M186" s="213"/>
      <c r="N186" s="214"/>
      <c r="O186" s="386"/>
      <c r="P186" s="387"/>
      <c r="Q186" s="213"/>
      <c r="R186" s="214"/>
      <c r="S186" s="386"/>
      <c r="T186" s="387"/>
      <c r="U186" s="213"/>
      <c r="V186" s="214"/>
      <c r="W186" s="386"/>
      <c r="X186" s="387"/>
      <c r="Y186" s="213"/>
      <c r="Z186" s="214"/>
      <c r="AA186" s="386">
        <v>2</v>
      </c>
      <c r="AB186" s="387"/>
      <c r="AC186" s="213"/>
      <c r="AD186" s="214"/>
      <c r="AE186" s="386"/>
      <c r="AF186" s="387"/>
      <c r="AG186" s="213"/>
      <c r="AH186" s="214"/>
      <c r="AI186" s="386"/>
      <c r="AJ186" s="387"/>
      <c r="AK186" s="213"/>
      <c r="AL186" s="214"/>
      <c r="AM186" s="386"/>
      <c r="AN186" s="387"/>
      <c r="AO186" s="213"/>
      <c r="AP186" s="214"/>
      <c r="AQ186" s="386"/>
      <c r="AR186" s="387"/>
      <c r="AS186" s="213"/>
      <c r="AT186" s="214"/>
      <c r="AU186" s="386"/>
      <c r="AV186" s="387"/>
      <c r="AW186" s="213"/>
      <c r="AX186" s="214"/>
      <c r="AY186" s="386"/>
      <c r="AZ186" s="387"/>
      <c r="BA186" s="213"/>
      <c r="BB186" s="356"/>
      <c r="BC186" s="484"/>
      <c r="BD186" s="485"/>
      <c r="BE186" s="327"/>
      <c r="BF186" s="214"/>
      <c r="BG186" s="386"/>
      <c r="BH186" s="387"/>
      <c r="BI186" s="213"/>
      <c r="BJ186" s="214"/>
      <c r="BK186" s="386"/>
      <c r="BL186" s="387"/>
      <c r="BM186" s="327"/>
      <c r="BN186" s="214"/>
      <c r="BO186" s="386">
        <v>2</v>
      </c>
      <c r="BP186" s="387"/>
      <c r="BQ186" s="213"/>
      <c r="BR186" s="214"/>
      <c r="BS186" s="386"/>
      <c r="BT186" s="387"/>
      <c r="BU186" s="213"/>
      <c r="BV186" s="214"/>
      <c r="BW186" s="386"/>
      <c r="BX186" s="387"/>
      <c r="BY186" s="213"/>
      <c r="BZ186" s="214"/>
      <c r="CA186" s="386">
        <v>2</v>
      </c>
      <c r="CB186" s="387"/>
      <c r="CC186" s="213"/>
      <c r="CD186" s="356"/>
      <c r="CE186" s="484"/>
      <c r="CF186" s="485"/>
      <c r="CG186" s="327"/>
      <c r="CH186" s="214"/>
      <c r="CI186" s="386"/>
      <c r="CJ186" s="387"/>
      <c r="CK186" s="213"/>
      <c r="CL186" s="214"/>
      <c r="CM186" s="386"/>
      <c r="CN186" s="387"/>
      <c r="CO186" s="213"/>
      <c r="CP186" s="214">
        <v>1</v>
      </c>
      <c r="CQ186" s="386"/>
      <c r="CR186" s="387"/>
      <c r="CS186" s="213"/>
      <c r="CT186" s="214"/>
      <c r="CU186" s="386">
        <v>2</v>
      </c>
      <c r="CV186" s="387"/>
      <c r="CW186" s="213"/>
      <c r="CX186" s="214"/>
      <c r="CY186" s="386">
        <v>1</v>
      </c>
      <c r="CZ186" s="387"/>
      <c r="DA186" s="213"/>
      <c r="DB186" s="214"/>
      <c r="DC186" s="386"/>
      <c r="DD186" s="387"/>
      <c r="DE186" s="213"/>
      <c r="DF186" s="214"/>
      <c r="DG186" s="386">
        <v>2</v>
      </c>
      <c r="DH186" s="387"/>
      <c r="DI186" s="213"/>
      <c r="DJ186" s="214"/>
      <c r="DK186" s="386">
        <v>2</v>
      </c>
      <c r="DL186" s="387"/>
      <c r="DM186" s="213"/>
      <c r="DN186" s="214"/>
      <c r="DO186" s="386"/>
      <c r="DP186" s="387"/>
      <c r="DQ186" s="213"/>
      <c r="DR186" s="214"/>
      <c r="DS186" s="386"/>
      <c r="DT186" s="387"/>
      <c r="DU186" s="213"/>
      <c r="DV186" s="214"/>
      <c r="DW186" s="386"/>
      <c r="DX186" s="387"/>
      <c r="DY186" s="213"/>
      <c r="DZ186" s="244">
        <f t="shared" si="33"/>
        <v>1</v>
      </c>
      <c r="EA186" s="245">
        <f t="shared" si="34"/>
        <v>16</v>
      </c>
      <c r="EB186" s="245">
        <f t="shared" si="35"/>
        <v>0</v>
      </c>
      <c r="EC186" s="246">
        <f t="shared" si="36"/>
        <v>0</v>
      </c>
    </row>
    <row r="187" spans="1:133" ht="60" x14ac:dyDescent="0.2">
      <c r="A187" s="212">
        <v>173</v>
      </c>
      <c r="B187" s="409" t="s">
        <v>511</v>
      </c>
      <c r="C187" s="446" t="s">
        <v>49</v>
      </c>
      <c r="D187" s="447" t="s">
        <v>1796</v>
      </c>
      <c r="E187" s="215">
        <v>2</v>
      </c>
      <c r="F187" s="214"/>
      <c r="G187" s="386"/>
      <c r="H187" s="387"/>
      <c r="I187" s="213"/>
      <c r="J187" s="214"/>
      <c r="K187" s="386">
        <v>3</v>
      </c>
      <c r="L187" s="387"/>
      <c r="M187" s="213"/>
      <c r="N187" s="214"/>
      <c r="O187" s="386"/>
      <c r="P187" s="387"/>
      <c r="Q187" s="213"/>
      <c r="R187" s="214"/>
      <c r="S187" s="386"/>
      <c r="T187" s="387"/>
      <c r="U187" s="213"/>
      <c r="V187" s="214"/>
      <c r="W187" s="386"/>
      <c r="X187" s="387"/>
      <c r="Y187" s="213"/>
      <c r="Z187" s="214"/>
      <c r="AA187" s="386"/>
      <c r="AB187" s="387"/>
      <c r="AC187" s="213"/>
      <c r="AD187" s="214"/>
      <c r="AE187" s="386"/>
      <c r="AF187" s="387"/>
      <c r="AG187" s="213"/>
      <c r="AH187" s="214"/>
      <c r="AI187" s="386"/>
      <c r="AJ187" s="387"/>
      <c r="AK187" s="213"/>
      <c r="AL187" s="214"/>
      <c r="AM187" s="386"/>
      <c r="AN187" s="387"/>
      <c r="AO187" s="213"/>
      <c r="AP187" s="214"/>
      <c r="AQ187" s="386"/>
      <c r="AR187" s="387"/>
      <c r="AS187" s="213"/>
      <c r="AT187" s="214"/>
      <c r="AU187" s="386"/>
      <c r="AV187" s="387"/>
      <c r="AW187" s="213"/>
      <c r="AX187" s="214"/>
      <c r="AY187" s="386"/>
      <c r="AZ187" s="387"/>
      <c r="BA187" s="213"/>
      <c r="BB187" s="356"/>
      <c r="BC187" s="484"/>
      <c r="BD187" s="485"/>
      <c r="BE187" s="327"/>
      <c r="BF187" s="214"/>
      <c r="BG187" s="386"/>
      <c r="BH187" s="387"/>
      <c r="BI187" s="213"/>
      <c r="BJ187" s="214"/>
      <c r="BK187" s="386"/>
      <c r="BL187" s="387"/>
      <c r="BM187" s="327"/>
      <c r="BN187" s="214"/>
      <c r="BO187" s="386"/>
      <c r="BP187" s="387"/>
      <c r="BQ187" s="213"/>
      <c r="BR187" s="214"/>
      <c r="BS187" s="386"/>
      <c r="BT187" s="387"/>
      <c r="BU187" s="213"/>
      <c r="BV187" s="214"/>
      <c r="BW187" s="386"/>
      <c r="BX187" s="387"/>
      <c r="BY187" s="213"/>
      <c r="BZ187" s="214"/>
      <c r="CA187" s="386"/>
      <c r="CB187" s="387"/>
      <c r="CC187" s="213"/>
      <c r="CD187" s="356"/>
      <c r="CE187" s="484"/>
      <c r="CF187" s="485"/>
      <c r="CG187" s="327"/>
      <c r="CH187" s="214"/>
      <c r="CI187" s="386"/>
      <c r="CJ187" s="387"/>
      <c r="CK187" s="213"/>
      <c r="CL187" s="214"/>
      <c r="CM187" s="386"/>
      <c r="CN187" s="387"/>
      <c r="CO187" s="213"/>
      <c r="CP187" s="214"/>
      <c r="CQ187" s="386"/>
      <c r="CR187" s="387"/>
      <c r="CS187" s="213"/>
      <c r="CT187" s="214"/>
      <c r="CU187" s="386"/>
      <c r="CV187" s="387"/>
      <c r="CW187" s="213"/>
      <c r="CX187" s="214"/>
      <c r="CY187" s="386"/>
      <c r="CZ187" s="387"/>
      <c r="DA187" s="213"/>
      <c r="DB187" s="214"/>
      <c r="DC187" s="386"/>
      <c r="DD187" s="387"/>
      <c r="DE187" s="213"/>
      <c r="DF187" s="214"/>
      <c r="DG187" s="386"/>
      <c r="DH187" s="387"/>
      <c r="DI187" s="213"/>
      <c r="DJ187" s="214"/>
      <c r="DK187" s="386"/>
      <c r="DL187" s="387"/>
      <c r="DM187" s="213"/>
      <c r="DN187" s="214"/>
      <c r="DO187" s="386"/>
      <c r="DP187" s="387"/>
      <c r="DQ187" s="213"/>
      <c r="DR187" s="214"/>
      <c r="DS187" s="386"/>
      <c r="DT187" s="387"/>
      <c r="DU187" s="213"/>
      <c r="DV187" s="214"/>
      <c r="DW187" s="386"/>
      <c r="DX187" s="387"/>
      <c r="DY187" s="213"/>
      <c r="DZ187" s="244">
        <f t="shared" si="33"/>
        <v>0</v>
      </c>
      <c r="EA187" s="245">
        <f t="shared" si="34"/>
        <v>3</v>
      </c>
      <c r="EB187" s="245">
        <f t="shared" si="35"/>
        <v>0</v>
      </c>
      <c r="EC187" s="246">
        <f t="shared" si="36"/>
        <v>0</v>
      </c>
    </row>
    <row r="188" spans="1:133" ht="45" x14ac:dyDescent="0.2">
      <c r="A188" s="212">
        <v>174</v>
      </c>
      <c r="B188" s="409" t="s">
        <v>512</v>
      </c>
      <c r="C188" s="446" t="s">
        <v>513</v>
      </c>
      <c r="D188" s="447" t="s">
        <v>1797</v>
      </c>
      <c r="E188" s="215">
        <v>2</v>
      </c>
      <c r="F188" s="214"/>
      <c r="G188" s="386"/>
      <c r="H188" s="387"/>
      <c r="I188" s="213"/>
      <c r="J188" s="214"/>
      <c r="K188" s="386">
        <v>3</v>
      </c>
      <c r="L188" s="387"/>
      <c r="M188" s="213"/>
      <c r="N188" s="214"/>
      <c r="O188" s="386"/>
      <c r="P188" s="387"/>
      <c r="Q188" s="213"/>
      <c r="R188" s="214"/>
      <c r="S188" s="386"/>
      <c r="T188" s="387"/>
      <c r="U188" s="213"/>
      <c r="V188" s="214"/>
      <c r="W188" s="386"/>
      <c r="X188" s="387"/>
      <c r="Y188" s="213"/>
      <c r="Z188" s="214"/>
      <c r="AA188" s="386"/>
      <c r="AB188" s="387"/>
      <c r="AC188" s="213"/>
      <c r="AD188" s="214"/>
      <c r="AE188" s="386"/>
      <c r="AF188" s="387"/>
      <c r="AG188" s="213"/>
      <c r="AH188" s="214"/>
      <c r="AI188" s="386"/>
      <c r="AJ188" s="387"/>
      <c r="AK188" s="213"/>
      <c r="AL188" s="214"/>
      <c r="AM188" s="386"/>
      <c r="AN188" s="387"/>
      <c r="AO188" s="213"/>
      <c r="AP188" s="214"/>
      <c r="AQ188" s="386"/>
      <c r="AR188" s="387"/>
      <c r="AS188" s="213"/>
      <c r="AT188" s="214"/>
      <c r="AU188" s="386"/>
      <c r="AV188" s="387"/>
      <c r="AW188" s="213"/>
      <c r="AX188" s="214"/>
      <c r="AY188" s="386"/>
      <c r="AZ188" s="387"/>
      <c r="BA188" s="213"/>
      <c r="BB188" s="356"/>
      <c r="BC188" s="484"/>
      <c r="BD188" s="485"/>
      <c r="BE188" s="327"/>
      <c r="BF188" s="214"/>
      <c r="BG188" s="386"/>
      <c r="BH188" s="387"/>
      <c r="BI188" s="213"/>
      <c r="BJ188" s="214"/>
      <c r="BK188" s="386"/>
      <c r="BL188" s="387"/>
      <c r="BM188" s="327"/>
      <c r="BN188" s="214"/>
      <c r="BO188" s="386">
        <v>2</v>
      </c>
      <c r="BP188" s="387"/>
      <c r="BQ188" s="213"/>
      <c r="BR188" s="214"/>
      <c r="BS188" s="386"/>
      <c r="BT188" s="387"/>
      <c r="BU188" s="213"/>
      <c r="BV188" s="214"/>
      <c r="BW188" s="386"/>
      <c r="BX188" s="387"/>
      <c r="BY188" s="213"/>
      <c r="BZ188" s="214"/>
      <c r="CA188" s="386">
        <v>2</v>
      </c>
      <c r="CB188" s="387"/>
      <c r="CC188" s="213"/>
      <c r="CD188" s="356"/>
      <c r="CE188" s="484"/>
      <c r="CF188" s="485"/>
      <c r="CG188" s="327"/>
      <c r="CH188" s="214"/>
      <c r="CI188" s="386"/>
      <c r="CJ188" s="387"/>
      <c r="CK188" s="213"/>
      <c r="CL188" s="214"/>
      <c r="CM188" s="386"/>
      <c r="CN188" s="387"/>
      <c r="CO188" s="213"/>
      <c r="CP188" s="214"/>
      <c r="CQ188" s="386"/>
      <c r="CR188" s="387"/>
      <c r="CS188" s="213"/>
      <c r="CT188" s="214">
        <v>2</v>
      </c>
      <c r="CU188" s="386">
        <v>2</v>
      </c>
      <c r="CV188" s="387"/>
      <c r="CW188" s="213"/>
      <c r="CX188" s="214"/>
      <c r="CY188" s="386"/>
      <c r="CZ188" s="387"/>
      <c r="DA188" s="213"/>
      <c r="DB188" s="214"/>
      <c r="DC188" s="386"/>
      <c r="DD188" s="387"/>
      <c r="DE188" s="213"/>
      <c r="DF188" s="214"/>
      <c r="DG188" s="386"/>
      <c r="DH188" s="387"/>
      <c r="DI188" s="213"/>
      <c r="DJ188" s="214"/>
      <c r="DK188" s="386"/>
      <c r="DL188" s="387"/>
      <c r="DM188" s="213"/>
      <c r="DN188" s="214"/>
      <c r="DO188" s="386">
        <v>2</v>
      </c>
      <c r="DP188" s="387"/>
      <c r="DQ188" s="213"/>
      <c r="DR188" s="214"/>
      <c r="DS188" s="386"/>
      <c r="DT188" s="387"/>
      <c r="DU188" s="213"/>
      <c r="DV188" s="214"/>
      <c r="DW188" s="386"/>
      <c r="DX188" s="387"/>
      <c r="DY188" s="213"/>
      <c r="DZ188" s="244">
        <f t="shared" si="33"/>
        <v>2</v>
      </c>
      <c r="EA188" s="245">
        <f t="shared" si="34"/>
        <v>11</v>
      </c>
      <c r="EB188" s="245">
        <f t="shared" si="35"/>
        <v>0</v>
      </c>
      <c r="EC188" s="246">
        <f t="shared" si="36"/>
        <v>0</v>
      </c>
    </row>
    <row r="189" spans="1:133" ht="60" x14ac:dyDescent="0.2">
      <c r="A189" s="212">
        <v>175</v>
      </c>
      <c r="B189" s="409" t="s">
        <v>514</v>
      </c>
      <c r="C189" s="446" t="s">
        <v>515</v>
      </c>
      <c r="D189" s="447" t="s">
        <v>1798</v>
      </c>
      <c r="E189" s="215">
        <v>2</v>
      </c>
      <c r="F189" s="214"/>
      <c r="G189" s="386"/>
      <c r="H189" s="387"/>
      <c r="I189" s="213"/>
      <c r="J189" s="214"/>
      <c r="K189" s="386">
        <v>3</v>
      </c>
      <c r="L189" s="387"/>
      <c r="M189" s="213"/>
      <c r="N189" s="214"/>
      <c r="O189" s="386"/>
      <c r="P189" s="387"/>
      <c r="Q189" s="213"/>
      <c r="R189" s="214"/>
      <c r="S189" s="386"/>
      <c r="T189" s="387"/>
      <c r="U189" s="213"/>
      <c r="V189" s="214"/>
      <c r="W189" s="386"/>
      <c r="X189" s="387"/>
      <c r="Y189" s="213"/>
      <c r="Z189" s="214">
        <v>2</v>
      </c>
      <c r="AA189" s="386"/>
      <c r="AB189" s="387"/>
      <c r="AC189" s="213"/>
      <c r="AD189" s="214"/>
      <c r="AE189" s="386">
        <v>2</v>
      </c>
      <c r="AF189" s="387"/>
      <c r="AG189" s="213"/>
      <c r="AH189" s="214"/>
      <c r="AI189" s="386"/>
      <c r="AJ189" s="387"/>
      <c r="AK189" s="213"/>
      <c r="AL189" s="214"/>
      <c r="AM189" s="386"/>
      <c r="AN189" s="387"/>
      <c r="AO189" s="213"/>
      <c r="AP189" s="214"/>
      <c r="AQ189" s="386"/>
      <c r="AR189" s="387"/>
      <c r="AS189" s="213"/>
      <c r="AT189" s="214"/>
      <c r="AU189" s="386"/>
      <c r="AV189" s="387"/>
      <c r="AW189" s="213"/>
      <c r="AX189" s="214"/>
      <c r="AY189" s="386"/>
      <c r="AZ189" s="387"/>
      <c r="BA189" s="213"/>
      <c r="BB189" s="356"/>
      <c r="BC189" s="484"/>
      <c r="BD189" s="485"/>
      <c r="BE189" s="327"/>
      <c r="BF189" s="214"/>
      <c r="BG189" s="386"/>
      <c r="BH189" s="387"/>
      <c r="BI189" s="213"/>
      <c r="BJ189" s="214"/>
      <c r="BK189" s="386"/>
      <c r="BL189" s="387"/>
      <c r="BM189" s="327"/>
      <c r="BN189" s="214"/>
      <c r="BO189" s="386">
        <v>2</v>
      </c>
      <c r="BP189" s="387"/>
      <c r="BQ189" s="213"/>
      <c r="BR189" s="214"/>
      <c r="BS189" s="386"/>
      <c r="BT189" s="387"/>
      <c r="BU189" s="213"/>
      <c r="BV189" s="214"/>
      <c r="BW189" s="386"/>
      <c r="BX189" s="387"/>
      <c r="BY189" s="213"/>
      <c r="BZ189" s="214"/>
      <c r="CA189" s="386">
        <v>2</v>
      </c>
      <c r="CB189" s="387"/>
      <c r="CC189" s="213"/>
      <c r="CD189" s="356"/>
      <c r="CE189" s="484"/>
      <c r="CF189" s="485"/>
      <c r="CG189" s="327"/>
      <c r="CH189" s="214"/>
      <c r="CI189" s="386"/>
      <c r="CJ189" s="387"/>
      <c r="CK189" s="213"/>
      <c r="CL189" s="214">
        <v>2</v>
      </c>
      <c r="CM189" s="386"/>
      <c r="CN189" s="387"/>
      <c r="CO189" s="213"/>
      <c r="CP189" s="214"/>
      <c r="CQ189" s="386">
        <v>2</v>
      </c>
      <c r="CR189" s="387"/>
      <c r="CS189" s="213"/>
      <c r="CT189" s="214"/>
      <c r="CU189" s="386"/>
      <c r="CV189" s="387"/>
      <c r="CW189" s="213"/>
      <c r="CX189" s="214"/>
      <c r="CY189" s="386"/>
      <c r="CZ189" s="387"/>
      <c r="DA189" s="213"/>
      <c r="DB189" s="214"/>
      <c r="DC189" s="386">
        <v>2</v>
      </c>
      <c r="DD189" s="387"/>
      <c r="DE189" s="213"/>
      <c r="DF189" s="214">
        <v>2</v>
      </c>
      <c r="DG189" s="386"/>
      <c r="DH189" s="387"/>
      <c r="DI189" s="213"/>
      <c r="DJ189" s="214">
        <v>2</v>
      </c>
      <c r="DK189" s="386"/>
      <c r="DL189" s="387"/>
      <c r="DM189" s="213"/>
      <c r="DN189" s="214"/>
      <c r="DO189" s="386"/>
      <c r="DP189" s="387"/>
      <c r="DQ189" s="213"/>
      <c r="DR189" s="214"/>
      <c r="DS189" s="386"/>
      <c r="DT189" s="387"/>
      <c r="DU189" s="213"/>
      <c r="DV189" s="214"/>
      <c r="DW189" s="386"/>
      <c r="DX189" s="387"/>
      <c r="DY189" s="213"/>
      <c r="DZ189" s="244">
        <f t="shared" si="33"/>
        <v>8</v>
      </c>
      <c r="EA189" s="245">
        <f t="shared" si="34"/>
        <v>13</v>
      </c>
      <c r="EB189" s="245">
        <f t="shared" si="35"/>
        <v>0</v>
      </c>
      <c r="EC189" s="246">
        <f t="shared" si="36"/>
        <v>0</v>
      </c>
    </row>
    <row r="190" spans="1:133" ht="45" x14ac:dyDescent="0.2">
      <c r="A190" s="212">
        <v>176</v>
      </c>
      <c r="B190" s="409" t="s">
        <v>516</v>
      </c>
      <c r="C190" s="446" t="s">
        <v>57</v>
      </c>
      <c r="D190" s="447" t="s">
        <v>1799</v>
      </c>
      <c r="E190" s="215">
        <v>2</v>
      </c>
      <c r="F190" s="214"/>
      <c r="G190" s="386"/>
      <c r="H190" s="387"/>
      <c r="I190" s="213"/>
      <c r="J190" s="214"/>
      <c r="K190" s="386"/>
      <c r="L190" s="387"/>
      <c r="M190" s="213"/>
      <c r="N190" s="214"/>
      <c r="O190" s="386"/>
      <c r="P190" s="387"/>
      <c r="Q190" s="213"/>
      <c r="R190" s="214"/>
      <c r="S190" s="386"/>
      <c r="T190" s="387"/>
      <c r="U190" s="213"/>
      <c r="V190" s="214"/>
      <c r="W190" s="386"/>
      <c r="X190" s="387"/>
      <c r="Y190" s="213"/>
      <c r="Z190" s="214"/>
      <c r="AA190" s="386"/>
      <c r="AB190" s="387"/>
      <c r="AC190" s="213"/>
      <c r="AD190" s="214"/>
      <c r="AE190" s="386"/>
      <c r="AF190" s="387"/>
      <c r="AG190" s="213"/>
      <c r="AH190" s="214"/>
      <c r="AI190" s="386"/>
      <c r="AJ190" s="387"/>
      <c r="AK190" s="213"/>
      <c r="AL190" s="214"/>
      <c r="AM190" s="386"/>
      <c r="AN190" s="387"/>
      <c r="AO190" s="213"/>
      <c r="AP190" s="214"/>
      <c r="AQ190" s="386"/>
      <c r="AR190" s="387"/>
      <c r="AS190" s="213"/>
      <c r="AT190" s="214"/>
      <c r="AU190" s="386"/>
      <c r="AV190" s="387"/>
      <c r="AW190" s="213"/>
      <c r="AX190" s="214"/>
      <c r="AY190" s="386"/>
      <c r="AZ190" s="387"/>
      <c r="BA190" s="213"/>
      <c r="BB190" s="356"/>
      <c r="BC190" s="484"/>
      <c r="BD190" s="485"/>
      <c r="BE190" s="327"/>
      <c r="BF190" s="214"/>
      <c r="BG190" s="386"/>
      <c r="BH190" s="387"/>
      <c r="BI190" s="213"/>
      <c r="BJ190" s="214"/>
      <c r="BK190" s="386"/>
      <c r="BL190" s="387"/>
      <c r="BM190" s="327"/>
      <c r="BN190" s="214"/>
      <c r="BO190" s="386">
        <v>2</v>
      </c>
      <c r="BP190" s="387"/>
      <c r="BQ190" s="213"/>
      <c r="BR190" s="214"/>
      <c r="BS190" s="386"/>
      <c r="BT190" s="387"/>
      <c r="BU190" s="213"/>
      <c r="BV190" s="214"/>
      <c r="BW190" s="386"/>
      <c r="BX190" s="387"/>
      <c r="BY190" s="213"/>
      <c r="BZ190" s="214"/>
      <c r="CA190" s="386">
        <v>2</v>
      </c>
      <c r="CB190" s="387"/>
      <c r="CC190" s="213"/>
      <c r="CD190" s="356"/>
      <c r="CE190" s="484"/>
      <c r="CF190" s="485"/>
      <c r="CG190" s="327"/>
      <c r="CH190" s="214"/>
      <c r="CI190" s="386"/>
      <c r="CJ190" s="387"/>
      <c r="CK190" s="213"/>
      <c r="CL190" s="214">
        <v>2</v>
      </c>
      <c r="CM190" s="386"/>
      <c r="CN190" s="387"/>
      <c r="CO190" s="213"/>
      <c r="CP190" s="214"/>
      <c r="CQ190" s="386"/>
      <c r="CR190" s="387"/>
      <c r="CS190" s="213"/>
      <c r="CT190" s="214"/>
      <c r="CU190" s="386">
        <v>2</v>
      </c>
      <c r="CV190" s="387"/>
      <c r="CW190" s="213"/>
      <c r="CX190" s="214"/>
      <c r="CY190" s="386"/>
      <c r="CZ190" s="387"/>
      <c r="DA190" s="213"/>
      <c r="DB190" s="214"/>
      <c r="DC190" s="386"/>
      <c r="DD190" s="387"/>
      <c r="DE190" s="213"/>
      <c r="DF190" s="214">
        <v>2</v>
      </c>
      <c r="DG190" s="386"/>
      <c r="DH190" s="387"/>
      <c r="DI190" s="213"/>
      <c r="DJ190" s="214">
        <v>2</v>
      </c>
      <c r="DK190" s="386"/>
      <c r="DL190" s="387"/>
      <c r="DM190" s="213"/>
      <c r="DN190" s="214"/>
      <c r="DO190" s="386">
        <v>2</v>
      </c>
      <c r="DP190" s="387"/>
      <c r="DQ190" s="213"/>
      <c r="DR190" s="214"/>
      <c r="DS190" s="386"/>
      <c r="DT190" s="387"/>
      <c r="DU190" s="213"/>
      <c r="DV190" s="214"/>
      <c r="DW190" s="386"/>
      <c r="DX190" s="387"/>
      <c r="DY190" s="213"/>
      <c r="DZ190" s="244">
        <f t="shared" si="33"/>
        <v>6</v>
      </c>
      <c r="EA190" s="245">
        <f t="shared" si="34"/>
        <v>8</v>
      </c>
      <c r="EB190" s="245">
        <f t="shared" si="35"/>
        <v>0</v>
      </c>
      <c r="EC190" s="246">
        <f t="shared" si="36"/>
        <v>0</v>
      </c>
    </row>
    <row r="191" spans="1:133" ht="60" x14ac:dyDescent="0.2">
      <c r="A191" s="212">
        <v>177</v>
      </c>
      <c r="B191" s="409" t="s">
        <v>517</v>
      </c>
      <c r="C191" s="446" t="s">
        <v>68</v>
      </c>
      <c r="D191" s="447" t="s">
        <v>1800</v>
      </c>
      <c r="E191" s="215">
        <v>2</v>
      </c>
      <c r="F191" s="214"/>
      <c r="G191" s="386"/>
      <c r="H191" s="387"/>
      <c r="I191" s="213"/>
      <c r="J191" s="214"/>
      <c r="K191" s="386"/>
      <c r="L191" s="387"/>
      <c r="M191" s="213"/>
      <c r="N191" s="214"/>
      <c r="O191" s="386"/>
      <c r="P191" s="387"/>
      <c r="Q191" s="213"/>
      <c r="R191" s="214"/>
      <c r="S191" s="386"/>
      <c r="T191" s="387"/>
      <c r="U191" s="213"/>
      <c r="V191" s="214"/>
      <c r="W191" s="386"/>
      <c r="X191" s="387"/>
      <c r="Y191" s="213"/>
      <c r="Z191" s="214"/>
      <c r="AA191" s="386">
        <v>2</v>
      </c>
      <c r="AB191" s="387"/>
      <c r="AC191" s="213"/>
      <c r="AD191" s="214">
        <v>2</v>
      </c>
      <c r="AE191" s="386"/>
      <c r="AF191" s="387"/>
      <c r="AG191" s="213"/>
      <c r="AH191" s="214"/>
      <c r="AI191" s="386"/>
      <c r="AJ191" s="387"/>
      <c r="AK191" s="213"/>
      <c r="AL191" s="214"/>
      <c r="AM191" s="386"/>
      <c r="AN191" s="387"/>
      <c r="AO191" s="213"/>
      <c r="AP191" s="214"/>
      <c r="AQ191" s="386"/>
      <c r="AR191" s="387"/>
      <c r="AS191" s="213"/>
      <c r="AT191" s="214"/>
      <c r="AU191" s="386"/>
      <c r="AV191" s="387"/>
      <c r="AW191" s="213"/>
      <c r="AX191" s="214"/>
      <c r="AY191" s="386"/>
      <c r="AZ191" s="387"/>
      <c r="BA191" s="213"/>
      <c r="BB191" s="356"/>
      <c r="BC191" s="484"/>
      <c r="BD191" s="485"/>
      <c r="BE191" s="327"/>
      <c r="BF191" s="214"/>
      <c r="BG191" s="386"/>
      <c r="BH191" s="387"/>
      <c r="BI191" s="213"/>
      <c r="BJ191" s="214"/>
      <c r="BK191" s="386"/>
      <c r="BL191" s="387"/>
      <c r="BM191" s="327"/>
      <c r="BN191" s="214"/>
      <c r="BO191" s="386">
        <v>2</v>
      </c>
      <c r="BP191" s="387"/>
      <c r="BQ191" s="213"/>
      <c r="BR191" s="214"/>
      <c r="BS191" s="386"/>
      <c r="BT191" s="387"/>
      <c r="BU191" s="213"/>
      <c r="BV191" s="214"/>
      <c r="BW191" s="386"/>
      <c r="BX191" s="387"/>
      <c r="BY191" s="213"/>
      <c r="BZ191" s="214"/>
      <c r="CA191" s="386">
        <v>2</v>
      </c>
      <c r="CB191" s="387"/>
      <c r="CC191" s="213"/>
      <c r="CD191" s="356"/>
      <c r="CE191" s="484"/>
      <c r="CF191" s="485"/>
      <c r="CG191" s="327"/>
      <c r="CH191" s="214"/>
      <c r="CI191" s="386"/>
      <c r="CJ191" s="387"/>
      <c r="CK191" s="213"/>
      <c r="CL191" s="214"/>
      <c r="CM191" s="386">
        <v>2</v>
      </c>
      <c r="CN191" s="387"/>
      <c r="CO191" s="213"/>
      <c r="CP191" s="214">
        <v>2</v>
      </c>
      <c r="CQ191" s="386"/>
      <c r="CR191" s="387"/>
      <c r="CS191" s="213"/>
      <c r="CT191" s="214"/>
      <c r="CU191" s="386"/>
      <c r="CV191" s="387"/>
      <c r="CW191" s="213"/>
      <c r="CX191" s="214"/>
      <c r="CY191" s="386">
        <v>1</v>
      </c>
      <c r="CZ191" s="387"/>
      <c r="DA191" s="213"/>
      <c r="DB191" s="214">
        <v>1</v>
      </c>
      <c r="DC191" s="386"/>
      <c r="DD191" s="387"/>
      <c r="DE191" s="213"/>
      <c r="DF191" s="214"/>
      <c r="DG191" s="386"/>
      <c r="DH191" s="387"/>
      <c r="DI191" s="213"/>
      <c r="DJ191" s="214"/>
      <c r="DK191" s="386"/>
      <c r="DL191" s="387"/>
      <c r="DM191" s="213"/>
      <c r="DN191" s="214"/>
      <c r="DO191" s="386"/>
      <c r="DP191" s="387"/>
      <c r="DQ191" s="213"/>
      <c r="DR191" s="214"/>
      <c r="DS191" s="386"/>
      <c r="DT191" s="387"/>
      <c r="DU191" s="213"/>
      <c r="DV191" s="214"/>
      <c r="DW191" s="386"/>
      <c r="DX191" s="387"/>
      <c r="DY191" s="213"/>
      <c r="DZ191" s="244">
        <f t="shared" si="33"/>
        <v>5</v>
      </c>
      <c r="EA191" s="245">
        <f t="shared" si="34"/>
        <v>9</v>
      </c>
      <c r="EB191" s="245">
        <f t="shared" si="35"/>
        <v>0</v>
      </c>
      <c r="EC191" s="246">
        <f t="shared" si="36"/>
        <v>0</v>
      </c>
    </row>
    <row r="192" spans="1:133" ht="60" x14ac:dyDescent="0.2">
      <c r="A192" s="212">
        <v>178</v>
      </c>
      <c r="B192" s="409" t="s">
        <v>1801</v>
      </c>
      <c r="C192" s="446" t="s">
        <v>1802</v>
      </c>
      <c r="D192" s="447" t="s">
        <v>1803</v>
      </c>
      <c r="E192" s="215">
        <v>2</v>
      </c>
      <c r="F192" s="214"/>
      <c r="G192" s="386"/>
      <c r="H192" s="387"/>
      <c r="I192" s="213"/>
      <c r="J192" s="214"/>
      <c r="K192" s="386"/>
      <c r="L192" s="387"/>
      <c r="M192" s="213"/>
      <c r="N192" s="214"/>
      <c r="O192" s="386"/>
      <c r="P192" s="387"/>
      <c r="Q192" s="213"/>
      <c r="R192" s="214"/>
      <c r="S192" s="386"/>
      <c r="T192" s="387"/>
      <c r="U192" s="213"/>
      <c r="V192" s="214"/>
      <c r="W192" s="386"/>
      <c r="X192" s="387"/>
      <c r="Y192" s="213"/>
      <c r="Z192" s="214"/>
      <c r="AA192" s="386"/>
      <c r="AB192" s="387"/>
      <c r="AC192" s="213"/>
      <c r="AD192" s="214"/>
      <c r="AE192" s="386"/>
      <c r="AF192" s="387"/>
      <c r="AG192" s="213"/>
      <c r="AH192" s="214"/>
      <c r="AI192" s="386"/>
      <c r="AJ192" s="387"/>
      <c r="AK192" s="213"/>
      <c r="AL192" s="214"/>
      <c r="AM192" s="386"/>
      <c r="AN192" s="387"/>
      <c r="AO192" s="213"/>
      <c r="AP192" s="214"/>
      <c r="AQ192" s="386"/>
      <c r="AR192" s="387"/>
      <c r="AS192" s="213"/>
      <c r="AT192" s="214"/>
      <c r="AU192" s="386"/>
      <c r="AV192" s="387"/>
      <c r="AW192" s="213"/>
      <c r="AX192" s="214"/>
      <c r="AY192" s="386"/>
      <c r="AZ192" s="387"/>
      <c r="BA192" s="213"/>
      <c r="BB192" s="356"/>
      <c r="BC192" s="484"/>
      <c r="BD192" s="485"/>
      <c r="BE192" s="327"/>
      <c r="BF192" s="214"/>
      <c r="BG192" s="386"/>
      <c r="BH192" s="387"/>
      <c r="BI192" s="213"/>
      <c r="BJ192" s="214"/>
      <c r="BK192" s="386"/>
      <c r="BL192" s="387"/>
      <c r="BM192" s="327"/>
      <c r="BN192" s="214"/>
      <c r="BO192" s="386">
        <v>2</v>
      </c>
      <c r="BP192" s="387"/>
      <c r="BQ192" s="213"/>
      <c r="BR192" s="214"/>
      <c r="BS192" s="386"/>
      <c r="BT192" s="387"/>
      <c r="BU192" s="213"/>
      <c r="BV192" s="214"/>
      <c r="BW192" s="386"/>
      <c r="BX192" s="387"/>
      <c r="BY192" s="213"/>
      <c r="BZ192" s="214"/>
      <c r="CA192" s="386">
        <v>2</v>
      </c>
      <c r="CB192" s="387"/>
      <c r="CC192" s="213"/>
      <c r="CD192" s="356"/>
      <c r="CE192" s="484"/>
      <c r="CF192" s="485"/>
      <c r="CG192" s="327"/>
      <c r="CH192" s="214"/>
      <c r="CI192" s="386"/>
      <c r="CJ192" s="387"/>
      <c r="CK192" s="213"/>
      <c r="CL192" s="214"/>
      <c r="CM192" s="386"/>
      <c r="CN192" s="387"/>
      <c r="CO192" s="213"/>
      <c r="CP192" s="214"/>
      <c r="CQ192" s="386"/>
      <c r="CR192" s="387"/>
      <c r="CS192" s="213"/>
      <c r="CT192" s="214">
        <v>2</v>
      </c>
      <c r="CU192" s="386">
        <v>2</v>
      </c>
      <c r="CV192" s="387"/>
      <c r="CW192" s="213"/>
      <c r="CX192" s="214"/>
      <c r="CY192" s="386">
        <v>2</v>
      </c>
      <c r="CZ192" s="387"/>
      <c r="DA192" s="213"/>
      <c r="DB192" s="214"/>
      <c r="DC192" s="386"/>
      <c r="DD192" s="387"/>
      <c r="DE192" s="213"/>
      <c r="DF192" s="214"/>
      <c r="DG192" s="386">
        <v>2</v>
      </c>
      <c r="DH192" s="387"/>
      <c r="DI192" s="213"/>
      <c r="DJ192" s="214"/>
      <c r="DK192" s="386">
        <v>2</v>
      </c>
      <c r="DL192" s="387"/>
      <c r="DM192" s="213"/>
      <c r="DN192" s="214"/>
      <c r="DO192" s="386"/>
      <c r="DP192" s="387"/>
      <c r="DQ192" s="213"/>
      <c r="DR192" s="214"/>
      <c r="DS192" s="386"/>
      <c r="DT192" s="387"/>
      <c r="DU192" s="213"/>
      <c r="DV192" s="214"/>
      <c r="DW192" s="386"/>
      <c r="DX192" s="387"/>
      <c r="DY192" s="213"/>
      <c r="DZ192" s="244">
        <f t="shared" si="33"/>
        <v>2</v>
      </c>
      <c r="EA192" s="245">
        <f t="shared" si="34"/>
        <v>12</v>
      </c>
      <c r="EB192" s="245">
        <f t="shared" si="35"/>
        <v>0</v>
      </c>
      <c r="EC192" s="246">
        <f t="shared" si="36"/>
        <v>0</v>
      </c>
    </row>
    <row r="193" spans="1:133" ht="45" x14ac:dyDescent="0.2">
      <c r="A193" s="212">
        <v>179</v>
      </c>
      <c r="B193" s="409" t="s">
        <v>1804</v>
      </c>
      <c r="C193" s="446" t="s">
        <v>1805</v>
      </c>
      <c r="D193" s="447" t="s">
        <v>1806</v>
      </c>
      <c r="E193" s="215">
        <v>2</v>
      </c>
      <c r="F193" s="214"/>
      <c r="G193" s="386"/>
      <c r="H193" s="387"/>
      <c r="I193" s="213"/>
      <c r="J193" s="214"/>
      <c r="K193" s="386"/>
      <c r="L193" s="387"/>
      <c r="M193" s="213"/>
      <c r="N193" s="214"/>
      <c r="O193" s="386"/>
      <c r="P193" s="387"/>
      <c r="Q193" s="213"/>
      <c r="R193" s="214"/>
      <c r="S193" s="386"/>
      <c r="T193" s="387"/>
      <c r="U193" s="213"/>
      <c r="V193" s="214"/>
      <c r="W193" s="386"/>
      <c r="X193" s="387"/>
      <c r="Y193" s="213"/>
      <c r="Z193" s="214"/>
      <c r="AA193" s="386"/>
      <c r="AB193" s="387"/>
      <c r="AC193" s="213"/>
      <c r="AD193" s="214"/>
      <c r="AE193" s="386">
        <v>2</v>
      </c>
      <c r="AF193" s="387"/>
      <c r="AG193" s="213"/>
      <c r="AH193" s="214"/>
      <c r="AI193" s="386"/>
      <c r="AJ193" s="387"/>
      <c r="AK193" s="213"/>
      <c r="AL193" s="214"/>
      <c r="AM193" s="386"/>
      <c r="AN193" s="387"/>
      <c r="AO193" s="213"/>
      <c r="AP193" s="214"/>
      <c r="AQ193" s="386"/>
      <c r="AR193" s="387"/>
      <c r="AS193" s="213"/>
      <c r="AT193" s="214"/>
      <c r="AU193" s="386"/>
      <c r="AV193" s="387"/>
      <c r="AW193" s="213"/>
      <c r="AX193" s="214"/>
      <c r="AY193" s="386"/>
      <c r="AZ193" s="387"/>
      <c r="BA193" s="213"/>
      <c r="BB193" s="356"/>
      <c r="BC193" s="484"/>
      <c r="BD193" s="485"/>
      <c r="BE193" s="327"/>
      <c r="BF193" s="214"/>
      <c r="BG193" s="386"/>
      <c r="BH193" s="387"/>
      <c r="BI193" s="213"/>
      <c r="BJ193" s="214"/>
      <c r="BK193" s="386"/>
      <c r="BL193" s="387"/>
      <c r="BM193" s="327"/>
      <c r="BN193" s="214"/>
      <c r="BO193" s="386">
        <v>2</v>
      </c>
      <c r="BP193" s="387"/>
      <c r="BQ193" s="213"/>
      <c r="BR193" s="214"/>
      <c r="BS193" s="386"/>
      <c r="BT193" s="387"/>
      <c r="BU193" s="213"/>
      <c r="BV193" s="214"/>
      <c r="BW193" s="386"/>
      <c r="BX193" s="387"/>
      <c r="BY193" s="213"/>
      <c r="BZ193" s="214"/>
      <c r="CA193" s="386">
        <v>2</v>
      </c>
      <c r="CB193" s="387"/>
      <c r="CC193" s="213"/>
      <c r="CD193" s="356"/>
      <c r="CE193" s="484"/>
      <c r="CF193" s="485"/>
      <c r="CG193" s="327"/>
      <c r="CH193" s="214"/>
      <c r="CI193" s="386"/>
      <c r="CJ193" s="387"/>
      <c r="CK193" s="213"/>
      <c r="CL193" s="214">
        <v>2</v>
      </c>
      <c r="CM193" s="386"/>
      <c r="CN193" s="387"/>
      <c r="CO193" s="213"/>
      <c r="CP193" s="214"/>
      <c r="CQ193" s="386">
        <v>2</v>
      </c>
      <c r="CR193" s="387"/>
      <c r="CS193" s="213"/>
      <c r="CT193" s="214"/>
      <c r="CU193" s="386"/>
      <c r="CV193" s="387"/>
      <c r="CW193" s="213"/>
      <c r="CX193" s="214"/>
      <c r="CY193" s="386"/>
      <c r="CZ193" s="387"/>
      <c r="DA193" s="213"/>
      <c r="DB193" s="214"/>
      <c r="DC193" s="386">
        <v>2</v>
      </c>
      <c r="DD193" s="387"/>
      <c r="DE193" s="213"/>
      <c r="DF193" s="214"/>
      <c r="DG193" s="386"/>
      <c r="DH193" s="387"/>
      <c r="DI193" s="213"/>
      <c r="DJ193" s="214"/>
      <c r="DK193" s="386"/>
      <c r="DL193" s="387"/>
      <c r="DM193" s="213"/>
      <c r="DN193" s="214">
        <v>2</v>
      </c>
      <c r="DO193" s="386"/>
      <c r="DP193" s="387"/>
      <c r="DQ193" s="213"/>
      <c r="DR193" s="214"/>
      <c r="DS193" s="386"/>
      <c r="DT193" s="387"/>
      <c r="DU193" s="213"/>
      <c r="DV193" s="214"/>
      <c r="DW193" s="386"/>
      <c r="DX193" s="387"/>
      <c r="DY193" s="213"/>
      <c r="DZ193" s="244">
        <f t="shared" si="33"/>
        <v>4</v>
      </c>
      <c r="EA193" s="245">
        <f t="shared" si="34"/>
        <v>10</v>
      </c>
      <c r="EB193" s="245">
        <f t="shared" si="35"/>
        <v>0</v>
      </c>
      <c r="EC193" s="246">
        <f t="shared" si="36"/>
        <v>0</v>
      </c>
    </row>
    <row r="194" spans="1:133" ht="30" x14ac:dyDescent="0.2">
      <c r="A194" s="212">
        <v>180</v>
      </c>
      <c r="B194" s="409" t="s">
        <v>1807</v>
      </c>
      <c r="C194" s="446" t="s">
        <v>1808</v>
      </c>
      <c r="D194" s="447" t="s">
        <v>2056</v>
      </c>
      <c r="E194" s="215">
        <v>1</v>
      </c>
      <c r="F194" s="214"/>
      <c r="G194" s="386"/>
      <c r="H194" s="387"/>
      <c r="I194" s="213"/>
      <c r="J194" s="214"/>
      <c r="K194" s="386"/>
      <c r="L194" s="387"/>
      <c r="M194" s="213"/>
      <c r="N194" s="214"/>
      <c r="O194" s="386"/>
      <c r="P194" s="387"/>
      <c r="Q194" s="213"/>
      <c r="R194" s="214"/>
      <c r="S194" s="386"/>
      <c r="T194" s="387"/>
      <c r="U194" s="213"/>
      <c r="V194" s="214"/>
      <c r="W194" s="386"/>
      <c r="X194" s="387"/>
      <c r="Y194" s="213"/>
      <c r="Z194" s="214"/>
      <c r="AA194" s="386"/>
      <c r="AB194" s="387"/>
      <c r="AC194" s="213"/>
      <c r="AD194" s="214"/>
      <c r="AE194" s="386"/>
      <c r="AF194" s="387"/>
      <c r="AG194" s="213"/>
      <c r="AH194" s="214"/>
      <c r="AI194" s="386"/>
      <c r="AJ194" s="387"/>
      <c r="AK194" s="213"/>
      <c r="AL194" s="214"/>
      <c r="AM194" s="386"/>
      <c r="AN194" s="387"/>
      <c r="AO194" s="213"/>
      <c r="AP194" s="214"/>
      <c r="AQ194" s="386"/>
      <c r="AR194" s="387"/>
      <c r="AS194" s="213"/>
      <c r="AT194" s="214"/>
      <c r="AU194" s="386"/>
      <c r="AV194" s="387"/>
      <c r="AW194" s="213"/>
      <c r="AX194" s="214"/>
      <c r="AY194" s="386"/>
      <c r="AZ194" s="387"/>
      <c r="BA194" s="213"/>
      <c r="BB194" s="356"/>
      <c r="BC194" s="484"/>
      <c r="BD194" s="485"/>
      <c r="BE194" s="327"/>
      <c r="BF194" s="214"/>
      <c r="BG194" s="386"/>
      <c r="BH194" s="387"/>
      <c r="BI194" s="213"/>
      <c r="BJ194" s="214"/>
      <c r="BK194" s="386"/>
      <c r="BL194" s="387"/>
      <c r="BM194" s="327"/>
      <c r="BN194" s="214"/>
      <c r="BO194" s="386">
        <v>2</v>
      </c>
      <c r="BP194" s="387"/>
      <c r="BQ194" s="213"/>
      <c r="BR194" s="214"/>
      <c r="BS194" s="386"/>
      <c r="BT194" s="387"/>
      <c r="BU194" s="213"/>
      <c r="BV194" s="214"/>
      <c r="BW194" s="386"/>
      <c r="BX194" s="387"/>
      <c r="BY194" s="213"/>
      <c r="BZ194" s="214"/>
      <c r="CA194" s="386">
        <v>2</v>
      </c>
      <c r="CB194" s="387"/>
      <c r="CC194" s="213"/>
      <c r="CD194" s="356"/>
      <c r="CE194" s="484"/>
      <c r="CF194" s="485"/>
      <c r="CG194" s="327"/>
      <c r="CH194" s="214"/>
      <c r="CI194" s="386"/>
      <c r="CJ194" s="387"/>
      <c r="CK194" s="213"/>
      <c r="CL194" s="214"/>
      <c r="CM194" s="386"/>
      <c r="CN194" s="387"/>
      <c r="CO194" s="213"/>
      <c r="CP194" s="214"/>
      <c r="CQ194" s="386"/>
      <c r="CR194" s="387"/>
      <c r="CS194" s="213"/>
      <c r="CT194" s="214"/>
      <c r="CU194" s="386"/>
      <c r="CV194" s="387"/>
      <c r="CW194" s="213"/>
      <c r="CX194" s="214"/>
      <c r="CY194" s="386"/>
      <c r="CZ194" s="387"/>
      <c r="DA194" s="213"/>
      <c r="DB194" s="214"/>
      <c r="DC194" s="386"/>
      <c r="DD194" s="387"/>
      <c r="DE194" s="213"/>
      <c r="DF194" s="214"/>
      <c r="DG194" s="386"/>
      <c r="DH194" s="387"/>
      <c r="DI194" s="213"/>
      <c r="DJ194" s="214"/>
      <c r="DK194" s="386"/>
      <c r="DL194" s="387"/>
      <c r="DM194" s="213"/>
      <c r="DN194" s="214"/>
      <c r="DO194" s="386"/>
      <c r="DP194" s="387"/>
      <c r="DQ194" s="213"/>
      <c r="DR194" s="214"/>
      <c r="DS194" s="386"/>
      <c r="DT194" s="387"/>
      <c r="DU194" s="213"/>
      <c r="DV194" s="214"/>
      <c r="DW194" s="386"/>
      <c r="DX194" s="387"/>
      <c r="DY194" s="213"/>
      <c r="DZ194" s="244">
        <f t="shared" si="33"/>
        <v>0</v>
      </c>
      <c r="EA194" s="245">
        <f t="shared" si="34"/>
        <v>4</v>
      </c>
      <c r="EB194" s="245">
        <f t="shared" si="35"/>
        <v>0</v>
      </c>
      <c r="EC194" s="246">
        <f t="shared" si="36"/>
        <v>0</v>
      </c>
    </row>
    <row r="195" spans="1:133" ht="90" x14ac:dyDescent="0.2">
      <c r="A195" s="212">
        <v>181</v>
      </c>
      <c r="B195" s="409" t="s">
        <v>523</v>
      </c>
      <c r="C195" s="446" t="s">
        <v>524</v>
      </c>
      <c r="D195" s="447" t="s">
        <v>1809</v>
      </c>
      <c r="E195" s="215">
        <v>1</v>
      </c>
      <c r="F195" s="214"/>
      <c r="G195" s="386"/>
      <c r="H195" s="387"/>
      <c r="I195" s="213"/>
      <c r="J195" s="214"/>
      <c r="K195" s="386"/>
      <c r="L195" s="387"/>
      <c r="M195" s="213"/>
      <c r="N195" s="214"/>
      <c r="O195" s="386"/>
      <c r="P195" s="387"/>
      <c r="Q195" s="213"/>
      <c r="R195" s="214"/>
      <c r="S195" s="386"/>
      <c r="T195" s="387"/>
      <c r="U195" s="213"/>
      <c r="V195" s="214"/>
      <c r="W195" s="386"/>
      <c r="X195" s="387"/>
      <c r="Y195" s="213"/>
      <c r="Z195" s="214">
        <v>2</v>
      </c>
      <c r="AA195" s="386"/>
      <c r="AB195" s="387"/>
      <c r="AC195" s="213"/>
      <c r="AD195" s="214"/>
      <c r="AE195" s="386"/>
      <c r="AF195" s="387"/>
      <c r="AG195" s="213"/>
      <c r="AH195" s="214"/>
      <c r="AI195" s="386"/>
      <c r="AJ195" s="387"/>
      <c r="AK195" s="213"/>
      <c r="AL195" s="214"/>
      <c r="AM195" s="386"/>
      <c r="AN195" s="387"/>
      <c r="AO195" s="213"/>
      <c r="AP195" s="214"/>
      <c r="AQ195" s="386"/>
      <c r="AR195" s="387"/>
      <c r="AS195" s="213"/>
      <c r="AT195" s="214"/>
      <c r="AU195" s="386"/>
      <c r="AV195" s="387"/>
      <c r="AW195" s="213"/>
      <c r="AX195" s="214"/>
      <c r="AY195" s="386"/>
      <c r="AZ195" s="387"/>
      <c r="BA195" s="213"/>
      <c r="BB195" s="356"/>
      <c r="BC195" s="484"/>
      <c r="BD195" s="485"/>
      <c r="BE195" s="327"/>
      <c r="BF195" s="214"/>
      <c r="BG195" s="386"/>
      <c r="BH195" s="387"/>
      <c r="BI195" s="213"/>
      <c r="BJ195" s="214"/>
      <c r="BK195" s="386"/>
      <c r="BL195" s="387"/>
      <c r="BM195" s="327"/>
      <c r="BN195" s="214"/>
      <c r="BO195" s="386">
        <v>2</v>
      </c>
      <c r="BP195" s="387"/>
      <c r="BQ195" s="213"/>
      <c r="BR195" s="214"/>
      <c r="BS195" s="386"/>
      <c r="BT195" s="387"/>
      <c r="BU195" s="213"/>
      <c r="BV195" s="214"/>
      <c r="BW195" s="386"/>
      <c r="BX195" s="387"/>
      <c r="BY195" s="213"/>
      <c r="BZ195" s="214"/>
      <c r="CA195" s="386">
        <v>2</v>
      </c>
      <c r="CB195" s="387"/>
      <c r="CC195" s="213"/>
      <c r="CD195" s="356"/>
      <c r="CE195" s="484"/>
      <c r="CF195" s="485"/>
      <c r="CG195" s="327"/>
      <c r="CH195" s="214"/>
      <c r="CI195" s="386"/>
      <c r="CJ195" s="387"/>
      <c r="CK195" s="213"/>
      <c r="CL195" s="214">
        <v>2</v>
      </c>
      <c r="CM195" s="386"/>
      <c r="CN195" s="387"/>
      <c r="CO195" s="213"/>
      <c r="CP195" s="214"/>
      <c r="CQ195" s="386">
        <v>2</v>
      </c>
      <c r="CR195" s="387"/>
      <c r="CS195" s="213"/>
      <c r="CT195" s="214"/>
      <c r="CU195" s="386"/>
      <c r="CV195" s="387"/>
      <c r="CW195" s="213"/>
      <c r="CX195" s="214"/>
      <c r="CY195" s="386"/>
      <c r="CZ195" s="387"/>
      <c r="DA195" s="213"/>
      <c r="DB195" s="214"/>
      <c r="DC195" s="386">
        <v>1</v>
      </c>
      <c r="DD195" s="387"/>
      <c r="DE195" s="213"/>
      <c r="DF195" s="214"/>
      <c r="DG195" s="386"/>
      <c r="DH195" s="387"/>
      <c r="DI195" s="213"/>
      <c r="DJ195" s="214"/>
      <c r="DK195" s="386"/>
      <c r="DL195" s="387"/>
      <c r="DM195" s="213"/>
      <c r="DN195" s="214"/>
      <c r="DO195" s="386">
        <v>2</v>
      </c>
      <c r="DP195" s="387"/>
      <c r="DQ195" s="213"/>
      <c r="DR195" s="214"/>
      <c r="DS195" s="386"/>
      <c r="DT195" s="387"/>
      <c r="DU195" s="213"/>
      <c r="DV195" s="214"/>
      <c r="DW195" s="386"/>
      <c r="DX195" s="387"/>
      <c r="DY195" s="213"/>
      <c r="DZ195" s="244">
        <f t="shared" si="33"/>
        <v>4</v>
      </c>
      <c r="EA195" s="245">
        <f t="shared" si="34"/>
        <v>9</v>
      </c>
      <c r="EB195" s="245">
        <f t="shared" si="35"/>
        <v>0</v>
      </c>
      <c r="EC195" s="246">
        <f t="shared" si="36"/>
        <v>0</v>
      </c>
    </row>
    <row r="196" spans="1:133" ht="60" x14ac:dyDescent="0.2">
      <c r="A196" s="212">
        <v>182</v>
      </c>
      <c r="B196" s="411" t="s">
        <v>1089</v>
      </c>
      <c r="C196" s="448" t="s">
        <v>1090</v>
      </c>
      <c r="D196" s="230" t="s">
        <v>1810</v>
      </c>
      <c r="E196" s="198">
        <v>1</v>
      </c>
      <c r="F196" s="214"/>
      <c r="G196" s="386"/>
      <c r="H196" s="387"/>
      <c r="I196" s="213"/>
      <c r="J196" s="214"/>
      <c r="K196" s="386">
        <v>2</v>
      </c>
      <c r="L196" s="387"/>
      <c r="M196" s="213"/>
      <c r="N196" s="214"/>
      <c r="O196" s="386"/>
      <c r="P196" s="387"/>
      <c r="Q196" s="213"/>
      <c r="R196" s="214"/>
      <c r="S196" s="386"/>
      <c r="T196" s="387"/>
      <c r="U196" s="213"/>
      <c r="V196" s="214"/>
      <c r="W196" s="386"/>
      <c r="X196" s="387"/>
      <c r="Y196" s="213"/>
      <c r="Z196" s="214"/>
      <c r="AA196" s="386"/>
      <c r="AB196" s="387"/>
      <c r="AC196" s="213"/>
      <c r="AD196" s="214"/>
      <c r="AE196" s="386"/>
      <c r="AF196" s="387"/>
      <c r="AG196" s="213"/>
      <c r="AH196" s="214"/>
      <c r="AI196" s="386"/>
      <c r="AJ196" s="387"/>
      <c r="AK196" s="213"/>
      <c r="AL196" s="214"/>
      <c r="AM196" s="386"/>
      <c r="AN196" s="387"/>
      <c r="AO196" s="213"/>
      <c r="AP196" s="214"/>
      <c r="AQ196" s="386"/>
      <c r="AR196" s="387"/>
      <c r="AS196" s="213"/>
      <c r="AT196" s="214"/>
      <c r="AU196" s="386"/>
      <c r="AV196" s="387"/>
      <c r="AW196" s="213"/>
      <c r="AX196" s="214"/>
      <c r="AY196" s="386"/>
      <c r="AZ196" s="387"/>
      <c r="BA196" s="213"/>
      <c r="BB196" s="499"/>
      <c r="BC196" s="500"/>
      <c r="BD196" s="501"/>
      <c r="BE196" s="502"/>
      <c r="BF196" s="214"/>
      <c r="BG196" s="386"/>
      <c r="BH196" s="387"/>
      <c r="BI196" s="213"/>
      <c r="BJ196" s="214"/>
      <c r="BK196" s="386"/>
      <c r="BL196" s="387"/>
      <c r="BM196" s="502"/>
      <c r="BN196" s="214"/>
      <c r="BO196" s="386">
        <v>2</v>
      </c>
      <c r="BP196" s="387"/>
      <c r="BQ196" s="213"/>
      <c r="BR196" s="214"/>
      <c r="BS196" s="386"/>
      <c r="BT196" s="387"/>
      <c r="BU196" s="213"/>
      <c r="BV196" s="214"/>
      <c r="BW196" s="386"/>
      <c r="BX196" s="387"/>
      <c r="BY196" s="213"/>
      <c r="BZ196" s="214"/>
      <c r="CA196" s="386"/>
      <c r="CB196" s="387"/>
      <c r="CC196" s="213"/>
      <c r="CD196" s="499"/>
      <c r="CE196" s="500"/>
      <c r="CF196" s="501"/>
      <c r="CG196" s="502"/>
      <c r="CH196" s="214"/>
      <c r="CI196" s="386"/>
      <c r="CJ196" s="387"/>
      <c r="CK196" s="213"/>
      <c r="CL196" s="214"/>
      <c r="CM196" s="386"/>
      <c r="CN196" s="387"/>
      <c r="CO196" s="213"/>
      <c r="CP196" s="214"/>
      <c r="CQ196" s="386"/>
      <c r="CR196" s="387"/>
      <c r="CS196" s="213"/>
      <c r="CT196" s="214"/>
      <c r="CU196" s="386"/>
      <c r="CV196" s="387"/>
      <c r="CW196" s="213"/>
      <c r="CX196" s="214"/>
      <c r="CY196" s="386"/>
      <c r="CZ196" s="387"/>
      <c r="DA196" s="213"/>
      <c r="DB196" s="214"/>
      <c r="DC196" s="386"/>
      <c r="DD196" s="387"/>
      <c r="DE196" s="213"/>
      <c r="DF196" s="214"/>
      <c r="DG196" s="386"/>
      <c r="DH196" s="387"/>
      <c r="DI196" s="213"/>
      <c r="DJ196" s="214"/>
      <c r="DK196" s="386"/>
      <c r="DL196" s="387"/>
      <c r="DM196" s="213"/>
      <c r="DN196" s="214"/>
      <c r="DO196" s="386"/>
      <c r="DP196" s="387"/>
      <c r="DQ196" s="213"/>
      <c r="DR196" s="214"/>
      <c r="DS196" s="386"/>
      <c r="DT196" s="387"/>
      <c r="DU196" s="213"/>
      <c r="DV196" s="214"/>
      <c r="DW196" s="386"/>
      <c r="DX196" s="387"/>
      <c r="DY196" s="213"/>
      <c r="DZ196" s="244">
        <f t="shared" si="33"/>
        <v>0</v>
      </c>
      <c r="EA196" s="245">
        <f t="shared" si="34"/>
        <v>4</v>
      </c>
      <c r="EB196" s="245">
        <f t="shared" si="35"/>
        <v>0</v>
      </c>
      <c r="EC196" s="246">
        <f t="shared" si="36"/>
        <v>0</v>
      </c>
    </row>
    <row r="197" spans="1:133" ht="30" x14ac:dyDescent="0.2">
      <c r="A197" s="212">
        <v>183</v>
      </c>
      <c r="B197" s="409" t="s">
        <v>525</v>
      </c>
      <c r="C197" s="446" t="s">
        <v>237</v>
      </c>
      <c r="D197" s="447" t="s">
        <v>1811</v>
      </c>
      <c r="E197" s="215">
        <v>1</v>
      </c>
      <c r="F197" s="326"/>
      <c r="G197" s="509"/>
      <c r="H197" s="510"/>
      <c r="I197" s="327"/>
      <c r="J197" s="326"/>
      <c r="K197" s="509"/>
      <c r="L197" s="510"/>
      <c r="M197" s="327"/>
      <c r="N197" s="326"/>
      <c r="O197" s="509"/>
      <c r="P197" s="510"/>
      <c r="Q197" s="327"/>
      <c r="R197" s="326"/>
      <c r="S197" s="509"/>
      <c r="T197" s="510"/>
      <c r="U197" s="327"/>
      <c r="V197" s="326"/>
      <c r="W197" s="509"/>
      <c r="X197" s="510"/>
      <c r="Y197" s="327"/>
      <c r="Z197" s="326"/>
      <c r="AA197" s="509"/>
      <c r="AB197" s="510"/>
      <c r="AC197" s="327"/>
      <c r="AD197" s="326">
        <v>2</v>
      </c>
      <c r="AE197" s="509"/>
      <c r="AF197" s="510"/>
      <c r="AG197" s="327"/>
      <c r="AH197" s="326"/>
      <c r="AI197" s="509"/>
      <c r="AJ197" s="510"/>
      <c r="AK197" s="327"/>
      <c r="AL197" s="326"/>
      <c r="AM197" s="509"/>
      <c r="AN197" s="510"/>
      <c r="AO197" s="327"/>
      <c r="AP197" s="326"/>
      <c r="AQ197" s="509"/>
      <c r="AR197" s="510"/>
      <c r="AS197" s="327"/>
      <c r="AT197" s="326"/>
      <c r="AU197" s="509"/>
      <c r="AV197" s="510"/>
      <c r="AW197" s="327"/>
      <c r="AX197" s="326"/>
      <c r="AY197" s="509"/>
      <c r="AZ197" s="510"/>
      <c r="BA197" s="327"/>
      <c r="BB197" s="356"/>
      <c r="BC197" s="484"/>
      <c r="BD197" s="485"/>
      <c r="BE197" s="327"/>
      <c r="BF197" s="326"/>
      <c r="BG197" s="509"/>
      <c r="BH197" s="510"/>
      <c r="BI197" s="327"/>
      <c r="BJ197" s="326"/>
      <c r="BK197" s="509"/>
      <c r="BL197" s="510"/>
      <c r="BM197" s="327"/>
      <c r="BN197" s="326"/>
      <c r="BO197" s="509">
        <v>2</v>
      </c>
      <c r="BP197" s="510"/>
      <c r="BQ197" s="327"/>
      <c r="BR197" s="326"/>
      <c r="BS197" s="509"/>
      <c r="BT197" s="510"/>
      <c r="BU197" s="327"/>
      <c r="BV197" s="326"/>
      <c r="BW197" s="509"/>
      <c r="BX197" s="510"/>
      <c r="BY197" s="327"/>
      <c r="BZ197" s="326"/>
      <c r="CA197" s="509">
        <v>2</v>
      </c>
      <c r="CB197" s="510"/>
      <c r="CC197" s="327"/>
      <c r="CD197" s="356"/>
      <c r="CE197" s="484"/>
      <c r="CF197" s="485"/>
      <c r="CG197" s="327"/>
      <c r="CH197" s="326"/>
      <c r="CI197" s="509"/>
      <c r="CJ197" s="510"/>
      <c r="CK197" s="327"/>
      <c r="CL197" s="326">
        <v>1</v>
      </c>
      <c r="CM197" s="509"/>
      <c r="CN197" s="510"/>
      <c r="CO197" s="327"/>
      <c r="CP197" s="326"/>
      <c r="CQ197" s="509">
        <v>2</v>
      </c>
      <c r="CR197" s="510"/>
      <c r="CS197" s="327"/>
      <c r="CT197" s="326"/>
      <c r="CU197" s="509"/>
      <c r="CV197" s="510"/>
      <c r="CW197" s="327"/>
      <c r="CX197" s="214">
        <v>2</v>
      </c>
      <c r="CY197" s="386"/>
      <c r="CZ197" s="387"/>
      <c r="DA197" s="213"/>
      <c r="DB197" s="214"/>
      <c r="DC197" s="386"/>
      <c r="DD197" s="387"/>
      <c r="DE197" s="213"/>
      <c r="DF197" s="214"/>
      <c r="DG197" s="386">
        <v>2</v>
      </c>
      <c r="DH197" s="387"/>
      <c r="DI197" s="213"/>
      <c r="DJ197" s="214"/>
      <c r="DK197" s="386">
        <v>2</v>
      </c>
      <c r="DL197" s="387"/>
      <c r="DM197" s="213"/>
      <c r="DN197" s="214"/>
      <c r="DO197" s="386"/>
      <c r="DP197" s="387"/>
      <c r="DQ197" s="213"/>
      <c r="DR197" s="214"/>
      <c r="DS197" s="386"/>
      <c r="DT197" s="387"/>
      <c r="DU197" s="213"/>
      <c r="DV197" s="214"/>
      <c r="DW197" s="386"/>
      <c r="DX197" s="387"/>
      <c r="DY197" s="213"/>
      <c r="DZ197" s="244">
        <f t="shared" si="33"/>
        <v>5</v>
      </c>
      <c r="EA197" s="245">
        <f t="shared" si="34"/>
        <v>10</v>
      </c>
      <c r="EB197" s="245">
        <f t="shared" si="35"/>
        <v>0</v>
      </c>
      <c r="EC197" s="246">
        <f t="shared" si="36"/>
        <v>0</v>
      </c>
    </row>
    <row r="198" spans="1:133" ht="60" x14ac:dyDescent="0.2">
      <c r="A198" s="212">
        <v>184</v>
      </c>
      <c r="B198" s="409" t="s">
        <v>1449</v>
      </c>
      <c r="C198" s="446" t="s">
        <v>1450</v>
      </c>
      <c r="D198" s="447" t="s">
        <v>1451</v>
      </c>
      <c r="E198" s="215">
        <v>1</v>
      </c>
      <c r="F198" s="326"/>
      <c r="G198" s="509"/>
      <c r="H198" s="510"/>
      <c r="I198" s="327"/>
      <c r="J198" s="326"/>
      <c r="K198" s="509">
        <v>2</v>
      </c>
      <c r="L198" s="510"/>
      <c r="M198" s="327"/>
      <c r="N198" s="326"/>
      <c r="O198" s="509"/>
      <c r="P198" s="510"/>
      <c r="Q198" s="327"/>
      <c r="R198" s="326"/>
      <c r="S198" s="509"/>
      <c r="T198" s="510"/>
      <c r="U198" s="327"/>
      <c r="V198" s="326"/>
      <c r="W198" s="509"/>
      <c r="X198" s="510"/>
      <c r="Y198" s="327"/>
      <c r="Z198" s="326"/>
      <c r="AA198" s="509"/>
      <c r="AB198" s="510"/>
      <c r="AC198" s="327"/>
      <c r="AD198" s="326"/>
      <c r="AE198" s="509">
        <v>2</v>
      </c>
      <c r="AF198" s="510"/>
      <c r="AG198" s="327"/>
      <c r="AH198" s="326"/>
      <c r="AI198" s="509"/>
      <c r="AJ198" s="510"/>
      <c r="AK198" s="327"/>
      <c r="AL198" s="326"/>
      <c r="AM198" s="509"/>
      <c r="AN198" s="510"/>
      <c r="AO198" s="327"/>
      <c r="AP198" s="326"/>
      <c r="AQ198" s="509"/>
      <c r="AR198" s="510"/>
      <c r="AS198" s="327"/>
      <c r="AT198" s="326"/>
      <c r="AU198" s="509"/>
      <c r="AV198" s="510"/>
      <c r="AW198" s="327"/>
      <c r="AX198" s="326"/>
      <c r="AY198" s="509"/>
      <c r="AZ198" s="510"/>
      <c r="BA198" s="327"/>
      <c r="BB198" s="356"/>
      <c r="BC198" s="484"/>
      <c r="BD198" s="485"/>
      <c r="BE198" s="327"/>
      <c r="BF198" s="326"/>
      <c r="BG198" s="509"/>
      <c r="BH198" s="510"/>
      <c r="BI198" s="327"/>
      <c r="BJ198" s="326"/>
      <c r="BK198" s="509"/>
      <c r="BL198" s="510"/>
      <c r="BM198" s="327"/>
      <c r="BN198" s="326"/>
      <c r="BO198" s="509">
        <v>2</v>
      </c>
      <c r="BP198" s="510"/>
      <c r="BQ198" s="327"/>
      <c r="BR198" s="326"/>
      <c r="BS198" s="509"/>
      <c r="BT198" s="510"/>
      <c r="BU198" s="327"/>
      <c r="BV198" s="326"/>
      <c r="BW198" s="509"/>
      <c r="BX198" s="510"/>
      <c r="BY198" s="327"/>
      <c r="BZ198" s="326"/>
      <c r="CA198" s="509">
        <v>2</v>
      </c>
      <c r="CB198" s="510"/>
      <c r="CC198" s="327"/>
      <c r="CD198" s="356"/>
      <c r="CE198" s="484"/>
      <c r="CF198" s="485"/>
      <c r="CG198" s="327"/>
      <c r="CH198" s="326"/>
      <c r="CI198" s="509"/>
      <c r="CJ198" s="510"/>
      <c r="CK198" s="327"/>
      <c r="CL198" s="326"/>
      <c r="CM198" s="509"/>
      <c r="CN198" s="510"/>
      <c r="CO198" s="327"/>
      <c r="CP198" s="326"/>
      <c r="CQ198" s="509">
        <v>1</v>
      </c>
      <c r="CR198" s="510"/>
      <c r="CS198" s="327"/>
      <c r="CT198" s="326"/>
      <c r="CU198" s="509"/>
      <c r="CV198" s="510"/>
      <c r="CW198" s="327"/>
      <c r="CX198" s="214"/>
      <c r="CY198" s="386">
        <v>2</v>
      </c>
      <c r="CZ198" s="387"/>
      <c r="DA198" s="213"/>
      <c r="DB198" s="214"/>
      <c r="DC198" s="386"/>
      <c r="DD198" s="387"/>
      <c r="DE198" s="213"/>
      <c r="DF198" s="214"/>
      <c r="DG198" s="386">
        <v>2</v>
      </c>
      <c r="DH198" s="387"/>
      <c r="DI198" s="213"/>
      <c r="DJ198" s="214"/>
      <c r="DK198" s="386">
        <v>2</v>
      </c>
      <c r="DL198" s="387"/>
      <c r="DM198" s="213"/>
      <c r="DN198" s="214"/>
      <c r="DO198" s="386"/>
      <c r="DP198" s="387"/>
      <c r="DQ198" s="213"/>
      <c r="DR198" s="214"/>
      <c r="DS198" s="386"/>
      <c r="DT198" s="387"/>
      <c r="DU198" s="213"/>
      <c r="DV198" s="214"/>
      <c r="DW198" s="386"/>
      <c r="DX198" s="387"/>
      <c r="DY198" s="213"/>
      <c r="DZ198" s="244">
        <f t="shared" si="33"/>
        <v>0</v>
      </c>
      <c r="EA198" s="245">
        <f t="shared" si="34"/>
        <v>15</v>
      </c>
      <c r="EB198" s="245">
        <f t="shared" si="35"/>
        <v>0</v>
      </c>
      <c r="EC198" s="246">
        <f t="shared" si="36"/>
        <v>0</v>
      </c>
    </row>
    <row r="199" spans="1:133" ht="60" x14ac:dyDescent="0.2">
      <c r="A199" s="212">
        <v>185</v>
      </c>
      <c r="B199" s="409" t="s">
        <v>526</v>
      </c>
      <c r="C199" s="446" t="s">
        <v>527</v>
      </c>
      <c r="D199" s="447" t="s">
        <v>1812</v>
      </c>
      <c r="E199" s="215">
        <v>1</v>
      </c>
      <c r="F199" s="326"/>
      <c r="G199" s="509"/>
      <c r="H199" s="510"/>
      <c r="I199" s="327"/>
      <c r="J199" s="326"/>
      <c r="K199" s="509">
        <v>2</v>
      </c>
      <c r="L199" s="510"/>
      <c r="M199" s="327"/>
      <c r="N199" s="326"/>
      <c r="O199" s="509"/>
      <c r="P199" s="510"/>
      <c r="Q199" s="327"/>
      <c r="R199" s="326"/>
      <c r="S199" s="509"/>
      <c r="T199" s="510"/>
      <c r="U199" s="327"/>
      <c r="V199" s="326"/>
      <c r="W199" s="509"/>
      <c r="X199" s="510"/>
      <c r="Y199" s="327"/>
      <c r="Z199" s="326"/>
      <c r="AA199" s="509"/>
      <c r="AB199" s="510"/>
      <c r="AC199" s="327"/>
      <c r="AD199" s="326"/>
      <c r="AE199" s="509"/>
      <c r="AF199" s="510"/>
      <c r="AG199" s="327"/>
      <c r="AH199" s="326"/>
      <c r="AI199" s="509"/>
      <c r="AJ199" s="510"/>
      <c r="AK199" s="327"/>
      <c r="AL199" s="326"/>
      <c r="AM199" s="509"/>
      <c r="AN199" s="510"/>
      <c r="AO199" s="327"/>
      <c r="AP199" s="326"/>
      <c r="AQ199" s="509"/>
      <c r="AR199" s="510"/>
      <c r="AS199" s="327"/>
      <c r="AT199" s="326"/>
      <c r="AU199" s="509"/>
      <c r="AV199" s="510"/>
      <c r="AW199" s="327"/>
      <c r="AX199" s="326"/>
      <c r="AY199" s="509"/>
      <c r="AZ199" s="510"/>
      <c r="BA199" s="327"/>
      <c r="BB199" s="356"/>
      <c r="BC199" s="484"/>
      <c r="BD199" s="485"/>
      <c r="BE199" s="327"/>
      <c r="BF199" s="326"/>
      <c r="BG199" s="509"/>
      <c r="BH199" s="510"/>
      <c r="BI199" s="327"/>
      <c r="BJ199" s="326"/>
      <c r="BK199" s="509"/>
      <c r="BL199" s="510"/>
      <c r="BM199" s="327"/>
      <c r="BN199" s="326"/>
      <c r="BO199" s="509">
        <v>2</v>
      </c>
      <c r="BP199" s="510"/>
      <c r="BQ199" s="327"/>
      <c r="BR199" s="326"/>
      <c r="BS199" s="509"/>
      <c r="BT199" s="510"/>
      <c r="BU199" s="327"/>
      <c r="BV199" s="326"/>
      <c r="BW199" s="509"/>
      <c r="BX199" s="510"/>
      <c r="BY199" s="327"/>
      <c r="BZ199" s="326"/>
      <c r="CA199" s="509">
        <v>2</v>
      </c>
      <c r="CB199" s="510"/>
      <c r="CC199" s="327"/>
      <c r="CD199" s="356"/>
      <c r="CE199" s="484"/>
      <c r="CF199" s="485"/>
      <c r="CG199" s="327"/>
      <c r="CH199" s="326"/>
      <c r="CI199" s="509"/>
      <c r="CJ199" s="510"/>
      <c r="CK199" s="327"/>
      <c r="CL199" s="326"/>
      <c r="CM199" s="509">
        <v>2</v>
      </c>
      <c r="CN199" s="510"/>
      <c r="CO199" s="327"/>
      <c r="CP199" s="326"/>
      <c r="CQ199" s="509"/>
      <c r="CR199" s="510"/>
      <c r="CS199" s="327"/>
      <c r="CT199" s="326">
        <v>2</v>
      </c>
      <c r="CU199" s="509"/>
      <c r="CV199" s="510"/>
      <c r="CW199" s="327"/>
      <c r="CX199" s="214"/>
      <c r="CY199" s="386"/>
      <c r="CZ199" s="387"/>
      <c r="DA199" s="213"/>
      <c r="DB199" s="214">
        <v>1</v>
      </c>
      <c r="DC199" s="386"/>
      <c r="DD199" s="387"/>
      <c r="DE199" s="213"/>
      <c r="DF199" s="214"/>
      <c r="DG199" s="386"/>
      <c r="DH199" s="387"/>
      <c r="DI199" s="213"/>
      <c r="DJ199" s="214"/>
      <c r="DK199" s="386"/>
      <c r="DL199" s="387"/>
      <c r="DM199" s="213"/>
      <c r="DN199" s="214">
        <v>2</v>
      </c>
      <c r="DO199" s="386"/>
      <c r="DP199" s="387"/>
      <c r="DQ199" s="213"/>
      <c r="DR199" s="214"/>
      <c r="DS199" s="386"/>
      <c r="DT199" s="387"/>
      <c r="DU199" s="213"/>
      <c r="DV199" s="214"/>
      <c r="DW199" s="386"/>
      <c r="DX199" s="387"/>
      <c r="DY199" s="213"/>
      <c r="DZ199" s="244">
        <f t="shared" si="33"/>
        <v>5</v>
      </c>
      <c r="EA199" s="245">
        <f t="shared" si="34"/>
        <v>8</v>
      </c>
      <c r="EB199" s="245">
        <f t="shared" si="35"/>
        <v>0</v>
      </c>
      <c r="EC199" s="246">
        <f t="shared" si="36"/>
        <v>0</v>
      </c>
    </row>
    <row r="200" spans="1:133" ht="75" x14ac:dyDescent="0.2">
      <c r="A200" s="212">
        <v>186</v>
      </c>
      <c r="B200" s="409" t="s">
        <v>1813</v>
      </c>
      <c r="C200" s="446" t="s">
        <v>1814</v>
      </c>
      <c r="D200" s="447" t="s">
        <v>1815</v>
      </c>
      <c r="E200" s="215">
        <v>1</v>
      </c>
      <c r="F200" s="326"/>
      <c r="G200" s="509"/>
      <c r="H200" s="510"/>
      <c r="I200" s="327"/>
      <c r="J200" s="326"/>
      <c r="K200" s="509">
        <v>2</v>
      </c>
      <c r="L200" s="510"/>
      <c r="M200" s="327"/>
      <c r="N200" s="326"/>
      <c r="O200" s="509"/>
      <c r="P200" s="510"/>
      <c r="Q200" s="327"/>
      <c r="R200" s="326"/>
      <c r="S200" s="509"/>
      <c r="T200" s="510"/>
      <c r="U200" s="327"/>
      <c r="V200" s="326"/>
      <c r="W200" s="509"/>
      <c r="X200" s="510"/>
      <c r="Y200" s="327"/>
      <c r="Z200" s="326">
        <v>2</v>
      </c>
      <c r="AA200" s="509"/>
      <c r="AB200" s="510"/>
      <c r="AC200" s="327"/>
      <c r="AD200" s="326"/>
      <c r="AE200" s="509"/>
      <c r="AF200" s="510"/>
      <c r="AG200" s="327"/>
      <c r="AH200" s="326"/>
      <c r="AI200" s="509"/>
      <c r="AJ200" s="510"/>
      <c r="AK200" s="327"/>
      <c r="AL200" s="326"/>
      <c r="AM200" s="509"/>
      <c r="AN200" s="510"/>
      <c r="AO200" s="327"/>
      <c r="AP200" s="326"/>
      <c r="AQ200" s="509"/>
      <c r="AR200" s="510"/>
      <c r="AS200" s="327"/>
      <c r="AT200" s="326"/>
      <c r="AU200" s="509"/>
      <c r="AV200" s="510"/>
      <c r="AW200" s="327"/>
      <c r="AX200" s="326"/>
      <c r="AY200" s="509"/>
      <c r="AZ200" s="510"/>
      <c r="BA200" s="327"/>
      <c r="BB200" s="356"/>
      <c r="BC200" s="484"/>
      <c r="BD200" s="485"/>
      <c r="BE200" s="327"/>
      <c r="BF200" s="326"/>
      <c r="BG200" s="509"/>
      <c r="BH200" s="510"/>
      <c r="BI200" s="327"/>
      <c r="BJ200" s="326"/>
      <c r="BK200" s="509"/>
      <c r="BL200" s="510"/>
      <c r="BM200" s="327"/>
      <c r="BN200" s="326"/>
      <c r="BO200" s="509">
        <v>2</v>
      </c>
      <c r="BP200" s="510"/>
      <c r="BQ200" s="327"/>
      <c r="BR200" s="326"/>
      <c r="BS200" s="509"/>
      <c r="BT200" s="510"/>
      <c r="BU200" s="327"/>
      <c r="BV200" s="326"/>
      <c r="BW200" s="509"/>
      <c r="BX200" s="510"/>
      <c r="BY200" s="327"/>
      <c r="BZ200" s="326"/>
      <c r="CA200" s="509"/>
      <c r="CB200" s="510"/>
      <c r="CC200" s="327"/>
      <c r="CD200" s="356"/>
      <c r="CE200" s="484"/>
      <c r="CF200" s="485"/>
      <c r="CG200" s="327"/>
      <c r="CH200" s="326"/>
      <c r="CI200" s="509"/>
      <c r="CJ200" s="510"/>
      <c r="CK200" s="327"/>
      <c r="CL200" s="326">
        <v>2</v>
      </c>
      <c r="CM200" s="509"/>
      <c r="CN200" s="510"/>
      <c r="CO200" s="327"/>
      <c r="CP200" s="326"/>
      <c r="CQ200" s="509"/>
      <c r="CR200" s="510"/>
      <c r="CS200" s="327"/>
      <c r="CT200" s="326"/>
      <c r="CU200" s="509">
        <v>2</v>
      </c>
      <c r="CV200" s="510"/>
      <c r="CW200" s="327"/>
      <c r="CX200" s="214"/>
      <c r="CY200" s="386">
        <v>2</v>
      </c>
      <c r="CZ200" s="387"/>
      <c r="DA200" s="213"/>
      <c r="DB200" s="214"/>
      <c r="DC200" s="386"/>
      <c r="DD200" s="387"/>
      <c r="DE200" s="213"/>
      <c r="DF200" s="214"/>
      <c r="DG200" s="386">
        <v>2</v>
      </c>
      <c r="DH200" s="387"/>
      <c r="DI200" s="213"/>
      <c r="DJ200" s="214"/>
      <c r="DK200" s="386">
        <v>2</v>
      </c>
      <c r="DL200" s="387"/>
      <c r="DM200" s="213"/>
      <c r="DN200" s="214">
        <v>2</v>
      </c>
      <c r="DO200" s="386"/>
      <c r="DP200" s="387"/>
      <c r="DQ200" s="213"/>
      <c r="DR200" s="214"/>
      <c r="DS200" s="386"/>
      <c r="DT200" s="387"/>
      <c r="DU200" s="213"/>
      <c r="DV200" s="214"/>
      <c r="DW200" s="386"/>
      <c r="DX200" s="387"/>
      <c r="DY200" s="213"/>
      <c r="DZ200" s="244">
        <f t="shared" si="33"/>
        <v>6</v>
      </c>
      <c r="EA200" s="245">
        <f t="shared" si="34"/>
        <v>12</v>
      </c>
      <c r="EB200" s="245">
        <f t="shared" si="35"/>
        <v>0</v>
      </c>
      <c r="EC200" s="246">
        <f t="shared" si="36"/>
        <v>0</v>
      </c>
    </row>
    <row r="201" spans="1:133" ht="60" x14ac:dyDescent="0.2">
      <c r="A201" s="212">
        <v>187</v>
      </c>
      <c r="B201" s="409" t="s">
        <v>518</v>
      </c>
      <c r="C201" s="446" t="s">
        <v>519</v>
      </c>
      <c r="D201" s="447" t="s">
        <v>1816</v>
      </c>
      <c r="E201" s="215">
        <v>1</v>
      </c>
      <c r="F201" s="326"/>
      <c r="G201" s="509"/>
      <c r="H201" s="510"/>
      <c r="I201" s="327"/>
      <c r="J201" s="326"/>
      <c r="K201" s="509">
        <v>3</v>
      </c>
      <c r="L201" s="510"/>
      <c r="M201" s="327"/>
      <c r="N201" s="326"/>
      <c r="O201" s="509"/>
      <c r="P201" s="510"/>
      <c r="Q201" s="327"/>
      <c r="R201" s="326"/>
      <c r="S201" s="509"/>
      <c r="T201" s="510"/>
      <c r="U201" s="327"/>
      <c r="V201" s="326"/>
      <c r="W201" s="509"/>
      <c r="X201" s="510"/>
      <c r="Y201" s="327"/>
      <c r="Z201" s="326">
        <v>2</v>
      </c>
      <c r="AA201" s="509"/>
      <c r="AB201" s="510"/>
      <c r="AC201" s="327"/>
      <c r="AD201" s="326"/>
      <c r="AE201" s="509"/>
      <c r="AF201" s="510"/>
      <c r="AG201" s="327"/>
      <c r="AH201" s="326"/>
      <c r="AI201" s="509"/>
      <c r="AJ201" s="510"/>
      <c r="AK201" s="327"/>
      <c r="AL201" s="326"/>
      <c r="AM201" s="509"/>
      <c r="AN201" s="510"/>
      <c r="AO201" s="327"/>
      <c r="AP201" s="326"/>
      <c r="AQ201" s="509"/>
      <c r="AR201" s="510"/>
      <c r="AS201" s="327"/>
      <c r="AT201" s="326"/>
      <c r="AU201" s="509"/>
      <c r="AV201" s="510"/>
      <c r="AW201" s="327"/>
      <c r="AX201" s="326"/>
      <c r="AY201" s="509"/>
      <c r="AZ201" s="510"/>
      <c r="BA201" s="327"/>
      <c r="BB201" s="356"/>
      <c r="BC201" s="484"/>
      <c r="BD201" s="485"/>
      <c r="BE201" s="327"/>
      <c r="BF201" s="326"/>
      <c r="BG201" s="509"/>
      <c r="BH201" s="510"/>
      <c r="BI201" s="327"/>
      <c r="BJ201" s="326"/>
      <c r="BK201" s="509"/>
      <c r="BL201" s="510"/>
      <c r="BM201" s="327"/>
      <c r="BN201" s="326"/>
      <c r="BO201" s="509">
        <v>2</v>
      </c>
      <c r="BP201" s="510"/>
      <c r="BQ201" s="327"/>
      <c r="BR201" s="326"/>
      <c r="BS201" s="509"/>
      <c r="BT201" s="510"/>
      <c r="BU201" s="327"/>
      <c r="BV201" s="326"/>
      <c r="BW201" s="509"/>
      <c r="BX201" s="510"/>
      <c r="BY201" s="327"/>
      <c r="BZ201" s="326"/>
      <c r="CA201" s="509"/>
      <c r="CB201" s="510"/>
      <c r="CC201" s="327"/>
      <c r="CD201" s="356"/>
      <c r="CE201" s="484"/>
      <c r="CF201" s="485"/>
      <c r="CG201" s="327"/>
      <c r="CH201" s="326"/>
      <c r="CI201" s="509"/>
      <c r="CJ201" s="510"/>
      <c r="CK201" s="327"/>
      <c r="CL201" s="326"/>
      <c r="CM201" s="509">
        <v>2</v>
      </c>
      <c r="CN201" s="510"/>
      <c r="CO201" s="327"/>
      <c r="CP201" s="326">
        <v>2</v>
      </c>
      <c r="CQ201" s="509"/>
      <c r="CR201" s="510"/>
      <c r="CS201" s="327"/>
      <c r="CT201" s="326"/>
      <c r="CU201" s="509"/>
      <c r="CV201" s="510"/>
      <c r="CW201" s="327"/>
      <c r="CX201" s="214"/>
      <c r="CY201" s="386"/>
      <c r="CZ201" s="387"/>
      <c r="DA201" s="213"/>
      <c r="DB201" s="214">
        <v>2</v>
      </c>
      <c r="DC201" s="386"/>
      <c r="DD201" s="387"/>
      <c r="DE201" s="213"/>
      <c r="DF201" s="214">
        <v>2</v>
      </c>
      <c r="DG201" s="386"/>
      <c r="DH201" s="387"/>
      <c r="DI201" s="213"/>
      <c r="DJ201" s="214">
        <v>2</v>
      </c>
      <c r="DK201" s="386"/>
      <c r="DL201" s="387"/>
      <c r="DM201" s="213"/>
      <c r="DN201" s="214"/>
      <c r="DO201" s="386"/>
      <c r="DP201" s="387"/>
      <c r="DQ201" s="213"/>
      <c r="DR201" s="214"/>
      <c r="DS201" s="386"/>
      <c r="DT201" s="387"/>
      <c r="DU201" s="213"/>
      <c r="DV201" s="214"/>
      <c r="DW201" s="386"/>
      <c r="DX201" s="387"/>
      <c r="DY201" s="213"/>
      <c r="DZ201" s="244">
        <f t="shared" si="33"/>
        <v>10</v>
      </c>
      <c r="EA201" s="245">
        <f t="shared" si="34"/>
        <v>7</v>
      </c>
      <c r="EB201" s="245">
        <f t="shared" si="35"/>
        <v>0</v>
      </c>
      <c r="EC201" s="246">
        <f t="shared" si="36"/>
        <v>0</v>
      </c>
    </row>
    <row r="202" spans="1:133" ht="45" x14ac:dyDescent="0.2">
      <c r="A202" s="212">
        <v>188</v>
      </c>
      <c r="B202" s="409" t="s">
        <v>530</v>
      </c>
      <c r="C202" s="446" t="s">
        <v>1817</v>
      </c>
      <c r="D202" s="447" t="s">
        <v>1818</v>
      </c>
      <c r="E202" s="215">
        <v>1</v>
      </c>
      <c r="F202" s="326"/>
      <c r="G202" s="509"/>
      <c r="H202" s="510"/>
      <c r="I202" s="327"/>
      <c r="J202" s="326"/>
      <c r="K202" s="509">
        <v>2</v>
      </c>
      <c r="L202" s="510"/>
      <c r="M202" s="327"/>
      <c r="N202" s="326"/>
      <c r="O202" s="509"/>
      <c r="P202" s="510"/>
      <c r="Q202" s="327"/>
      <c r="R202" s="326"/>
      <c r="S202" s="509"/>
      <c r="T202" s="510"/>
      <c r="U202" s="327"/>
      <c r="V202" s="326"/>
      <c r="W202" s="509"/>
      <c r="X202" s="510"/>
      <c r="Y202" s="327"/>
      <c r="Z202" s="326"/>
      <c r="AA202" s="509"/>
      <c r="AB202" s="510"/>
      <c r="AC202" s="327"/>
      <c r="AD202" s="326"/>
      <c r="AE202" s="509"/>
      <c r="AF202" s="510"/>
      <c r="AG202" s="327"/>
      <c r="AH202" s="326"/>
      <c r="AI202" s="509"/>
      <c r="AJ202" s="510"/>
      <c r="AK202" s="327"/>
      <c r="AL202" s="326"/>
      <c r="AM202" s="509"/>
      <c r="AN202" s="510"/>
      <c r="AO202" s="327"/>
      <c r="AP202" s="326"/>
      <c r="AQ202" s="509"/>
      <c r="AR202" s="510"/>
      <c r="AS202" s="327"/>
      <c r="AT202" s="326"/>
      <c r="AU202" s="509"/>
      <c r="AV202" s="510"/>
      <c r="AW202" s="327"/>
      <c r="AX202" s="326"/>
      <c r="AY202" s="509"/>
      <c r="AZ202" s="510"/>
      <c r="BA202" s="327"/>
      <c r="BB202" s="356"/>
      <c r="BC202" s="484"/>
      <c r="BD202" s="485"/>
      <c r="BE202" s="327"/>
      <c r="BF202" s="326"/>
      <c r="BG202" s="509"/>
      <c r="BH202" s="510"/>
      <c r="BI202" s="327"/>
      <c r="BJ202" s="326"/>
      <c r="BK202" s="509"/>
      <c r="BL202" s="510"/>
      <c r="BM202" s="327"/>
      <c r="BN202" s="326"/>
      <c r="BO202" s="509">
        <v>2</v>
      </c>
      <c r="BP202" s="510"/>
      <c r="BQ202" s="327"/>
      <c r="BR202" s="326"/>
      <c r="BS202" s="509"/>
      <c r="BT202" s="510"/>
      <c r="BU202" s="327"/>
      <c r="BV202" s="326"/>
      <c r="BW202" s="509"/>
      <c r="BX202" s="510"/>
      <c r="BY202" s="327"/>
      <c r="BZ202" s="326"/>
      <c r="CA202" s="509"/>
      <c r="CB202" s="510"/>
      <c r="CC202" s="327"/>
      <c r="CD202" s="356"/>
      <c r="CE202" s="484"/>
      <c r="CF202" s="485"/>
      <c r="CG202" s="327"/>
      <c r="CH202" s="326"/>
      <c r="CI202" s="509"/>
      <c r="CJ202" s="510"/>
      <c r="CK202" s="327"/>
      <c r="CL202" s="326"/>
      <c r="CM202" s="509">
        <v>2</v>
      </c>
      <c r="CN202" s="510"/>
      <c r="CO202" s="327"/>
      <c r="CP202" s="326"/>
      <c r="CQ202" s="509"/>
      <c r="CR202" s="510"/>
      <c r="CS202" s="327"/>
      <c r="CT202" s="326"/>
      <c r="CU202" s="509"/>
      <c r="CV202" s="510"/>
      <c r="CW202" s="327"/>
      <c r="CX202" s="214"/>
      <c r="CY202" s="386"/>
      <c r="CZ202" s="387"/>
      <c r="DA202" s="213"/>
      <c r="DB202" s="214"/>
      <c r="DC202" s="386"/>
      <c r="DD202" s="387"/>
      <c r="DE202" s="213"/>
      <c r="DF202" s="214"/>
      <c r="DG202" s="386"/>
      <c r="DH202" s="387"/>
      <c r="DI202" s="213"/>
      <c r="DJ202" s="214"/>
      <c r="DK202" s="386"/>
      <c r="DL202" s="387"/>
      <c r="DM202" s="213"/>
      <c r="DN202" s="214"/>
      <c r="DO202" s="386"/>
      <c r="DP202" s="387"/>
      <c r="DQ202" s="213"/>
      <c r="DR202" s="214"/>
      <c r="DS202" s="386"/>
      <c r="DT202" s="387"/>
      <c r="DU202" s="213"/>
      <c r="DV202" s="214"/>
      <c r="DW202" s="386"/>
      <c r="DX202" s="387"/>
      <c r="DY202" s="213"/>
      <c r="DZ202" s="244">
        <f t="shared" si="33"/>
        <v>0</v>
      </c>
      <c r="EA202" s="245">
        <f t="shared" si="34"/>
        <v>6</v>
      </c>
      <c r="EB202" s="245">
        <f t="shared" si="35"/>
        <v>0</v>
      </c>
      <c r="EC202" s="246">
        <f t="shared" si="36"/>
        <v>0</v>
      </c>
    </row>
    <row r="203" spans="1:133" ht="60" x14ac:dyDescent="0.2">
      <c r="A203" s="212">
        <v>189</v>
      </c>
      <c r="B203" s="409" t="s">
        <v>531</v>
      </c>
      <c r="C203" s="446" t="s">
        <v>274</v>
      </c>
      <c r="D203" s="447" t="s">
        <v>1819</v>
      </c>
      <c r="E203" s="215">
        <v>1</v>
      </c>
      <c r="F203" s="326"/>
      <c r="G203" s="509"/>
      <c r="H203" s="510"/>
      <c r="I203" s="327"/>
      <c r="J203" s="326"/>
      <c r="K203" s="509">
        <v>2</v>
      </c>
      <c r="L203" s="510"/>
      <c r="M203" s="327"/>
      <c r="N203" s="326"/>
      <c r="O203" s="509"/>
      <c r="P203" s="510"/>
      <c r="Q203" s="327"/>
      <c r="R203" s="326"/>
      <c r="S203" s="509"/>
      <c r="T203" s="510"/>
      <c r="U203" s="327"/>
      <c r="V203" s="326"/>
      <c r="W203" s="509"/>
      <c r="X203" s="510"/>
      <c r="Y203" s="327"/>
      <c r="Z203" s="326"/>
      <c r="AA203" s="509"/>
      <c r="AB203" s="510"/>
      <c r="AC203" s="327"/>
      <c r="AD203" s="326"/>
      <c r="AE203" s="509"/>
      <c r="AF203" s="510"/>
      <c r="AG203" s="327"/>
      <c r="AH203" s="326"/>
      <c r="AI203" s="509"/>
      <c r="AJ203" s="510"/>
      <c r="AK203" s="327"/>
      <c r="AL203" s="326"/>
      <c r="AM203" s="509"/>
      <c r="AN203" s="510"/>
      <c r="AO203" s="327"/>
      <c r="AP203" s="326"/>
      <c r="AQ203" s="509"/>
      <c r="AR203" s="510"/>
      <c r="AS203" s="327"/>
      <c r="AT203" s="326"/>
      <c r="AU203" s="509"/>
      <c r="AV203" s="510"/>
      <c r="AW203" s="327"/>
      <c r="AX203" s="326"/>
      <c r="AY203" s="509"/>
      <c r="AZ203" s="510"/>
      <c r="BA203" s="327"/>
      <c r="BB203" s="356"/>
      <c r="BC203" s="484"/>
      <c r="BD203" s="485"/>
      <c r="BE203" s="327"/>
      <c r="BF203" s="326"/>
      <c r="BG203" s="509"/>
      <c r="BH203" s="510"/>
      <c r="BI203" s="327"/>
      <c r="BJ203" s="326"/>
      <c r="BK203" s="509"/>
      <c r="BL203" s="510"/>
      <c r="BM203" s="327"/>
      <c r="BN203" s="326"/>
      <c r="BO203" s="509">
        <v>2</v>
      </c>
      <c r="BP203" s="510"/>
      <c r="BQ203" s="327"/>
      <c r="BR203" s="326"/>
      <c r="BS203" s="509"/>
      <c r="BT203" s="510"/>
      <c r="BU203" s="327"/>
      <c r="BV203" s="326"/>
      <c r="BW203" s="509"/>
      <c r="BX203" s="510"/>
      <c r="BY203" s="327"/>
      <c r="BZ203" s="326"/>
      <c r="CA203" s="509">
        <v>2</v>
      </c>
      <c r="CB203" s="510"/>
      <c r="CC203" s="327"/>
      <c r="CD203" s="356"/>
      <c r="CE203" s="484"/>
      <c r="CF203" s="485"/>
      <c r="CG203" s="327"/>
      <c r="CH203" s="326"/>
      <c r="CI203" s="509"/>
      <c r="CJ203" s="510"/>
      <c r="CK203" s="327"/>
      <c r="CL203" s="326"/>
      <c r="CM203" s="509"/>
      <c r="CN203" s="510"/>
      <c r="CO203" s="327"/>
      <c r="CP203" s="326"/>
      <c r="CQ203" s="509">
        <v>2</v>
      </c>
      <c r="CR203" s="510"/>
      <c r="CS203" s="327"/>
      <c r="CT203" s="326">
        <v>2</v>
      </c>
      <c r="CU203" s="509"/>
      <c r="CV203" s="510"/>
      <c r="CW203" s="327"/>
      <c r="CX203" s="214"/>
      <c r="CY203" s="386"/>
      <c r="CZ203" s="387"/>
      <c r="DA203" s="213"/>
      <c r="DB203" s="214">
        <v>1</v>
      </c>
      <c r="DC203" s="386"/>
      <c r="DD203" s="387"/>
      <c r="DE203" s="213"/>
      <c r="DF203" s="214"/>
      <c r="DG203" s="386"/>
      <c r="DH203" s="387"/>
      <c r="DI203" s="213"/>
      <c r="DJ203" s="214"/>
      <c r="DK203" s="386"/>
      <c r="DL203" s="387"/>
      <c r="DM203" s="213"/>
      <c r="DN203" s="214"/>
      <c r="DO203" s="386">
        <v>2</v>
      </c>
      <c r="DP203" s="387"/>
      <c r="DQ203" s="213"/>
      <c r="DR203" s="214"/>
      <c r="DS203" s="386"/>
      <c r="DT203" s="387"/>
      <c r="DU203" s="213"/>
      <c r="DV203" s="214"/>
      <c r="DW203" s="386"/>
      <c r="DX203" s="387"/>
      <c r="DY203" s="213"/>
      <c r="DZ203" s="244">
        <f t="shared" si="33"/>
        <v>3</v>
      </c>
      <c r="EA203" s="245">
        <f t="shared" si="34"/>
        <v>10</v>
      </c>
      <c r="EB203" s="245">
        <f t="shared" si="35"/>
        <v>0</v>
      </c>
      <c r="EC203" s="246">
        <f t="shared" si="36"/>
        <v>0</v>
      </c>
    </row>
    <row r="204" spans="1:133" ht="45.75" thickBot="1" x14ac:dyDescent="0.25">
      <c r="A204" s="212">
        <v>190</v>
      </c>
      <c r="B204" s="409" t="s">
        <v>528</v>
      </c>
      <c r="C204" s="446" t="s">
        <v>529</v>
      </c>
      <c r="D204" s="447" t="s">
        <v>1820</v>
      </c>
      <c r="E204" s="215">
        <v>1</v>
      </c>
      <c r="F204" s="326"/>
      <c r="G204" s="509"/>
      <c r="H204" s="510"/>
      <c r="I204" s="327"/>
      <c r="J204" s="326"/>
      <c r="K204" s="509"/>
      <c r="L204" s="510"/>
      <c r="M204" s="327"/>
      <c r="N204" s="326"/>
      <c r="O204" s="509"/>
      <c r="P204" s="510"/>
      <c r="Q204" s="327"/>
      <c r="R204" s="326"/>
      <c r="S204" s="509"/>
      <c r="T204" s="510"/>
      <c r="U204" s="327"/>
      <c r="V204" s="326"/>
      <c r="W204" s="509"/>
      <c r="X204" s="510"/>
      <c r="Y204" s="327"/>
      <c r="Z204" s="326"/>
      <c r="AA204" s="509"/>
      <c r="AB204" s="510"/>
      <c r="AC204" s="327"/>
      <c r="AD204" s="326"/>
      <c r="AE204" s="509"/>
      <c r="AF204" s="510"/>
      <c r="AG204" s="327"/>
      <c r="AH204" s="326"/>
      <c r="AI204" s="509"/>
      <c r="AJ204" s="510"/>
      <c r="AK204" s="327"/>
      <c r="AL204" s="326"/>
      <c r="AM204" s="509"/>
      <c r="AN204" s="510"/>
      <c r="AO204" s="327"/>
      <c r="AP204" s="326"/>
      <c r="AQ204" s="509"/>
      <c r="AR204" s="510"/>
      <c r="AS204" s="327"/>
      <c r="AT204" s="326"/>
      <c r="AU204" s="509"/>
      <c r="AV204" s="510"/>
      <c r="AW204" s="327"/>
      <c r="AX204" s="326"/>
      <c r="AY204" s="509"/>
      <c r="AZ204" s="510"/>
      <c r="BA204" s="327"/>
      <c r="BB204" s="356"/>
      <c r="BC204" s="484"/>
      <c r="BD204" s="485"/>
      <c r="BE204" s="327"/>
      <c r="BF204" s="326"/>
      <c r="BG204" s="509"/>
      <c r="BH204" s="510"/>
      <c r="BI204" s="327"/>
      <c r="BJ204" s="326"/>
      <c r="BK204" s="509"/>
      <c r="BL204" s="510"/>
      <c r="BM204" s="327"/>
      <c r="BN204" s="326"/>
      <c r="BO204" s="509"/>
      <c r="BP204" s="510"/>
      <c r="BQ204" s="327"/>
      <c r="BR204" s="326"/>
      <c r="BS204" s="509"/>
      <c r="BT204" s="510"/>
      <c r="BU204" s="327"/>
      <c r="BV204" s="326"/>
      <c r="BW204" s="509"/>
      <c r="BX204" s="510"/>
      <c r="BY204" s="327"/>
      <c r="BZ204" s="326"/>
      <c r="CA204" s="509"/>
      <c r="CB204" s="510"/>
      <c r="CC204" s="327"/>
      <c r="CD204" s="356"/>
      <c r="CE204" s="484"/>
      <c r="CF204" s="485"/>
      <c r="CG204" s="327"/>
      <c r="CH204" s="326"/>
      <c r="CI204" s="509"/>
      <c r="CJ204" s="510"/>
      <c r="CK204" s="327"/>
      <c r="CL204" s="326"/>
      <c r="CM204" s="509"/>
      <c r="CN204" s="510"/>
      <c r="CO204" s="327"/>
      <c r="CP204" s="326"/>
      <c r="CQ204" s="509"/>
      <c r="CR204" s="510"/>
      <c r="CS204" s="327"/>
      <c r="CT204" s="326"/>
      <c r="CU204" s="509"/>
      <c r="CV204" s="510"/>
      <c r="CW204" s="327"/>
      <c r="CX204" s="214"/>
      <c r="CY204" s="386">
        <v>2</v>
      </c>
      <c r="CZ204" s="387"/>
      <c r="DA204" s="213"/>
      <c r="DB204" s="214"/>
      <c r="DC204" s="386"/>
      <c r="DD204" s="387"/>
      <c r="DE204" s="213"/>
      <c r="DF204" s="214">
        <v>2</v>
      </c>
      <c r="DG204" s="386"/>
      <c r="DH204" s="387"/>
      <c r="DI204" s="213"/>
      <c r="DJ204" s="214">
        <v>2</v>
      </c>
      <c r="DK204" s="386"/>
      <c r="DL204" s="387"/>
      <c r="DM204" s="213"/>
      <c r="DN204" s="214"/>
      <c r="DO204" s="386"/>
      <c r="DP204" s="387"/>
      <c r="DQ204" s="213"/>
      <c r="DR204" s="214"/>
      <c r="DS204" s="386"/>
      <c r="DT204" s="387"/>
      <c r="DU204" s="213"/>
      <c r="DV204" s="214"/>
      <c r="DW204" s="386"/>
      <c r="DX204" s="387"/>
      <c r="DY204" s="213"/>
      <c r="DZ204" s="244">
        <f t="shared" si="33"/>
        <v>4</v>
      </c>
      <c r="EA204" s="245">
        <f t="shared" si="34"/>
        <v>2</v>
      </c>
      <c r="EB204" s="245">
        <f t="shared" si="35"/>
        <v>0</v>
      </c>
      <c r="EC204" s="246">
        <f t="shared" si="36"/>
        <v>0</v>
      </c>
    </row>
    <row r="205" spans="1:133" ht="16.5" thickBot="1" x14ac:dyDescent="0.25">
      <c r="A205" s="424"/>
      <c r="B205" s="723" t="s">
        <v>1821</v>
      </c>
      <c r="C205" s="723"/>
      <c r="D205" s="723"/>
      <c r="E205" s="396"/>
      <c r="F205" s="328"/>
      <c r="G205" s="328"/>
      <c r="H205" s="329"/>
      <c r="I205" s="328"/>
      <c r="J205" s="328"/>
      <c r="K205" s="328"/>
      <c r="L205" s="329"/>
      <c r="M205" s="328"/>
      <c r="N205" s="328"/>
      <c r="O205" s="328"/>
      <c r="P205" s="329"/>
      <c r="Q205" s="328"/>
      <c r="R205" s="328"/>
      <c r="S205" s="328"/>
      <c r="T205" s="329"/>
      <c r="U205" s="328"/>
      <c r="V205" s="328"/>
      <c r="W205" s="328"/>
      <c r="X205" s="329"/>
      <c r="Y205" s="328"/>
      <c r="Z205" s="328"/>
      <c r="AA205" s="328"/>
      <c r="AB205" s="329"/>
      <c r="AC205" s="328"/>
      <c r="AD205" s="328"/>
      <c r="AE205" s="328"/>
      <c r="AF205" s="329"/>
      <c r="AG205" s="328"/>
      <c r="AH205" s="328"/>
      <c r="AI205" s="328"/>
      <c r="AJ205" s="329"/>
      <c r="AK205" s="328"/>
      <c r="AL205" s="328"/>
      <c r="AM205" s="328"/>
      <c r="AN205" s="329"/>
      <c r="AO205" s="328"/>
      <c r="AP205" s="328"/>
      <c r="AQ205" s="328"/>
      <c r="AR205" s="329"/>
      <c r="AS205" s="328"/>
      <c r="AT205" s="328"/>
      <c r="AU205" s="328"/>
      <c r="AV205" s="329"/>
      <c r="AW205" s="328"/>
      <c r="AX205" s="328"/>
      <c r="AY205" s="328"/>
      <c r="AZ205" s="329"/>
      <c r="BA205" s="328"/>
      <c r="BB205" s="511"/>
      <c r="BC205" s="511"/>
      <c r="BD205" s="511"/>
      <c r="BE205" s="511"/>
      <c r="BF205" s="328"/>
      <c r="BG205" s="328"/>
      <c r="BH205" s="329"/>
      <c r="BI205" s="328"/>
      <c r="BJ205" s="328"/>
      <c r="BK205" s="328"/>
      <c r="BL205" s="329"/>
      <c r="BM205" s="511"/>
      <c r="BN205" s="328"/>
      <c r="BO205" s="328"/>
      <c r="BP205" s="329"/>
      <c r="BQ205" s="328"/>
      <c r="BR205" s="328"/>
      <c r="BS205" s="328"/>
      <c r="BT205" s="329"/>
      <c r="BU205" s="328"/>
      <c r="BV205" s="328"/>
      <c r="BW205" s="328"/>
      <c r="BX205" s="329"/>
      <c r="BY205" s="328"/>
      <c r="BZ205" s="328"/>
      <c r="CA205" s="328"/>
      <c r="CB205" s="329"/>
      <c r="CC205" s="328"/>
      <c r="CD205" s="511"/>
      <c r="CE205" s="511"/>
      <c r="CF205" s="511"/>
      <c r="CG205" s="511"/>
      <c r="CH205" s="328"/>
      <c r="CI205" s="328"/>
      <c r="CJ205" s="329"/>
      <c r="CK205" s="328"/>
      <c r="CL205" s="328"/>
      <c r="CM205" s="328"/>
      <c r="CN205" s="329"/>
      <c r="CO205" s="328"/>
      <c r="CP205" s="328"/>
      <c r="CQ205" s="328"/>
      <c r="CR205" s="329"/>
      <c r="CS205" s="328"/>
      <c r="CT205" s="328"/>
      <c r="CU205" s="328"/>
      <c r="CV205" s="329"/>
      <c r="CW205" s="328"/>
      <c r="CX205" s="328"/>
      <c r="CY205" s="328"/>
      <c r="CZ205" s="329"/>
      <c r="DA205" s="328"/>
      <c r="DB205" s="328"/>
      <c r="DC205" s="328"/>
      <c r="DD205" s="329"/>
      <c r="DE205" s="328"/>
      <c r="DF205" s="328"/>
      <c r="DG205" s="328"/>
      <c r="DH205" s="329"/>
      <c r="DI205" s="328"/>
      <c r="DJ205" s="328"/>
      <c r="DK205" s="328"/>
      <c r="DL205" s="329"/>
      <c r="DM205" s="328"/>
      <c r="DN205" s="328"/>
      <c r="DO205" s="328"/>
      <c r="DP205" s="329"/>
      <c r="DQ205" s="328"/>
      <c r="DR205" s="328"/>
      <c r="DS205" s="328"/>
      <c r="DT205" s="329"/>
      <c r="DU205" s="328"/>
      <c r="DV205" s="328"/>
      <c r="DW205" s="328"/>
      <c r="DX205" s="329"/>
      <c r="DY205" s="328"/>
      <c r="DZ205" s="253"/>
      <c r="EA205" s="253"/>
      <c r="EB205" s="253"/>
      <c r="EC205" s="253"/>
    </row>
    <row r="206" spans="1:133" ht="60" x14ac:dyDescent="0.2">
      <c r="A206" s="416">
        <v>191</v>
      </c>
      <c r="B206" s="433" t="s">
        <v>533</v>
      </c>
      <c r="C206" s="350" t="s">
        <v>8</v>
      </c>
      <c r="D206" s="229" t="s">
        <v>1822</v>
      </c>
      <c r="E206" s="418">
        <v>0</v>
      </c>
      <c r="F206" s="330"/>
      <c r="G206" s="331"/>
      <c r="H206" s="332"/>
      <c r="I206" s="333"/>
      <c r="J206" s="330">
        <v>3</v>
      </c>
      <c r="K206" s="331"/>
      <c r="L206" s="332"/>
      <c r="M206" s="333"/>
      <c r="N206" s="330"/>
      <c r="O206" s="331"/>
      <c r="P206" s="332"/>
      <c r="Q206" s="333"/>
      <c r="R206" s="330">
        <v>2</v>
      </c>
      <c r="S206" s="331"/>
      <c r="T206" s="332"/>
      <c r="U206" s="333"/>
      <c r="V206" s="330">
        <v>3</v>
      </c>
      <c r="W206" s="331"/>
      <c r="X206" s="332"/>
      <c r="Y206" s="333"/>
      <c r="Z206" s="330">
        <v>2</v>
      </c>
      <c r="AA206" s="331"/>
      <c r="AB206" s="332"/>
      <c r="AC206" s="333"/>
      <c r="AD206" s="330"/>
      <c r="AE206" s="331"/>
      <c r="AF206" s="332"/>
      <c r="AG206" s="333"/>
      <c r="AH206" s="330"/>
      <c r="AI206" s="331"/>
      <c r="AJ206" s="332"/>
      <c r="AK206" s="333"/>
      <c r="AL206" s="330"/>
      <c r="AM206" s="331"/>
      <c r="AN206" s="332"/>
      <c r="AO206" s="333"/>
      <c r="AP206" s="330"/>
      <c r="AQ206" s="331"/>
      <c r="AR206" s="332"/>
      <c r="AS206" s="333"/>
      <c r="AT206" s="330"/>
      <c r="AU206" s="331"/>
      <c r="AV206" s="332"/>
      <c r="AW206" s="333"/>
      <c r="AX206" s="330"/>
      <c r="AY206" s="331"/>
      <c r="AZ206" s="332"/>
      <c r="BA206" s="333"/>
      <c r="BB206" s="496"/>
      <c r="BC206" s="497"/>
      <c r="BD206" s="498"/>
      <c r="BE206" s="333"/>
      <c r="BF206" s="330">
        <v>2</v>
      </c>
      <c r="BG206" s="331"/>
      <c r="BH206" s="332"/>
      <c r="BI206" s="333"/>
      <c r="BJ206" s="330"/>
      <c r="BK206" s="331"/>
      <c r="BL206" s="332"/>
      <c r="BM206" s="333"/>
      <c r="BN206" s="330">
        <v>2</v>
      </c>
      <c r="BO206" s="331"/>
      <c r="BP206" s="332"/>
      <c r="BQ206" s="333"/>
      <c r="BR206" s="330">
        <v>2</v>
      </c>
      <c r="BS206" s="331"/>
      <c r="BT206" s="332"/>
      <c r="BU206" s="333"/>
      <c r="BV206" s="330"/>
      <c r="BW206" s="331"/>
      <c r="BX206" s="332"/>
      <c r="BY206" s="333"/>
      <c r="BZ206" s="330">
        <v>2</v>
      </c>
      <c r="CA206" s="331"/>
      <c r="CB206" s="332"/>
      <c r="CC206" s="333"/>
      <c r="CD206" s="496"/>
      <c r="CE206" s="497"/>
      <c r="CF206" s="498"/>
      <c r="CG206" s="333"/>
      <c r="CH206" s="330"/>
      <c r="CI206" s="331"/>
      <c r="CJ206" s="332"/>
      <c r="CK206" s="333"/>
      <c r="CL206" s="330"/>
      <c r="CM206" s="331"/>
      <c r="CN206" s="332"/>
      <c r="CO206" s="333"/>
      <c r="CP206" s="330"/>
      <c r="CQ206" s="331">
        <v>2</v>
      </c>
      <c r="CR206" s="332"/>
      <c r="CS206" s="333"/>
      <c r="CT206" s="330"/>
      <c r="CU206" s="331">
        <v>2</v>
      </c>
      <c r="CV206" s="332"/>
      <c r="CW206" s="333"/>
      <c r="CX206" s="326">
        <v>2</v>
      </c>
      <c r="CY206" s="509"/>
      <c r="CZ206" s="510"/>
      <c r="DA206" s="327"/>
      <c r="DB206" s="326">
        <v>2</v>
      </c>
      <c r="DC206" s="509"/>
      <c r="DD206" s="510"/>
      <c r="DE206" s="327"/>
      <c r="DF206" s="326"/>
      <c r="DG206" s="509">
        <v>2</v>
      </c>
      <c r="DH206" s="510"/>
      <c r="DI206" s="327"/>
      <c r="DJ206" s="326"/>
      <c r="DK206" s="509">
        <v>2</v>
      </c>
      <c r="DL206" s="510"/>
      <c r="DM206" s="327"/>
      <c r="DN206" s="326"/>
      <c r="DO206" s="509"/>
      <c r="DP206" s="510"/>
      <c r="DQ206" s="327"/>
      <c r="DR206" s="326"/>
      <c r="DS206" s="509"/>
      <c r="DT206" s="510"/>
      <c r="DU206" s="327"/>
      <c r="DV206" s="326"/>
      <c r="DW206" s="509"/>
      <c r="DX206" s="510"/>
      <c r="DY206" s="327"/>
      <c r="DZ206" s="241">
        <f t="shared" ref="DZ206:DZ248" si="37">F206+J206+N206+R206+V206+Z206+AD206+AH206+AL206+AP206+AT206+AX206+BB206+BF206+BJ206+BN206+BR206+BV206+BZ206+CD206+CH206+CL206+CP206+CT206+CX206+DB206+DF206+DJ206+DN206+DR206+DV206</f>
        <v>22</v>
      </c>
      <c r="EA206" s="242">
        <f t="shared" ref="EA206:EA248" si="38">G206+K206+O206+S206+W206+AA206+AE206+AI206+AM206+AQ206+AU206+AY206+BC206+BG206+BK206+BO206+BS206+BW206+CA206+CE206+CI206+CM206+CQ206+CU206+CY206+DC206+DG206+DK206+DO206+DS206+DW206</f>
        <v>8</v>
      </c>
      <c r="EB206" s="242">
        <f t="shared" ref="EB206:EB248" si="39">H206+L206+P206+T206+X206+AB206+AF206+AJ206+AN206+AR206+AV206+AZ206+BD206+BH206+BL206+BP206+BT206+BX206+CB206+CF206+CJ206+CN206+CR206+CV206+CZ206+DD206+DH206+DL206+DP206+DT206+DX206</f>
        <v>0</v>
      </c>
      <c r="EC206" s="243">
        <f t="shared" ref="EC206:EC248" si="40">I206+M206+Q206+U206+Y206+AC206+AG206+AK206+AO206+AS206+AW206+BA206+BE206+BI206+BM206+BQ206+BU206+BY206+CC206+CG206+CK206+CO206+CS206+CW206+DA206+DE206+DI206+DM206+DQ206+DU206+DY206</f>
        <v>0</v>
      </c>
    </row>
    <row r="207" spans="1:133" ht="45" x14ac:dyDescent="0.2">
      <c r="A207" s="149">
        <v>192</v>
      </c>
      <c r="B207" s="434" t="s">
        <v>1823</v>
      </c>
      <c r="C207" s="350" t="s">
        <v>1824</v>
      </c>
      <c r="D207" s="229" t="s">
        <v>1825</v>
      </c>
      <c r="E207" s="418">
        <v>0</v>
      </c>
      <c r="F207" s="326"/>
      <c r="G207" s="509"/>
      <c r="H207" s="510"/>
      <c r="I207" s="327"/>
      <c r="J207" s="326">
        <v>3</v>
      </c>
      <c r="K207" s="509"/>
      <c r="L207" s="510"/>
      <c r="M207" s="327"/>
      <c r="N207" s="326"/>
      <c r="O207" s="509"/>
      <c r="P207" s="510"/>
      <c r="Q207" s="327"/>
      <c r="R207" s="326"/>
      <c r="S207" s="509"/>
      <c r="T207" s="510"/>
      <c r="U207" s="327"/>
      <c r="V207" s="326">
        <v>3</v>
      </c>
      <c r="W207" s="509"/>
      <c r="X207" s="510"/>
      <c r="Y207" s="327"/>
      <c r="Z207" s="326"/>
      <c r="AA207" s="509"/>
      <c r="AB207" s="510"/>
      <c r="AC207" s="327"/>
      <c r="AD207" s="326"/>
      <c r="AE207" s="509"/>
      <c r="AF207" s="510"/>
      <c r="AG207" s="327"/>
      <c r="AH207" s="326"/>
      <c r="AI207" s="509"/>
      <c r="AJ207" s="510"/>
      <c r="AK207" s="327"/>
      <c r="AL207" s="326"/>
      <c r="AM207" s="509"/>
      <c r="AN207" s="510"/>
      <c r="AO207" s="327"/>
      <c r="AP207" s="326"/>
      <c r="AQ207" s="509"/>
      <c r="AR207" s="510"/>
      <c r="AS207" s="327"/>
      <c r="AT207" s="326"/>
      <c r="AU207" s="509"/>
      <c r="AV207" s="510"/>
      <c r="AW207" s="327"/>
      <c r="AX207" s="326"/>
      <c r="AY207" s="509"/>
      <c r="AZ207" s="510"/>
      <c r="BA207" s="327"/>
      <c r="BB207" s="356"/>
      <c r="BC207" s="484"/>
      <c r="BD207" s="485"/>
      <c r="BE207" s="327"/>
      <c r="BF207" s="326">
        <v>2</v>
      </c>
      <c r="BG207" s="509"/>
      <c r="BH207" s="510"/>
      <c r="BI207" s="327"/>
      <c r="BJ207" s="326"/>
      <c r="BK207" s="509"/>
      <c r="BL207" s="510"/>
      <c r="BM207" s="327"/>
      <c r="BN207" s="326">
        <v>2</v>
      </c>
      <c r="BO207" s="509"/>
      <c r="BP207" s="510"/>
      <c r="BQ207" s="327"/>
      <c r="BR207" s="326">
        <v>2</v>
      </c>
      <c r="BS207" s="509"/>
      <c r="BT207" s="510"/>
      <c r="BU207" s="327"/>
      <c r="BV207" s="326"/>
      <c r="BW207" s="509"/>
      <c r="BX207" s="510"/>
      <c r="BY207" s="327"/>
      <c r="BZ207" s="326">
        <v>2</v>
      </c>
      <c r="CA207" s="509"/>
      <c r="CB207" s="510"/>
      <c r="CC207" s="327"/>
      <c r="CD207" s="356"/>
      <c r="CE207" s="484"/>
      <c r="CF207" s="485"/>
      <c r="CG207" s="327"/>
      <c r="CH207" s="326"/>
      <c r="CI207" s="509"/>
      <c r="CJ207" s="510"/>
      <c r="CK207" s="327"/>
      <c r="CL207" s="326">
        <v>2</v>
      </c>
      <c r="CM207" s="509"/>
      <c r="CN207" s="510"/>
      <c r="CO207" s="327"/>
      <c r="CP207" s="326"/>
      <c r="CQ207" s="509"/>
      <c r="CR207" s="510"/>
      <c r="CS207" s="327"/>
      <c r="CT207" s="326"/>
      <c r="CU207" s="509"/>
      <c r="CV207" s="510"/>
      <c r="CW207" s="327"/>
      <c r="CX207" s="326"/>
      <c r="CY207" s="509"/>
      <c r="CZ207" s="510"/>
      <c r="DA207" s="327"/>
      <c r="DB207" s="326"/>
      <c r="DC207" s="509"/>
      <c r="DD207" s="510"/>
      <c r="DE207" s="327"/>
      <c r="DF207" s="326"/>
      <c r="DG207" s="509"/>
      <c r="DH207" s="510"/>
      <c r="DI207" s="327"/>
      <c r="DJ207" s="326"/>
      <c r="DK207" s="509"/>
      <c r="DL207" s="510"/>
      <c r="DM207" s="327"/>
      <c r="DN207" s="326"/>
      <c r="DO207" s="509">
        <v>2</v>
      </c>
      <c r="DP207" s="510"/>
      <c r="DQ207" s="327"/>
      <c r="DR207" s="326"/>
      <c r="DS207" s="509"/>
      <c r="DT207" s="510"/>
      <c r="DU207" s="327"/>
      <c r="DV207" s="326"/>
      <c r="DW207" s="509"/>
      <c r="DX207" s="510"/>
      <c r="DY207" s="327"/>
      <c r="DZ207" s="244">
        <f t="shared" si="37"/>
        <v>16</v>
      </c>
      <c r="EA207" s="245">
        <f t="shared" si="38"/>
        <v>2</v>
      </c>
      <c r="EB207" s="245">
        <f t="shared" si="39"/>
        <v>0</v>
      </c>
      <c r="EC207" s="246">
        <f t="shared" si="40"/>
        <v>0</v>
      </c>
    </row>
    <row r="208" spans="1:133" ht="30" x14ac:dyDescent="0.2">
      <c r="A208" s="149">
        <v>193</v>
      </c>
      <c r="B208" s="434" t="s">
        <v>1826</v>
      </c>
      <c r="C208" s="350" t="s">
        <v>1827</v>
      </c>
      <c r="D208" s="229" t="s">
        <v>1828</v>
      </c>
      <c r="E208" s="418">
        <v>0</v>
      </c>
      <c r="F208" s="326"/>
      <c r="G208" s="509"/>
      <c r="H208" s="510"/>
      <c r="I208" s="327"/>
      <c r="J208" s="326">
        <v>3</v>
      </c>
      <c r="K208" s="509"/>
      <c r="L208" s="510"/>
      <c r="M208" s="327"/>
      <c r="N208" s="326"/>
      <c r="O208" s="509"/>
      <c r="P208" s="510"/>
      <c r="Q208" s="327"/>
      <c r="R208" s="326">
        <v>2</v>
      </c>
      <c r="S208" s="509"/>
      <c r="T208" s="510"/>
      <c r="U208" s="327"/>
      <c r="V208" s="326"/>
      <c r="W208" s="509"/>
      <c r="X208" s="510"/>
      <c r="Y208" s="327"/>
      <c r="Z208" s="326"/>
      <c r="AA208" s="509"/>
      <c r="AB208" s="510"/>
      <c r="AC208" s="327"/>
      <c r="AD208" s="326">
        <v>2</v>
      </c>
      <c r="AE208" s="509"/>
      <c r="AF208" s="510"/>
      <c r="AG208" s="327"/>
      <c r="AH208" s="326"/>
      <c r="AI208" s="509"/>
      <c r="AJ208" s="510"/>
      <c r="AK208" s="327"/>
      <c r="AL208" s="326"/>
      <c r="AM208" s="509"/>
      <c r="AN208" s="510"/>
      <c r="AO208" s="327"/>
      <c r="AP208" s="326"/>
      <c r="AQ208" s="509"/>
      <c r="AR208" s="510"/>
      <c r="AS208" s="327"/>
      <c r="AT208" s="326"/>
      <c r="AU208" s="509"/>
      <c r="AV208" s="510"/>
      <c r="AW208" s="327"/>
      <c r="AX208" s="326"/>
      <c r="AY208" s="509"/>
      <c r="AZ208" s="510"/>
      <c r="BA208" s="327"/>
      <c r="BB208" s="356"/>
      <c r="BC208" s="484"/>
      <c r="BD208" s="485"/>
      <c r="BE208" s="327"/>
      <c r="BF208" s="326">
        <v>2</v>
      </c>
      <c r="BG208" s="509"/>
      <c r="BH208" s="510"/>
      <c r="BI208" s="327"/>
      <c r="BJ208" s="326"/>
      <c r="BK208" s="509"/>
      <c r="BL208" s="510"/>
      <c r="BM208" s="327"/>
      <c r="BN208" s="326">
        <v>2</v>
      </c>
      <c r="BO208" s="509"/>
      <c r="BP208" s="510"/>
      <c r="BQ208" s="327"/>
      <c r="BR208" s="326">
        <v>2</v>
      </c>
      <c r="BS208" s="509"/>
      <c r="BT208" s="510"/>
      <c r="BU208" s="327"/>
      <c r="BV208" s="326"/>
      <c r="BW208" s="509"/>
      <c r="BX208" s="510"/>
      <c r="BY208" s="327"/>
      <c r="BZ208" s="326">
        <v>2</v>
      </c>
      <c r="CA208" s="509"/>
      <c r="CB208" s="510"/>
      <c r="CC208" s="327"/>
      <c r="CD208" s="356"/>
      <c r="CE208" s="484"/>
      <c r="CF208" s="485"/>
      <c r="CG208" s="327"/>
      <c r="CH208" s="326"/>
      <c r="CI208" s="509"/>
      <c r="CJ208" s="510"/>
      <c r="CK208" s="327"/>
      <c r="CL208" s="326">
        <v>2</v>
      </c>
      <c r="CM208" s="509"/>
      <c r="CN208" s="510"/>
      <c r="CO208" s="327"/>
      <c r="CP208" s="326"/>
      <c r="CQ208" s="509"/>
      <c r="CR208" s="510"/>
      <c r="CS208" s="327"/>
      <c r="CT208" s="326">
        <v>2</v>
      </c>
      <c r="CU208" s="509"/>
      <c r="CV208" s="510"/>
      <c r="CW208" s="327"/>
      <c r="CX208" s="326">
        <v>2</v>
      </c>
      <c r="CY208" s="509"/>
      <c r="CZ208" s="510"/>
      <c r="DA208" s="327"/>
      <c r="DB208" s="326"/>
      <c r="DC208" s="509">
        <v>2</v>
      </c>
      <c r="DD208" s="510"/>
      <c r="DE208" s="327"/>
      <c r="DF208" s="326">
        <v>2</v>
      </c>
      <c r="DG208" s="509"/>
      <c r="DH208" s="510"/>
      <c r="DI208" s="327"/>
      <c r="DJ208" s="326">
        <v>2</v>
      </c>
      <c r="DK208" s="509"/>
      <c r="DL208" s="510"/>
      <c r="DM208" s="327"/>
      <c r="DN208" s="326"/>
      <c r="DO208" s="509">
        <v>2</v>
      </c>
      <c r="DP208" s="510"/>
      <c r="DQ208" s="327"/>
      <c r="DR208" s="326"/>
      <c r="DS208" s="509"/>
      <c r="DT208" s="510"/>
      <c r="DU208" s="327"/>
      <c r="DV208" s="326"/>
      <c r="DW208" s="509"/>
      <c r="DX208" s="510"/>
      <c r="DY208" s="327"/>
      <c r="DZ208" s="244">
        <f t="shared" si="37"/>
        <v>25</v>
      </c>
      <c r="EA208" s="245">
        <f t="shared" si="38"/>
        <v>4</v>
      </c>
      <c r="EB208" s="245">
        <f t="shared" si="39"/>
        <v>0</v>
      </c>
      <c r="EC208" s="246">
        <f t="shared" si="40"/>
        <v>0</v>
      </c>
    </row>
    <row r="209" spans="1:134" ht="60" x14ac:dyDescent="0.2">
      <c r="A209" s="149">
        <v>194</v>
      </c>
      <c r="B209" s="421" t="s">
        <v>539</v>
      </c>
      <c r="C209" s="449" t="s">
        <v>540</v>
      </c>
      <c r="D209" s="447" t="s">
        <v>1829</v>
      </c>
      <c r="E209" s="420">
        <v>0</v>
      </c>
      <c r="F209" s="326"/>
      <c r="G209" s="509"/>
      <c r="H209" s="510"/>
      <c r="I209" s="327"/>
      <c r="J209" s="326">
        <v>3</v>
      </c>
      <c r="K209" s="509"/>
      <c r="L209" s="510"/>
      <c r="M209" s="327"/>
      <c r="N209" s="326"/>
      <c r="O209" s="509"/>
      <c r="P209" s="510"/>
      <c r="Q209" s="327"/>
      <c r="R209" s="326">
        <v>2</v>
      </c>
      <c r="S209" s="509"/>
      <c r="T209" s="510"/>
      <c r="U209" s="327"/>
      <c r="V209" s="326"/>
      <c r="W209" s="509"/>
      <c r="X209" s="510"/>
      <c r="Y209" s="327"/>
      <c r="Z209" s="326">
        <v>2</v>
      </c>
      <c r="AA209" s="509"/>
      <c r="AB209" s="510"/>
      <c r="AC209" s="327"/>
      <c r="AD209" s="326"/>
      <c r="AE209" s="509"/>
      <c r="AF209" s="510"/>
      <c r="AG209" s="327"/>
      <c r="AH209" s="326"/>
      <c r="AI209" s="509"/>
      <c r="AJ209" s="510"/>
      <c r="AK209" s="327"/>
      <c r="AL209" s="326"/>
      <c r="AM209" s="509"/>
      <c r="AN209" s="510"/>
      <c r="AO209" s="327"/>
      <c r="AP209" s="326"/>
      <c r="AQ209" s="509"/>
      <c r="AR209" s="510"/>
      <c r="AS209" s="327"/>
      <c r="AT209" s="326"/>
      <c r="AU209" s="509"/>
      <c r="AV209" s="510"/>
      <c r="AW209" s="327"/>
      <c r="AX209" s="326"/>
      <c r="AY209" s="509"/>
      <c r="AZ209" s="510"/>
      <c r="BA209" s="327"/>
      <c r="BB209" s="356"/>
      <c r="BC209" s="484"/>
      <c r="BD209" s="485"/>
      <c r="BE209" s="327"/>
      <c r="BF209" s="326">
        <v>2</v>
      </c>
      <c r="BG209" s="509"/>
      <c r="BH209" s="510"/>
      <c r="BI209" s="327"/>
      <c r="BJ209" s="326"/>
      <c r="BK209" s="509"/>
      <c r="BL209" s="510"/>
      <c r="BM209" s="327"/>
      <c r="BN209" s="326">
        <v>2</v>
      </c>
      <c r="BO209" s="509"/>
      <c r="BP209" s="510"/>
      <c r="BQ209" s="327"/>
      <c r="BR209" s="326">
        <v>2</v>
      </c>
      <c r="BS209" s="509"/>
      <c r="BT209" s="510"/>
      <c r="BU209" s="327"/>
      <c r="BV209" s="326"/>
      <c r="BW209" s="509"/>
      <c r="BX209" s="510"/>
      <c r="BY209" s="327"/>
      <c r="BZ209" s="326">
        <v>2</v>
      </c>
      <c r="CA209" s="509"/>
      <c r="CB209" s="510"/>
      <c r="CC209" s="327"/>
      <c r="CD209" s="356"/>
      <c r="CE209" s="484"/>
      <c r="CF209" s="485"/>
      <c r="CG209" s="327"/>
      <c r="CH209" s="326"/>
      <c r="CI209" s="509"/>
      <c r="CJ209" s="510"/>
      <c r="CK209" s="327"/>
      <c r="CL209" s="326"/>
      <c r="CM209" s="509"/>
      <c r="CN209" s="510"/>
      <c r="CO209" s="327"/>
      <c r="CP209" s="326"/>
      <c r="CQ209" s="509"/>
      <c r="CR209" s="510"/>
      <c r="CS209" s="327"/>
      <c r="CT209" s="326"/>
      <c r="CU209" s="509"/>
      <c r="CV209" s="510"/>
      <c r="CW209" s="327"/>
      <c r="CX209" s="326"/>
      <c r="CY209" s="509"/>
      <c r="CZ209" s="510"/>
      <c r="DA209" s="327"/>
      <c r="DB209" s="326">
        <v>2</v>
      </c>
      <c r="DC209" s="509"/>
      <c r="DD209" s="510"/>
      <c r="DE209" s="327"/>
      <c r="DF209" s="326"/>
      <c r="DG209" s="509"/>
      <c r="DH209" s="510"/>
      <c r="DI209" s="327"/>
      <c r="DJ209" s="326"/>
      <c r="DK209" s="509"/>
      <c r="DL209" s="510"/>
      <c r="DM209" s="327"/>
      <c r="DN209" s="326"/>
      <c r="DO209" s="509">
        <v>2</v>
      </c>
      <c r="DP209" s="510"/>
      <c r="DQ209" s="327"/>
      <c r="DR209" s="326"/>
      <c r="DS209" s="509"/>
      <c r="DT209" s="510"/>
      <c r="DU209" s="327"/>
      <c r="DV209" s="326"/>
      <c r="DW209" s="509"/>
      <c r="DX209" s="510"/>
      <c r="DY209" s="327"/>
      <c r="DZ209" s="244">
        <f t="shared" si="37"/>
        <v>17</v>
      </c>
      <c r="EA209" s="245">
        <f t="shared" si="38"/>
        <v>2</v>
      </c>
      <c r="EB209" s="245">
        <f t="shared" si="39"/>
        <v>0</v>
      </c>
      <c r="EC209" s="246">
        <f t="shared" si="40"/>
        <v>0</v>
      </c>
    </row>
    <row r="210" spans="1:134" ht="60" x14ac:dyDescent="0.2">
      <c r="A210" s="149">
        <v>195</v>
      </c>
      <c r="B210" s="419" t="s">
        <v>541</v>
      </c>
      <c r="C210" s="449" t="s">
        <v>1830</v>
      </c>
      <c r="D210" s="447" t="s">
        <v>1831</v>
      </c>
      <c r="E210" s="420">
        <v>0</v>
      </c>
      <c r="F210" s="326"/>
      <c r="G210" s="509"/>
      <c r="H210" s="510"/>
      <c r="I210" s="327"/>
      <c r="J210" s="326">
        <v>3</v>
      </c>
      <c r="K210" s="509"/>
      <c r="L210" s="510"/>
      <c r="M210" s="327"/>
      <c r="N210" s="326"/>
      <c r="O210" s="509"/>
      <c r="P210" s="510"/>
      <c r="Q210" s="327"/>
      <c r="R210" s="326">
        <v>2</v>
      </c>
      <c r="S210" s="509"/>
      <c r="T210" s="510"/>
      <c r="U210" s="327"/>
      <c r="V210" s="326">
        <v>3</v>
      </c>
      <c r="W210" s="509"/>
      <c r="X210" s="510"/>
      <c r="Y210" s="327"/>
      <c r="Z210" s="326">
        <v>2</v>
      </c>
      <c r="AA210" s="509"/>
      <c r="AB210" s="510"/>
      <c r="AC210" s="327"/>
      <c r="AD210" s="326"/>
      <c r="AE210" s="509"/>
      <c r="AF210" s="510"/>
      <c r="AG210" s="327"/>
      <c r="AH210" s="326"/>
      <c r="AI210" s="509"/>
      <c r="AJ210" s="510"/>
      <c r="AK210" s="327"/>
      <c r="AL210" s="326"/>
      <c r="AM210" s="509"/>
      <c r="AN210" s="510"/>
      <c r="AO210" s="327"/>
      <c r="AP210" s="326"/>
      <c r="AQ210" s="509"/>
      <c r="AR210" s="510"/>
      <c r="AS210" s="327"/>
      <c r="AT210" s="326"/>
      <c r="AU210" s="509"/>
      <c r="AV210" s="510"/>
      <c r="AW210" s="327"/>
      <c r="AX210" s="326"/>
      <c r="AY210" s="509"/>
      <c r="AZ210" s="510"/>
      <c r="BA210" s="327"/>
      <c r="BB210" s="356"/>
      <c r="BC210" s="484"/>
      <c r="BD210" s="485"/>
      <c r="BE210" s="327"/>
      <c r="BF210" s="326">
        <v>2</v>
      </c>
      <c r="BG210" s="509"/>
      <c r="BH210" s="510"/>
      <c r="BI210" s="327"/>
      <c r="BJ210" s="326"/>
      <c r="BK210" s="509"/>
      <c r="BL210" s="510"/>
      <c r="BM210" s="327"/>
      <c r="BN210" s="326">
        <v>2</v>
      </c>
      <c r="BO210" s="509"/>
      <c r="BP210" s="510"/>
      <c r="BQ210" s="327"/>
      <c r="BR210" s="326">
        <v>2</v>
      </c>
      <c r="BS210" s="509"/>
      <c r="BT210" s="510"/>
      <c r="BU210" s="327"/>
      <c r="BV210" s="326"/>
      <c r="BW210" s="509"/>
      <c r="BX210" s="510"/>
      <c r="BY210" s="327"/>
      <c r="BZ210" s="326">
        <v>2</v>
      </c>
      <c r="CA210" s="509"/>
      <c r="CB210" s="510"/>
      <c r="CC210" s="327"/>
      <c r="CD210" s="356"/>
      <c r="CE210" s="484"/>
      <c r="CF210" s="485"/>
      <c r="CG210" s="327"/>
      <c r="CH210" s="326"/>
      <c r="CI210" s="509"/>
      <c r="CJ210" s="510"/>
      <c r="CK210" s="327"/>
      <c r="CL210" s="326">
        <v>2</v>
      </c>
      <c r="CM210" s="509"/>
      <c r="CN210" s="510"/>
      <c r="CO210" s="327"/>
      <c r="CP210" s="326"/>
      <c r="CQ210" s="509">
        <v>2</v>
      </c>
      <c r="CR210" s="510"/>
      <c r="CS210" s="327"/>
      <c r="CT210" s="326"/>
      <c r="CU210" s="509">
        <v>2</v>
      </c>
      <c r="CV210" s="510"/>
      <c r="CW210" s="327"/>
      <c r="CX210" s="326"/>
      <c r="CY210" s="509">
        <v>2</v>
      </c>
      <c r="CZ210" s="510"/>
      <c r="DA210" s="327"/>
      <c r="DB210" s="326"/>
      <c r="DC210" s="509"/>
      <c r="DD210" s="510"/>
      <c r="DE210" s="327"/>
      <c r="DF210" s="326"/>
      <c r="DG210" s="509">
        <v>2</v>
      </c>
      <c r="DH210" s="510"/>
      <c r="DI210" s="327"/>
      <c r="DJ210" s="326"/>
      <c r="DK210" s="509">
        <v>2</v>
      </c>
      <c r="DL210" s="510"/>
      <c r="DM210" s="327"/>
      <c r="DN210" s="326">
        <v>2</v>
      </c>
      <c r="DO210" s="509"/>
      <c r="DP210" s="510"/>
      <c r="DQ210" s="327"/>
      <c r="DR210" s="326"/>
      <c r="DS210" s="509"/>
      <c r="DT210" s="510"/>
      <c r="DU210" s="327"/>
      <c r="DV210" s="326"/>
      <c r="DW210" s="509"/>
      <c r="DX210" s="510"/>
      <c r="DY210" s="327"/>
      <c r="DZ210" s="244">
        <f t="shared" si="37"/>
        <v>22</v>
      </c>
      <c r="EA210" s="245">
        <f t="shared" si="38"/>
        <v>10</v>
      </c>
      <c r="EB210" s="245">
        <f t="shared" si="39"/>
        <v>0</v>
      </c>
      <c r="EC210" s="246">
        <f t="shared" si="40"/>
        <v>0</v>
      </c>
    </row>
    <row r="211" spans="1:134" ht="105" x14ac:dyDescent="0.2">
      <c r="A211" s="149">
        <v>196</v>
      </c>
      <c r="B211" s="408" t="s">
        <v>2462</v>
      </c>
      <c r="C211" s="228" t="s">
        <v>2463</v>
      </c>
      <c r="D211" s="229" t="s">
        <v>2464</v>
      </c>
      <c r="E211" s="410">
        <v>0</v>
      </c>
      <c r="F211" s="326"/>
      <c r="G211" s="509"/>
      <c r="H211" s="510"/>
      <c r="I211" s="327"/>
      <c r="J211" s="326"/>
      <c r="K211" s="509"/>
      <c r="L211" s="510"/>
      <c r="M211" s="327"/>
      <c r="N211" s="326"/>
      <c r="O211" s="509"/>
      <c r="P211" s="510"/>
      <c r="Q211" s="327"/>
      <c r="R211" s="326"/>
      <c r="S211" s="509"/>
      <c r="T211" s="510"/>
      <c r="U211" s="327"/>
      <c r="V211" s="326"/>
      <c r="W211" s="509"/>
      <c r="X211" s="510"/>
      <c r="Y211" s="327"/>
      <c r="Z211" s="326"/>
      <c r="AA211" s="509"/>
      <c r="AB211" s="510"/>
      <c r="AC211" s="327"/>
      <c r="AD211" s="326"/>
      <c r="AE211" s="509"/>
      <c r="AF211" s="510"/>
      <c r="AG211" s="327"/>
      <c r="AH211" s="326"/>
      <c r="AI211" s="509"/>
      <c r="AJ211" s="510"/>
      <c r="AK211" s="327"/>
      <c r="AL211" s="326"/>
      <c r="AM211" s="509"/>
      <c r="AN211" s="510"/>
      <c r="AO211" s="327"/>
      <c r="AP211" s="326"/>
      <c r="AQ211" s="509"/>
      <c r="AR211" s="510"/>
      <c r="AS211" s="327"/>
      <c r="AT211" s="326"/>
      <c r="AU211" s="509"/>
      <c r="AV211" s="510"/>
      <c r="AW211" s="327"/>
      <c r="AX211" s="326"/>
      <c r="AY211" s="509"/>
      <c r="AZ211" s="510"/>
      <c r="BA211" s="327"/>
      <c r="BB211" s="356"/>
      <c r="BC211" s="484"/>
      <c r="BD211" s="485"/>
      <c r="BE211" s="327"/>
      <c r="BF211" s="326"/>
      <c r="BG211" s="509"/>
      <c r="BH211" s="510"/>
      <c r="BI211" s="327"/>
      <c r="BJ211" s="326"/>
      <c r="BK211" s="509"/>
      <c r="BL211" s="510"/>
      <c r="BM211" s="327"/>
      <c r="BN211" s="326"/>
      <c r="BO211" s="509"/>
      <c r="BP211" s="510"/>
      <c r="BQ211" s="327"/>
      <c r="BR211" s="326"/>
      <c r="BS211" s="509"/>
      <c r="BT211" s="510"/>
      <c r="BU211" s="327"/>
      <c r="BV211" s="326"/>
      <c r="BW211" s="509"/>
      <c r="BX211" s="510"/>
      <c r="BY211" s="327"/>
      <c r="BZ211" s="326"/>
      <c r="CA211" s="509"/>
      <c r="CB211" s="510"/>
      <c r="CC211" s="327"/>
      <c r="CD211" s="356"/>
      <c r="CE211" s="484"/>
      <c r="CF211" s="485"/>
      <c r="CG211" s="327"/>
      <c r="CH211" s="326"/>
      <c r="CI211" s="509"/>
      <c r="CJ211" s="510"/>
      <c r="CK211" s="327"/>
      <c r="CL211" s="326"/>
      <c r="CM211" s="509"/>
      <c r="CN211" s="510"/>
      <c r="CO211" s="327"/>
      <c r="CP211" s="326"/>
      <c r="CQ211" s="509"/>
      <c r="CR211" s="510"/>
      <c r="CS211" s="327"/>
      <c r="CT211" s="326"/>
      <c r="CU211" s="509">
        <v>2</v>
      </c>
      <c r="CV211" s="510"/>
      <c r="CW211" s="327"/>
      <c r="CX211" s="326"/>
      <c r="CY211" s="509">
        <v>2</v>
      </c>
      <c r="CZ211" s="510"/>
      <c r="DA211" s="327"/>
      <c r="DB211" s="326">
        <v>3</v>
      </c>
      <c r="DC211" s="509"/>
      <c r="DD211" s="510"/>
      <c r="DE211" s="327"/>
      <c r="DF211" s="326"/>
      <c r="DG211" s="509">
        <v>2</v>
      </c>
      <c r="DH211" s="510"/>
      <c r="DI211" s="327"/>
      <c r="DJ211" s="326"/>
      <c r="DK211" s="509">
        <v>2</v>
      </c>
      <c r="DL211" s="510"/>
      <c r="DM211" s="327"/>
      <c r="DN211" s="326"/>
      <c r="DO211" s="509"/>
      <c r="DP211" s="510"/>
      <c r="DQ211" s="327"/>
      <c r="DR211" s="326"/>
      <c r="DS211" s="509"/>
      <c r="DT211" s="510"/>
      <c r="DU211" s="327"/>
      <c r="DV211" s="326"/>
      <c r="DW211" s="509"/>
      <c r="DX211" s="510"/>
      <c r="DY211" s="327"/>
      <c r="DZ211" s="244">
        <f t="shared" si="37"/>
        <v>3</v>
      </c>
      <c r="EA211" s="245">
        <f t="shared" si="38"/>
        <v>8</v>
      </c>
      <c r="EB211" s="245">
        <f t="shared" si="39"/>
        <v>0</v>
      </c>
      <c r="EC211" s="246">
        <f t="shared" si="40"/>
        <v>0</v>
      </c>
    </row>
    <row r="212" spans="1:134" ht="60" x14ac:dyDescent="0.2">
      <c r="A212" s="149">
        <v>197</v>
      </c>
      <c r="B212" s="419" t="s">
        <v>542</v>
      </c>
      <c r="C212" s="449" t="s">
        <v>543</v>
      </c>
      <c r="D212" s="447" t="s">
        <v>1832</v>
      </c>
      <c r="E212" s="420">
        <v>0</v>
      </c>
      <c r="F212" s="326"/>
      <c r="G212" s="509"/>
      <c r="H212" s="510"/>
      <c r="I212" s="327"/>
      <c r="J212" s="326">
        <v>3</v>
      </c>
      <c r="K212" s="509"/>
      <c r="L212" s="510"/>
      <c r="M212" s="327"/>
      <c r="N212" s="326"/>
      <c r="O212" s="509"/>
      <c r="P212" s="510"/>
      <c r="Q212" s="327"/>
      <c r="R212" s="326"/>
      <c r="S212" s="509"/>
      <c r="T212" s="510"/>
      <c r="U212" s="327"/>
      <c r="V212" s="326"/>
      <c r="W212" s="509"/>
      <c r="X212" s="510"/>
      <c r="Y212" s="327"/>
      <c r="Z212" s="326"/>
      <c r="AA212" s="509"/>
      <c r="AB212" s="510"/>
      <c r="AC212" s="327"/>
      <c r="AD212" s="326"/>
      <c r="AE212" s="509"/>
      <c r="AF212" s="510"/>
      <c r="AG212" s="327"/>
      <c r="AH212" s="326"/>
      <c r="AI212" s="509"/>
      <c r="AJ212" s="510"/>
      <c r="AK212" s="327"/>
      <c r="AL212" s="326"/>
      <c r="AM212" s="509"/>
      <c r="AN212" s="510"/>
      <c r="AO212" s="327"/>
      <c r="AP212" s="326"/>
      <c r="AQ212" s="509"/>
      <c r="AR212" s="510"/>
      <c r="AS212" s="327"/>
      <c r="AT212" s="326"/>
      <c r="AU212" s="509"/>
      <c r="AV212" s="510"/>
      <c r="AW212" s="327"/>
      <c r="AX212" s="326"/>
      <c r="AY212" s="509"/>
      <c r="AZ212" s="510"/>
      <c r="BA212" s="327"/>
      <c r="BB212" s="356"/>
      <c r="BC212" s="484"/>
      <c r="BD212" s="485"/>
      <c r="BE212" s="327"/>
      <c r="BF212" s="326"/>
      <c r="BG212" s="509"/>
      <c r="BH212" s="510"/>
      <c r="BI212" s="327"/>
      <c r="BJ212" s="326"/>
      <c r="BK212" s="509"/>
      <c r="BL212" s="510"/>
      <c r="BM212" s="327"/>
      <c r="BN212" s="326"/>
      <c r="BO212" s="509"/>
      <c r="BP212" s="510"/>
      <c r="BQ212" s="327"/>
      <c r="BR212" s="326"/>
      <c r="BS212" s="509"/>
      <c r="BT212" s="510"/>
      <c r="BU212" s="327"/>
      <c r="BV212" s="326"/>
      <c r="BW212" s="509"/>
      <c r="BX212" s="510"/>
      <c r="BY212" s="327"/>
      <c r="BZ212" s="326"/>
      <c r="CA212" s="509"/>
      <c r="CB212" s="510"/>
      <c r="CC212" s="327"/>
      <c r="CD212" s="356"/>
      <c r="CE212" s="484"/>
      <c r="CF212" s="485"/>
      <c r="CG212" s="327"/>
      <c r="CH212" s="326"/>
      <c r="CI212" s="509"/>
      <c r="CJ212" s="510"/>
      <c r="CK212" s="327"/>
      <c r="CL212" s="326"/>
      <c r="CM212" s="509"/>
      <c r="CN212" s="510"/>
      <c r="CO212" s="327"/>
      <c r="CP212" s="326"/>
      <c r="CQ212" s="509"/>
      <c r="CR212" s="510"/>
      <c r="CS212" s="327"/>
      <c r="CT212" s="326"/>
      <c r="CU212" s="509"/>
      <c r="CV212" s="510"/>
      <c r="CW212" s="327"/>
      <c r="CX212" s="326"/>
      <c r="CY212" s="509"/>
      <c r="CZ212" s="510"/>
      <c r="DA212" s="327"/>
      <c r="DB212" s="326"/>
      <c r="DC212" s="509"/>
      <c r="DD212" s="510"/>
      <c r="DE212" s="327"/>
      <c r="DF212" s="326"/>
      <c r="DG212" s="509"/>
      <c r="DH212" s="510"/>
      <c r="DI212" s="327"/>
      <c r="DJ212" s="326"/>
      <c r="DK212" s="509"/>
      <c r="DL212" s="510"/>
      <c r="DM212" s="327"/>
      <c r="DN212" s="326"/>
      <c r="DO212" s="509"/>
      <c r="DP212" s="510"/>
      <c r="DQ212" s="327"/>
      <c r="DR212" s="326"/>
      <c r="DS212" s="509"/>
      <c r="DT212" s="510"/>
      <c r="DU212" s="327"/>
      <c r="DV212" s="326"/>
      <c r="DW212" s="509"/>
      <c r="DX212" s="510"/>
      <c r="DY212" s="327"/>
      <c r="DZ212" s="244">
        <f t="shared" si="37"/>
        <v>3</v>
      </c>
      <c r="EA212" s="245">
        <f t="shared" si="38"/>
        <v>0</v>
      </c>
      <c r="EB212" s="245">
        <f t="shared" si="39"/>
        <v>0</v>
      </c>
      <c r="EC212" s="246">
        <f t="shared" si="40"/>
        <v>0</v>
      </c>
    </row>
    <row r="213" spans="1:134" ht="30" x14ac:dyDescent="0.2">
      <c r="A213" s="149">
        <v>198</v>
      </c>
      <c r="B213" s="421" t="s">
        <v>477</v>
      </c>
      <c r="C213" s="231" t="s">
        <v>23</v>
      </c>
      <c r="D213" s="232" t="s">
        <v>1833</v>
      </c>
      <c r="E213" s="426">
        <v>0</v>
      </c>
      <c r="F213" s="326"/>
      <c r="G213" s="509"/>
      <c r="H213" s="510"/>
      <c r="I213" s="327"/>
      <c r="J213" s="326">
        <v>3</v>
      </c>
      <c r="K213" s="509"/>
      <c r="L213" s="510"/>
      <c r="M213" s="327"/>
      <c r="N213" s="326"/>
      <c r="O213" s="509"/>
      <c r="P213" s="510"/>
      <c r="Q213" s="327"/>
      <c r="R213" s="326">
        <v>2</v>
      </c>
      <c r="S213" s="509"/>
      <c r="T213" s="510"/>
      <c r="U213" s="327"/>
      <c r="V213" s="326">
        <v>3</v>
      </c>
      <c r="W213" s="509"/>
      <c r="X213" s="510"/>
      <c r="Y213" s="327"/>
      <c r="Z213" s="326">
        <v>2</v>
      </c>
      <c r="AA213" s="509"/>
      <c r="AB213" s="510"/>
      <c r="AC213" s="327"/>
      <c r="AD213" s="326"/>
      <c r="AE213" s="509">
        <v>2</v>
      </c>
      <c r="AF213" s="510"/>
      <c r="AG213" s="327"/>
      <c r="AH213" s="326"/>
      <c r="AI213" s="509"/>
      <c r="AJ213" s="510"/>
      <c r="AK213" s="327"/>
      <c r="AL213" s="326"/>
      <c r="AM213" s="509"/>
      <c r="AN213" s="510"/>
      <c r="AO213" s="327"/>
      <c r="AP213" s="326"/>
      <c r="AQ213" s="509"/>
      <c r="AR213" s="510"/>
      <c r="AS213" s="327"/>
      <c r="AT213" s="326"/>
      <c r="AU213" s="509"/>
      <c r="AV213" s="510"/>
      <c r="AW213" s="327"/>
      <c r="AX213" s="326"/>
      <c r="AY213" s="509"/>
      <c r="AZ213" s="510"/>
      <c r="BA213" s="327"/>
      <c r="BB213" s="356"/>
      <c r="BC213" s="484"/>
      <c r="BD213" s="485"/>
      <c r="BE213" s="327"/>
      <c r="BF213" s="326">
        <v>2</v>
      </c>
      <c r="BG213" s="509"/>
      <c r="BH213" s="510"/>
      <c r="BI213" s="327"/>
      <c r="BJ213" s="326"/>
      <c r="BK213" s="509"/>
      <c r="BL213" s="510"/>
      <c r="BM213" s="327"/>
      <c r="BN213" s="326">
        <v>2</v>
      </c>
      <c r="BO213" s="509"/>
      <c r="BP213" s="510"/>
      <c r="BQ213" s="327"/>
      <c r="BR213" s="326">
        <v>2</v>
      </c>
      <c r="BS213" s="509"/>
      <c r="BT213" s="510"/>
      <c r="BU213" s="327"/>
      <c r="BV213" s="326"/>
      <c r="BW213" s="509"/>
      <c r="BX213" s="510"/>
      <c r="BY213" s="327"/>
      <c r="BZ213" s="326">
        <v>2</v>
      </c>
      <c r="CA213" s="509"/>
      <c r="CB213" s="510"/>
      <c r="CC213" s="327"/>
      <c r="CD213" s="356"/>
      <c r="CE213" s="484"/>
      <c r="CF213" s="485"/>
      <c r="CG213" s="327"/>
      <c r="CH213" s="326"/>
      <c r="CI213" s="509"/>
      <c r="CJ213" s="510"/>
      <c r="CK213" s="327"/>
      <c r="CL213" s="326"/>
      <c r="CM213" s="509">
        <v>2</v>
      </c>
      <c r="CN213" s="510"/>
      <c r="CO213" s="327"/>
      <c r="CP213" s="326"/>
      <c r="CQ213" s="509">
        <v>2</v>
      </c>
      <c r="CR213" s="510"/>
      <c r="CS213" s="327"/>
      <c r="CT213" s="326"/>
      <c r="CU213" s="509"/>
      <c r="CV213" s="510"/>
      <c r="CW213" s="327"/>
      <c r="CX213" s="326"/>
      <c r="CY213" s="509"/>
      <c r="CZ213" s="510"/>
      <c r="DA213" s="327"/>
      <c r="DB213" s="326"/>
      <c r="DC213" s="509">
        <v>1</v>
      </c>
      <c r="DD213" s="510"/>
      <c r="DE213" s="327"/>
      <c r="DF213" s="326"/>
      <c r="DG213" s="509"/>
      <c r="DH213" s="510"/>
      <c r="DI213" s="327"/>
      <c r="DJ213" s="326"/>
      <c r="DK213" s="509"/>
      <c r="DL213" s="510"/>
      <c r="DM213" s="327"/>
      <c r="DN213" s="326"/>
      <c r="DO213" s="509">
        <v>2</v>
      </c>
      <c r="DP213" s="510"/>
      <c r="DQ213" s="327"/>
      <c r="DR213" s="326"/>
      <c r="DS213" s="509"/>
      <c r="DT213" s="510"/>
      <c r="DU213" s="327"/>
      <c r="DV213" s="326"/>
      <c r="DW213" s="509"/>
      <c r="DX213" s="510"/>
      <c r="DY213" s="327"/>
      <c r="DZ213" s="244">
        <f t="shared" si="37"/>
        <v>18</v>
      </c>
      <c r="EA213" s="245">
        <f t="shared" si="38"/>
        <v>9</v>
      </c>
      <c r="EB213" s="245">
        <f t="shared" si="39"/>
        <v>0</v>
      </c>
      <c r="EC213" s="246">
        <f t="shared" si="40"/>
        <v>0</v>
      </c>
    </row>
    <row r="214" spans="1:134" ht="45" x14ac:dyDescent="0.2">
      <c r="A214" s="149">
        <v>199</v>
      </c>
      <c r="B214" s="419" t="s">
        <v>478</v>
      </c>
      <c r="C214" s="336" t="s">
        <v>1834</v>
      </c>
      <c r="D214" s="232" t="s">
        <v>2465</v>
      </c>
      <c r="E214" s="426">
        <v>0</v>
      </c>
      <c r="F214" s="326"/>
      <c r="G214" s="509"/>
      <c r="H214" s="510"/>
      <c r="I214" s="327"/>
      <c r="J214" s="326">
        <v>3</v>
      </c>
      <c r="K214" s="509"/>
      <c r="L214" s="510"/>
      <c r="M214" s="327"/>
      <c r="N214" s="326"/>
      <c r="O214" s="509"/>
      <c r="P214" s="510"/>
      <c r="Q214" s="327"/>
      <c r="R214" s="326"/>
      <c r="S214" s="509"/>
      <c r="T214" s="510"/>
      <c r="U214" s="327"/>
      <c r="V214" s="326">
        <v>3</v>
      </c>
      <c r="W214" s="509"/>
      <c r="X214" s="510"/>
      <c r="Y214" s="327"/>
      <c r="Z214" s="326"/>
      <c r="AA214" s="509">
        <v>2</v>
      </c>
      <c r="AB214" s="510"/>
      <c r="AC214" s="327"/>
      <c r="AD214" s="326"/>
      <c r="AE214" s="509"/>
      <c r="AF214" s="510"/>
      <c r="AG214" s="327"/>
      <c r="AH214" s="326"/>
      <c r="AI214" s="509"/>
      <c r="AJ214" s="510"/>
      <c r="AK214" s="327"/>
      <c r="AL214" s="326"/>
      <c r="AM214" s="509"/>
      <c r="AN214" s="510"/>
      <c r="AO214" s="327"/>
      <c r="AP214" s="326"/>
      <c r="AQ214" s="509"/>
      <c r="AR214" s="510"/>
      <c r="AS214" s="327"/>
      <c r="AT214" s="326"/>
      <c r="AU214" s="509"/>
      <c r="AV214" s="510"/>
      <c r="AW214" s="327"/>
      <c r="AX214" s="326"/>
      <c r="AY214" s="509"/>
      <c r="AZ214" s="510"/>
      <c r="BA214" s="327"/>
      <c r="BB214" s="356"/>
      <c r="BC214" s="484"/>
      <c r="BD214" s="485"/>
      <c r="BE214" s="327"/>
      <c r="BF214" s="326"/>
      <c r="BG214" s="509"/>
      <c r="BH214" s="510"/>
      <c r="BI214" s="327"/>
      <c r="BJ214" s="326"/>
      <c r="BK214" s="509"/>
      <c r="BL214" s="510"/>
      <c r="BM214" s="327"/>
      <c r="BN214" s="326">
        <v>2</v>
      </c>
      <c r="BO214" s="509"/>
      <c r="BP214" s="510"/>
      <c r="BQ214" s="327"/>
      <c r="BR214" s="326">
        <v>2</v>
      </c>
      <c r="BS214" s="509"/>
      <c r="BT214" s="510"/>
      <c r="BU214" s="327"/>
      <c r="BV214" s="326"/>
      <c r="BW214" s="509"/>
      <c r="BX214" s="510"/>
      <c r="BY214" s="327"/>
      <c r="BZ214" s="326">
        <v>2</v>
      </c>
      <c r="CA214" s="509"/>
      <c r="CB214" s="510"/>
      <c r="CC214" s="327"/>
      <c r="CD214" s="356"/>
      <c r="CE214" s="484"/>
      <c r="CF214" s="485"/>
      <c r="CG214" s="327"/>
      <c r="CH214" s="326"/>
      <c r="CI214" s="509"/>
      <c r="CJ214" s="510"/>
      <c r="CK214" s="327"/>
      <c r="CL214" s="326"/>
      <c r="CM214" s="509">
        <v>2</v>
      </c>
      <c r="CN214" s="510"/>
      <c r="CO214" s="327"/>
      <c r="CP214" s="326">
        <v>2</v>
      </c>
      <c r="CQ214" s="509"/>
      <c r="CR214" s="510"/>
      <c r="CS214" s="327"/>
      <c r="CT214" s="326">
        <v>2</v>
      </c>
      <c r="CU214" s="509"/>
      <c r="CV214" s="510"/>
      <c r="CW214" s="327"/>
      <c r="CX214" s="326">
        <v>2</v>
      </c>
      <c r="CY214" s="509"/>
      <c r="CZ214" s="510"/>
      <c r="DA214" s="327"/>
      <c r="DB214" s="326"/>
      <c r="DC214" s="509"/>
      <c r="DD214" s="510"/>
      <c r="DE214" s="327"/>
      <c r="DF214" s="326">
        <v>2</v>
      </c>
      <c r="DG214" s="509"/>
      <c r="DH214" s="510"/>
      <c r="DI214" s="327"/>
      <c r="DJ214" s="326">
        <v>2</v>
      </c>
      <c r="DK214" s="509"/>
      <c r="DL214" s="510"/>
      <c r="DM214" s="327"/>
      <c r="DN214" s="326"/>
      <c r="DO214" s="509">
        <v>2</v>
      </c>
      <c r="DP214" s="510"/>
      <c r="DQ214" s="327"/>
      <c r="DR214" s="326"/>
      <c r="DS214" s="509"/>
      <c r="DT214" s="510"/>
      <c r="DU214" s="327"/>
      <c r="DV214" s="326"/>
      <c r="DW214" s="509"/>
      <c r="DX214" s="510"/>
      <c r="DY214" s="327"/>
      <c r="DZ214" s="244">
        <f t="shared" si="37"/>
        <v>22</v>
      </c>
      <c r="EA214" s="245">
        <f t="shared" si="38"/>
        <v>6</v>
      </c>
      <c r="EB214" s="245">
        <f t="shared" si="39"/>
        <v>0</v>
      </c>
      <c r="EC214" s="246">
        <f t="shared" si="40"/>
        <v>0</v>
      </c>
    </row>
    <row r="215" spans="1:134" ht="45" x14ac:dyDescent="0.2">
      <c r="A215" s="149">
        <v>200</v>
      </c>
      <c r="B215" s="419" t="s">
        <v>544</v>
      </c>
      <c r="C215" s="449" t="s">
        <v>545</v>
      </c>
      <c r="D215" s="447" t="s">
        <v>1835</v>
      </c>
      <c r="E215" s="420">
        <v>0</v>
      </c>
      <c r="F215" s="326"/>
      <c r="G215" s="509"/>
      <c r="H215" s="510"/>
      <c r="I215" s="327"/>
      <c r="J215" s="326">
        <v>3</v>
      </c>
      <c r="K215" s="509"/>
      <c r="L215" s="510"/>
      <c r="M215" s="327"/>
      <c r="N215" s="326"/>
      <c r="O215" s="509"/>
      <c r="P215" s="510"/>
      <c r="Q215" s="327"/>
      <c r="R215" s="326">
        <v>2</v>
      </c>
      <c r="S215" s="509"/>
      <c r="T215" s="510"/>
      <c r="U215" s="327"/>
      <c r="V215" s="326">
        <v>3</v>
      </c>
      <c r="W215" s="509"/>
      <c r="X215" s="510"/>
      <c r="Y215" s="327"/>
      <c r="Z215" s="326"/>
      <c r="AA215" s="509"/>
      <c r="AB215" s="510"/>
      <c r="AC215" s="327"/>
      <c r="AD215" s="326"/>
      <c r="AE215" s="509">
        <v>2</v>
      </c>
      <c r="AF215" s="510"/>
      <c r="AG215" s="327"/>
      <c r="AH215" s="326"/>
      <c r="AI215" s="509"/>
      <c r="AJ215" s="510"/>
      <c r="AK215" s="327"/>
      <c r="AL215" s="326"/>
      <c r="AM215" s="509"/>
      <c r="AN215" s="510"/>
      <c r="AO215" s="327"/>
      <c r="AP215" s="326"/>
      <c r="AQ215" s="509"/>
      <c r="AR215" s="510"/>
      <c r="AS215" s="327"/>
      <c r="AT215" s="326"/>
      <c r="AU215" s="509"/>
      <c r="AV215" s="510"/>
      <c r="AW215" s="327"/>
      <c r="AX215" s="326"/>
      <c r="AY215" s="509"/>
      <c r="AZ215" s="510"/>
      <c r="BA215" s="327"/>
      <c r="BB215" s="356"/>
      <c r="BC215" s="484"/>
      <c r="BD215" s="485"/>
      <c r="BE215" s="327"/>
      <c r="BF215" s="326">
        <v>2</v>
      </c>
      <c r="BG215" s="509"/>
      <c r="BH215" s="510"/>
      <c r="BI215" s="327"/>
      <c r="BJ215" s="326"/>
      <c r="BK215" s="509"/>
      <c r="BL215" s="510"/>
      <c r="BM215" s="327"/>
      <c r="BN215" s="326">
        <v>2</v>
      </c>
      <c r="BO215" s="509"/>
      <c r="BP215" s="510"/>
      <c r="BQ215" s="327"/>
      <c r="BR215" s="326">
        <v>2</v>
      </c>
      <c r="BS215" s="509"/>
      <c r="BT215" s="510"/>
      <c r="BU215" s="327"/>
      <c r="BV215" s="326"/>
      <c r="BW215" s="509"/>
      <c r="BX215" s="510"/>
      <c r="BY215" s="327"/>
      <c r="BZ215" s="326">
        <v>2</v>
      </c>
      <c r="CA215" s="509"/>
      <c r="CB215" s="510"/>
      <c r="CC215" s="327"/>
      <c r="CD215" s="356"/>
      <c r="CE215" s="484"/>
      <c r="CF215" s="485"/>
      <c r="CG215" s="327"/>
      <c r="CH215" s="326"/>
      <c r="CI215" s="509"/>
      <c r="CJ215" s="510"/>
      <c r="CK215" s="327"/>
      <c r="CL215" s="326">
        <v>2</v>
      </c>
      <c r="CM215" s="509"/>
      <c r="CN215" s="510"/>
      <c r="CO215" s="327"/>
      <c r="CP215" s="326"/>
      <c r="CQ215" s="509">
        <v>2</v>
      </c>
      <c r="CR215" s="510"/>
      <c r="CS215" s="327"/>
      <c r="CT215" s="326"/>
      <c r="CU215" s="509"/>
      <c r="CV215" s="510"/>
      <c r="CW215" s="327"/>
      <c r="CX215" s="326"/>
      <c r="CY215" s="509"/>
      <c r="CZ215" s="510"/>
      <c r="DA215" s="327"/>
      <c r="DB215" s="326">
        <v>1</v>
      </c>
      <c r="DC215" s="509"/>
      <c r="DD215" s="510"/>
      <c r="DE215" s="327"/>
      <c r="DF215" s="326"/>
      <c r="DG215" s="509"/>
      <c r="DH215" s="510"/>
      <c r="DI215" s="327"/>
      <c r="DJ215" s="326"/>
      <c r="DK215" s="509"/>
      <c r="DL215" s="510"/>
      <c r="DM215" s="327"/>
      <c r="DN215" s="326"/>
      <c r="DO215" s="509">
        <v>2</v>
      </c>
      <c r="DP215" s="510"/>
      <c r="DQ215" s="327"/>
      <c r="DR215" s="326"/>
      <c r="DS215" s="509"/>
      <c r="DT215" s="510"/>
      <c r="DU215" s="327"/>
      <c r="DV215" s="326"/>
      <c r="DW215" s="509"/>
      <c r="DX215" s="510"/>
      <c r="DY215" s="327"/>
      <c r="DZ215" s="244">
        <f t="shared" si="37"/>
        <v>19</v>
      </c>
      <c r="EA215" s="245">
        <f t="shared" si="38"/>
        <v>6</v>
      </c>
      <c r="EB215" s="245">
        <f t="shared" si="39"/>
        <v>0</v>
      </c>
      <c r="EC215" s="246">
        <f t="shared" si="40"/>
        <v>0</v>
      </c>
    </row>
    <row r="216" spans="1:134" ht="60" x14ac:dyDescent="0.2">
      <c r="A216" s="149">
        <v>201</v>
      </c>
      <c r="B216" s="419" t="s">
        <v>546</v>
      </c>
      <c r="C216" s="449" t="s">
        <v>210</v>
      </c>
      <c r="D216" s="447" t="s">
        <v>1836</v>
      </c>
      <c r="E216" s="427">
        <v>0</v>
      </c>
      <c r="F216" s="326"/>
      <c r="G216" s="509"/>
      <c r="H216" s="510"/>
      <c r="I216" s="327"/>
      <c r="J216" s="326"/>
      <c r="K216" s="509"/>
      <c r="L216" s="510"/>
      <c r="M216" s="327"/>
      <c r="N216" s="326"/>
      <c r="O216" s="509"/>
      <c r="P216" s="510"/>
      <c r="Q216" s="327"/>
      <c r="R216" s="326">
        <v>2</v>
      </c>
      <c r="S216" s="509"/>
      <c r="T216" s="510"/>
      <c r="U216" s="327"/>
      <c r="V216" s="326">
        <v>3</v>
      </c>
      <c r="W216" s="509"/>
      <c r="X216" s="510"/>
      <c r="Y216" s="327"/>
      <c r="Z216" s="326"/>
      <c r="AA216" s="509">
        <v>2</v>
      </c>
      <c r="AB216" s="510"/>
      <c r="AC216" s="327"/>
      <c r="AD216" s="326">
        <v>2</v>
      </c>
      <c r="AE216" s="509"/>
      <c r="AF216" s="510"/>
      <c r="AG216" s="327"/>
      <c r="AH216" s="326"/>
      <c r="AI216" s="509"/>
      <c r="AJ216" s="510"/>
      <c r="AK216" s="327"/>
      <c r="AL216" s="326"/>
      <c r="AM216" s="509"/>
      <c r="AN216" s="510"/>
      <c r="AO216" s="327"/>
      <c r="AP216" s="326"/>
      <c r="AQ216" s="509"/>
      <c r="AR216" s="510"/>
      <c r="AS216" s="327"/>
      <c r="AT216" s="326"/>
      <c r="AU216" s="509"/>
      <c r="AV216" s="510"/>
      <c r="AW216" s="327"/>
      <c r="AX216" s="326"/>
      <c r="AY216" s="509"/>
      <c r="AZ216" s="510"/>
      <c r="BA216" s="327"/>
      <c r="BB216" s="356"/>
      <c r="BC216" s="484"/>
      <c r="BD216" s="485"/>
      <c r="BE216" s="327"/>
      <c r="BF216" s="326">
        <v>2</v>
      </c>
      <c r="BG216" s="509"/>
      <c r="BH216" s="510"/>
      <c r="BI216" s="327"/>
      <c r="BJ216" s="326"/>
      <c r="BK216" s="509"/>
      <c r="BL216" s="510"/>
      <c r="BM216" s="327"/>
      <c r="BN216" s="326">
        <v>2</v>
      </c>
      <c r="BO216" s="509"/>
      <c r="BP216" s="510"/>
      <c r="BQ216" s="327"/>
      <c r="BR216" s="326">
        <v>2</v>
      </c>
      <c r="BS216" s="509"/>
      <c r="BT216" s="510"/>
      <c r="BU216" s="327"/>
      <c r="BV216" s="326"/>
      <c r="BW216" s="509"/>
      <c r="BX216" s="510"/>
      <c r="BY216" s="327"/>
      <c r="BZ216" s="326">
        <v>2</v>
      </c>
      <c r="CA216" s="509"/>
      <c r="CB216" s="510"/>
      <c r="CC216" s="327"/>
      <c r="CD216" s="356"/>
      <c r="CE216" s="484"/>
      <c r="CF216" s="485"/>
      <c r="CG216" s="327"/>
      <c r="CH216" s="326"/>
      <c r="CI216" s="509"/>
      <c r="CJ216" s="510"/>
      <c r="CK216" s="327"/>
      <c r="CL216" s="326">
        <v>2</v>
      </c>
      <c r="CM216" s="509"/>
      <c r="CN216" s="510"/>
      <c r="CO216" s="327"/>
      <c r="CP216" s="326"/>
      <c r="CQ216" s="509"/>
      <c r="CR216" s="510"/>
      <c r="CS216" s="327"/>
      <c r="CT216" s="326">
        <v>2</v>
      </c>
      <c r="CU216" s="509"/>
      <c r="CV216" s="510"/>
      <c r="CW216" s="327"/>
      <c r="CX216" s="326"/>
      <c r="CY216" s="509">
        <v>2</v>
      </c>
      <c r="CZ216" s="510"/>
      <c r="DA216" s="327"/>
      <c r="DB216" s="326">
        <v>2</v>
      </c>
      <c r="DC216" s="509"/>
      <c r="DD216" s="510"/>
      <c r="DE216" s="327"/>
      <c r="DF216" s="326"/>
      <c r="DG216" s="509">
        <v>2</v>
      </c>
      <c r="DH216" s="510"/>
      <c r="DI216" s="327"/>
      <c r="DJ216" s="326"/>
      <c r="DK216" s="509">
        <v>2</v>
      </c>
      <c r="DL216" s="510"/>
      <c r="DM216" s="327"/>
      <c r="DN216" s="326">
        <v>2</v>
      </c>
      <c r="DO216" s="509"/>
      <c r="DP216" s="510"/>
      <c r="DQ216" s="327"/>
      <c r="DR216" s="326"/>
      <c r="DS216" s="509"/>
      <c r="DT216" s="510"/>
      <c r="DU216" s="327"/>
      <c r="DV216" s="326"/>
      <c r="DW216" s="509"/>
      <c r="DX216" s="510"/>
      <c r="DY216" s="327"/>
      <c r="DZ216" s="244">
        <f t="shared" si="37"/>
        <v>23</v>
      </c>
      <c r="EA216" s="245">
        <f t="shared" si="38"/>
        <v>8</v>
      </c>
      <c r="EB216" s="245">
        <f t="shared" si="39"/>
        <v>0</v>
      </c>
      <c r="EC216" s="246">
        <f t="shared" si="40"/>
        <v>0</v>
      </c>
    </row>
    <row r="217" spans="1:134" ht="45" x14ac:dyDescent="0.2">
      <c r="A217" s="149">
        <v>202</v>
      </c>
      <c r="B217" s="419" t="s">
        <v>534</v>
      </c>
      <c r="C217" s="450" t="s">
        <v>1837</v>
      </c>
      <c r="D217" s="447" t="s">
        <v>1838</v>
      </c>
      <c r="E217" s="420">
        <v>0</v>
      </c>
      <c r="F217" s="326"/>
      <c r="G217" s="509"/>
      <c r="H217" s="510"/>
      <c r="I217" s="327"/>
      <c r="J217" s="326">
        <v>3</v>
      </c>
      <c r="K217" s="509"/>
      <c r="L217" s="510"/>
      <c r="M217" s="327"/>
      <c r="N217" s="326"/>
      <c r="O217" s="509"/>
      <c r="P217" s="510"/>
      <c r="Q217" s="327"/>
      <c r="R217" s="326"/>
      <c r="S217" s="509"/>
      <c r="T217" s="510"/>
      <c r="U217" s="327"/>
      <c r="V217" s="326">
        <v>3</v>
      </c>
      <c r="W217" s="509"/>
      <c r="X217" s="510"/>
      <c r="Y217" s="327"/>
      <c r="Z217" s="326">
        <v>2</v>
      </c>
      <c r="AA217" s="509"/>
      <c r="AB217" s="510"/>
      <c r="AC217" s="327"/>
      <c r="AD217" s="326"/>
      <c r="AE217" s="509"/>
      <c r="AF217" s="510"/>
      <c r="AG217" s="327"/>
      <c r="AH217" s="326"/>
      <c r="AI217" s="509"/>
      <c r="AJ217" s="510"/>
      <c r="AK217" s="327"/>
      <c r="AL217" s="326"/>
      <c r="AM217" s="509"/>
      <c r="AN217" s="510"/>
      <c r="AO217" s="327"/>
      <c r="AP217" s="326"/>
      <c r="AQ217" s="509"/>
      <c r="AR217" s="510"/>
      <c r="AS217" s="327"/>
      <c r="AT217" s="326"/>
      <c r="AU217" s="509"/>
      <c r="AV217" s="510"/>
      <c r="AW217" s="327"/>
      <c r="AX217" s="326"/>
      <c r="AY217" s="509"/>
      <c r="AZ217" s="510"/>
      <c r="BA217" s="327"/>
      <c r="BB217" s="356"/>
      <c r="BC217" s="484"/>
      <c r="BD217" s="485"/>
      <c r="BE217" s="327"/>
      <c r="BF217" s="326">
        <v>2</v>
      </c>
      <c r="BG217" s="509"/>
      <c r="BH217" s="510"/>
      <c r="BI217" s="327"/>
      <c r="BJ217" s="326"/>
      <c r="BK217" s="509"/>
      <c r="BL217" s="510"/>
      <c r="BM217" s="327"/>
      <c r="BN217" s="326">
        <v>2</v>
      </c>
      <c r="BO217" s="509"/>
      <c r="BP217" s="510"/>
      <c r="BQ217" s="327"/>
      <c r="BR217" s="326">
        <v>2</v>
      </c>
      <c r="BS217" s="509"/>
      <c r="BT217" s="510"/>
      <c r="BU217" s="327"/>
      <c r="BV217" s="326"/>
      <c r="BW217" s="509"/>
      <c r="BX217" s="510"/>
      <c r="BY217" s="327"/>
      <c r="BZ217" s="326">
        <v>2</v>
      </c>
      <c r="CA217" s="509"/>
      <c r="CB217" s="510"/>
      <c r="CC217" s="327"/>
      <c r="CD217" s="356"/>
      <c r="CE217" s="484"/>
      <c r="CF217" s="485"/>
      <c r="CG217" s="327"/>
      <c r="CH217" s="326"/>
      <c r="CI217" s="509"/>
      <c r="CJ217" s="510"/>
      <c r="CK217" s="327"/>
      <c r="CL217" s="326"/>
      <c r="CM217" s="509"/>
      <c r="CN217" s="510"/>
      <c r="CO217" s="327"/>
      <c r="CP217" s="326">
        <v>2</v>
      </c>
      <c r="CQ217" s="509"/>
      <c r="CR217" s="510"/>
      <c r="CS217" s="327"/>
      <c r="CT217" s="326">
        <v>2</v>
      </c>
      <c r="CU217" s="509"/>
      <c r="CV217" s="510"/>
      <c r="CW217" s="327"/>
      <c r="CX217" s="326"/>
      <c r="CY217" s="509">
        <v>2</v>
      </c>
      <c r="CZ217" s="510"/>
      <c r="DA217" s="327"/>
      <c r="DB217" s="326">
        <v>2</v>
      </c>
      <c r="DC217" s="509"/>
      <c r="DD217" s="510"/>
      <c r="DE217" s="327"/>
      <c r="DF217" s="326"/>
      <c r="DG217" s="509">
        <v>2</v>
      </c>
      <c r="DH217" s="510"/>
      <c r="DI217" s="327"/>
      <c r="DJ217" s="326"/>
      <c r="DK217" s="509">
        <v>2</v>
      </c>
      <c r="DL217" s="510"/>
      <c r="DM217" s="327"/>
      <c r="DN217" s="326"/>
      <c r="DO217" s="509"/>
      <c r="DP217" s="510"/>
      <c r="DQ217" s="327"/>
      <c r="DR217" s="326"/>
      <c r="DS217" s="509"/>
      <c r="DT217" s="510"/>
      <c r="DU217" s="327"/>
      <c r="DV217" s="326"/>
      <c r="DW217" s="509"/>
      <c r="DX217" s="510"/>
      <c r="DY217" s="327"/>
      <c r="DZ217" s="244">
        <f t="shared" si="37"/>
        <v>22</v>
      </c>
      <c r="EA217" s="245">
        <f t="shared" si="38"/>
        <v>6</v>
      </c>
      <c r="EB217" s="245">
        <f t="shared" si="39"/>
        <v>0</v>
      </c>
      <c r="EC217" s="246">
        <f t="shared" si="40"/>
        <v>0</v>
      </c>
    </row>
    <row r="218" spans="1:134" ht="45" x14ac:dyDescent="0.2">
      <c r="A218" s="149">
        <v>203</v>
      </c>
      <c r="B218" s="419" t="s">
        <v>1147</v>
      </c>
      <c r="C218" s="449" t="s">
        <v>1148</v>
      </c>
      <c r="D218" s="447" t="s">
        <v>1839</v>
      </c>
      <c r="E218" s="427">
        <v>0</v>
      </c>
      <c r="F218" s="326"/>
      <c r="G218" s="509"/>
      <c r="H218" s="510"/>
      <c r="I218" s="327"/>
      <c r="J218" s="326">
        <v>3</v>
      </c>
      <c r="K218" s="509"/>
      <c r="L218" s="510"/>
      <c r="M218" s="327"/>
      <c r="N218" s="326"/>
      <c r="O218" s="509"/>
      <c r="P218" s="510"/>
      <c r="Q218" s="327"/>
      <c r="R218" s="326">
        <v>2</v>
      </c>
      <c r="S218" s="509"/>
      <c r="T218" s="510"/>
      <c r="U218" s="327"/>
      <c r="V218" s="326">
        <v>3</v>
      </c>
      <c r="W218" s="509"/>
      <c r="X218" s="510"/>
      <c r="Y218" s="327"/>
      <c r="Z218" s="326"/>
      <c r="AA218" s="509"/>
      <c r="AB218" s="510"/>
      <c r="AC218" s="327"/>
      <c r="AD218" s="326"/>
      <c r="AE218" s="509"/>
      <c r="AF218" s="510"/>
      <c r="AG218" s="327"/>
      <c r="AH218" s="326"/>
      <c r="AI218" s="509"/>
      <c r="AJ218" s="510"/>
      <c r="AK218" s="327"/>
      <c r="AL218" s="326"/>
      <c r="AM218" s="509"/>
      <c r="AN218" s="510"/>
      <c r="AO218" s="327"/>
      <c r="AP218" s="326"/>
      <c r="AQ218" s="509"/>
      <c r="AR218" s="510"/>
      <c r="AS218" s="327"/>
      <c r="AT218" s="326"/>
      <c r="AU218" s="509"/>
      <c r="AV218" s="510"/>
      <c r="AW218" s="327"/>
      <c r="AX218" s="326"/>
      <c r="AY218" s="509"/>
      <c r="AZ218" s="510"/>
      <c r="BA218" s="327"/>
      <c r="BB218" s="356"/>
      <c r="BC218" s="484"/>
      <c r="BD218" s="485"/>
      <c r="BE218" s="327"/>
      <c r="BF218" s="326">
        <v>2</v>
      </c>
      <c r="BG218" s="509"/>
      <c r="BH218" s="510"/>
      <c r="BI218" s="327"/>
      <c r="BJ218" s="326"/>
      <c r="BK218" s="509"/>
      <c r="BL218" s="510"/>
      <c r="BM218" s="327"/>
      <c r="BN218" s="326">
        <v>2</v>
      </c>
      <c r="BO218" s="509"/>
      <c r="BP218" s="510"/>
      <c r="BQ218" s="327"/>
      <c r="BR218" s="326">
        <v>2</v>
      </c>
      <c r="BS218" s="509"/>
      <c r="BT218" s="510"/>
      <c r="BU218" s="327"/>
      <c r="BV218" s="326"/>
      <c r="BW218" s="509"/>
      <c r="BX218" s="510"/>
      <c r="BY218" s="327"/>
      <c r="BZ218" s="326">
        <v>2</v>
      </c>
      <c r="CA218" s="509"/>
      <c r="CB218" s="510"/>
      <c r="CC218" s="327"/>
      <c r="CD218" s="356"/>
      <c r="CE218" s="484"/>
      <c r="CF218" s="485"/>
      <c r="CG218" s="327"/>
      <c r="CH218" s="326"/>
      <c r="CI218" s="509"/>
      <c r="CJ218" s="510"/>
      <c r="CK218" s="327"/>
      <c r="CL218" s="326">
        <v>2</v>
      </c>
      <c r="CM218" s="509"/>
      <c r="CN218" s="510"/>
      <c r="CO218" s="327"/>
      <c r="CP218" s="326">
        <v>2</v>
      </c>
      <c r="CQ218" s="509"/>
      <c r="CR218" s="510"/>
      <c r="CS218" s="327"/>
      <c r="CT218" s="326"/>
      <c r="CU218" s="509"/>
      <c r="CV218" s="510"/>
      <c r="CW218" s="327"/>
      <c r="CX218" s="326"/>
      <c r="CY218" s="509">
        <v>2</v>
      </c>
      <c r="CZ218" s="510"/>
      <c r="DA218" s="327"/>
      <c r="DB218" s="326"/>
      <c r="DC218" s="509"/>
      <c r="DD218" s="510"/>
      <c r="DE218" s="327"/>
      <c r="DF218" s="326"/>
      <c r="DG218" s="509"/>
      <c r="DH218" s="510"/>
      <c r="DI218" s="327"/>
      <c r="DJ218" s="326"/>
      <c r="DK218" s="509"/>
      <c r="DL218" s="510"/>
      <c r="DM218" s="327"/>
      <c r="DN218" s="326">
        <v>2</v>
      </c>
      <c r="DO218" s="509"/>
      <c r="DP218" s="510"/>
      <c r="DQ218" s="327"/>
      <c r="DR218" s="326"/>
      <c r="DS218" s="509"/>
      <c r="DT218" s="510"/>
      <c r="DU218" s="327"/>
      <c r="DV218" s="326"/>
      <c r="DW218" s="509"/>
      <c r="DX218" s="510"/>
      <c r="DY218" s="327"/>
      <c r="DZ218" s="244">
        <f t="shared" si="37"/>
        <v>22</v>
      </c>
      <c r="EA218" s="245">
        <f t="shared" si="38"/>
        <v>2</v>
      </c>
      <c r="EB218" s="245">
        <f t="shared" si="39"/>
        <v>0</v>
      </c>
      <c r="EC218" s="246">
        <f t="shared" si="40"/>
        <v>0</v>
      </c>
    </row>
    <row r="219" spans="1:134" ht="90" x14ac:dyDescent="0.2">
      <c r="A219" s="149">
        <v>204</v>
      </c>
      <c r="B219" s="419" t="s">
        <v>549</v>
      </c>
      <c r="C219" s="449" t="s">
        <v>209</v>
      </c>
      <c r="D219" s="447" t="s">
        <v>1841</v>
      </c>
      <c r="E219" s="427">
        <v>0</v>
      </c>
      <c r="F219" s="326"/>
      <c r="G219" s="509"/>
      <c r="H219" s="510"/>
      <c r="I219" s="327"/>
      <c r="J219" s="326">
        <v>3</v>
      </c>
      <c r="K219" s="509"/>
      <c r="L219" s="510"/>
      <c r="M219" s="327"/>
      <c r="N219" s="326"/>
      <c r="O219" s="509"/>
      <c r="P219" s="510"/>
      <c r="Q219" s="327"/>
      <c r="R219" s="326">
        <v>2</v>
      </c>
      <c r="S219" s="509"/>
      <c r="T219" s="510"/>
      <c r="U219" s="327"/>
      <c r="V219" s="326">
        <v>3</v>
      </c>
      <c r="W219" s="509"/>
      <c r="X219" s="510"/>
      <c r="Y219" s="327"/>
      <c r="Z219" s="326"/>
      <c r="AA219" s="509">
        <v>2</v>
      </c>
      <c r="AB219" s="510"/>
      <c r="AC219" s="327"/>
      <c r="AD219" s="326"/>
      <c r="AE219" s="509"/>
      <c r="AF219" s="510"/>
      <c r="AG219" s="327"/>
      <c r="AH219" s="326"/>
      <c r="AI219" s="509"/>
      <c r="AJ219" s="510"/>
      <c r="AK219" s="327"/>
      <c r="AL219" s="326"/>
      <c r="AM219" s="509"/>
      <c r="AN219" s="510"/>
      <c r="AO219" s="327"/>
      <c r="AP219" s="326"/>
      <c r="AQ219" s="509"/>
      <c r="AR219" s="510"/>
      <c r="AS219" s="327"/>
      <c r="AT219" s="326"/>
      <c r="AU219" s="509"/>
      <c r="AV219" s="510"/>
      <c r="AW219" s="327"/>
      <c r="AX219" s="326"/>
      <c r="AY219" s="509"/>
      <c r="AZ219" s="510"/>
      <c r="BA219" s="327"/>
      <c r="BB219" s="356"/>
      <c r="BC219" s="484"/>
      <c r="BD219" s="485"/>
      <c r="BE219" s="327"/>
      <c r="BF219" s="326">
        <v>2</v>
      </c>
      <c r="BG219" s="509"/>
      <c r="BH219" s="510"/>
      <c r="BI219" s="327"/>
      <c r="BJ219" s="326"/>
      <c r="BK219" s="509"/>
      <c r="BL219" s="510"/>
      <c r="BM219" s="327"/>
      <c r="BN219" s="326"/>
      <c r="BO219" s="509"/>
      <c r="BP219" s="510"/>
      <c r="BQ219" s="327"/>
      <c r="BR219" s="326">
        <v>2</v>
      </c>
      <c r="BS219" s="509"/>
      <c r="BT219" s="510"/>
      <c r="BU219" s="327"/>
      <c r="BV219" s="326"/>
      <c r="BW219" s="509"/>
      <c r="BX219" s="510"/>
      <c r="BY219" s="327"/>
      <c r="BZ219" s="326">
        <v>2</v>
      </c>
      <c r="CA219" s="509"/>
      <c r="CB219" s="510"/>
      <c r="CC219" s="327"/>
      <c r="CD219" s="356"/>
      <c r="CE219" s="484"/>
      <c r="CF219" s="485"/>
      <c r="CG219" s="327"/>
      <c r="CH219" s="326"/>
      <c r="CI219" s="509"/>
      <c r="CJ219" s="510"/>
      <c r="CK219" s="327"/>
      <c r="CL219" s="326"/>
      <c r="CM219" s="509"/>
      <c r="CN219" s="510"/>
      <c r="CO219" s="327"/>
      <c r="CP219" s="326">
        <v>2</v>
      </c>
      <c r="CQ219" s="509"/>
      <c r="CR219" s="510"/>
      <c r="CS219" s="327"/>
      <c r="CT219" s="326">
        <v>2</v>
      </c>
      <c r="CU219" s="509"/>
      <c r="CV219" s="510"/>
      <c r="CW219" s="327"/>
      <c r="CX219" s="326"/>
      <c r="CY219" s="509"/>
      <c r="CZ219" s="510"/>
      <c r="DA219" s="327"/>
      <c r="DB219" s="326"/>
      <c r="DC219" s="509">
        <v>2</v>
      </c>
      <c r="DD219" s="510"/>
      <c r="DE219" s="327"/>
      <c r="DF219" s="326">
        <v>2</v>
      </c>
      <c r="DG219" s="509"/>
      <c r="DH219" s="510"/>
      <c r="DI219" s="327"/>
      <c r="DJ219" s="326">
        <v>2</v>
      </c>
      <c r="DK219" s="509"/>
      <c r="DL219" s="510"/>
      <c r="DM219" s="327"/>
      <c r="DN219" s="326"/>
      <c r="DO219" s="509">
        <v>2</v>
      </c>
      <c r="DP219" s="510"/>
      <c r="DQ219" s="327"/>
      <c r="DR219" s="326"/>
      <c r="DS219" s="509"/>
      <c r="DT219" s="510"/>
      <c r="DU219" s="327"/>
      <c r="DV219" s="326"/>
      <c r="DW219" s="509"/>
      <c r="DX219" s="510"/>
      <c r="DY219" s="327"/>
      <c r="DZ219" s="244">
        <f t="shared" si="37"/>
        <v>22</v>
      </c>
      <c r="EA219" s="245">
        <f t="shared" si="38"/>
        <v>6</v>
      </c>
      <c r="EB219" s="245">
        <f t="shared" si="39"/>
        <v>0</v>
      </c>
      <c r="EC219" s="246">
        <f t="shared" si="40"/>
        <v>0</v>
      </c>
      <c r="ED219" s="151" t="s">
        <v>1071</v>
      </c>
    </row>
    <row r="220" spans="1:134" ht="45" x14ac:dyDescent="0.2">
      <c r="A220" s="149">
        <v>205</v>
      </c>
      <c r="B220" s="419" t="s">
        <v>550</v>
      </c>
      <c r="C220" s="449" t="s">
        <v>1842</v>
      </c>
      <c r="D220" s="447" t="s">
        <v>1843</v>
      </c>
      <c r="E220" s="420">
        <v>0</v>
      </c>
      <c r="F220" s="326"/>
      <c r="G220" s="509"/>
      <c r="H220" s="510"/>
      <c r="I220" s="327"/>
      <c r="J220" s="326">
        <v>3</v>
      </c>
      <c r="K220" s="509"/>
      <c r="L220" s="510"/>
      <c r="M220" s="327"/>
      <c r="N220" s="326"/>
      <c r="O220" s="509"/>
      <c r="P220" s="510"/>
      <c r="Q220" s="327"/>
      <c r="R220" s="326">
        <v>2</v>
      </c>
      <c r="S220" s="509"/>
      <c r="T220" s="510"/>
      <c r="U220" s="327"/>
      <c r="V220" s="326"/>
      <c r="W220" s="509"/>
      <c r="X220" s="510"/>
      <c r="Y220" s="327"/>
      <c r="Z220" s="326"/>
      <c r="AA220" s="509"/>
      <c r="AB220" s="510"/>
      <c r="AC220" s="327"/>
      <c r="AD220" s="326">
        <v>2</v>
      </c>
      <c r="AE220" s="509"/>
      <c r="AF220" s="510"/>
      <c r="AG220" s="327"/>
      <c r="AH220" s="326"/>
      <c r="AI220" s="509"/>
      <c r="AJ220" s="510"/>
      <c r="AK220" s="327"/>
      <c r="AL220" s="326"/>
      <c r="AM220" s="509"/>
      <c r="AN220" s="510"/>
      <c r="AO220" s="327"/>
      <c r="AP220" s="326"/>
      <c r="AQ220" s="509"/>
      <c r="AR220" s="510"/>
      <c r="AS220" s="327"/>
      <c r="AT220" s="326"/>
      <c r="AU220" s="509"/>
      <c r="AV220" s="510"/>
      <c r="AW220" s="327"/>
      <c r="AX220" s="326"/>
      <c r="AY220" s="509"/>
      <c r="AZ220" s="510"/>
      <c r="BA220" s="327"/>
      <c r="BB220" s="356"/>
      <c r="BC220" s="484"/>
      <c r="BD220" s="485"/>
      <c r="BE220" s="327"/>
      <c r="BF220" s="326">
        <v>2</v>
      </c>
      <c r="BG220" s="509"/>
      <c r="BH220" s="510"/>
      <c r="BI220" s="327"/>
      <c r="BJ220" s="326"/>
      <c r="BK220" s="509"/>
      <c r="BL220" s="510"/>
      <c r="BM220" s="327"/>
      <c r="BN220" s="326">
        <v>2</v>
      </c>
      <c r="BO220" s="509"/>
      <c r="BP220" s="510"/>
      <c r="BQ220" s="327"/>
      <c r="BR220" s="326">
        <v>2</v>
      </c>
      <c r="BS220" s="509"/>
      <c r="BT220" s="510"/>
      <c r="BU220" s="327"/>
      <c r="BV220" s="326"/>
      <c r="BW220" s="509"/>
      <c r="BX220" s="510"/>
      <c r="BY220" s="327"/>
      <c r="BZ220" s="326">
        <v>2</v>
      </c>
      <c r="CA220" s="509"/>
      <c r="CB220" s="510"/>
      <c r="CC220" s="327"/>
      <c r="CD220" s="356"/>
      <c r="CE220" s="484"/>
      <c r="CF220" s="485"/>
      <c r="CG220" s="327"/>
      <c r="CH220" s="326"/>
      <c r="CI220" s="509"/>
      <c r="CJ220" s="510"/>
      <c r="CK220" s="327"/>
      <c r="CL220" s="326">
        <v>2</v>
      </c>
      <c r="CM220" s="509"/>
      <c r="CN220" s="510"/>
      <c r="CO220" s="327"/>
      <c r="CP220" s="326"/>
      <c r="CQ220" s="509"/>
      <c r="CR220" s="510"/>
      <c r="CS220" s="327"/>
      <c r="CT220" s="326">
        <v>2</v>
      </c>
      <c r="CU220" s="509"/>
      <c r="CV220" s="510"/>
      <c r="CW220" s="327"/>
      <c r="CX220" s="326">
        <v>2</v>
      </c>
      <c r="CY220" s="509"/>
      <c r="CZ220" s="510"/>
      <c r="DA220" s="327"/>
      <c r="DB220" s="326"/>
      <c r="DC220" s="509">
        <v>2</v>
      </c>
      <c r="DD220" s="510"/>
      <c r="DE220" s="327"/>
      <c r="DF220" s="326"/>
      <c r="DG220" s="509"/>
      <c r="DH220" s="510"/>
      <c r="DI220" s="327"/>
      <c r="DJ220" s="326"/>
      <c r="DK220" s="509"/>
      <c r="DL220" s="510"/>
      <c r="DM220" s="327"/>
      <c r="DN220" s="326"/>
      <c r="DO220" s="509"/>
      <c r="DP220" s="510"/>
      <c r="DQ220" s="327"/>
      <c r="DR220" s="326"/>
      <c r="DS220" s="509"/>
      <c r="DT220" s="510"/>
      <c r="DU220" s="327"/>
      <c r="DV220" s="326"/>
      <c r="DW220" s="509"/>
      <c r="DX220" s="510"/>
      <c r="DY220" s="327"/>
      <c r="DZ220" s="244">
        <f t="shared" si="37"/>
        <v>21</v>
      </c>
      <c r="EA220" s="245">
        <f t="shared" si="38"/>
        <v>2</v>
      </c>
      <c r="EB220" s="245">
        <f t="shared" si="39"/>
        <v>0</v>
      </c>
      <c r="EC220" s="246">
        <f t="shared" si="40"/>
        <v>0</v>
      </c>
    </row>
    <row r="221" spans="1:134" ht="75" x14ac:dyDescent="0.2">
      <c r="A221" s="149">
        <v>206</v>
      </c>
      <c r="B221" s="419" t="s">
        <v>551</v>
      </c>
      <c r="C221" s="449" t="s">
        <v>552</v>
      </c>
      <c r="D221" s="447" t="s">
        <v>1844</v>
      </c>
      <c r="E221" s="420">
        <v>0</v>
      </c>
      <c r="F221" s="326"/>
      <c r="G221" s="509"/>
      <c r="H221" s="510"/>
      <c r="I221" s="327"/>
      <c r="J221" s="326">
        <v>3</v>
      </c>
      <c r="K221" s="509"/>
      <c r="L221" s="510"/>
      <c r="M221" s="327"/>
      <c r="N221" s="326"/>
      <c r="O221" s="509"/>
      <c r="P221" s="510"/>
      <c r="Q221" s="327"/>
      <c r="R221" s="326">
        <v>2</v>
      </c>
      <c r="S221" s="509"/>
      <c r="T221" s="510"/>
      <c r="U221" s="327"/>
      <c r="V221" s="326">
        <v>3</v>
      </c>
      <c r="W221" s="509"/>
      <c r="X221" s="510"/>
      <c r="Y221" s="327"/>
      <c r="Z221" s="326"/>
      <c r="AA221" s="509"/>
      <c r="AB221" s="510"/>
      <c r="AC221" s="327"/>
      <c r="AD221" s="326"/>
      <c r="AE221" s="509"/>
      <c r="AF221" s="510"/>
      <c r="AG221" s="327"/>
      <c r="AH221" s="326"/>
      <c r="AI221" s="509"/>
      <c r="AJ221" s="510"/>
      <c r="AK221" s="327"/>
      <c r="AL221" s="326"/>
      <c r="AM221" s="509"/>
      <c r="AN221" s="510"/>
      <c r="AO221" s="327"/>
      <c r="AP221" s="326"/>
      <c r="AQ221" s="509"/>
      <c r="AR221" s="510"/>
      <c r="AS221" s="327"/>
      <c r="AT221" s="326"/>
      <c r="AU221" s="509"/>
      <c r="AV221" s="510"/>
      <c r="AW221" s="327"/>
      <c r="AX221" s="326"/>
      <c r="AY221" s="509"/>
      <c r="AZ221" s="510"/>
      <c r="BA221" s="327"/>
      <c r="BB221" s="356"/>
      <c r="BC221" s="484"/>
      <c r="BD221" s="485"/>
      <c r="BE221" s="327"/>
      <c r="BF221" s="326">
        <v>2</v>
      </c>
      <c r="BG221" s="509"/>
      <c r="BH221" s="510"/>
      <c r="BI221" s="327"/>
      <c r="BJ221" s="326"/>
      <c r="BK221" s="509"/>
      <c r="BL221" s="510"/>
      <c r="BM221" s="327"/>
      <c r="BN221" s="326">
        <v>2</v>
      </c>
      <c r="BO221" s="509"/>
      <c r="BP221" s="510"/>
      <c r="BQ221" s="327"/>
      <c r="BR221" s="326">
        <v>2</v>
      </c>
      <c r="BS221" s="509"/>
      <c r="BT221" s="510"/>
      <c r="BU221" s="327"/>
      <c r="BV221" s="326"/>
      <c r="BW221" s="509"/>
      <c r="BX221" s="510"/>
      <c r="BY221" s="327"/>
      <c r="BZ221" s="326">
        <v>2</v>
      </c>
      <c r="CA221" s="509"/>
      <c r="CB221" s="510"/>
      <c r="CC221" s="327"/>
      <c r="CD221" s="356"/>
      <c r="CE221" s="484"/>
      <c r="CF221" s="485"/>
      <c r="CG221" s="327"/>
      <c r="CH221" s="326"/>
      <c r="CI221" s="509"/>
      <c r="CJ221" s="510"/>
      <c r="CK221" s="327"/>
      <c r="CL221" s="326"/>
      <c r="CM221" s="509"/>
      <c r="CN221" s="510"/>
      <c r="CO221" s="327"/>
      <c r="CP221" s="326"/>
      <c r="CQ221" s="509"/>
      <c r="CR221" s="510"/>
      <c r="CS221" s="327"/>
      <c r="CT221" s="326">
        <v>2</v>
      </c>
      <c r="CU221" s="509"/>
      <c r="CV221" s="510"/>
      <c r="CW221" s="327"/>
      <c r="CX221" s="326"/>
      <c r="CY221" s="509">
        <v>2</v>
      </c>
      <c r="CZ221" s="510"/>
      <c r="DA221" s="327"/>
      <c r="DB221" s="326">
        <v>2</v>
      </c>
      <c r="DC221" s="509"/>
      <c r="DD221" s="510"/>
      <c r="DE221" s="327"/>
      <c r="DF221" s="326">
        <v>2</v>
      </c>
      <c r="DG221" s="509"/>
      <c r="DH221" s="510"/>
      <c r="DI221" s="327"/>
      <c r="DJ221" s="326">
        <v>2</v>
      </c>
      <c r="DK221" s="509"/>
      <c r="DL221" s="510"/>
      <c r="DM221" s="327"/>
      <c r="DN221" s="326"/>
      <c r="DO221" s="509"/>
      <c r="DP221" s="510"/>
      <c r="DQ221" s="327"/>
      <c r="DR221" s="326"/>
      <c r="DS221" s="509"/>
      <c r="DT221" s="510"/>
      <c r="DU221" s="327"/>
      <c r="DV221" s="326"/>
      <c r="DW221" s="509"/>
      <c r="DX221" s="510"/>
      <c r="DY221" s="327"/>
      <c r="DZ221" s="244">
        <f t="shared" si="37"/>
        <v>24</v>
      </c>
      <c r="EA221" s="245">
        <f t="shared" si="38"/>
        <v>2</v>
      </c>
      <c r="EB221" s="245">
        <f t="shared" si="39"/>
        <v>0</v>
      </c>
      <c r="EC221" s="246">
        <f t="shared" si="40"/>
        <v>0</v>
      </c>
    </row>
    <row r="222" spans="1:134" ht="60" x14ac:dyDescent="0.2">
      <c r="A222" s="149">
        <v>207</v>
      </c>
      <c r="B222" s="419" t="s">
        <v>1845</v>
      </c>
      <c r="C222" s="449" t="s">
        <v>1846</v>
      </c>
      <c r="D222" s="447" t="s">
        <v>1847</v>
      </c>
      <c r="E222" s="420">
        <v>0</v>
      </c>
      <c r="F222" s="326"/>
      <c r="G222" s="509"/>
      <c r="H222" s="510"/>
      <c r="I222" s="327"/>
      <c r="J222" s="326"/>
      <c r="K222" s="509"/>
      <c r="L222" s="510"/>
      <c r="M222" s="327"/>
      <c r="N222" s="326"/>
      <c r="O222" s="509"/>
      <c r="P222" s="510"/>
      <c r="Q222" s="327"/>
      <c r="R222" s="326">
        <v>2</v>
      </c>
      <c r="S222" s="509"/>
      <c r="T222" s="510"/>
      <c r="U222" s="327"/>
      <c r="V222" s="326"/>
      <c r="W222" s="509"/>
      <c r="X222" s="510"/>
      <c r="Y222" s="327"/>
      <c r="Z222" s="326"/>
      <c r="AA222" s="509"/>
      <c r="AB222" s="510"/>
      <c r="AC222" s="327"/>
      <c r="AD222" s="326"/>
      <c r="AE222" s="509"/>
      <c r="AF222" s="510"/>
      <c r="AG222" s="327"/>
      <c r="AH222" s="326"/>
      <c r="AI222" s="509"/>
      <c r="AJ222" s="510"/>
      <c r="AK222" s="327"/>
      <c r="AL222" s="326"/>
      <c r="AM222" s="509"/>
      <c r="AN222" s="510"/>
      <c r="AO222" s="327"/>
      <c r="AP222" s="326"/>
      <c r="AQ222" s="509"/>
      <c r="AR222" s="510"/>
      <c r="AS222" s="327"/>
      <c r="AT222" s="326"/>
      <c r="AU222" s="509"/>
      <c r="AV222" s="510"/>
      <c r="AW222" s="327"/>
      <c r="AX222" s="326"/>
      <c r="AY222" s="509"/>
      <c r="AZ222" s="510"/>
      <c r="BA222" s="327"/>
      <c r="BB222" s="356"/>
      <c r="BC222" s="484"/>
      <c r="BD222" s="485"/>
      <c r="BE222" s="327"/>
      <c r="BF222" s="326"/>
      <c r="BG222" s="509"/>
      <c r="BH222" s="510"/>
      <c r="BI222" s="327"/>
      <c r="BJ222" s="326"/>
      <c r="BK222" s="509"/>
      <c r="BL222" s="510"/>
      <c r="BM222" s="327"/>
      <c r="BN222" s="326"/>
      <c r="BO222" s="509"/>
      <c r="BP222" s="510"/>
      <c r="BQ222" s="327"/>
      <c r="BR222" s="326">
        <v>2</v>
      </c>
      <c r="BS222" s="509"/>
      <c r="BT222" s="510"/>
      <c r="BU222" s="327"/>
      <c r="BV222" s="326"/>
      <c r="BW222" s="509"/>
      <c r="BX222" s="510"/>
      <c r="BY222" s="327"/>
      <c r="BZ222" s="326">
        <v>2</v>
      </c>
      <c r="CA222" s="509"/>
      <c r="CB222" s="510"/>
      <c r="CC222" s="327"/>
      <c r="CD222" s="356"/>
      <c r="CE222" s="484"/>
      <c r="CF222" s="485"/>
      <c r="CG222" s="327"/>
      <c r="CH222" s="326"/>
      <c r="CI222" s="509"/>
      <c r="CJ222" s="510"/>
      <c r="CK222" s="327"/>
      <c r="CL222" s="326"/>
      <c r="CM222" s="509"/>
      <c r="CN222" s="510"/>
      <c r="CO222" s="327"/>
      <c r="CP222" s="326"/>
      <c r="CQ222" s="509"/>
      <c r="CR222" s="510"/>
      <c r="CS222" s="327"/>
      <c r="CT222" s="326"/>
      <c r="CU222" s="509"/>
      <c r="CV222" s="510"/>
      <c r="CW222" s="327"/>
      <c r="CX222" s="326"/>
      <c r="CY222" s="509"/>
      <c r="CZ222" s="510"/>
      <c r="DA222" s="327"/>
      <c r="DB222" s="326"/>
      <c r="DC222" s="509"/>
      <c r="DD222" s="510"/>
      <c r="DE222" s="327"/>
      <c r="DF222" s="326"/>
      <c r="DG222" s="509"/>
      <c r="DH222" s="510"/>
      <c r="DI222" s="327"/>
      <c r="DJ222" s="326"/>
      <c r="DK222" s="509"/>
      <c r="DL222" s="510"/>
      <c r="DM222" s="327"/>
      <c r="DN222" s="326"/>
      <c r="DO222" s="509"/>
      <c r="DP222" s="510"/>
      <c r="DQ222" s="327"/>
      <c r="DR222" s="326"/>
      <c r="DS222" s="509"/>
      <c r="DT222" s="510"/>
      <c r="DU222" s="327"/>
      <c r="DV222" s="326"/>
      <c r="DW222" s="509"/>
      <c r="DX222" s="510"/>
      <c r="DY222" s="327"/>
      <c r="DZ222" s="244">
        <f t="shared" si="37"/>
        <v>6</v>
      </c>
      <c r="EA222" s="245">
        <f t="shared" si="38"/>
        <v>0</v>
      </c>
      <c r="EB222" s="245">
        <f t="shared" si="39"/>
        <v>0</v>
      </c>
      <c r="EC222" s="246">
        <f t="shared" si="40"/>
        <v>0</v>
      </c>
    </row>
    <row r="223" spans="1:134" ht="75" x14ac:dyDescent="0.2">
      <c r="A223" s="149">
        <v>208</v>
      </c>
      <c r="B223" s="419" t="s">
        <v>553</v>
      </c>
      <c r="C223" s="450" t="s">
        <v>554</v>
      </c>
      <c r="D223" s="447" t="s">
        <v>1848</v>
      </c>
      <c r="E223" s="420">
        <v>0</v>
      </c>
      <c r="F223" s="326"/>
      <c r="G223" s="509"/>
      <c r="H223" s="510"/>
      <c r="I223" s="327"/>
      <c r="J223" s="326">
        <v>3</v>
      </c>
      <c r="K223" s="509"/>
      <c r="L223" s="510"/>
      <c r="M223" s="327"/>
      <c r="N223" s="326"/>
      <c r="O223" s="509"/>
      <c r="P223" s="510"/>
      <c r="Q223" s="327"/>
      <c r="R223" s="326">
        <v>2</v>
      </c>
      <c r="S223" s="509"/>
      <c r="T223" s="510"/>
      <c r="U223" s="327"/>
      <c r="V223" s="326">
        <v>3</v>
      </c>
      <c r="W223" s="509"/>
      <c r="X223" s="510"/>
      <c r="Y223" s="327"/>
      <c r="Z223" s="326">
        <v>2</v>
      </c>
      <c r="AA223" s="509"/>
      <c r="AB223" s="510"/>
      <c r="AC223" s="327"/>
      <c r="AD223" s="326"/>
      <c r="AE223" s="509"/>
      <c r="AF223" s="510"/>
      <c r="AG223" s="327"/>
      <c r="AH223" s="326"/>
      <c r="AI223" s="509"/>
      <c r="AJ223" s="510"/>
      <c r="AK223" s="327"/>
      <c r="AL223" s="326"/>
      <c r="AM223" s="509"/>
      <c r="AN223" s="510"/>
      <c r="AO223" s="327"/>
      <c r="AP223" s="326"/>
      <c r="AQ223" s="509"/>
      <c r="AR223" s="510"/>
      <c r="AS223" s="327"/>
      <c r="AT223" s="326"/>
      <c r="AU223" s="509"/>
      <c r="AV223" s="510"/>
      <c r="AW223" s="327"/>
      <c r="AX223" s="326"/>
      <c r="AY223" s="509"/>
      <c r="AZ223" s="510"/>
      <c r="BA223" s="327"/>
      <c r="BB223" s="356"/>
      <c r="BC223" s="484"/>
      <c r="BD223" s="485"/>
      <c r="BE223" s="327"/>
      <c r="BF223" s="326">
        <v>2</v>
      </c>
      <c r="BG223" s="509"/>
      <c r="BH223" s="510"/>
      <c r="BI223" s="327"/>
      <c r="BJ223" s="326"/>
      <c r="BK223" s="509"/>
      <c r="BL223" s="510"/>
      <c r="BM223" s="327"/>
      <c r="BN223" s="326">
        <v>2</v>
      </c>
      <c r="BO223" s="509"/>
      <c r="BP223" s="510"/>
      <c r="BQ223" s="327"/>
      <c r="BR223" s="326">
        <v>2</v>
      </c>
      <c r="BS223" s="509"/>
      <c r="BT223" s="510"/>
      <c r="BU223" s="327"/>
      <c r="BV223" s="326"/>
      <c r="BW223" s="509"/>
      <c r="BX223" s="510"/>
      <c r="BY223" s="327"/>
      <c r="BZ223" s="326"/>
      <c r="CA223" s="509"/>
      <c r="CB223" s="510"/>
      <c r="CC223" s="327"/>
      <c r="CD223" s="356"/>
      <c r="CE223" s="484"/>
      <c r="CF223" s="485"/>
      <c r="CG223" s="327"/>
      <c r="CH223" s="326"/>
      <c r="CI223" s="509"/>
      <c r="CJ223" s="510"/>
      <c r="CK223" s="327"/>
      <c r="CL223" s="326"/>
      <c r="CM223" s="509"/>
      <c r="CN223" s="510"/>
      <c r="CO223" s="327"/>
      <c r="CP223" s="326"/>
      <c r="CQ223" s="509"/>
      <c r="CR223" s="510"/>
      <c r="CS223" s="327"/>
      <c r="CT223" s="326">
        <v>4</v>
      </c>
      <c r="CU223" s="509"/>
      <c r="CV223" s="510"/>
      <c r="CW223" s="327"/>
      <c r="CX223" s="326"/>
      <c r="CY223" s="509"/>
      <c r="CZ223" s="510"/>
      <c r="DA223" s="327"/>
      <c r="DB223" s="326"/>
      <c r="DC223" s="509"/>
      <c r="DD223" s="510"/>
      <c r="DE223" s="327"/>
      <c r="DF223" s="326"/>
      <c r="DG223" s="509">
        <v>2</v>
      </c>
      <c r="DH223" s="510"/>
      <c r="DI223" s="327"/>
      <c r="DJ223" s="326"/>
      <c r="DK223" s="509">
        <v>2</v>
      </c>
      <c r="DL223" s="510"/>
      <c r="DM223" s="327"/>
      <c r="DN223" s="326">
        <v>2</v>
      </c>
      <c r="DO223" s="509"/>
      <c r="DP223" s="510"/>
      <c r="DQ223" s="327"/>
      <c r="DR223" s="326"/>
      <c r="DS223" s="509"/>
      <c r="DT223" s="510"/>
      <c r="DU223" s="327"/>
      <c r="DV223" s="326"/>
      <c r="DW223" s="509"/>
      <c r="DX223" s="510"/>
      <c r="DY223" s="327"/>
      <c r="DZ223" s="244">
        <f t="shared" si="37"/>
        <v>22</v>
      </c>
      <c r="EA223" s="245">
        <f t="shared" si="38"/>
        <v>4</v>
      </c>
      <c r="EB223" s="245">
        <f t="shared" si="39"/>
        <v>0</v>
      </c>
      <c r="EC223" s="246">
        <f t="shared" si="40"/>
        <v>0</v>
      </c>
    </row>
    <row r="224" spans="1:134" ht="45" x14ac:dyDescent="0.2">
      <c r="A224" s="149">
        <v>209</v>
      </c>
      <c r="B224" s="419" t="s">
        <v>555</v>
      </c>
      <c r="C224" s="449" t="s">
        <v>556</v>
      </c>
      <c r="D224" s="447" t="s">
        <v>1849</v>
      </c>
      <c r="E224" s="420">
        <v>0</v>
      </c>
      <c r="F224" s="326"/>
      <c r="G224" s="509"/>
      <c r="H224" s="510"/>
      <c r="I224" s="327"/>
      <c r="J224" s="326"/>
      <c r="K224" s="509"/>
      <c r="L224" s="510"/>
      <c r="M224" s="327"/>
      <c r="N224" s="326"/>
      <c r="O224" s="509"/>
      <c r="P224" s="510"/>
      <c r="Q224" s="327"/>
      <c r="R224" s="326">
        <v>2</v>
      </c>
      <c r="S224" s="509"/>
      <c r="T224" s="510"/>
      <c r="U224" s="327"/>
      <c r="V224" s="326">
        <v>3</v>
      </c>
      <c r="W224" s="509"/>
      <c r="X224" s="510"/>
      <c r="Y224" s="327"/>
      <c r="Z224" s="326"/>
      <c r="AA224" s="509"/>
      <c r="AB224" s="510"/>
      <c r="AC224" s="327"/>
      <c r="AD224" s="326"/>
      <c r="AE224" s="509">
        <v>2</v>
      </c>
      <c r="AF224" s="510"/>
      <c r="AG224" s="327"/>
      <c r="AH224" s="326"/>
      <c r="AI224" s="509"/>
      <c r="AJ224" s="510"/>
      <c r="AK224" s="327"/>
      <c r="AL224" s="326"/>
      <c r="AM224" s="509"/>
      <c r="AN224" s="510"/>
      <c r="AO224" s="327"/>
      <c r="AP224" s="326"/>
      <c r="AQ224" s="509"/>
      <c r="AR224" s="510"/>
      <c r="AS224" s="327"/>
      <c r="AT224" s="326"/>
      <c r="AU224" s="509"/>
      <c r="AV224" s="510"/>
      <c r="AW224" s="327"/>
      <c r="AX224" s="326"/>
      <c r="AY224" s="509"/>
      <c r="AZ224" s="510"/>
      <c r="BA224" s="327"/>
      <c r="BB224" s="356"/>
      <c r="BC224" s="484"/>
      <c r="BD224" s="485"/>
      <c r="BE224" s="327"/>
      <c r="BF224" s="326">
        <v>2</v>
      </c>
      <c r="BG224" s="509"/>
      <c r="BH224" s="510"/>
      <c r="BI224" s="327"/>
      <c r="BJ224" s="326"/>
      <c r="BK224" s="509"/>
      <c r="BL224" s="510"/>
      <c r="BM224" s="327"/>
      <c r="BN224" s="326">
        <v>2</v>
      </c>
      <c r="BO224" s="509"/>
      <c r="BP224" s="510"/>
      <c r="BQ224" s="327"/>
      <c r="BR224" s="326">
        <v>2</v>
      </c>
      <c r="BS224" s="509"/>
      <c r="BT224" s="510"/>
      <c r="BU224" s="327"/>
      <c r="BV224" s="326"/>
      <c r="BW224" s="509"/>
      <c r="BX224" s="510"/>
      <c r="BY224" s="327"/>
      <c r="BZ224" s="326">
        <v>2</v>
      </c>
      <c r="CA224" s="509"/>
      <c r="CB224" s="510"/>
      <c r="CC224" s="327"/>
      <c r="CD224" s="356"/>
      <c r="CE224" s="484"/>
      <c r="CF224" s="485"/>
      <c r="CG224" s="327"/>
      <c r="CH224" s="326"/>
      <c r="CI224" s="509"/>
      <c r="CJ224" s="510"/>
      <c r="CK224" s="327"/>
      <c r="CL224" s="326">
        <v>2</v>
      </c>
      <c r="CM224" s="509"/>
      <c r="CN224" s="510"/>
      <c r="CO224" s="327"/>
      <c r="CP224" s="326">
        <v>2</v>
      </c>
      <c r="CQ224" s="509"/>
      <c r="CR224" s="510"/>
      <c r="CS224" s="327"/>
      <c r="CT224" s="326"/>
      <c r="CU224" s="509"/>
      <c r="CV224" s="510"/>
      <c r="CW224" s="327"/>
      <c r="CX224" s="326"/>
      <c r="CY224" s="509"/>
      <c r="CZ224" s="510"/>
      <c r="DA224" s="327"/>
      <c r="DB224" s="326">
        <v>2</v>
      </c>
      <c r="DC224" s="509"/>
      <c r="DD224" s="510"/>
      <c r="DE224" s="327"/>
      <c r="DF224" s="326"/>
      <c r="DG224" s="509"/>
      <c r="DH224" s="510"/>
      <c r="DI224" s="327"/>
      <c r="DJ224" s="326"/>
      <c r="DK224" s="509"/>
      <c r="DL224" s="510"/>
      <c r="DM224" s="327"/>
      <c r="DN224" s="326">
        <v>2</v>
      </c>
      <c r="DO224" s="509"/>
      <c r="DP224" s="510"/>
      <c r="DQ224" s="327"/>
      <c r="DR224" s="326"/>
      <c r="DS224" s="509"/>
      <c r="DT224" s="510"/>
      <c r="DU224" s="327"/>
      <c r="DV224" s="326"/>
      <c r="DW224" s="509"/>
      <c r="DX224" s="510"/>
      <c r="DY224" s="327"/>
      <c r="DZ224" s="244">
        <f t="shared" si="37"/>
        <v>21</v>
      </c>
      <c r="EA224" s="245">
        <f t="shared" si="38"/>
        <v>2</v>
      </c>
      <c r="EB224" s="245">
        <f t="shared" si="39"/>
        <v>0</v>
      </c>
      <c r="EC224" s="246">
        <f t="shared" si="40"/>
        <v>0</v>
      </c>
    </row>
    <row r="225" spans="1:133" ht="45" x14ac:dyDescent="0.2">
      <c r="A225" s="149">
        <v>210</v>
      </c>
      <c r="B225" s="419" t="s">
        <v>557</v>
      </c>
      <c r="C225" s="450" t="s">
        <v>53</v>
      </c>
      <c r="D225" s="447" t="s">
        <v>1850</v>
      </c>
      <c r="E225" s="420">
        <v>0</v>
      </c>
      <c r="F225" s="326"/>
      <c r="G225" s="509"/>
      <c r="H225" s="510"/>
      <c r="I225" s="327"/>
      <c r="J225" s="326"/>
      <c r="K225" s="509"/>
      <c r="L225" s="510"/>
      <c r="M225" s="327"/>
      <c r="N225" s="326"/>
      <c r="O225" s="509"/>
      <c r="P225" s="510"/>
      <c r="Q225" s="327"/>
      <c r="R225" s="326"/>
      <c r="S225" s="509"/>
      <c r="T225" s="510"/>
      <c r="U225" s="327"/>
      <c r="V225" s="326"/>
      <c r="W225" s="509"/>
      <c r="X225" s="510"/>
      <c r="Y225" s="327"/>
      <c r="Z225" s="326"/>
      <c r="AA225" s="509"/>
      <c r="AB225" s="510"/>
      <c r="AC225" s="327"/>
      <c r="AD225" s="326"/>
      <c r="AE225" s="509"/>
      <c r="AF225" s="510"/>
      <c r="AG225" s="327"/>
      <c r="AH225" s="326"/>
      <c r="AI225" s="509"/>
      <c r="AJ225" s="510"/>
      <c r="AK225" s="327"/>
      <c r="AL225" s="326"/>
      <c r="AM225" s="509"/>
      <c r="AN225" s="510"/>
      <c r="AO225" s="327"/>
      <c r="AP225" s="326"/>
      <c r="AQ225" s="509"/>
      <c r="AR225" s="510"/>
      <c r="AS225" s="327"/>
      <c r="AT225" s="326"/>
      <c r="AU225" s="509"/>
      <c r="AV225" s="510"/>
      <c r="AW225" s="327"/>
      <c r="AX225" s="326"/>
      <c r="AY225" s="509"/>
      <c r="AZ225" s="510"/>
      <c r="BA225" s="327"/>
      <c r="BB225" s="356"/>
      <c r="BC225" s="484"/>
      <c r="BD225" s="485"/>
      <c r="BE225" s="327"/>
      <c r="BF225" s="326"/>
      <c r="BG225" s="509"/>
      <c r="BH225" s="510"/>
      <c r="BI225" s="327"/>
      <c r="BJ225" s="326"/>
      <c r="BK225" s="509"/>
      <c r="BL225" s="510"/>
      <c r="BM225" s="327"/>
      <c r="BN225" s="326"/>
      <c r="BO225" s="509"/>
      <c r="BP225" s="510"/>
      <c r="BQ225" s="327"/>
      <c r="BR225" s="326"/>
      <c r="BS225" s="509"/>
      <c r="BT225" s="510"/>
      <c r="BU225" s="327"/>
      <c r="BV225" s="326"/>
      <c r="BW225" s="509"/>
      <c r="BX225" s="510"/>
      <c r="BY225" s="327"/>
      <c r="BZ225" s="326"/>
      <c r="CA225" s="509"/>
      <c r="CB225" s="510"/>
      <c r="CC225" s="327"/>
      <c r="CD225" s="356"/>
      <c r="CE225" s="484"/>
      <c r="CF225" s="485"/>
      <c r="CG225" s="327"/>
      <c r="CH225" s="326"/>
      <c r="CI225" s="509"/>
      <c r="CJ225" s="510"/>
      <c r="CK225" s="327"/>
      <c r="CL225" s="326">
        <v>2</v>
      </c>
      <c r="CM225" s="509"/>
      <c r="CN225" s="510"/>
      <c r="CO225" s="327"/>
      <c r="CP225" s="326">
        <v>2</v>
      </c>
      <c r="CQ225" s="509"/>
      <c r="CR225" s="510"/>
      <c r="CS225" s="327"/>
      <c r="CT225" s="326"/>
      <c r="CU225" s="509"/>
      <c r="CV225" s="510"/>
      <c r="CW225" s="327"/>
      <c r="CX225" s="326"/>
      <c r="CY225" s="509">
        <v>2</v>
      </c>
      <c r="CZ225" s="510"/>
      <c r="DA225" s="327"/>
      <c r="DB225" s="326"/>
      <c r="DC225" s="509"/>
      <c r="DD225" s="510"/>
      <c r="DE225" s="327"/>
      <c r="DF225" s="326">
        <v>2</v>
      </c>
      <c r="DG225" s="509"/>
      <c r="DH225" s="510"/>
      <c r="DI225" s="327"/>
      <c r="DJ225" s="326">
        <v>2</v>
      </c>
      <c r="DK225" s="509"/>
      <c r="DL225" s="510"/>
      <c r="DM225" s="327"/>
      <c r="DN225" s="326"/>
      <c r="DO225" s="509"/>
      <c r="DP225" s="510"/>
      <c r="DQ225" s="327"/>
      <c r="DR225" s="326"/>
      <c r="DS225" s="509"/>
      <c r="DT225" s="510"/>
      <c r="DU225" s="327"/>
      <c r="DV225" s="326"/>
      <c r="DW225" s="509"/>
      <c r="DX225" s="510"/>
      <c r="DY225" s="327"/>
      <c r="DZ225" s="244">
        <f t="shared" si="37"/>
        <v>8</v>
      </c>
      <c r="EA225" s="245">
        <f t="shared" si="38"/>
        <v>2</v>
      </c>
      <c r="EB225" s="245">
        <f t="shared" si="39"/>
        <v>0</v>
      </c>
      <c r="EC225" s="246">
        <f t="shared" si="40"/>
        <v>0</v>
      </c>
    </row>
    <row r="226" spans="1:133" ht="45" x14ac:dyDescent="0.2">
      <c r="A226" s="149">
        <v>211</v>
      </c>
      <c r="B226" s="419" t="s">
        <v>1100</v>
      </c>
      <c r="C226" s="450" t="s">
        <v>1101</v>
      </c>
      <c r="D226" s="447" t="s">
        <v>1851</v>
      </c>
      <c r="E226" s="420">
        <v>0</v>
      </c>
      <c r="F226" s="326"/>
      <c r="G226" s="509"/>
      <c r="H226" s="510"/>
      <c r="I226" s="327"/>
      <c r="J226" s="326">
        <v>3</v>
      </c>
      <c r="K226" s="509"/>
      <c r="L226" s="510"/>
      <c r="M226" s="327"/>
      <c r="N226" s="326"/>
      <c r="O226" s="509"/>
      <c r="P226" s="510"/>
      <c r="Q226" s="327"/>
      <c r="R226" s="326">
        <v>2</v>
      </c>
      <c r="S226" s="509"/>
      <c r="T226" s="510"/>
      <c r="U226" s="327"/>
      <c r="V226" s="326">
        <v>3</v>
      </c>
      <c r="W226" s="509"/>
      <c r="X226" s="510"/>
      <c r="Y226" s="327"/>
      <c r="Z226" s="326"/>
      <c r="AA226" s="509"/>
      <c r="AB226" s="510"/>
      <c r="AC226" s="327"/>
      <c r="AD226" s="326"/>
      <c r="AE226" s="509"/>
      <c r="AF226" s="510"/>
      <c r="AG226" s="327"/>
      <c r="AH226" s="326"/>
      <c r="AI226" s="509"/>
      <c r="AJ226" s="510"/>
      <c r="AK226" s="327"/>
      <c r="AL226" s="326"/>
      <c r="AM226" s="509"/>
      <c r="AN226" s="510"/>
      <c r="AO226" s="327"/>
      <c r="AP226" s="326"/>
      <c r="AQ226" s="509"/>
      <c r="AR226" s="510"/>
      <c r="AS226" s="327"/>
      <c r="AT226" s="326"/>
      <c r="AU226" s="509"/>
      <c r="AV226" s="510"/>
      <c r="AW226" s="327"/>
      <c r="AX226" s="326"/>
      <c r="AY226" s="509"/>
      <c r="AZ226" s="510"/>
      <c r="BA226" s="327"/>
      <c r="BB226" s="356"/>
      <c r="BC226" s="484"/>
      <c r="BD226" s="485"/>
      <c r="BE226" s="327"/>
      <c r="BF226" s="326">
        <v>2</v>
      </c>
      <c r="BG226" s="509"/>
      <c r="BH226" s="510"/>
      <c r="BI226" s="327"/>
      <c r="BJ226" s="326"/>
      <c r="BK226" s="509"/>
      <c r="BL226" s="510"/>
      <c r="BM226" s="327"/>
      <c r="BN226" s="326"/>
      <c r="BO226" s="509"/>
      <c r="BP226" s="510"/>
      <c r="BQ226" s="327"/>
      <c r="BR226" s="326">
        <v>2</v>
      </c>
      <c r="BS226" s="509"/>
      <c r="BT226" s="510"/>
      <c r="BU226" s="327"/>
      <c r="BV226" s="326"/>
      <c r="BW226" s="509"/>
      <c r="BX226" s="510"/>
      <c r="BY226" s="327"/>
      <c r="BZ226" s="326">
        <v>2</v>
      </c>
      <c r="CA226" s="509"/>
      <c r="CB226" s="510"/>
      <c r="CC226" s="327"/>
      <c r="CD226" s="356"/>
      <c r="CE226" s="484"/>
      <c r="CF226" s="485"/>
      <c r="CG226" s="327"/>
      <c r="CH226" s="326"/>
      <c r="CI226" s="509"/>
      <c r="CJ226" s="510"/>
      <c r="CK226" s="327"/>
      <c r="CL226" s="326">
        <v>2</v>
      </c>
      <c r="CM226" s="509"/>
      <c r="CN226" s="510"/>
      <c r="CO226" s="327"/>
      <c r="CP226" s="326"/>
      <c r="CQ226" s="509"/>
      <c r="CR226" s="510"/>
      <c r="CS226" s="327"/>
      <c r="CT226" s="326">
        <v>2</v>
      </c>
      <c r="CU226" s="509"/>
      <c r="CV226" s="510"/>
      <c r="CW226" s="327"/>
      <c r="CX226" s="326">
        <v>2</v>
      </c>
      <c r="CY226" s="509"/>
      <c r="CZ226" s="510"/>
      <c r="DA226" s="327"/>
      <c r="DB226" s="326">
        <v>2</v>
      </c>
      <c r="DC226" s="509"/>
      <c r="DD226" s="510"/>
      <c r="DE226" s="327"/>
      <c r="DF226" s="326"/>
      <c r="DG226" s="509">
        <v>2</v>
      </c>
      <c r="DH226" s="510"/>
      <c r="DI226" s="327"/>
      <c r="DJ226" s="326"/>
      <c r="DK226" s="509">
        <v>2</v>
      </c>
      <c r="DL226" s="510"/>
      <c r="DM226" s="327"/>
      <c r="DN226" s="326"/>
      <c r="DO226" s="509"/>
      <c r="DP226" s="510"/>
      <c r="DQ226" s="327"/>
      <c r="DR226" s="326"/>
      <c r="DS226" s="509"/>
      <c r="DT226" s="510"/>
      <c r="DU226" s="327"/>
      <c r="DV226" s="326"/>
      <c r="DW226" s="509"/>
      <c r="DX226" s="510"/>
      <c r="DY226" s="327"/>
      <c r="DZ226" s="244">
        <f t="shared" si="37"/>
        <v>22</v>
      </c>
      <c r="EA226" s="245">
        <f t="shared" si="38"/>
        <v>4</v>
      </c>
      <c r="EB226" s="245">
        <f t="shared" si="39"/>
        <v>0</v>
      </c>
      <c r="EC226" s="246">
        <f t="shared" si="40"/>
        <v>0</v>
      </c>
    </row>
    <row r="227" spans="1:133" ht="45" x14ac:dyDescent="0.2">
      <c r="A227" s="149">
        <v>212</v>
      </c>
      <c r="B227" s="419" t="s">
        <v>535</v>
      </c>
      <c r="C227" s="449" t="s">
        <v>536</v>
      </c>
      <c r="D227" s="447" t="s">
        <v>1853</v>
      </c>
      <c r="E227" s="420">
        <v>0</v>
      </c>
      <c r="F227" s="326"/>
      <c r="G227" s="509"/>
      <c r="H227" s="510"/>
      <c r="I227" s="327"/>
      <c r="J227" s="326">
        <v>3</v>
      </c>
      <c r="K227" s="509"/>
      <c r="L227" s="510"/>
      <c r="M227" s="327"/>
      <c r="N227" s="326"/>
      <c r="O227" s="509"/>
      <c r="P227" s="510"/>
      <c r="Q227" s="327"/>
      <c r="R227" s="326">
        <v>2</v>
      </c>
      <c r="S227" s="509"/>
      <c r="T227" s="510"/>
      <c r="U227" s="327"/>
      <c r="V227" s="326">
        <v>3</v>
      </c>
      <c r="W227" s="509"/>
      <c r="X227" s="510"/>
      <c r="Y227" s="327"/>
      <c r="Z227" s="326"/>
      <c r="AA227" s="509"/>
      <c r="AB227" s="510"/>
      <c r="AC227" s="327"/>
      <c r="AD227" s="326">
        <v>1</v>
      </c>
      <c r="AE227" s="509"/>
      <c r="AF227" s="510"/>
      <c r="AG227" s="327"/>
      <c r="AH227" s="326"/>
      <c r="AI227" s="509"/>
      <c r="AJ227" s="510"/>
      <c r="AK227" s="327"/>
      <c r="AL227" s="326"/>
      <c r="AM227" s="509"/>
      <c r="AN227" s="510"/>
      <c r="AO227" s="327"/>
      <c r="AP227" s="326"/>
      <c r="AQ227" s="509"/>
      <c r="AR227" s="510"/>
      <c r="AS227" s="327"/>
      <c r="AT227" s="326"/>
      <c r="AU227" s="509"/>
      <c r="AV227" s="510"/>
      <c r="AW227" s="327"/>
      <c r="AX227" s="326"/>
      <c r="AY227" s="509"/>
      <c r="AZ227" s="510"/>
      <c r="BA227" s="327"/>
      <c r="BB227" s="356"/>
      <c r="BC227" s="484"/>
      <c r="BD227" s="485"/>
      <c r="BE227" s="327"/>
      <c r="BF227" s="326">
        <v>2</v>
      </c>
      <c r="BG227" s="509"/>
      <c r="BH227" s="510"/>
      <c r="BI227" s="327"/>
      <c r="BJ227" s="326"/>
      <c r="BK227" s="509"/>
      <c r="BL227" s="510"/>
      <c r="BM227" s="327"/>
      <c r="BN227" s="326"/>
      <c r="BO227" s="509"/>
      <c r="BP227" s="510"/>
      <c r="BQ227" s="327"/>
      <c r="BR227" s="326">
        <v>2</v>
      </c>
      <c r="BS227" s="509"/>
      <c r="BT227" s="510"/>
      <c r="BU227" s="327"/>
      <c r="BV227" s="326"/>
      <c r="BW227" s="509"/>
      <c r="BX227" s="510"/>
      <c r="BY227" s="327"/>
      <c r="BZ227" s="326">
        <v>2</v>
      </c>
      <c r="CA227" s="509"/>
      <c r="CB227" s="510"/>
      <c r="CC227" s="327"/>
      <c r="CD227" s="356"/>
      <c r="CE227" s="484"/>
      <c r="CF227" s="485"/>
      <c r="CG227" s="327"/>
      <c r="CH227" s="326"/>
      <c r="CI227" s="509"/>
      <c r="CJ227" s="510"/>
      <c r="CK227" s="327"/>
      <c r="CL227" s="326"/>
      <c r="CM227" s="509"/>
      <c r="CN227" s="510"/>
      <c r="CO227" s="327"/>
      <c r="CP227" s="326"/>
      <c r="CQ227" s="509"/>
      <c r="CR227" s="510"/>
      <c r="CS227" s="327"/>
      <c r="CT227" s="326">
        <v>2</v>
      </c>
      <c r="CU227" s="509">
        <v>2</v>
      </c>
      <c r="CV227" s="510"/>
      <c r="CW227" s="327"/>
      <c r="CX227" s="326">
        <v>2</v>
      </c>
      <c r="CY227" s="509"/>
      <c r="CZ227" s="510"/>
      <c r="DA227" s="327"/>
      <c r="DB227" s="326"/>
      <c r="DC227" s="509"/>
      <c r="DD227" s="510"/>
      <c r="DE227" s="327"/>
      <c r="DF227" s="326">
        <v>3</v>
      </c>
      <c r="DG227" s="509"/>
      <c r="DH227" s="510"/>
      <c r="DI227" s="327"/>
      <c r="DJ227" s="326">
        <v>3</v>
      </c>
      <c r="DK227" s="509"/>
      <c r="DL227" s="510"/>
      <c r="DM227" s="327"/>
      <c r="DN227" s="326"/>
      <c r="DO227" s="509">
        <v>2</v>
      </c>
      <c r="DP227" s="510"/>
      <c r="DQ227" s="327"/>
      <c r="DR227" s="326"/>
      <c r="DS227" s="509"/>
      <c r="DT227" s="510"/>
      <c r="DU227" s="327"/>
      <c r="DV227" s="326"/>
      <c r="DW227" s="509"/>
      <c r="DX227" s="510"/>
      <c r="DY227" s="327"/>
      <c r="DZ227" s="244">
        <f t="shared" si="37"/>
        <v>25</v>
      </c>
      <c r="EA227" s="245">
        <f t="shared" si="38"/>
        <v>4</v>
      </c>
      <c r="EB227" s="245">
        <f t="shared" si="39"/>
        <v>0</v>
      </c>
      <c r="EC227" s="246">
        <f t="shared" si="40"/>
        <v>0</v>
      </c>
    </row>
    <row r="228" spans="1:133" ht="45" x14ac:dyDescent="0.2">
      <c r="A228" s="149">
        <v>213</v>
      </c>
      <c r="B228" s="419" t="s">
        <v>1854</v>
      </c>
      <c r="C228" s="449" t="s">
        <v>1855</v>
      </c>
      <c r="D228" s="447" t="s">
        <v>1856</v>
      </c>
      <c r="E228" s="420">
        <v>0</v>
      </c>
      <c r="F228" s="326"/>
      <c r="G228" s="509"/>
      <c r="H228" s="510"/>
      <c r="I228" s="327"/>
      <c r="J228" s="326">
        <v>3</v>
      </c>
      <c r="K228" s="509"/>
      <c r="L228" s="510"/>
      <c r="M228" s="327"/>
      <c r="N228" s="326"/>
      <c r="O228" s="509"/>
      <c r="P228" s="510"/>
      <c r="Q228" s="327"/>
      <c r="R228" s="326">
        <v>2</v>
      </c>
      <c r="S228" s="509"/>
      <c r="T228" s="510"/>
      <c r="U228" s="327"/>
      <c r="V228" s="326">
        <v>3</v>
      </c>
      <c r="W228" s="509"/>
      <c r="X228" s="510"/>
      <c r="Y228" s="327"/>
      <c r="Z228" s="326">
        <v>2</v>
      </c>
      <c r="AA228" s="509"/>
      <c r="AB228" s="510"/>
      <c r="AC228" s="327"/>
      <c r="AD228" s="326"/>
      <c r="AE228" s="509"/>
      <c r="AF228" s="510"/>
      <c r="AG228" s="327"/>
      <c r="AH228" s="326"/>
      <c r="AI228" s="509"/>
      <c r="AJ228" s="510"/>
      <c r="AK228" s="327"/>
      <c r="AL228" s="326"/>
      <c r="AM228" s="509"/>
      <c r="AN228" s="510"/>
      <c r="AO228" s="327"/>
      <c r="AP228" s="326"/>
      <c r="AQ228" s="509"/>
      <c r="AR228" s="510"/>
      <c r="AS228" s="327"/>
      <c r="AT228" s="326"/>
      <c r="AU228" s="509"/>
      <c r="AV228" s="510"/>
      <c r="AW228" s="327"/>
      <c r="AX228" s="326"/>
      <c r="AY228" s="509"/>
      <c r="AZ228" s="510"/>
      <c r="BA228" s="327"/>
      <c r="BB228" s="356"/>
      <c r="BC228" s="484"/>
      <c r="BD228" s="485"/>
      <c r="BE228" s="327"/>
      <c r="BF228" s="326">
        <v>2</v>
      </c>
      <c r="BG228" s="509"/>
      <c r="BH228" s="510"/>
      <c r="BI228" s="327"/>
      <c r="BJ228" s="326"/>
      <c r="BK228" s="509"/>
      <c r="BL228" s="510"/>
      <c r="BM228" s="327"/>
      <c r="BN228" s="326"/>
      <c r="BO228" s="509"/>
      <c r="BP228" s="510"/>
      <c r="BQ228" s="327"/>
      <c r="BR228" s="326"/>
      <c r="BS228" s="509"/>
      <c r="BT228" s="510"/>
      <c r="BU228" s="327"/>
      <c r="BV228" s="326"/>
      <c r="BW228" s="509"/>
      <c r="BX228" s="510"/>
      <c r="BY228" s="327"/>
      <c r="BZ228" s="326"/>
      <c r="CA228" s="509"/>
      <c r="CB228" s="510"/>
      <c r="CC228" s="327"/>
      <c r="CD228" s="356"/>
      <c r="CE228" s="484"/>
      <c r="CF228" s="485"/>
      <c r="CG228" s="327"/>
      <c r="CH228" s="326"/>
      <c r="CI228" s="509"/>
      <c r="CJ228" s="510"/>
      <c r="CK228" s="327"/>
      <c r="CL228" s="326">
        <v>2</v>
      </c>
      <c r="CM228" s="509"/>
      <c r="CN228" s="510"/>
      <c r="CO228" s="327"/>
      <c r="CP228" s="326">
        <v>2</v>
      </c>
      <c r="CQ228" s="509"/>
      <c r="CR228" s="510"/>
      <c r="CS228" s="327"/>
      <c r="CT228" s="326"/>
      <c r="CU228" s="509"/>
      <c r="CV228" s="510"/>
      <c r="CW228" s="327"/>
      <c r="CX228" s="326">
        <v>2</v>
      </c>
      <c r="CY228" s="509"/>
      <c r="CZ228" s="510"/>
      <c r="DA228" s="327"/>
      <c r="DB228" s="326">
        <v>2</v>
      </c>
      <c r="DC228" s="509">
        <v>2</v>
      </c>
      <c r="DD228" s="510"/>
      <c r="DE228" s="327"/>
      <c r="DF228" s="326"/>
      <c r="DG228" s="509"/>
      <c r="DH228" s="510"/>
      <c r="DI228" s="327"/>
      <c r="DJ228" s="326"/>
      <c r="DK228" s="509"/>
      <c r="DL228" s="510"/>
      <c r="DM228" s="327"/>
      <c r="DN228" s="326"/>
      <c r="DO228" s="509"/>
      <c r="DP228" s="510"/>
      <c r="DQ228" s="327"/>
      <c r="DR228" s="326"/>
      <c r="DS228" s="509"/>
      <c r="DT228" s="510"/>
      <c r="DU228" s="327"/>
      <c r="DV228" s="326"/>
      <c r="DW228" s="509"/>
      <c r="DX228" s="510"/>
      <c r="DY228" s="327"/>
      <c r="DZ228" s="244">
        <f t="shared" si="37"/>
        <v>20</v>
      </c>
      <c r="EA228" s="245">
        <f t="shared" si="38"/>
        <v>2</v>
      </c>
      <c r="EB228" s="245">
        <f t="shared" si="39"/>
        <v>0</v>
      </c>
      <c r="EC228" s="246">
        <f t="shared" si="40"/>
        <v>0</v>
      </c>
    </row>
    <row r="229" spans="1:133" ht="90" x14ac:dyDescent="0.2">
      <c r="A229" s="149">
        <v>214</v>
      </c>
      <c r="B229" s="419" t="s">
        <v>560</v>
      </c>
      <c r="C229" s="449" t="s">
        <v>561</v>
      </c>
      <c r="D229" s="447" t="s">
        <v>1857</v>
      </c>
      <c r="E229" s="420">
        <v>0</v>
      </c>
      <c r="F229" s="214"/>
      <c r="G229" s="386"/>
      <c r="H229" s="387"/>
      <c r="I229" s="213"/>
      <c r="J229" s="214">
        <v>3</v>
      </c>
      <c r="K229" s="386"/>
      <c r="L229" s="387"/>
      <c r="M229" s="213"/>
      <c r="N229" s="214"/>
      <c r="O229" s="386"/>
      <c r="P229" s="387"/>
      <c r="Q229" s="213"/>
      <c r="R229" s="214">
        <v>2</v>
      </c>
      <c r="S229" s="386"/>
      <c r="T229" s="387"/>
      <c r="U229" s="213"/>
      <c r="V229" s="214">
        <v>3</v>
      </c>
      <c r="W229" s="386"/>
      <c r="X229" s="387"/>
      <c r="Y229" s="213"/>
      <c r="Z229" s="214"/>
      <c r="AA229" s="386"/>
      <c r="AB229" s="387"/>
      <c r="AC229" s="213"/>
      <c r="AD229" s="214"/>
      <c r="AE229" s="386"/>
      <c r="AF229" s="387"/>
      <c r="AG229" s="213"/>
      <c r="AH229" s="214"/>
      <c r="AI229" s="386"/>
      <c r="AJ229" s="387"/>
      <c r="AK229" s="213"/>
      <c r="AL229" s="214"/>
      <c r="AM229" s="386"/>
      <c r="AN229" s="387"/>
      <c r="AO229" s="213"/>
      <c r="AP229" s="214"/>
      <c r="AQ229" s="386"/>
      <c r="AR229" s="387"/>
      <c r="AS229" s="213"/>
      <c r="AT229" s="214"/>
      <c r="AU229" s="386"/>
      <c r="AV229" s="387"/>
      <c r="AW229" s="213"/>
      <c r="AX229" s="214"/>
      <c r="AY229" s="386"/>
      <c r="AZ229" s="387"/>
      <c r="BA229" s="213"/>
      <c r="BB229" s="356"/>
      <c r="BC229" s="484"/>
      <c r="BD229" s="485"/>
      <c r="BE229" s="327"/>
      <c r="BF229" s="214">
        <v>2</v>
      </c>
      <c r="BG229" s="386"/>
      <c r="BH229" s="387"/>
      <c r="BI229" s="213"/>
      <c r="BJ229" s="214"/>
      <c r="BK229" s="386"/>
      <c r="BL229" s="387"/>
      <c r="BM229" s="327"/>
      <c r="BN229" s="214"/>
      <c r="BO229" s="386"/>
      <c r="BP229" s="387"/>
      <c r="BQ229" s="213"/>
      <c r="BR229" s="214">
        <v>2</v>
      </c>
      <c r="BS229" s="386"/>
      <c r="BT229" s="387"/>
      <c r="BU229" s="213"/>
      <c r="BV229" s="214"/>
      <c r="BW229" s="386"/>
      <c r="BX229" s="387"/>
      <c r="BY229" s="213"/>
      <c r="BZ229" s="214">
        <v>2</v>
      </c>
      <c r="CA229" s="386"/>
      <c r="CB229" s="387"/>
      <c r="CC229" s="213"/>
      <c r="CD229" s="356"/>
      <c r="CE229" s="484"/>
      <c r="CF229" s="485"/>
      <c r="CG229" s="327"/>
      <c r="CH229" s="214"/>
      <c r="CI229" s="386"/>
      <c r="CJ229" s="387"/>
      <c r="CK229" s="213"/>
      <c r="CL229" s="214">
        <v>2</v>
      </c>
      <c r="CM229" s="386"/>
      <c r="CN229" s="387"/>
      <c r="CO229" s="213"/>
      <c r="CP229" s="214">
        <v>2</v>
      </c>
      <c r="CQ229" s="386"/>
      <c r="CR229" s="387"/>
      <c r="CS229" s="213"/>
      <c r="CT229" s="214"/>
      <c r="CU229" s="386"/>
      <c r="CV229" s="387"/>
      <c r="CW229" s="213"/>
      <c r="CX229" s="326"/>
      <c r="CY229" s="509"/>
      <c r="CZ229" s="510"/>
      <c r="DA229" s="327"/>
      <c r="DB229" s="326"/>
      <c r="DC229" s="509"/>
      <c r="DD229" s="510"/>
      <c r="DE229" s="327"/>
      <c r="DF229" s="326">
        <v>2</v>
      </c>
      <c r="DG229" s="509"/>
      <c r="DH229" s="510"/>
      <c r="DI229" s="327"/>
      <c r="DJ229" s="326">
        <v>2</v>
      </c>
      <c r="DK229" s="509"/>
      <c r="DL229" s="510"/>
      <c r="DM229" s="327"/>
      <c r="DN229" s="326"/>
      <c r="DO229" s="509">
        <v>2</v>
      </c>
      <c r="DP229" s="510"/>
      <c r="DQ229" s="327"/>
      <c r="DR229" s="326"/>
      <c r="DS229" s="509"/>
      <c r="DT229" s="510"/>
      <c r="DU229" s="327"/>
      <c r="DV229" s="326"/>
      <c r="DW229" s="509"/>
      <c r="DX229" s="510"/>
      <c r="DY229" s="327"/>
      <c r="DZ229" s="244">
        <f t="shared" si="37"/>
        <v>22</v>
      </c>
      <c r="EA229" s="245">
        <f t="shared" si="38"/>
        <v>2</v>
      </c>
      <c r="EB229" s="245">
        <f t="shared" si="39"/>
        <v>0</v>
      </c>
      <c r="EC229" s="246">
        <f t="shared" si="40"/>
        <v>0</v>
      </c>
    </row>
    <row r="230" spans="1:133" ht="60" x14ac:dyDescent="0.2">
      <c r="A230" s="149">
        <v>215</v>
      </c>
      <c r="B230" s="419" t="s">
        <v>537</v>
      </c>
      <c r="C230" s="458" t="s">
        <v>260</v>
      </c>
      <c r="D230" s="459" t="s">
        <v>1858</v>
      </c>
      <c r="E230" s="427">
        <v>0</v>
      </c>
      <c r="F230" s="214"/>
      <c r="G230" s="386"/>
      <c r="H230" s="387"/>
      <c r="I230" s="213"/>
      <c r="J230" s="214">
        <v>3</v>
      </c>
      <c r="K230" s="386"/>
      <c r="L230" s="387"/>
      <c r="M230" s="213"/>
      <c r="N230" s="214"/>
      <c r="O230" s="386"/>
      <c r="P230" s="387"/>
      <c r="Q230" s="213"/>
      <c r="R230" s="214">
        <v>2</v>
      </c>
      <c r="S230" s="386"/>
      <c r="T230" s="387"/>
      <c r="U230" s="213"/>
      <c r="V230" s="214">
        <v>2</v>
      </c>
      <c r="W230" s="386"/>
      <c r="X230" s="387"/>
      <c r="Y230" s="213"/>
      <c r="Z230" s="214"/>
      <c r="AA230" s="386"/>
      <c r="AB230" s="387"/>
      <c r="AC230" s="213"/>
      <c r="AD230" s="214">
        <v>1</v>
      </c>
      <c r="AE230" s="386"/>
      <c r="AF230" s="387"/>
      <c r="AG230" s="213"/>
      <c r="AH230" s="214"/>
      <c r="AI230" s="386"/>
      <c r="AJ230" s="387"/>
      <c r="AK230" s="213"/>
      <c r="AL230" s="214"/>
      <c r="AM230" s="386"/>
      <c r="AN230" s="387"/>
      <c r="AO230" s="213"/>
      <c r="AP230" s="214"/>
      <c r="AQ230" s="386"/>
      <c r="AR230" s="387"/>
      <c r="AS230" s="213"/>
      <c r="AT230" s="214"/>
      <c r="AU230" s="386"/>
      <c r="AV230" s="387"/>
      <c r="AW230" s="213"/>
      <c r="AX230" s="214"/>
      <c r="AY230" s="386"/>
      <c r="AZ230" s="387"/>
      <c r="BA230" s="213"/>
      <c r="BB230" s="356"/>
      <c r="BC230" s="484"/>
      <c r="BD230" s="485"/>
      <c r="BE230" s="327"/>
      <c r="BF230" s="214">
        <v>2</v>
      </c>
      <c r="BG230" s="386"/>
      <c r="BH230" s="387"/>
      <c r="BI230" s="213"/>
      <c r="BJ230" s="214"/>
      <c r="BK230" s="386"/>
      <c r="BL230" s="387"/>
      <c r="BM230" s="327"/>
      <c r="BN230" s="214"/>
      <c r="BO230" s="386"/>
      <c r="BP230" s="387"/>
      <c r="BQ230" s="213"/>
      <c r="BR230" s="214">
        <v>2</v>
      </c>
      <c r="BS230" s="386"/>
      <c r="BT230" s="387"/>
      <c r="BU230" s="213"/>
      <c r="BV230" s="214"/>
      <c r="BW230" s="386"/>
      <c r="BX230" s="387"/>
      <c r="BY230" s="213"/>
      <c r="BZ230" s="214">
        <v>2</v>
      </c>
      <c r="CA230" s="386"/>
      <c r="CB230" s="387"/>
      <c r="CC230" s="213"/>
      <c r="CD230" s="356"/>
      <c r="CE230" s="484"/>
      <c r="CF230" s="485"/>
      <c r="CG230" s="327"/>
      <c r="CH230" s="214"/>
      <c r="CI230" s="386"/>
      <c r="CJ230" s="387"/>
      <c r="CK230" s="213"/>
      <c r="CL230" s="214"/>
      <c r="CM230" s="386"/>
      <c r="CN230" s="387"/>
      <c r="CO230" s="213"/>
      <c r="CP230" s="214">
        <v>2</v>
      </c>
      <c r="CQ230" s="386"/>
      <c r="CR230" s="387"/>
      <c r="CS230" s="213"/>
      <c r="CT230" s="214"/>
      <c r="CU230" s="386">
        <v>2</v>
      </c>
      <c r="CV230" s="387"/>
      <c r="CW230" s="213"/>
      <c r="CX230" s="326"/>
      <c r="CY230" s="509"/>
      <c r="CZ230" s="510"/>
      <c r="DA230" s="327"/>
      <c r="DB230" s="326"/>
      <c r="DC230" s="509"/>
      <c r="DD230" s="510"/>
      <c r="DE230" s="327"/>
      <c r="DF230" s="326"/>
      <c r="DG230" s="509"/>
      <c r="DH230" s="510"/>
      <c r="DI230" s="327"/>
      <c r="DJ230" s="326"/>
      <c r="DK230" s="509"/>
      <c r="DL230" s="510"/>
      <c r="DM230" s="327"/>
      <c r="DN230" s="326"/>
      <c r="DO230" s="509"/>
      <c r="DP230" s="510"/>
      <c r="DQ230" s="327"/>
      <c r="DR230" s="326"/>
      <c r="DS230" s="509"/>
      <c r="DT230" s="510"/>
      <c r="DU230" s="327"/>
      <c r="DV230" s="326"/>
      <c r="DW230" s="509"/>
      <c r="DX230" s="510"/>
      <c r="DY230" s="327"/>
      <c r="DZ230" s="244">
        <f t="shared" si="37"/>
        <v>16</v>
      </c>
      <c r="EA230" s="245">
        <f t="shared" si="38"/>
        <v>2</v>
      </c>
      <c r="EB230" s="245">
        <f t="shared" si="39"/>
        <v>0</v>
      </c>
      <c r="EC230" s="246">
        <f t="shared" si="40"/>
        <v>0</v>
      </c>
    </row>
    <row r="231" spans="1:133" ht="60" x14ac:dyDescent="0.2">
      <c r="A231" s="149">
        <v>216</v>
      </c>
      <c r="B231" s="419" t="s">
        <v>562</v>
      </c>
      <c r="C231" s="449" t="s">
        <v>1859</v>
      </c>
      <c r="D231" s="447" t="s">
        <v>1860</v>
      </c>
      <c r="E231" s="420">
        <v>0</v>
      </c>
      <c r="F231" s="214"/>
      <c r="G231" s="386"/>
      <c r="H231" s="387"/>
      <c r="I231" s="213"/>
      <c r="J231" s="214">
        <v>3</v>
      </c>
      <c r="K231" s="386"/>
      <c r="L231" s="387"/>
      <c r="M231" s="213"/>
      <c r="N231" s="214"/>
      <c r="O231" s="386"/>
      <c r="P231" s="387"/>
      <c r="Q231" s="213"/>
      <c r="R231" s="214">
        <v>2</v>
      </c>
      <c r="S231" s="386"/>
      <c r="T231" s="387"/>
      <c r="U231" s="213"/>
      <c r="V231" s="214"/>
      <c r="W231" s="386"/>
      <c r="X231" s="387"/>
      <c r="Y231" s="213"/>
      <c r="Z231" s="214">
        <v>2</v>
      </c>
      <c r="AA231" s="386"/>
      <c r="AB231" s="387"/>
      <c r="AC231" s="213"/>
      <c r="AD231" s="214"/>
      <c r="AE231" s="386"/>
      <c r="AF231" s="387"/>
      <c r="AG231" s="213"/>
      <c r="AH231" s="214"/>
      <c r="AI231" s="386"/>
      <c r="AJ231" s="387"/>
      <c r="AK231" s="213"/>
      <c r="AL231" s="214"/>
      <c r="AM231" s="386"/>
      <c r="AN231" s="387"/>
      <c r="AO231" s="213"/>
      <c r="AP231" s="214"/>
      <c r="AQ231" s="386"/>
      <c r="AR231" s="387"/>
      <c r="AS231" s="213"/>
      <c r="AT231" s="214"/>
      <c r="AU231" s="386"/>
      <c r="AV231" s="387"/>
      <c r="AW231" s="213"/>
      <c r="AX231" s="214"/>
      <c r="AY231" s="386"/>
      <c r="AZ231" s="387"/>
      <c r="BA231" s="213"/>
      <c r="BB231" s="356"/>
      <c r="BC231" s="484"/>
      <c r="BD231" s="485"/>
      <c r="BE231" s="327"/>
      <c r="BF231" s="214">
        <v>2</v>
      </c>
      <c r="BG231" s="386"/>
      <c r="BH231" s="387"/>
      <c r="BI231" s="213"/>
      <c r="BJ231" s="214"/>
      <c r="BK231" s="386"/>
      <c r="BL231" s="387"/>
      <c r="BM231" s="327"/>
      <c r="BN231" s="214"/>
      <c r="BO231" s="386"/>
      <c r="BP231" s="387"/>
      <c r="BQ231" s="213"/>
      <c r="BR231" s="214">
        <v>2</v>
      </c>
      <c r="BS231" s="386"/>
      <c r="BT231" s="387"/>
      <c r="BU231" s="213"/>
      <c r="BV231" s="214"/>
      <c r="BW231" s="386"/>
      <c r="BX231" s="387"/>
      <c r="BY231" s="213"/>
      <c r="BZ231" s="214">
        <v>2</v>
      </c>
      <c r="CA231" s="386"/>
      <c r="CB231" s="387"/>
      <c r="CC231" s="213"/>
      <c r="CD231" s="356"/>
      <c r="CE231" s="484"/>
      <c r="CF231" s="485"/>
      <c r="CG231" s="327"/>
      <c r="CH231" s="214"/>
      <c r="CI231" s="386"/>
      <c r="CJ231" s="387"/>
      <c r="CK231" s="213"/>
      <c r="CL231" s="214"/>
      <c r="CM231" s="386"/>
      <c r="CN231" s="387"/>
      <c r="CO231" s="213"/>
      <c r="CP231" s="214">
        <v>2</v>
      </c>
      <c r="CQ231" s="386"/>
      <c r="CR231" s="387"/>
      <c r="CS231" s="213"/>
      <c r="CT231" s="214">
        <v>2</v>
      </c>
      <c r="CU231" s="386"/>
      <c r="CV231" s="387"/>
      <c r="CW231" s="213"/>
      <c r="CX231" s="326"/>
      <c r="CY231" s="509"/>
      <c r="CZ231" s="510"/>
      <c r="DA231" s="327"/>
      <c r="DB231" s="326"/>
      <c r="DC231" s="509">
        <v>2</v>
      </c>
      <c r="DD231" s="510"/>
      <c r="DE231" s="327"/>
      <c r="DF231" s="326"/>
      <c r="DG231" s="509"/>
      <c r="DH231" s="510"/>
      <c r="DI231" s="327"/>
      <c r="DJ231" s="326"/>
      <c r="DK231" s="509"/>
      <c r="DL231" s="510"/>
      <c r="DM231" s="327"/>
      <c r="DN231" s="326">
        <v>1</v>
      </c>
      <c r="DO231" s="509"/>
      <c r="DP231" s="510"/>
      <c r="DQ231" s="327"/>
      <c r="DR231" s="326"/>
      <c r="DS231" s="509"/>
      <c r="DT231" s="510"/>
      <c r="DU231" s="327"/>
      <c r="DV231" s="326"/>
      <c r="DW231" s="509"/>
      <c r="DX231" s="510"/>
      <c r="DY231" s="327"/>
      <c r="DZ231" s="244">
        <f t="shared" si="37"/>
        <v>18</v>
      </c>
      <c r="EA231" s="245">
        <f t="shared" si="38"/>
        <v>2</v>
      </c>
      <c r="EB231" s="245">
        <f t="shared" si="39"/>
        <v>0</v>
      </c>
      <c r="EC231" s="246">
        <f t="shared" si="40"/>
        <v>0</v>
      </c>
    </row>
    <row r="232" spans="1:133" ht="45" x14ac:dyDescent="0.2">
      <c r="A232" s="149">
        <v>217</v>
      </c>
      <c r="B232" s="419" t="s">
        <v>563</v>
      </c>
      <c r="C232" s="449" t="s">
        <v>564</v>
      </c>
      <c r="D232" s="447" t="s">
        <v>1861</v>
      </c>
      <c r="E232" s="420">
        <v>0</v>
      </c>
      <c r="F232" s="214"/>
      <c r="G232" s="386"/>
      <c r="H232" s="387"/>
      <c r="I232" s="213"/>
      <c r="J232" s="214">
        <v>3</v>
      </c>
      <c r="K232" s="386"/>
      <c r="L232" s="387"/>
      <c r="M232" s="213"/>
      <c r="N232" s="214"/>
      <c r="O232" s="386"/>
      <c r="P232" s="387"/>
      <c r="Q232" s="213"/>
      <c r="R232" s="214">
        <v>2</v>
      </c>
      <c r="S232" s="386"/>
      <c r="T232" s="387"/>
      <c r="U232" s="213"/>
      <c r="V232" s="214">
        <v>3</v>
      </c>
      <c r="W232" s="386"/>
      <c r="X232" s="387"/>
      <c r="Y232" s="213"/>
      <c r="Z232" s="214"/>
      <c r="AA232" s="386"/>
      <c r="AB232" s="387"/>
      <c r="AC232" s="213"/>
      <c r="AD232" s="214"/>
      <c r="AE232" s="386"/>
      <c r="AF232" s="387"/>
      <c r="AG232" s="213"/>
      <c r="AH232" s="214"/>
      <c r="AI232" s="386"/>
      <c r="AJ232" s="387"/>
      <c r="AK232" s="213"/>
      <c r="AL232" s="214"/>
      <c r="AM232" s="386"/>
      <c r="AN232" s="387"/>
      <c r="AO232" s="213"/>
      <c r="AP232" s="214"/>
      <c r="AQ232" s="386"/>
      <c r="AR232" s="387"/>
      <c r="AS232" s="213"/>
      <c r="AT232" s="214"/>
      <c r="AU232" s="386"/>
      <c r="AV232" s="387"/>
      <c r="AW232" s="213"/>
      <c r="AX232" s="214"/>
      <c r="AY232" s="386"/>
      <c r="AZ232" s="387"/>
      <c r="BA232" s="213"/>
      <c r="BB232" s="356"/>
      <c r="BC232" s="484"/>
      <c r="BD232" s="485"/>
      <c r="BE232" s="327"/>
      <c r="BF232" s="214">
        <v>2</v>
      </c>
      <c r="BG232" s="386"/>
      <c r="BH232" s="387"/>
      <c r="BI232" s="213"/>
      <c r="BJ232" s="214"/>
      <c r="BK232" s="386"/>
      <c r="BL232" s="387"/>
      <c r="BM232" s="327"/>
      <c r="BN232" s="214">
        <v>2</v>
      </c>
      <c r="BO232" s="386"/>
      <c r="BP232" s="387"/>
      <c r="BQ232" s="213"/>
      <c r="BR232" s="214">
        <v>2</v>
      </c>
      <c r="BS232" s="386"/>
      <c r="BT232" s="387"/>
      <c r="BU232" s="213"/>
      <c r="BV232" s="214"/>
      <c r="BW232" s="386"/>
      <c r="BX232" s="387"/>
      <c r="BY232" s="213"/>
      <c r="BZ232" s="214">
        <v>2</v>
      </c>
      <c r="CA232" s="386"/>
      <c r="CB232" s="387"/>
      <c r="CC232" s="213"/>
      <c r="CD232" s="356"/>
      <c r="CE232" s="484"/>
      <c r="CF232" s="485"/>
      <c r="CG232" s="327"/>
      <c r="CH232" s="214"/>
      <c r="CI232" s="386"/>
      <c r="CJ232" s="387"/>
      <c r="CK232" s="213"/>
      <c r="CL232" s="214">
        <v>2</v>
      </c>
      <c r="CM232" s="386">
        <v>2</v>
      </c>
      <c r="CN232" s="387"/>
      <c r="CO232" s="213"/>
      <c r="CP232" s="214"/>
      <c r="CQ232" s="386"/>
      <c r="CR232" s="387"/>
      <c r="CS232" s="213"/>
      <c r="CT232" s="214"/>
      <c r="CU232" s="386"/>
      <c r="CV232" s="387"/>
      <c r="CW232" s="213"/>
      <c r="CX232" s="326"/>
      <c r="CY232" s="509">
        <v>2</v>
      </c>
      <c r="CZ232" s="510"/>
      <c r="DA232" s="327"/>
      <c r="DB232" s="326"/>
      <c r="DC232" s="509">
        <v>2</v>
      </c>
      <c r="DD232" s="510"/>
      <c r="DE232" s="327"/>
      <c r="DF232" s="326">
        <v>3</v>
      </c>
      <c r="DG232" s="509"/>
      <c r="DH232" s="510"/>
      <c r="DI232" s="327"/>
      <c r="DJ232" s="326">
        <v>3</v>
      </c>
      <c r="DK232" s="509"/>
      <c r="DL232" s="510"/>
      <c r="DM232" s="327"/>
      <c r="DN232" s="326"/>
      <c r="DO232" s="509"/>
      <c r="DP232" s="510"/>
      <c r="DQ232" s="327"/>
      <c r="DR232" s="326"/>
      <c r="DS232" s="509"/>
      <c r="DT232" s="510"/>
      <c r="DU232" s="327"/>
      <c r="DV232" s="326"/>
      <c r="DW232" s="509"/>
      <c r="DX232" s="510"/>
      <c r="DY232" s="327"/>
      <c r="DZ232" s="244">
        <f t="shared" si="37"/>
        <v>24</v>
      </c>
      <c r="EA232" s="245">
        <f t="shared" si="38"/>
        <v>6</v>
      </c>
      <c r="EB232" s="245">
        <f t="shared" si="39"/>
        <v>0</v>
      </c>
      <c r="EC232" s="246">
        <f t="shared" si="40"/>
        <v>0</v>
      </c>
    </row>
    <row r="233" spans="1:133" ht="30" x14ac:dyDescent="0.2">
      <c r="A233" s="149">
        <v>218</v>
      </c>
      <c r="B233" s="419" t="s">
        <v>1087</v>
      </c>
      <c r="C233" s="458" t="s">
        <v>1088</v>
      </c>
      <c r="D233" s="460" t="s">
        <v>1862</v>
      </c>
      <c r="E233" s="427">
        <v>0</v>
      </c>
      <c r="F233" s="214"/>
      <c r="G233" s="386"/>
      <c r="H233" s="387"/>
      <c r="I233" s="213"/>
      <c r="J233" s="214">
        <v>3</v>
      </c>
      <c r="K233" s="386"/>
      <c r="L233" s="387"/>
      <c r="M233" s="213"/>
      <c r="N233" s="214"/>
      <c r="O233" s="386"/>
      <c r="P233" s="387"/>
      <c r="Q233" s="213"/>
      <c r="R233" s="214">
        <v>2</v>
      </c>
      <c r="S233" s="386"/>
      <c r="T233" s="387"/>
      <c r="U233" s="213"/>
      <c r="V233" s="214">
        <v>3</v>
      </c>
      <c r="W233" s="386"/>
      <c r="X233" s="387"/>
      <c r="Y233" s="213"/>
      <c r="Z233" s="214"/>
      <c r="AA233" s="386">
        <v>2</v>
      </c>
      <c r="AB233" s="387"/>
      <c r="AC233" s="213"/>
      <c r="AD233" s="214"/>
      <c r="AE233" s="386"/>
      <c r="AF233" s="387"/>
      <c r="AG233" s="213"/>
      <c r="AH233" s="214"/>
      <c r="AI233" s="386"/>
      <c r="AJ233" s="387"/>
      <c r="AK233" s="213"/>
      <c r="AL233" s="214"/>
      <c r="AM233" s="386"/>
      <c r="AN233" s="387"/>
      <c r="AO233" s="213"/>
      <c r="AP233" s="214"/>
      <c r="AQ233" s="386"/>
      <c r="AR233" s="387"/>
      <c r="AS233" s="213"/>
      <c r="AT233" s="214"/>
      <c r="AU233" s="386"/>
      <c r="AV233" s="387"/>
      <c r="AW233" s="213"/>
      <c r="AX233" s="214"/>
      <c r="AY233" s="386"/>
      <c r="AZ233" s="387"/>
      <c r="BA233" s="213"/>
      <c r="BB233" s="356"/>
      <c r="BC233" s="484"/>
      <c r="BD233" s="485"/>
      <c r="BE233" s="327"/>
      <c r="BF233" s="214">
        <v>2</v>
      </c>
      <c r="BG233" s="386"/>
      <c r="BH233" s="387"/>
      <c r="BI233" s="213"/>
      <c r="BJ233" s="214"/>
      <c r="BK233" s="386"/>
      <c r="BL233" s="387"/>
      <c r="BM233" s="327"/>
      <c r="BN233" s="214">
        <v>2</v>
      </c>
      <c r="BO233" s="386"/>
      <c r="BP233" s="387"/>
      <c r="BQ233" s="213"/>
      <c r="BR233" s="214">
        <v>2</v>
      </c>
      <c r="BS233" s="386"/>
      <c r="BT233" s="387"/>
      <c r="BU233" s="213"/>
      <c r="BV233" s="214"/>
      <c r="BW233" s="386"/>
      <c r="BX233" s="387"/>
      <c r="BY233" s="213"/>
      <c r="BZ233" s="214">
        <v>2</v>
      </c>
      <c r="CA233" s="386"/>
      <c r="CB233" s="387"/>
      <c r="CC233" s="213"/>
      <c r="CD233" s="356"/>
      <c r="CE233" s="484"/>
      <c r="CF233" s="485"/>
      <c r="CG233" s="327"/>
      <c r="CH233" s="214"/>
      <c r="CI233" s="386"/>
      <c r="CJ233" s="387"/>
      <c r="CK233" s="213"/>
      <c r="CL233" s="214">
        <v>2</v>
      </c>
      <c r="CM233" s="386"/>
      <c r="CN233" s="387"/>
      <c r="CO233" s="213"/>
      <c r="CP233" s="214">
        <v>2</v>
      </c>
      <c r="CQ233" s="386"/>
      <c r="CR233" s="387"/>
      <c r="CS233" s="213"/>
      <c r="CT233" s="214"/>
      <c r="CU233" s="386"/>
      <c r="CV233" s="387"/>
      <c r="CW233" s="213"/>
      <c r="CX233" s="326"/>
      <c r="CY233" s="509"/>
      <c r="CZ233" s="510"/>
      <c r="DA233" s="327"/>
      <c r="DB233" s="326">
        <v>2</v>
      </c>
      <c r="DC233" s="509">
        <v>2</v>
      </c>
      <c r="DD233" s="510"/>
      <c r="DE233" s="327"/>
      <c r="DF233" s="326"/>
      <c r="DG233" s="509"/>
      <c r="DH233" s="510"/>
      <c r="DI233" s="327"/>
      <c r="DJ233" s="326"/>
      <c r="DK233" s="509"/>
      <c r="DL233" s="510"/>
      <c r="DM233" s="327"/>
      <c r="DN233" s="326"/>
      <c r="DO233" s="509"/>
      <c r="DP233" s="510"/>
      <c r="DQ233" s="327"/>
      <c r="DR233" s="326"/>
      <c r="DS233" s="509"/>
      <c r="DT233" s="510"/>
      <c r="DU233" s="327"/>
      <c r="DV233" s="326"/>
      <c r="DW233" s="509"/>
      <c r="DX233" s="510"/>
      <c r="DY233" s="327"/>
      <c r="DZ233" s="244">
        <f t="shared" si="37"/>
        <v>22</v>
      </c>
      <c r="EA233" s="245">
        <f t="shared" si="38"/>
        <v>4</v>
      </c>
      <c r="EB233" s="245">
        <f t="shared" si="39"/>
        <v>0</v>
      </c>
      <c r="EC233" s="246">
        <f t="shared" si="40"/>
        <v>0</v>
      </c>
    </row>
    <row r="234" spans="1:133" ht="75" x14ac:dyDescent="0.2">
      <c r="A234" s="149">
        <v>219</v>
      </c>
      <c r="B234" s="419" t="s">
        <v>1863</v>
      </c>
      <c r="C234" s="458" t="s">
        <v>1864</v>
      </c>
      <c r="D234" s="460" t="s">
        <v>2466</v>
      </c>
      <c r="E234" s="427">
        <v>0</v>
      </c>
      <c r="F234" s="214"/>
      <c r="G234" s="386"/>
      <c r="H234" s="387"/>
      <c r="I234" s="213"/>
      <c r="J234" s="214">
        <v>3</v>
      </c>
      <c r="K234" s="386"/>
      <c r="L234" s="387"/>
      <c r="M234" s="213"/>
      <c r="N234" s="214"/>
      <c r="O234" s="386"/>
      <c r="P234" s="387"/>
      <c r="Q234" s="213"/>
      <c r="R234" s="214">
        <v>2</v>
      </c>
      <c r="S234" s="386"/>
      <c r="T234" s="387"/>
      <c r="U234" s="213"/>
      <c r="V234" s="214">
        <v>3</v>
      </c>
      <c r="W234" s="386"/>
      <c r="X234" s="387"/>
      <c r="Y234" s="213"/>
      <c r="Z234" s="214"/>
      <c r="AA234" s="386"/>
      <c r="AB234" s="387"/>
      <c r="AC234" s="213"/>
      <c r="AD234" s="214">
        <v>1</v>
      </c>
      <c r="AE234" s="386"/>
      <c r="AF234" s="387"/>
      <c r="AG234" s="213"/>
      <c r="AH234" s="214"/>
      <c r="AI234" s="386"/>
      <c r="AJ234" s="387"/>
      <c r="AK234" s="213"/>
      <c r="AL234" s="214"/>
      <c r="AM234" s="386"/>
      <c r="AN234" s="387"/>
      <c r="AO234" s="213"/>
      <c r="AP234" s="214"/>
      <c r="AQ234" s="386"/>
      <c r="AR234" s="387"/>
      <c r="AS234" s="213"/>
      <c r="AT234" s="214"/>
      <c r="AU234" s="386"/>
      <c r="AV234" s="387"/>
      <c r="AW234" s="213"/>
      <c r="AX234" s="214"/>
      <c r="AY234" s="386"/>
      <c r="AZ234" s="387"/>
      <c r="BA234" s="213"/>
      <c r="BB234" s="356"/>
      <c r="BC234" s="484"/>
      <c r="BD234" s="485"/>
      <c r="BE234" s="327"/>
      <c r="BF234" s="214">
        <v>2</v>
      </c>
      <c r="BG234" s="386"/>
      <c r="BH234" s="387"/>
      <c r="BI234" s="213"/>
      <c r="BJ234" s="214"/>
      <c r="BK234" s="386"/>
      <c r="BL234" s="387"/>
      <c r="BM234" s="327"/>
      <c r="BN234" s="214">
        <v>2</v>
      </c>
      <c r="BO234" s="386"/>
      <c r="BP234" s="387"/>
      <c r="BQ234" s="213"/>
      <c r="BR234" s="214">
        <v>2</v>
      </c>
      <c r="BS234" s="386"/>
      <c r="BT234" s="387"/>
      <c r="BU234" s="213"/>
      <c r="BV234" s="214"/>
      <c r="BW234" s="386"/>
      <c r="BX234" s="387"/>
      <c r="BY234" s="213"/>
      <c r="BZ234" s="214">
        <v>2</v>
      </c>
      <c r="CA234" s="386"/>
      <c r="CB234" s="387"/>
      <c r="CC234" s="213"/>
      <c r="CD234" s="356"/>
      <c r="CE234" s="484"/>
      <c r="CF234" s="485"/>
      <c r="CG234" s="327"/>
      <c r="CH234" s="214"/>
      <c r="CI234" s="386"/>
      <c r="CJ234" s="387"/>
      <c r="CK234" s="213"/>
      <c r="CL234" s="214"/>
      <c r="CM234" s="386"/>
      <c r="CN234" s="387"/>
      <c r="CO234" s="213"/>
      <c r="CP234" s="214"/>
      <c r="CQ234" s="386"/>
      <c r="CR234" s="387"/>
      <c r="CS234" s="213"/>
      <c r="CT234" s="214"/>
      <c r="CU234" s="386"/>
      <c r="CV234" s="387"/>
      <c r="CW234" s="213"/>
      <c r="CX234" s="326">
        <v>2</v>
      </c>
      <c r="CY234" s="509"/>
      <c r="CZ234" s="510"/>
      <c r="DA234" s="327"/>
      <c r="DB234" s="326"/>
      <c r="DC234" s="509"/>
      <c r="DD234" s="510"/>
      <c r="DE234" s="327"/>
      <c r="DF234" s="326">
        <v>3</v>
      </c>
      <c r="DG234" s="509"/>
      <c r="DH234" s="510"/>
      <c r="DI234" s="327"/>
      <c r="DJ234" s="326">
        <v>3</v>
      </c>
      <c r="DK234" s="509"/>
      <c r="DL234" s="510"/>
      <c r="DM234" s="327"/>
      <c r="DN234" s="326"/>
      <c r="DO234" s="509"/>
      <c r="DP234" s="510"/>
      <c r="DQ234" s="327"/>
      <c r="DR234" s="326"/>
      <c r="DS234" s="509"/>
      <c r="DT234" s="510"/>
      <c r="DU234" s="327"/>
      <c r="DV234" s="326"/>
      <c r="DW234" s="509"/>
      <c r="DX234" s="510"/>
      <c r="DY234" s="327"/>
      <c r="DZ234" s="244">
        <f t="shared" si="37"/>
        <v>25</v>
      </c>
      <c r="EA234" s="245">
        <f t="shared" si="38"/>
        <v>0</v>
      </c>
      <c r="EB234" s="245">
        <f t="shared" si="39"/>
        <v>0</v>
      </c>
      <c r="EC234" s="246">
        <f t="shared" si="40"/>
        <v>0</v>
      </c>
    </row>
    <row r="235" spans="1:133" ht="45" x14ac:dyDescent="0.2">
      <c r="A235" s="149">
        <v>220</v>
      </c>
      <c r="B235" s="419" t="s">
        <v>565</v>
      </c>
      <c r="C235" s="450" t="s">
        <v>566</v>
      </c>
      <c r="D235" s="447" t="s">
        <v>1865</v>
      </c>
      <c r="E235" s="420">
        <v>0</v>
      </c>
      <c r="F235" s="214"/>
      <c r="G235" s="386"/>
      <c r="H235" s="387"/>
      <c r="I235" s="213"/>
      <c r="J235" s="214">
        <v>3</v>
      </c>
      <c r="K235" s="386"/>
      <c r="L235" s="387"/>
      <c r="M235" s="213"/>
      <c r="N235" s="214"/>
      <c r="O235" s="386"/>
      <c r="P235" s="387"/>
      <c r="Q235" s="213"/>
      <c r="R235" s="214">
        <v>2</v>
      </c>
      <c r="S235" s="386"/>
      <c r="T235" s="387"/>
      <c r="U235" s="213"/>
      <c r="V235" s="214">
        <v>3</v>
      </c>
      <c r="W235" s="386"/>
      <c r="X235" s="387"/>
      <c r="Y235" s="213"/>
      <c r="Z235" s="214"/>
      <c r="AA235" s="386"/>
      <c r="AB235" s="387"/>
      <c r="AC235" s="213"/>
      <c r="AD235" s="214"/>
      <c r="AE235" s="386">
        <v>2</v>
      </c>
      <c r="AF235" s="387"/>
      <c r="AG235" s="213"/>
      <c r="AH235" s="214"/>
      <c r="AI235" s="386"/>
      <c r="AJ235" s="387"/>
      <c r="AK235" s="213"/>
      <c r="AL235" s="214"/>
      <c r="AM235" s="386"/>
      <c r="AN235" s="387"/>
      <c r="AO235" s="213"/>
      <c r="AP235" s="214"/>
      <c r="AQ235" s="386"/>
      <c r="AR235" s="387"/>
      <c r="AS235" s="213"/>
      <c r="AT235" s="214"/>
      <c r="AU235" s="386"/>
      <c r="AV235" s="387"/>
      <c r="AW235" s="213"/>
      <c r="AX235" s="214"/>
      <c r="AY235" s="386"/>
      <c r="AZ235" s="387"/>
      <c r="BA235" s="213"/>
      <c r="BB235" s="356"/>
      <c r="BC235" s="484"/>
      <c r="BD235" s="485"/>
      <c r="BE235" s="327"/>
      <c r="BF235" s="214">
        <v>2</v>
      </c>
      <c r="BG235" s="386"/>
      <c r="BH235" s="387"/>
      <c r="BI235" s="213"/>
      <c r="BJ235" s="214"/>
      <c r="BK235" s="386"/>
      <c r="BL235" s="387"/>
      <c r="BM235" s="327"/>
      <c r="BN235" s="214">
        <v>2</v>
      </c>
      <c r="BO235" s="386"/>
      <c r="BP235" s="387"/>
      <c r="BQ235" s="213"/>
      <c r="BR235" s="214">
        <v>2</v>
      </c>
      <c r="BS235" s="386"/>
      <c r="BT235" s="387"/>
      <c r="BU235" s="213"/>
      <c r="BV235" s="214"/>
      <c r="BW235" s="386"/>
      <c r="BX235" s="387"/>
      <c r="BY235" s="213"/>
      <c r="BZ235" s="214">
        <v>2</v>
      </c>
      <c r="CA235" s="386"/>
      <c r="CB235" s="387"/>
      <c r="CC235" s="213"/>
      <c r="CD235" s="356"/>
      <c r="CE235" s="484"/>
      <c r="CF235" s="485"/>
      <c r="CG235" s="327"/>
      <c r="CH235" s="214"/>
      <c r="CI235" s="386"/>
      <c r="CJ235" s="387"/>
      <c r="CK235" s="213"/>
      <c r="CL235" s="214"/>
      <c r="CM235" s="386">
        <v>2</v>
      </c>
      <c r="CN235" s="387"/>
      <c r="CO235" s="213"/>
      <c r="CP235" s="214"/>
      <c r="CQ235" s="386"/>
      <c r="CR235" s="387"/>
      <c r="CS235" s="213"/>
      <c r="CT235" s="214">
        <v>2</v>
      </c>
      <c r="CU235" s="386"/>
      <c r="CV235" s="387"/>
      <c r="CW235" s="213"/>
      <c r="CX235" s="326"/>
      <c r="CY235" s="509"/>
      <c r="CZ235" s="510"/>
      <c r="DA235" s="327"/>
      <c r="DB235" s="326"/>
      <c r="DC235" s="509"/>
      <c r="DD235" s="510"/>
      <c r="DE235" s="327"/>
      <c r="DF235" s="326"/>
      <c r="DG235" s="509"/>
      <c r="DH235" s="510"/>
      <c r="DI235" s="327"/>
      <c r="DJ235" s="326"/>
      <c r="DK235" s="509"/>
      <c r="DL235" s="510"/>
      <c r="DM235" s="327"/>
      <c r="DN235" s="326"/>
      <c r="DO235" s="509"/>
      <c r="DP235" s="510"/>
      <c r="DQ235" s="327"/>
      <c r="DR235" s="326"/>
      <c r="DS235" s="509"/>
      <c r="DT235" s="510"/>
      <c r="DU235" s="327"/>
      <c r="DV235" s="326"/>
      <c r="DW235" s="509"/>
      <c r="DX235" s="510"/>
      <c r="DY235" s="327"/>
      <c r="DZ235" s="244">
        <f t="shared" si="37"/>
        <v>18</v>
      </c>
      <c r="EA235" s="245">
        <f t="shared" si="38"/>
        <v>4</v>
      </c>
      <c r="EB235" s="245">
        <f t="shared" si="39"/>
        <v>0</v>
      </c>
      <c r="EC235" s="246">
        <f t="shared" si="40"/>
        <v>0</v>
      </c>
    </row>
    <row r="236" spans="1:133" ht="60" x14ac:dyDescent="0.2">
      <c r="A236" s="149">
        <v>221</v>
      </c>
      <c r="B236" s="419" t="s">
        <v>567</v>
      </c>
      <c r="C236" s="449" t="s">
        <v>60</v>
      </c>
      <c r="D236" s="447" t="s">
        <v>1866</v>
      </c>
      <c r="E236" s="420">
        <v>0</v>
      </c>
      <c r="F236" s="214"/>
      <c r="G236" s="386"/>
      <c r="H236" s="387"/>
      <c r="I236" s="213"/>
      <c r="J236" s="214">
        <v>3</v>
      </c>
      <c r="K236" s="386"/>
      <c r="L236" s="387"/>
      <c r="M236" s="213"/>
      <c r="N236" s="214"/>
      <c r="O236" s="386"/>
      <c r="P236" s="387"/>
      <c r="Q236" s="213"/>
      <c r="R236" s="214">
        <v>2</v>
      </c>
      <c r="S236" s="386"/>
      <c r="T236" s="387"/>
      <c r="U236" s="213"/>
      <c r="V236" s="214">
        <v>3</v>
      </c>
      <c r="W236" s="386"/>
      <c r="X236" s="387"/>
      <c r="Y236" s="213"/>
      <c r="Z236" s="214">
        <v>2</v>
      </c>
      <c r="AA236" s="386"/>
      <c r="AB236" s="387"/>
      <c r="AC236" s="213"/>
      <c r="AD236" s="214"/>
      <c r="AE236" s="386"/>
      <c r="AF236" s="387"/>
      <c r="AG236" s="213"/>
      <c r="AH236" s="214"/>
      <c r="AI236" s="386"/>
      <c r="AJ236" s="387"/>
      <c r="AK236" s="213"/>
      <c r="AL236" s="214"/>
      <c r="AM236" s="386"/>
      <c r="AN236" s="387"/>
      <c r="AO236" s="213"/>
      <c r="AP236" s="214"/>
      <c r="AQ236" s="386"/>
      <c r="AR236" s="387"/>
      <c r="AS236" s="213"/>
      <c r="AT236" s="214"/>
      <c r="AU236" s="386"/>
      <c r="AV236" s="387"/>
      <c r="AW236" s="213"/>
      <c r="AX236" s="214"/>
      <c r="AY236" s="386"/>
      <c r="AZ236" s="387"/>
      <c r="BA236" s="213"/>
      <c r="BB236" s="356"/>
      <c r="BC236" s="484"/>
      <c r="BD236" s="485"/>
      <c r="BE236" s="327"/>
      <c r="BF236" s="214">
        <v>2</v>
      </c>
      <c r="BG236" s="386"/>
      <c r="BH236" s="387"/>
      <c r="BI236" s="213"/>
      <c r="BJ236" s="214"/>
      <c r="BK236" s="386"/>
      <c r="BL236" s="387"/>
      <c r="BM236" s="327"/>
      <c r="BN236" s="214">
        <v>2</v>
      </c>
      <c r="BO236" s="386"/>
      <c r="BP236" s="387"/>
      <c r="BQ236" s="213"/>
      <c r="BR236" s="214">
        <v>2</v>
      </c>
      <c r="BS236" s="386"/>
      <c r="BT236" s="387"/>
      <c r="BU236" s="213"/>
      <c r="BV236" s="214"/>
      <c r="BW236" s="386"/>
      <c r="BX236" s="387"/>
      <c r="BY236" s="213"/>
      <c r="BZ236" s="214">
        <v>2</v>
      </c>
      <c r="CA236" s="386"/>
      <c r="CB236" s="387"/>
      <c r="CC236" s="213"/>
      <c r="CD236" s="356"/>
      <c r="CE236" s="484"/>
      <c r="CF236" s="485"/>
      <c r="CG236" s="327"/>
      <c r="CH236" s="214"/>
      <c r="CI236" s="386"/>
      <c r="CJ236" s="387"/>
      <c r="CK236" s="213"/>
      <c r="CL236" s="214"/>
      <c r="CM236" s="386">
        <v>2</v>
      </c>
      <c r="CN236" s="387"/>
      <c r="CO236" s="213"/>
      <c r="CP236" s="214">
        <v>2</v>
      </c>
      <c r="CQ236" s="386"/>
      <c r="CR236" s="387"/>
      <c r="CS236" s="213"/>
      <c r="CT236" s="214"/>
      <c r="CU236" s="386"/>
      <c r="CV236" s="387"/>
      <c r="CW236" s="213"/>
      <c r="CX236" s="326"/>
      <c r="CY236" s="509"/>
      <c r="CZ236" s="510"/>
      <c r="DA236" s="327"/>
      <c r="DB236" s="326"/>
      <c r="DC236" s="509"/>
      <c r="DD236" s="510"/>
      <c r="DE236" s="327"/>
      <c r="DF236" s="326"/>
      <c r="DG236" s="509"/>
      <c r="DH236" s="510"/>
      <c r="DI236" s="327"/>
      <c r="DJ236" s="326"/>
      <c r="DK236" s="509"/>
      <c r="DL236" s="510"/>
      <c r="DM236" s="327"/>
      <c r="DN236" s="326">
        <v>1</v>
      </c>
      <c r="DO236" s="509">
        <v>1</v>
      </c>
      <c r="DP236" s="510"/>
      <c r="DQ236" s="327"/>
      <c r="DR236" s="326"/>
      <c r="DS236" s="509"/>
      <c r="DT236" s="510"/>
      <c r="DU236" s="327"/>
      <c r="DV236" s="326"/>
      <c r="DW236" s="509"/>
      <c r="DX236" s="510"/>
      <c r="DY236" s="327"/>
      <c r="DZ236" s="244">
        <f t="shared" si="37"/>
        <v>21</v>
      </c>
      <c r="EA236" s="245">
        <f t="shared" si="38"/>
        <v>3</v>
      </c>
      <c r="EB236" s="245">
        <f t="shared" si="39"/>
        <v>0</v>
      </c>
      <c r="EC236" s="246">
        <f t="shared" si="40"/>
        <v>0</v>
      </c>
    </row>
    <row r="237" spans="1:133" ht="60" x14ac:dyDescent="0.2">
      <c r="A237" s="149">
        <v>222</v>
      </c>
      <c r="B237" s="419" t="s">
        <v>1085</v>
      </c>
      <c r="C237" s="458" t="s">
        <v>1086</v>
      </c>
      <c r="D237" s="460" t="s">
        <v>1867</v>
      </c>
      <c r="E237" s="427">
        <v>0</v>
      </c>
      <c r="F237" s="214"/>
      <c r="G237" s="386"/>
      <c r="H237" s="387"/>
      <c r="I237" s="213"/>
      <c r="J237" s="214">
        <v>3</v>
      </c>
      <c r="K237" s="386"/>
      <c r="L237" s="387"/>
      <c r="M237" s="213"/>
      <c r="N237" s="214"/>
      <c r="O237" s="386"/>
      <c r="P237" s="387"/>
      <c r="Q237" s="213"/>
      <c r="R237" s="214"/>
      <c r="S237" s="386"/>
      <c r="T237" s="387"/>
      <c r="U237" s="213"/>
      <c r="V237" s="214">
        <v>3</v>
      </c>
      <c r="W237" s="386"/>
      <c r="X237" s="387"/>
      <c r="Y237" s="213"/>
      <c r="Z237" s="214"/>
      <c r="AA237" s="386"/>
      <c r="AB237" s="387"/>
      <c r="AC237" s="213"/>
      <c r="AD237" s="214"/>
      <c r="AE237" s="386">
        <v>2</v>
      </c>
      <c r="AF237" s="387"/>
      <c r="AG237" s="213"/>
      <c r="AH237" s="214"/>
      <c r="AI237" s="386"/>
      <c r="AJ237" s="387"/>
      <c r="AK237" s="213"/>
      <c r="AL237" s="214"/>
      <c r="AM237" s="386"/>
      <c r="AN237" s="387"/>
      <c r="AO237" s="213"/>
      <c r="AP237" s="214"/>
      <c r="AQ237" s="386"/>
      <c r="AR237" s="387"/>
      <c r="AS237" s="213"/>
      <c r="AT237" s="214"/>
      <c r="AU237" s="386"/>
      <c r="AV237" s="387"/>
      <c r="AW237" s="213"/>
      <c r="AX237" s="214"/>
      <c r="AY237" s="386"/>
      <c r="AZ237" s="387"/>
      <c r="BA237" s="213"/>
      <c r="BB237" s="356"/>
      <c r="BC237" s="484"/>
      <c r="BD237" s="485"/>
      <c r="BE237" s="327"/>
      <c r="BF237" s="214">
        <v>2</v>
      </c>
      <c r="BG237" s="386"/>
      <c r="BH237" s="387"/>
      <c r="BI237" s="213"/>
      <c r="BJ237" s="214"/>
      <c r="BK237" s="386"/>
      <c r="BL237" s="387"/>
      <c r="BM237" s="327"/>
      <c r="BN237" s="214">
        <v>2</v>
      </c>
      <c r="BO237" s="386"/>
      <c r="BP237" s="387"/>
      <c r="BQ237" s="213"/>
      <c r="BR237" s="214">
        <v>2</v>
      </c>
      <c r="BS237" s="386"/>
      <c r="BT237" s="387"/>
      <c r="BU237" s="213"/>
      <c r="BV237" s="214"/>
      <c r="BW237" s="386"/>
      <c r="BX237" s="387"/>
      <c r="BY237" s="213"/>
      <c r="BZ237" s="214">
        <v>2</v>
      </c>
      <c r="CA237" s="386"/>
      <c r="CB237" s="387"/>
      <c r="CC237" s="213"/>
      <c r="CD237" s="356"/>
      <c r="CE237" s="484"/>
      <c r="CF237" s="485"/>
      <c r="CG237" s="327"/>
      <c r="CH237" s="214"/>
      <c r="CI237" s="386"/>
      <c r="CJ237" s="387"/>
      <c r="CK237" s="213"/>
      <c r="CL237" s="214"/>
      <c r="CM237" s="386"/>
      <c r="CN237" s="387"/>
      <c r="CO237" s="213"/>
      <c r="CP237" s="214"/>
      <c r="CQ237" s="386"/>
      <c r="CR237" s="387"/>
      <c r="CS237" s="213"/>
      <c r="CT237" s="214">
        <v>2</v>
      </c>
      <c r="CU237" s="386"/>
      <c r="CV237" s="387"/>
      <c r="CW237" s="213"/>
      <c r="CX237" s="326"/>
      <c r="CY237" s="509">
        <v>2</v>
      </c>
      <c r="CZ237" s="510"/>
      <c r="DA237" s="327"/>
      <c r="DB237" s="326">
        <v>2</v>
      </c>
      <c r="DC237" s="509"/>
      <c r="DD237" s="510"/>
      <c r="DE237" s="327"/>
      <c r="DF237" s="326"/>
      <c r="DG237" s="509">
        <v>2</v>
      </c>
      <c r="DH237" s="510"/>
      <c r="DI237" s="327"/>
      <c r="DJ237" s="326"/>
      <c r="DK237" s="509">
        <v>2</v>
      </c>
      <c r="DL237" s="510"/>
      <c r="DM237" s="327"/>
      <c r="DN237" s="326"/>
      <c r="DO237" s="509"/>
      <c r="DP237" s="510"/>
      <c r="DQ237" s="327"/>
      <c r="DR237" s="326"/>
      <c r="DS237" s="509"/>
      <c r="DT237" s="510"/>
      <c r="DU237" s="327"/>
      <c r="DV237" s="326"/>
      <c r="DW237" s="509"/>
      <c r="DX237" s="510"/>
      <c r="DY237" s="327"/>
      <c r="DZ237" s="244">
        <f t="shared" si="37"/>
        <v>18</v>
      </c>
      <c r="EA237" s="245">
        <f t="shared" si="38"/>
        <v>8</v>
      </c>
      <c r="EB237" s="245">
        <f t="shared" si="39"/>
        <v>0</v>
      </c>
      <c r="EC237" s="246">
        <f t="shared" si="40"/>
        <v>0</v>
      </c>
    </row>
    <row r="238" spans="1:133" ht="75" x14ac:dyDescent="0.2">
      <c r="A238" s="149">
        <v>223</v>
      </c>
      <c r="B238" s="419" t="s">
        <v>568</v>
      </c>
      <c r="C238" s="449" t="s">
        <v>63</v>
      </c>
      <c r="D238" s="447" t="s">
        <v>1868</v>
      </c>
      <c r="E238" s="420">
        <v>0</v>
      </c>
      <c r="F238" s="214"/>
      <c r="G238" s="386"/>
      <c r="H238" s="387"/>
      <c r="I238" s="213"/>
      <c r="J238" s="214">
        <v>3</v>
      </c>
      <c r="K238" s="386"/>
      <c r="L238" s="387"/>
      <c r="M238" s="213"/>
      <c r="N238" s="214"/>
      <c r="O238" s="386"/>
      <c r="P238" s="387"/>
      <c r="Q238" s="213"/>
      <c r="R238" s="214">
        <v>2</v>
      </c>
      <c r="S238" s="386"/>
      <c r="T238" s="387"/>
      <c r="U238" s="213"/>
      <c r="V238" s="214">
        <v>3</v>
      </c>
      <c r="W238" s="386"/>
      <c r="X238" s="387"/>
      <c r="Y238" s="213"/>
      <c r="Z238" s="214"/>
      <c r="AA238" s="386">
        <v>2</v>
      </c>
      <c r="AB238" s="387"/>
      <c r="AC238" s="213"/>
      <c r="AD238" s="214"/>
      <c r="AE238" s="386"/>
      <c r="AF238" s="387"/>
      <c r="AG238" s="213"/>
      <c r="AH238" s="214"/>
      <c r="AI238" s="386"/>
      <c r="AJ238" s="387"/>
      <c r="AK238" s="213"/>
      <c r="AL238" s="214"/>
      <c r="AM238" s="386"/>
      <c r="AN238" s="387"/>
      <c r="AO238" s="213"/>
      <c r="AP238" s="214"/>
      <c r="AQ238" s="386"/>
      <c r="AR238" s="387"/>
      <c r="AS238" s="213"/>
      <c r="AT238" s="214"/>
      <c r="AU238" s="386"/>
      <c r="AV238" s="387"/>
      <c r="AW238" s="213"/>
      <c r="AX238" s="214"/>
      <c r="AY238" s="386"/>
      <c r="AZ238" s="387"/>
      <c r="BA238" s="213"/>
      <c r="BB238" s="356"/>
      <c r="BC238" s="484"/>
      <c r="BD238" s="485"/>
      <c r="BE238" s="327"/>
      <c r="BF238" s="214">
        <v>2</v>
      </c>
      <c r="BG238" s="386"/>
      <c r="BH238" s="387"/>
      <c r="BI238" s="213"/>
      <c r="BJ238" s="214"/>
      <c r="BK238" s="386"/>
      <c r="BL238" s="387"/>
      <c r="BM238" s="327"/>
      <c r="BN238" s="214">
        <v>2</v>
      </c>
      <c r="BO238" s="386"/>
      <c r="BP238" s="387"/>
      <c r="BQ238" s="213"/>
      <c r="BR238" s="214"/>
      <c r="BS238" s="386"/>
      <c r="BT238" s="387"/>
      <c r="BU238" s="213"/>
      <c r="BV238" s="214"/>
      <c r="BW238" s="386"/>
      <c r="BX238" s="387"/>
      <c r="BY238" s="213"/>
      <c r="BZ238" s="214">
        <v>2</v>
      </c>
      <c r="CA238" s="386"/>
      <c r="CB238" s="387"/>
      <c r="CC238" s="213"/>
      <c r="CD238" s="356"/>
      <c r="CE238" s="484"/>
      <c r="CF238" s="485"/>
      <c r="CG238" s="327"/>
      <c r="CH238" s="214"/>
      <c r="CI238" s="386"/>
      <c r="CJ238" s="387"/>
      <c r="CK238" s="213"/>
      <c r="CL238" s="214"/>
      <c r="CM238" s="386"/>
      <c r="CN238" s="387"/>
      <c r="CO238" s="213"/>
      <c r="CP238" s="214">
        <v>2</v>
      </c>
      <c r="CQ238" s="386"/>
      <c r="CR238" s="387"/>
      <c r="CS238" s="213"/>
      <c r="CT238" s="214"/>
      <c r="CU238" s="386">
        <v>2</v>
      </c>
      <c r="CV238" s="387"/>
      <c r="CW238" s="213"/>
      <c r="CX238" s="326"/>
      <c r="CY238" s="509"/>
      <c r="CZ238" s="510"/>
      <c r="DA238" s="327"/>
      <c r="DB238" s="326"/>
      <c r="DC238" s="509"/>
      <c r="DD238" s="510"/>
      <c r="DE238" s="327"/>
      <c r="DF238" s="326"/>
      <c r="DG238" s="509"/>
      <c r="DH238" s="510"/>
      <c r="DI238" s="327"/>
      <c r="DJ238" s="326"/>
      <c r="DK238" s="509"/>
      <c r="DL238" s="510"/>
      <c r="DM238" s="327"/>
      <c r="DN238" s="326">
        <v>3</v>
      </c>
      <c r="DO238" s="509"/>
      <c r="DP238" s="510"/>
      <c r="DQ238" s="327"/>
      <c r="DR238" s="326"/>
      <c r="DS238" s="509"/>
      <c r="DT238" s="510"/>
      <c r="DU238" s="327"/>
      <c r="DV238" s="326"/>
      <c r="DW238" s="509"/>
      <c r="DX238" s="510"/>
      <c r="DY238" s="327"/>
      <c r="DZ238" s="244">
        <f t="shared" si="37"/>
        <v>19</v>
      </c>
      <c r="EA238" s="245">
        <f t="shared" si="38"/>
        <v>4</v>
      </c>
      <c r="EB238" s="245">
        <f t="shared" si="39"/>
        <v>0</v>
      </c>
      <c r="EC238" s="246">
        <f t="shared" si="40"/>
        <v>0</v>
      </c>
    </row>
    <row r="239" spans="1:133" ht="30" x14ac:dyDescent="0.2">
      <c r="A239" s="149">
        <v>224</v>
      </c>
      <c r="B239" s="408" t="s">
        <v>2467</v>
      </c>
      <c r="C239" s="228" t="s">
        <v>2468</v>
      </c>
      <c r="D239" s="229" t="s">
        <v>2469</v>
      </c>
      <c r="E239" s="410">
        <v>0</v>
      </c>
      <c r="F239" s="214"/>
      <c r="G239" s="386"/>
      <c r="H239" s="387"/>
      <c r="I239" s="213"/>
      <c r="J239" s="214"/>
      <c r="K239" s="386"/>
      <c r="L239" s="387"/>
      <c r="M239" s="213"/>
      <c r="N239" s="214"/>
      <c r="O239" s="386"/>
      <c r="P239" s="387"/>
      <c r="Q239" s="213"/>
      <c r="R239" s="214"/>
      <c r="S239" s="386"/>
      <c r="T239" s="387"/>
      <c r="U239" s="213"/>
      <c r="V239" s="214"/>
      <c r="W239" s="386"/>
      <c r="X239" s="387"/>
      <c r="Y239" s="213"/>
      <c r="Z239" s="214"/>
      <c r="AA239" s="386"/>
      <c r="AB239" s="387"/>
      <c r="AC239" s="213"/>
      <c r="AD239" s="214"/>
      <c r="AE239" s="386"/>
      <c r="AF239" s="387"/>
      <c r="AG239" s="213"/>
      <c r="AH239" s="214"/>
      <c r="AI239" s="386"/>
      <c r="AJ239" s="387"/>
      <c r="AK239" s="213"/>
      <c r="AL239" s="214"/>
      <c r="AM239" s="386"/>
      <c r="AN239" s="387"/>
      <c r="AO239" s="213"/>
      <c r="AP239" s="214"/>
      <c r="AQ239" s="386"/>
      <c r="AR239" s="387"/>
      <c r="AS239" s="213"/>
      <c r="AT239" s="214"/>
      <c r="AU239" s="386"/>
      <c r="AV239" s="387"/>
      <c r="AW239" s="213"/>
      <c r="AX239" s="214"/>
      <c r="AY239" s="386"/>
      <c r="AZ239" s="387"/>
      <c r="BA239" s="213"/>
      <c r="BB239" s="356"/>
      <c r="BC239" s="484"/>
      <c r="BD239" s="485"/>
      <c r="BE239" s="327"/>
      <c r="BF239" s="214"/>
      <c r="BG239" s="386"/>
      <c r="BH239" s="387"/>
      <c r="BI239" s="213"/>
      <c r="BJ239" s="214"/>
      <c r="BK239" s="386"/>
      <c r="BL239" s="387"/>
      <c r="BM239" s="327"/>
      <c r="BN239" s="214"/>
      <c r="BO239" s="386"/>
      <c r="BP239" s="387"/>
      <c r="BQ239" s="213"/>
      <c r="BR239" s="214"/>
      <c r="BS239" s="386"/>
      <c r="BT239" s="387"/>
      <c r="BU239" s="213"/>
      <c r="BV239" s="214"/>
      <c r="BW239" s="386"/>
      <c r="BX239" s="387"/>
      <c r="BY239" s="213"/>
      <c r="BZ239" s="214"/>
      <c r="CA239" s="386"/>
      <c r="CB239" s="387"/>
      <c r="CC239" s="213"/>
      <c r="CD239" s="356"/>
      <c r="CE239" s="484"/>
      <c r="CF239" s="485"/>
      <c r="CG239" s="327"/>
      <c r="CH239" s="214"/>
      <c r="CI239" s="386"/>
      <c r="CJ239" s="387"/>
      <c r="CK239" s="213"/>
      <c r="CL239" s="214">
        <v>2</v>
      </c>
      <c r="CM239" s="386"/>
      <c r="CN239" s="387"/>
      <c r="CO239" s="213"/>
      <c r="CP239" s="214"/>
      <c r="CQ239" s="386"/>
      <c r="CR239" s="387"/>
      <c r="CS239" s="213"/>
      <c r="CT239" s="214">
        <v>2</v>
      </c>
      <c r="CU239" s="386"/>
      <c r="CV239" s="387"/>
      <c r="CW239" s="213"/>
      <c r="CX239" s="326"/>
      <c r="CY239" s="509">
        <v>2</v>
      </c>
      <c r="CZ239" s="510"/>
      <c r="DA239" s="327"/>
      <c r="DB239" s="326"/>
      <c r="DC239" s="509"/>
      <c r="DD239" s="510"/>
      <c r="DE239" s="327"/>
      <c r="DF239" s="326"/>
      <c r="DG239" s="509">
        <v>2</v>
      </c>
      <c r="DH239" s="510"/>
      <c r="DI239" s="327"/>
      <c r="DJ239" s="326"/>
      <c r="DK239" s="509">
        <v>2</v>
      </c>
      <c r="DL239" s="510"/>
      <c r="DM239" s="327"/>
      <c r="DN239" s="326"/>
      <c r="DO239" s="509"/>
      <c r="DP239" s="510"/>
      <c r="DQ239" s="327"/>
      <c r="DR239" s="326"/>
      <c r="DS239" s="509"/>
      <c r="DT239" s="510"/>
      <c r="DU239" s="327"/>
      <c r="DV239" s="326"/>
      <c r="DW239" s="509"/>
      <c r="DX239" s="510"/>
      <c r="DY239" s="327"/>
      <c r="DZ239" s="244">
        <f t="shared" si="37"/>
        <v>4</v>
      </c>
      <c r="EA239" s="245">
        <f t="shared" si="38"/>
        <v>6</v>
      </c>
      <c r="EB239" s="245">
        <f t="shared" si="39"/>
        <v>0</v>
      </c>
      <c r="EC239" s="246">
        <f t="shared" si="40"/>
        <v>0</v>
      </c>
    </row>
    <row r="240" spans="1:133" ht="30" x14ac:dyDescent="0.2">
      <c r="A240" s="149">
        <v>225</v>
      </c>
      <c r="B240" s="419" t="s">
        <v>1869</v>
      </c>
      <c r="C240" s="449" t="s">
        <v>1870</v>
      </c>
      <c r="D240" s="447" t="s">
        <v>1871</v>
      </c>
      <c r="E240" s="420">
        <v>0</v>
      </c>
      <c r="F240" s="214"/>
      <c r="G240" s="386"/>
      <c r="H240" s="387"/>
      <c r="I240" s="213"/>
      <c r="J240" s="214">
        <v>3</v>
      </c>
      <c r="K240" s="386"/>
      <c r="L240" s="387"/>
      <c r="M240" s="213"/>
      <c r="N240" s="214"/>
      <c r="O240" s="386"/>
      <c r="P240" s="387"/>
      <c r="Q240" s="213"/>
      <c r="R240" s="214">
        <v>2</v>
      </c>
      <c r="S240" s="386"/>
      <c r="T240" s="387"/>
      <c r="U240" s="213"/>
      <c r="V240" s="214">
        <v>3</v>
      </c>
      <c r="W240" s="386"/>
      <c r="X240" s="387"/>
      <c r="Y240" s="213"/>
      <c r="Z240" s="214">
        <v>2</v>
      </c>
      <c r="AA240" s="386"/>
      <c r="AB240" s="387"/>
      <c r="AC240" s="213"/>
      <c r="AD240" s="214"/>
      <c r="AE240" s="386"/>
      <c r="AF240" s="387"/>
      <c r="AG240" s="213"/>
      <c r="AH240" s="214"/>
      <c r="AI240" s="386"/>
      <c r="AJ240" s="387"/>
      <c r="AK240" s="213"/>
      <c r="AL240" s="214"/>
      <c r="AM240" s="386"/>
      <c r="AN240" s="387"/>
      <c r="AO240" s="213"/>
      <c r="AP240" s="214"/>
      <c r="AQ240" s="386"/>
      <c r="AR240" s="387"/>
      <c r="AS240" s="213"/>
      <c r="AT240" s="214"/>
      <c r="AU240" s="386"/>
      <c r="AV240" s="387"/>
      <c r="AW240" s="213"/>
      <c r="AX240" s="214"/>
      <c r="AY240" s="386"/>
      <c r="AZ240" s="387"/>
      <c r="BA240" s="213"/>
      <c r="BB240" s="356"/>
      <c r="BC240" s="484"/>
      <c r="BD240" s="485"/>
      <c r="BE240" s="327"/>
      <c r="BF240" s="214">
        <v>2</v>
      </c>
      <c r="BG240" s="386"/>
      <c r="BH240" s="387"/>
      <c r="BI240" s="213"/>
      <c r="BJ240" s="214"/>
      <c r="BK240" s="386"/>
      <c r="BL240" s="387"/>
      <c r="BM240" s="327"/>
      <c r="BN240" s="214">
        <v>2</v>
      </c>
      <c r="BO240" s="386"/>
      <c r="BP240" s="387"/>
      <c r="BQ240" s="213"/>
      <c r="BR240" s="214">
        <v>2</v>
      </c>
      <c r="BS240" s="386"/>
      <c r="BT240" s="387"/>
      <c r="BU240" s="213"/>
      <c r="BV240" s="214"/>
      <c r="BW240" s="386"/>
      <c r="BX240" s="387"/>
      <c r="BY240" s="213"/>
      <c r="BZ240" s="214">
        <v>2</v>
      </c>
      <c r="CA240" s="386"/>
      <c r="CB240" s="387"/>
      <c r="CC240" s="213"/>
      <c r="CD240" s="356"/>
      <c r="CE240" s="484"/>
      <c r="CF240" s="485"/>
      <c r="CG240" s="327"/>
      <c r="CH240" s="214"/>
      <c r="CI240" s="386"/>
      <c r="CJ240" s="387"/>
      <c r="CK240" s="213"/>
      <c r="CL240" s="214"/>
      <c r="CM240" s="386">
        <v>1</v>
      </c>
      <c r="CN240" s="387"/>
      <c r="CO240" s="213"/>
      <c r="CP240" s="214">
        <v>2</v>
      </c>
      <c r="CQ240" s="386"/>
      <c r="CR240" s="387"/>
      <c r="CS240" s="213"/>
      <c r="CT240" s="214"/>
      <c r="CU240" s="386"/>
      <c r="CV240" s="387"/>
      <c r="CW240" s="213"/>
      <c r="CX240" s="326">
        <v>3</v>
      </c>
      <c r="CY240" s="509"/>
      <c r="CZ240" s="510"/>
      <c r="DA240" s="327"/>
      <c r="DB240" s="326"/>
      <c r="DC240" s="509"/>
      <c r="DD240" s="510"/>
      <c r="DE240" s="327"/>
      <c r="DF240" s="326">
        <v>2</v>
      </c>
      <c r="DG240" s="509"/>
      <c r="DH240" s="510"/>
      <c r="DI240" s="327"/>
      <c r="DJ240" s="326">
        <v>2</v>
      </c>
      <c r="DK240" s="509"/>
      <c r="DL240" s="510"/>
      <c r="DM240" s="327"/>
      <c r="DN240" s="326"/>
      <c r="DO240" s="509"/>
      <c r="DP240" s="510"/>
      <c r="DQ240" s="327"/>
      <c r="DR240" s="326"/>
      <c r="DS240" s="509"/>
      <c r="DT240" s="510"/>
      <c r="DU240" s="327"/>
      <c r="DV240" s="326"/>
      <c r="DW240" s="509"/>
      <c r="DX240" s="510"/>
      <c r="DY240" s="327"/>
      <c r="DZ240" s="244">
        <f t="shared" si="37"/>
        <v>27</v>
      </c>
      <c r="EA240" s="245">
        <f t="shared" si="38"/>
        <v>1</v>
      </c>
      <c r="EB240" s="245">
        <f t="shared" si="39"/>
        <v>0</v>
      </c>
      <c r="EC240" s="246">
        <f t="shared" si="40"/>
        <v>0</v>
      </c>
    </row>
    <row r="241" spans="1:133" ht="75" x14ac:dyDescent="0.2">
      <c r="A241" s="149">
        <v>226</v>
      </c>
      <c r="B241" s="408" t="s">
        <v>2545</v>
      </c>
      <c r="C241" s="228" t="s">
        <v>2546</v>
      </c>
      <c r="D241" s="229" t="s">
        <v>2547</v>
      </c>
      <c r="E241" s="410">
        <v>0</v>
      </c>
      <c r="F241" s="214"/>
      <c r="G241" s="386"/>
      <c r="H241" s="387"/>
      <c r="I241" s="213"/>
      <c r="J241" s="214"/>
      <c r="K241" s="386"/>
      <c r="L241" s="387"/>
      <c r="M241" s="213"/>
      <c r="N241" s="214"/>
      <c r="O241" s="386"/>
      <c r="P241" s="387"/>
      <c r="Q241" s="213"/>
      <c r="R241" s="214"/>
      <c r="S241" s="386"/>
      <c r="T241" s="387"/>
      <c r="U241" s="213"/>
      <c r="V241" s="214"/>
      <c r="W241" s="386"/>
      <c r="X241" s="387"/>
      <c r="Y241" s="213"/>
      <c r="Z241" s="214"/>
      <c r="AA241" s="386"/>
      <c r="AB241" s="387"/>
      <c r="AC241" s="213"/>
      <c r="AD241" s="214"/>
      <c r="AE241" s="386"/>
      <c r="AF241" s="387"/>
      <c r="AG241" s="213"/>
      <c r="AH241" s="214"/>
      <c r="AI241" s="386"/>
      <c r="AJ241" s="387"/>
      <c r="AK241" s="213"/>
      <c r="AL241" s="214"/>
      <c r="AM241" s="386"/>
      <c r="AN241" s="387"/>
      <c r="AO241" s="213"/>
      <c r="AP241" s="214"/>
      <c r="AQ241" s="386"/>
      <c r="AR241" s="387"/>
      <c r="AS241" s="213"/>
      <c r="AT241" s="214"/>
      <c r="AU241" s="386"/>
      <c r="AV241" s="387"/>
      <c r="AW241" s="213"/>
      <c r="AX241" s="214"/>
      <c r="AY241" s="386"/>
      <c r="AZ241" s="387"/>
      <c r="BA241" s="213"/>
      <c r="BB241" s="356"/>
      <c r="BC241" s="484"/>
      <c r="BD241" s="485"/>
      <c r="BE241" s="327"/>
      <c r="BF241" s="214"/>
      <c r="BG241" s="386"/>
      <c r="BH241" s="387"/>
      <c r="BI241" s="213"/>
      <c r="BJ241" s="214"/>
      <c r="BK241" s="386"/>
      <c r="BL241" s="387"/>
      <c r="BM241" s="327"/>
      <c r="BN241" s="214"/>
      <c r="BO241" s="386"/>
      <c r="BP241" s="387"/>
      <c r="BQ241" s="213"/>
      <c r="BR241" s="214"/>
      <c r="BS241" s="386"/>
      <c r="BT241" s="387"/>
      <c r="BU241" s="213"/>
      <c r="BV241" s="214"/>
      <c r="BW241" s="386"/>
      <c r="BX241" s="387"/>
      <c r="BY241" s="213"/>
      <c r="BZ241" s="214"/>
      <c r="CA241" s="386"/>
      <c r="CB241" s="387"/>
      <c r="CC241" s="213"/>
      <c r="CD241" s="356"/>
      <c r="CE241" s="484"/>
      <c r="CF241" s="485"/>
      <c r="CG241" s="327"/>
      <c r="CH241" s="214"/>
      <c r="CI241" s="386"/>
      <c r="CJ241" s="387"/>
      <c r="CK241" s="213"/>
      <c r="CL241" s="214"/>
      <c r="CM241" s="386"/>
      <c r="CN241" s="387"/>
      <c r="CO241" s="213"/>
      <c r="CP241" s="214">
        <v>2</v>
      </c>
      <c r="CQ241" s="386"/>
      <c r="CR241" s="387"/>
      <c r="CS241" s="213"/>
      <c r="CT241" s="214"/>
      <c r="CU241" s="386"/>
      <c r="CV241" s="387"/>
      <c r="CW241" s="213"/>
      <c r="CX241" s="326"/>
      <c r="CY241" s="509"/>
      <c r="CZ241" s="510"/>
      <c r="DA241" s="327"/>
      <c r="DB241" s="326"/>
      <c r="DC241" s="509"/>
      <c r="DD241" s="510"/>
      <c r="DE241" s="327"/>
      <c r="DF241" s="326"/>
      <c r="DG241" s="509"/>
      <c r="DH241" s="510"/>
      <c r="DI241" s="327"/>
      <c r="DJ241" s="326"/>
      <c r="DK241" s="509"/>
      <c r="DL241" s="510"/>
      <c r="DM241" s="327"/>
      <c r="DN241" s="326"/>
      <c r="DO241" s="509"/>
      <c r="DP241" s="510"/>
      <c r="DQ241" s="327"/>
      <c r="DR241" s="326"/>
      <c r="DS241" s="509"/>
      <c r="DT241" s="510"/>
      <c r="DU241" s="327"/>
      <c r="DV241" s="326"/>
      <c r="DW241" s="509"/>
      <c r="DX241" s="510"/>
      <c r="DY241" s="327"/>
      <c r="DZ241" s="244">
        <f t="shared" si="37"/>
        <v>2</v>
      </c>
      <c r="EA241" s="245">
        <f t="shared" si="38"/>
        <v>0</v>
      </c>
      <c r="EB241" s="245">
        <f t="shared" si="39"/>
        <v>0</v>
      </c>
      <c r="EC241" s="246">
        <f t="shared" si="40"/>
        <v>0</v>
      </c>
    </row>
    <row r="242" spans="1:133" ht="45" x14ac:dyDescent="0.2">
      <c r="A242" s="149">
        <v>227</v>
      </c>
      <c r="B242" s="419" t="s">
        <v>1065</v>
      </c>
      <c r="C242" s="449" t="s">
        <v>1066</v>
      </c>
      <c r="D242" s="447" t="s">
        <v>1872</v>
      </c>
      <c r="E242" s="420">
        <v>0</v>
      </c>
      <c r="F242" s="214"/>
      <c r="G242" s="386"/>
      <c r="H242" s="387"/>
      <c r="I242" s="213"/>
      <c r="J242" s="214">
        <v>3</v>
      </c>
      <c r="K242" s="386"/>
      <c r="L242" s="387"/>
      <c r="M242" s="213"/>
      <c r="N242" s="214"/>
      <c r="O242" s="386"/>
      <c r="P242" s="387"/>
      <c r="Q242" s="213"/>
      <c r="R242" s="214">
        <v>2</v>
      </c>
      <c r="S242" s="386"/>
      <c r="T242" s="387"/>
      <c r="U242" s="213"/>
      <c r="V242" s="214">
        <v>3</v>
      </c>
      <c r="W242" s="386"/>
      <c r="X242" s="387"/>
      <c r="Y242" s="213"/>
      <c r="Z242" s="214"/>
      <c r="AA242" s="386"/>
      <c r="AB242" s="387"/>
      <c r="AC242" s="213"/>
      <c r="AD242" s="214"/>
      <c r="AE242" s="386"/>
      <c r="AF242" s="387"/>
      <c r="AG242" s="213"/>
      <c r="AH242" s="214"/>
      <c r="AI242" s="386"/>
      <c r="AJ242" s="387"/>
      <c r="AK242" s="213"/>
      <c r="AL242" s="214"/>
      <c r="AM242" s="386"/>
      <c r="AN242" s="387"/>
      <c r="AO242" s="213"/>
      <c r="AP242" s="214"/>
      <c r="AQ242" s="386"/>
      <c r="AR242" s="387"/>
      <c r="AS242" s="213"/>
      <c r="AT242" s="214"/>
      <c r="AU242" s="386"/>
      <c r="AV242" s="387"/>
      <c r="AW242" s="213"/>
      <c r="AX242" s="214"/>
      <c r="AY242" s="386"/>
      <c r="AZ242" s="387"/>
      <c r="BA242" s="213"/>
      <c r="BB242" s="356"/>
      <c r="BC242" s="484"/>
      <c r="BD242" s="485"/>
      <c r="BE242" s="327"/>
      <c r="BF242" s="214">
        <v>2</v>
      </c>
      <c r="BG242" s="386"/>
      <c r="BH242" s="387"/>
      <c r="BI242" s="213"/>
      <c r="BJ242" s="214"/>
      <c r="BK242" s="386"/>
      <c r="BL242" s="387"/>
      <c r="BM242" s="327"/>
      <c r="BN242" s="214">
        <v>2</v>
      </c>
      <c r="BO242" s="386"/>
      <c r="BP242" s="387"/>
      <c r="BQ242" s="213"/>
      <c r="BR242" s="214">
        <v>2</v>
      </c>
      <c r="BS242" s="386"/>
      <c r="BT242" s="387"/>
      <c r="BU242" s="213"/>
      <c r="BV242" s="214"/>
      <c r="BW242" s="386"/>
      <c r="BX242" s="387"/>
      <c r="BY242" s="213"/>
      <c r="BZ242" s="214">
        <v>3</v>
      </c>
      <c r="CA242" s="386"/>
      <c r="CB242" s="387"/>
      <c r="CC242" s="213"/>
      <c r="CD242" s="356"/>
      <c r="CE242" s="484"/>
      <c r="CF242" s="485"/>
      <c r="CG242" s="327"/>
      <c r="CH242" s="214"/>
      <c r="CI242" s="386"/>
      <c r="CJ242" s="387"/>
      <c r="CK242" s="213"/>
      <c r="CL242" s="214"/>
      <c r="CM242" s="386"/>
      <c r="CN242" s="387"/>
      <c r="CO242" s="213"/>
      <c r="CP242" s="214">
        <v>2</v>
      </c>
      <c r="CQ242" s="386"/>
      <c r="CR242" s="387"/>
      <c r="CS242" s="213"/>
      <c r="CT242" s="214">
        <v>2</v>
      </c>
      <c r="CU242" s="386"/>
      <c r="CV242" s="387"/>
      <c r="CW242" s="213"/>
      <c r="CX242" s="326"/>
      <c r="CY242" s="509"/>
      <c r="CZ242" s="510"/>
      <c r="DA242" s="327"/>
      <c r="DB242" s="326">
        <v>2</v>
      </c>
      <c r="DC242" s="509"/>
      <c r="DD242" s="510"/>
      <c r="DE242" s="327"/>
      <c r="DF242" s="326"/>
      <c r="DG242" s="509"/>
      <c r="DH242" s="510"/>
      <c r="DI242" s="327"/>
      <c r="DJ242" s="326"/>
      <c r="DK242" s="509"/>
      <c r="DL242" s="510"/>
      <c r="DM242" s="327"/>
      <c r="DN242" s="326"/>
      <c r="DO242" s="509"/>
      <c r="DP242" s="510"/>
      <c r="DQ242" s="327"/>
      <c r="DR242" s="326"/>
      <c r="DS242" s="509"/>
      <c r="DT242" s="510"/>
      <c r="DU242" s="327"/>
      <c r="DV242" s="326"/>
      <c r="DW242" s="509"/>
      <c r="DX242" s="510"/>
      <c r="DY242" s="327"/>
      <c r="DZ242" s="244">
        <f t="shared" si="37"/>
        <v>23</v>
      </c>
      <c r="EA242" s="245">
        <f t="shared" si="38"/>
        <v>0</v>
      </c>
      <c r="EB242" s="245">
        <f t="shared" si="39"/>
        <v>0</v>
      </c>
      <c r="EC242" s="246">
        <f t="shared" si="40"/>
        <v>0</v>
      </c>
    </row>
    <row r="243" spans="1:133" ht="45" x14ac:dyDescent="0.2">
      <c r="A243" s="149">
        <v>228</v>
      </c>
      <c r="B243" s="419" t="s">
        <v>538</v>
      </c>
      <c r="C243" s="449" t="s">
        <v>269</v>
      </c>
      <c r="D243" s="447" t="s">
        <v>1873</v>
      </c>
      <c r="E243" s="420">
        <v>0</v>
      </c>
      <c r="F243" s="214"/>
      <c r="G243" s="386"/>
      <c r="H243" s="387"/>
      <c r="I243" s="213"/>
      <c r="J243" s="214"/>
      <c r="K243" s="386"/>
      <c r="L243" s="387"/>
      <c r="M243" s="213"/>
      <c r="N243" s="214"/>
      <c r="O243" s="386"/>
      <c r="P243" s="387"/>
      <c r="Q243" s="213"/>
      <c r="R243" s="214">
        <v>2</v>
      </c>
      <c r="S243" s="386"/>
      <c r="T243" s="387"/>
      <c r="U243" s="213"/>
      <c r="V243" s="214">
        <v>3</v>
      </c>
      <c r="W243" s="386"/>
      <c r="X243" s="387"/>
      <c r="Y243" s="213"/>
      <c r="Z243" s="214"/>
      <c r="AA243" s="386"/>
      <c r="AB243" s="387"/>
      <c r="AC243" s="213"/>
      <c r="AD243" s="214">
        <v>3</v>
      </c>
      <c r="AE243" s="386"/>
      <c r="AF243" s="387"/>
      <c r="AG243" s="213"/>
      <c r="AH243" s="214"/>
      <c r="AI243" s="386"/>
      <c r="AJ243" s="387"/>
      <c r="AK243" s="213"/>
      <c r="AL243" s="214"/>
      <c r="AM243" s="386"/>
      <c r="AN243" s="387"/>
      <c r="AO243" s="213"/>
      <c r="AP243" s="214"/>
      <c r="AQ243" s="386"/>
      <c r="AR243" s="387"/>
      <c r="AS243" s="213"/>
      <c r="AT243" s="214"/>
      <c r="AU243" s="386"/>
      <c r="AV243" s="387"/>
      <c r="AW243" s="213"/>
      <c r="AX243" s="214"/>
      <c r="AY243" s="386"/>
      <c r="AZ243" s="387"/>
      <c r="BA243" s="213"/>
      <c r="BB243" s="356"/>
      <c r="BC243" s="484"/>
      <c r="BD243" s="485"/>
      <c r="BE243" s="327"/>
      <c r="BF243" s="214">
        <v>2</v>
      </c>
      <c r="BG243" s="386"/>
      <c r="BH243" s="387"/>
      <c r="BI243" s="213"/>
      <c r="BJ243" s="214"/>
      <c r="BK243" s="386"/>
      <c r="BL243" s="387"/>
      <c r="BM243" s="327"/>
      <c r="BN243" s="214">
        <v>2</v>
      </c>
      <c r="BO243" s="386"/>
      <c r="BP243" s="387"/>
      <c r="BQ243" s="213"/>
      <c r="BR243" s="214">
        <v>2</v>
      </c>
      <c r="BS243" s="386"/>
      <c r="BT243" s="387"/>
      <c r="BU243" s="213"/>
      <c r="BV243" s="214"/>
      <c r="BW243" s="386"/>
      <c r="BX243" s="387"/>
      <c r="BY243" s="213"/>
      <c r="BZ243" s="214">
        <v>3</v>
      </c>
      <c r="CA243" s="386"/>
      <c r="CB243" s="387"/>
      <c r="CC243" s="213"/>
      <c r="CD243" s="356"/>
      <c r="CE243" s="484"/>
      <c r="CF243" s="485"/>
      <c r="CG243" s="327"/>
      <c r="CH243" s="214"/>
      <c r="CI243" s="386"/>
      <c r="CJ243" s="387"/>
      <c r="CK243" s="213"/>
      <c r="CL243" s="214"/>
      <c r="CM243" s="386"/>
      <c r="CN243" s="387"/>
      <c r="CO243" s="213"/>
      <c r="CP243" s="214">
        <v>2</v>
      </c>
      <c r="CQ243" s="386"/>
      <c r="CR243" s="387"/>
      <c r="CS243" s="213"/>
      <c r="CT243" s="214"/>
      <c r="CU243" s="386"/>
      <c r="CV243" s="387"/>
      <c r="CW243" s="213"/>
      <c r="CX243" s="326"/>
      <c r="CY243" s="509"/>
      <c r="CZ243" s="510"/>
      <c r="DA243" s="327"/>
      <c r="DB243" s="326"/>
      <c r="DC243" s="509"/>
      <c r="DD243" s="510"/>
      <c r="DE243" s="327"/>
      <c r="DF243" s="326"/>
      <c r="DG243" s="509"/>
      <c r="DH243" s="510"/>
      <c r="DI243" s="327"/>
      <c r="DJ243" s="326"/>
      <c r="DK243" s="509"/>
      <c r="DL243" s="510"/>
      <c r="DM243" s="327"/>
      <c r="DN243" s="326">
        <v>2</v>
      </c>
      <c r="DO243" s="509"/>
      <c r="DP243" s="510"/>
      <c r="DQ243" s="327"/>
      <c r="DR243" s="326"/>
      <c r="DS243" s="509"/>
      <c r="DT243" s="510"/>
      <c r="DU243" s="327"/>
      <c r="DV243" s="326"/>
      <c r="DW243" s="509"/>
      <c r="DX243" s="510"/>
      <c r="DY243" s="327"/>
      <c r="DZ243" s="244">
        <f t="shared" si="37"/>
        <v>21</v>
      </c>
      <c r="EA243" s="245">
        <f t="shared" si="38"/>
        <v>0</v>
      </c>
      <c r="EB243" s="245">
        <f t="shared" si="39"/>
        <v>0</v>
      </c>
      <c r="EC243" s="246">
        <f t="shared" si="40"/>
        <v>0</v>
      </c>
    </row>
    <row r="244" spans="1:133" ht="60" x14ac:dyDescent="0.2">
      <c r="A244" s="149">
        <v>229</v>
      </c>
      <c r="B244" s="419" t="s">
        <v>569</v>
      </c>
      <c r="C244" s="449" t="s">
        <v>2548</v>
      </c>
      <c r="D244" s="447" t="s">
        <v>1874</v>
      </c>
      <c r="E244" s="420">
        <v>0</v>
      </c>
      <c r="F244" s="214"/>
      <c r="G244" s="386"/>
      <c r="H244" s="387"/>
      <c r="I244" s="213"/>
      <c r="J244" s="214"/>
      <c r="K244" s="386"/>
      <c r="L244" s="387"/>
      <c r="M244" s="213"/>
      <c r="N244" s="214"/>
      <c r="O244" s="386"/>
      <c r="P244" s="387"/>
      <c r="Q244" s="213"/>
      <c r="R244" s="214">
        <v>2</v>
      </c>
      <c r="S244" s="386"/>
      <c r="T244" s="387"/>
      <c r="U244" s="213"/>
      <c r="V244" s="214">
        <v>3</v>
      </c>
      <c r="W244" s="386"/>
      <c r="X244" s="387"/>
      <c r="Y244" s="213"/>
      <c r="Z244" s="214">
        <v>1</v>
      </c>
      <c r="AA244" s="386"/>
      <c r="AB244" s="387"/>
      <c r="AC244" s="213"/>
      <c r="AD244" s="214">
        <v>3</v>
      </c>
      <c r="AE244" s="386"/>
      <c r="AF244" s="387"/>
      <c r="AG244" s="213"/>
      <c r="AH244" s="214"/>
      <c r="AI244" s="386"/>
      <c r="AJ244" s="387"/>
      <c r="AK244" s="213"/>
      <c r="AL244" s="214"/>
      <c r="AM244" s="386"/>
      <c r="AN244" s="387"/>
      <c r="AO244" s="213"/>
      <c r="AP244" s="214"/>
      <c r="AQ244" s="386"/>
      <c r="AR244" s="387"/>
      <c r="AS244" s="213"/>
      <c r="AT244" s="214"/>
      <c r="AU244" s="386"/>
      <c r="AV244" s="387"/>
      <c r="AW244" s="213"/>
      <c r="AX244" s="214"/>
      <c r="AY244" s="386"/>
      <c r="AZ244" s="387"/>
      <c r="BA244" s="213"/>
      <c r="BB244" s="356"/>
      <c r="BC244" s="484"/>
      <c r="BD244" s="485"/>
      <c r="BE244" s="327"/>
      <c r="BF244" s="214">
        <v>2</v>
      </c>
      <c r="BG244" s="386"/>
      <c r="BH244" s="387"/>
      <c r="BI244" s="213"/>
      <c r="BJ244" s="214"/>
      <c r="BK244" s="386"/>
      <c r="BL244" s="387"/>
      <c r="BM244" s="327"/>
      <c r="BN244" s="214">
        <v>2</v>
      </c>
      <c r="BO244" s="386"/>
      <c r="BP244" s="387"/>
      <c r="BQ244" s="213"/>
      <c r="BR244" s="214">
        <v>2</v>
      </c>
      <c r="BS244" s="386"/>
      <c r="BT244" s="387"/>
      <c r="BU244" s="213"/>
      <c r="BV244" s="214"/>
      <c r="BW244" s="386"/>
      <c r="BX244" s="387"/>
      <c r="BY244" s="213"/>
      <c r="BZ244" s="214">
        <v>3</v>
      </c>
      <c r="CA244" s="386"/>
      <c r="CB244" s="387"/>
      <c r="CC244" s="213"/>
      <c r="CD244" s="356"/>
      <c r="CE244" s="484"/>
      <c r="CF244" s="485"/>
      <c r="CG244" s="327"/>
      <c r="CH244" s="214"/>
      <c r="CI244" s="386"/>
      <c r="CJ244" s="387"/>
      <c r="CK244" s="213"/>
      <c r="CL244" s="214">
        <v>2</v>
      </c>
      <c r="CM244" s="386"/>
      <c r="CN244" s="387"/>
      <c r="CO244" s="213"/>
      <c r="CP244" s="214"/>
      <c r="CQ244" s="386"/>
      <c r="CR244" s="387"/>
      <c r="CS244" s="213"/>
      <c r="CT244" s="214"/>
      <c r="CU244" s="386"/>
      <c r="CV244" s="387"/>
      <c r="CW244" s="213"/>
      <c r="CX244" s="326">
        <v>1</v>
      </c>
      <c r="CY244" s="509"/>
      <c r="CZ244" s="510"/>
      <c r="DA244" s="327"/>
      <c r="DB244" s="326"/>
      <c r="DC244" s="509"/>
      <c r="DD244" s="510"/>
      <c r="DE244" s="327"/>
      <c r="DF244" s="326">
        <v>2</v>
      </c>
      <c r="DG244" s="509"/>
      <c r="DH244" s="510"/>
      <c r="DI244" s="327"/>
      <c r="DJ244" s="326">
        <v>2</v>
      </c>
      <c r="DK244" s="509"/>
      <c r="DL244" s="510"/>
      <c r="DM244" s="327"/>
      <c r="DN244" s="326"/>
      <c r="DO244" s="509"/>
      <c r="DP244" s="510"/>
      <c r="DQ244" s="327"/>
      <c r="DR244" s="326"/>
      <c r="DS244" s="509"/>
      <c r="DT244" s="510"/>
      <c r="DU244" s="327"/>
      <c r="DV244" s="326"/>
      <c r="DW244" s="509"/>
      <c r="DX244" s="510"/>
      <c r="DY244" s="327"/>
      <c r="DZ244" s="244">
        <f t="shared" si="37"/>
        <v>25</v>
      </c>
      <c r="EA244" s="245">
        <f t="shared" si="38"/>
        <v>0</v>
      </c>
      <c r="EB244" s="245">
        <f t="shared" si="39"/>
        <v>0</v>
      </c>
      <c r="EC244" s="246">
        <f t="shared" si="40"/>
        <v>0</v>
      </c>
    </row>
    <row r="245" spans="1:133" ht="90" x14ac:dyDescent="0.2">
      <c r="A245" s="149">
        <v>230</v>
      </c>
      <c r="B245" s="419" t="s">
        <v>1452</v>
      </c>
      <c r="C245" s="449" t="s">
        <v>1453</v>
      </c>
      <c r="D245" s="447" t="s">
        <v>2470</v>
      </c>
      <c r="E245" s="420">
        <v>0</v>
      </c>
      <c r="F245" s="214"/>
      <c r="G245" s="386"/>
      <c r="H245" s="387"/>
      <c r="I245" s="213"/>
      <c r="J245" s="214"/>
      <c r="K245" s="386"/>
      <c r="L245" s="387"/>
      <c r="M245" s="213"/>
      <c r="N245" s="214"/>
      <c r="O245" s="386"/>
      <c r="P245" s="387"/>
      <c r="Q245" s="213"/>
      <c r="R245" s="214"/>
      <c r="S245" s="386"/>
      <c r="T245" s="387"/>
      <c r="U245" s="213"/>
      <c r="V245" s="214"/>
      <c r="W245" s="386"/>
      <c r="X245" s="387"/>
      <c r="Y245" s="213"/>
      <c r="Z245" s="214"/>
      <c r="AA245" s="386"/>
      <c r="AB245" s="387"/>
      <c r="AC245" s="213"/>
      <c r="AD245" s="214"/>
      <c r="AE245" s="386"/>
      <c r="AF245" s="387"/>
      <c r="AG245" s="213"/>
      <c r="AH245" s="214"/>
      <c r="AI245" s="386"/>
      <c r="AJ245" s="387"/>
      <c r="AK245" s="213"/>
      <c r="AL245" s="214"/>
      <c r="AM245" s="386"/>
      <c r="AN245" s="387"/>
      <c r="AO245" s="213"/>
      <c r="AP245" s="214"/>
      <c r="AQ245" s="386"/>
      <c r="AR245" s="387"/>
      <c r="AS245" s="213"/>
      <c r="AT245" s="214"/>
      <c r="AU245" s="386"/>
      <c r="AV245" s="387"/>
      <c r="AW245" s="213"/>
      <c r="AX245" s="214"/>
      <c r="AY245" s="386"/>
      <c r="AZ245" s="387"/>
      <c r="BA245" s="213"/>
      <c r="BB245" s="356"/>
      <c r="BC245" s="484"/>
      <c r="BD245" s="485"/>
      <c r="BE245" s="327"/>
      <c r="BF245" s="214"/>
      <c r="BG245" s="386"/>
      <c r="BH245" s="387"/>
      <c r="BI245" s="213"/>
      <c r="BJ245" s="214"/>
      <c r="BK245" s="386"/>
      <c r="BL245" s="387"/>
      <c r="BM245" s="327"/>
      <c r="BN245" s="214"/>
      <c r="BO245" s="386"/>
      <c r="BP245" s="387"/>
      <c r="BQ245" s="213"/>
      <c r="BR245" s="214"/>
      <c r="BS245" s="386"/>
      <c r="BT245" s="387"/>
      <c r="BU245" s="213"/>
      <c r="BV245" s="214"/>
      <c r="BW245" s="386"/>
      <c r="BX245" s="387"/>
      <c r="BY245" s="213"/>
      <c r="BZ245" s="214"/>
      <c r="CA245" s="386"/>
      <c r="CB245" s="387"/>
      <c r="CC245" s="213"/>
      <c r="CD245" s="356"/>
      <c r="CE245" s="484"/>
      <c r="CF245" s="485"/>
      <c r="CG245" s="327"/>
      <c r="CH245" s="214"/>
      <c r="CI245" s="386"/>
      <c r="CJ245" s="387"/>
      <c r="CK245" s="213"/>
      <c r="CL245" s="214"/>
      <c r="CM245" s="386"/>
      <c r="CN245" s="387"/>
      <c r="CO245" s="213"/>
      <c r="CP245" s="214"/>
      <c r="CQ245" s="386"/>
      <c r="CR245" s="387"/>
      <c r="CS245" s="213"/>
      <c r="CT245" s="214"/>
      <c r="CU245" s="386"/>
      <c r="CV245" s="387"/>
      <c r="CW245" s="213"/>
      <c r="CX245" s="326"/>
      <c r="CY245" s="509"/>
      <c r="CZ245" s="510"/>
      <c r="DA245" s="327"/>
      <c r="DB245" s="326"/>
      <c r="DC245" s="509"/>
      <c r="DD245" s="510"/>
      <c r="DE245" s="327"/>
      <c r="DF245" s="326"/>
      <c r="DG245" s="509"/>
      <c r="DH245" s="510"/>
      <c r="DI245" s="327"/>
      <c r="DJ245" s="326"/>
      <c r="DK245" s="509"/>
      <c r="DL245" s="510"/>
      <c r="DM245" s="327"/>
      <c r="DN245" s="326"/>
      <c r="DO245" s="509"/>
      <c r="DP245" s="510"/>
      <c r="DQ245" s="327"/>
      <c r="DR245" s="326"/>
      <c r="DS245" s="509"/>
      <c r="DT245" s="510"/>
      <c r="DU245" s="327"/>
      <c r="DV245" s="326"/>
      <c r="DW245" s="509"/>
      <c r="DX245" s="510"/>
      <c r="DY245" s="327"/>
      <c r="DZ245" s="244">
        <f t="shared" si="37"/>
        <v>0</v>
      </c>
      <c r="EA245" s="245">
        <f t="shared" si="38"/>
        <v>0</v>
      </c>
      <c r="EB245" s="245">
        <f t="shared" si="39"/>
        <v>0</v>
      </c>
      <c r="EC245" s="246">
        <f t="shared" si="40"/>
        <v>0</v>
      </c>
    </row>
    <row r="246" spans="1:133" ht="60" x14ac:dyDescent="0.2">
      <c r="A246" s="149">
        <v>231</v>
      </c>
      <c r="B246" s="419" t="s">
        <v>1146</v>
      </c>
      <c r="C246" s="451" t="s">
        <v>1877</v>
      </c>
      <c r="D246" s="230" t="s">
        <v>1878</v>
      </c>
      <c r="E246" s="423">
        <v>0</v>
      </c>
      <c r="F246" s="214"/>
      <c r="G246" s="386"/>
      <c r="H246" s="387"/>
      <c r="I246" s="213"/>
      <c r="J246" s="214">
        <v>3</v>
      </c>
      <c r="K246" s="386"/>
      <c r="L246" s="387"/>
      <c r="M246" s="213"/>
      <c r="N246" s="214"/>
      <c r="O246" s="386"/>
      <c r="P246" s="387"/>
      <c r="Q246" s="213"/>
      <c r="R246" s="214">
        <v>2</v>
      </c>
      <c r="S246" s="386"/>
      <c r="T246" s="387"/>
      <c r="U246" s="213"/>
      <c r="V246" s="214">
        <v>3</v>
      </c>
      <c r="W246" s="386"/>
      <c r="X246" s="387"/>
      <c r="Y246" s="213"/>
      <c r="Z246" s="214">
        <v>3</v>
      </c>
      <c r="AA246" s="386"/>
      <c r="AB246" s="387"/>
      <c r="AC246" s="213"/>
      <c r="AD246" s="214"/>
      <c r="AE246" s="386"/>
      <c r="AF246" s="387"/>
      <c r="AG246" s="213"/>
      <c r="AH246" s="214"/>
      <c r="AI246" s="386"/>
      <c r="AJ246" s="387"/>
      <c r="AK246" s="213"/>
      <c r="AL246" s="214"/>
      <c r="AM246" s="386"/>
      <c r="AN246" s="387"/>
      <c r="AO246" s="213"/>
      <c r="AP246" s="214"/>
      <c r="AQ246" s="386"/>
      <c r="AR246" s="387"/>
      <c r="AS246" s="213"/>
      <c r="AT246" s="214"/>
      <c r="AU246" s="386"/>
      <c r="AV246" s="387"/>
      <c r="AW246" s="213"/>
      <c r="AX246" s="214"/>
      <c r="AY246" s="386"/>
      <c r="AZ246" s="387"/>
      <c r="BA246" s="213"/>
      <c r="BB246" s="356"/>
      <c r="BC246" s="484"/>
      <c r="BD246" s="485"/>
      <c r="BE246" s="327"/>
      <c r="BF246" s="214">
        <v>2</v>
      </c>
      <c r="BG246" s="386"/>
      <c r="BH246" s="387"/>
      <c r="BI246" s="213"/>
      <c r="BJ246" s="214"/>
      <c r="BK246" s="386"/>
      <c r="BL246" s="387"/>
      <c r="BM246" s="327"/>
      <c r="BN246" s="214"/>
      <c r="BO246" s="386">
        <v>2</v>
      </c>
      <c r="BP246" s="387"/>
      <c r="BQ246" s="213"/>
      <c r="BR246" s="214">
        <v>2</v>
      </c>
      <c r="BS246" s="386"/>
      <c r="BT246" s="387"/>
      <c r="BU246" s="213"/>
      <c r="BV246" s="214"/>
      <c r="BW246" s="386"/>
      <c r="BX246" s="387"/>
      <c r="BY246" s="213"/>
      <c r="BZ246" s="214"/>
      <c r="CA246" s="386">
        <v>3</v>
      </c>
      <c r="CB246" s="387"/>
      <c r="CC246" s="213"/>
      <c r="CD246" s="356"/>
      <c r="CE246" s="484"/>
      <c r="CF246" s="485"/>
      <c r="CG246" s="327"/>
      <c r="CH246" s="214"/>
      <c r="CI246" s="386"/>
      <c r="CJ246" s="387"/>
      <c r="CK246" s="213"/>
      <c r="CL246" s="214"/>
      <c r="CM246" s="386"/>
      <c r="CN246" s="387"/>
      <c r="CO246" s="213"/>
      <c r="CP246" s="214"/>
      <c r="CQ246" s="386"/>
      <c r="CR246" s="387"/>
      <c r="CS246" s="213"/>
      <c r="CT246" s="214">
        <v>2</v>
      </c>
      <c r="CU246" s="386">
        <v>2</v>
      </c>
      <c r="CV246" s="387"/>
      <c r="CW246" s="213"/>
      <c r="CX246" s="326"/>
      <c r="CY246" s="509">
        <v>2</v>
      </c>
      <c r="CZ246" s="510"/>
      <c r="DA246" s="327"/>
      <c r="DB246" s="326">
        <v>2</v>
      </c>
      <c r="DC246" s="509"/>
      <c r="DD246" s="510"/>
      <c r="DE246" s="327"/>
      <c r="DF246" s="326">
        <v>3</v>
      </c>
      <c r="DG246" s="509"/>
      <c r="DH246" s="510"/>
      <c r="DI246" s="327"/>
      <c r="DJ246" s="326">
        <v>3</v>
      </c>
      <c r="DK246" s="509"/>
      <c r="DL246" s="510"/>
      <c r="DM246" s="327"/>
      <c r="DN246" s="326"/>
      <c r="DO246" s="509"/>
      <c r="DP246" s="510"/>
      <c r="DQ246" s="327"/>
      <c r="DR246" s="326"/>
      <c r="DS246" s="509"/>
      <c r="DT246" s="510"/>
      <c r="DU246" s="327"/>
      <c r="DV246" s="326"/>
      <c r="DW246" s="509"/>
      <c r="DX246" s="510"/>
      <c r="DY246" s="327"/>
      <c r="DZ246" s="244">
        <f t="shared" si="37"/>
        <v>25</v>
      </c>
      <c r="EA246" s="245">
        <f t="shared" si="38"/>
        <v>9</v>
      </c>
      <c r="EB246" s="245">
        <f t="shared" si="39"/>
        <v>0</v>
      </c>
      <c r="EC246" s="246">
        <f t="shared" si="40"/>
        <v>0</v>
      </c>
    </row>
    <row r="247" spans="1:133" ht="75" x14ac:dyDescent="0.2">
      <c r="A247" s="149">
        <v>232</v>
      </c>
      <c r="B247" s="419" t="s">
        <v>570</v>
      </c>
      <c r="C247" s="451" t="s">
        <v>81</v>
      </c>
      <c r="D247" s="230" t="s">
        <v>1879</v>
      </c>
      <c r="E247" s="423">
        <v>0</v>
      </c>
      <c r="F247" s="214"/>
      <c r="G247" s="386"/>
      <c r="H247" s="387"/>
      <c r="I247" s="213"/>
      <c r="J247" s="214">
        <v>3</v>
      </c>
      <c r="K247" s="386"/>
      <c r="L247" s="387"/>
      <c r="M247" s="213"/>
      <c r="N247" s="214"/>
      <c r="O247" s="386"/>
      <c r="P247" s="387"/>
      <c r="Q247" s="213"/>
      <c r="R247" s="214">
        <v>2</v>
      </c>
      <c r="S247" s="386"/>
      <c r="T247" s="387"/>
      <c r="U247" s="213"/>
      <c r="V247" s="214">
        <v>3</v>
      </c>
      <c r="W247" s="386"/>
      <c r="X247" s="387"/>
      <c r="Y247" s="213"/>
      <c r="Z247" s="214"/>
      <c r="AA247" s="386"/>
      <c r="AB247" s="387"/>
      <c r="AC247" s="213"/>
      <c r="AD247" s="214">
        <v>3</v>
      </c>
      <c r="AE247" s="386"/>
      <c r="AF247" s="387"/>
      <c r="AG247" s="213"/>
      <c r="AH247" s="214"/>
      <c r="AI247" s="386"/>
      <c r="AJ247" s="387"/>
      <c r="AK247" s="213"/>
      <c r="AL247" s="214"/>
      <c r="AM247" s="386"/>
      <c r="AN247" s="387"/>
      <c r="AO247" s="213"/>
      <c r="AP247" s="214"/>
      <c r="AQ247" s="386"/>
      <c r="AR247" s="387"/>
      <c r="AS247" s="213"/>
      <c r="AT247" s="214"/>
      <c r="AU247" s="386"/>
      <c r="AV247" s="387"/>
      <c r="AW247" s="213"/>
      <c r="AX247" s="214"/>
      <c r="AY247" s="386"/>
      <c r="AZ247" s="387"/>
      <c r="BA247" s="213"/>
      <c r="BB247" s="356"/>
      <c r="BC247" s="484"/>
      <c r="BD247" s="485"/>
      <c r="BE247" s="327"/>
      <c r="BF247" s="214">
        <v>2</v>
      </c>
      <c r="BG247" s="386"/>
      <c r="BH247" s="387"/>
      <c r="BI247" s="213"/>
      <c r="BJ247" s="214"/>
      <c r="BK247" s="386"/>
      <c r="BL247" s="387"/>
      <c r="BM247" s="327"/>
      <c r="BN247" s="214">
        <v>2</v>
      </c>
      <c r="BO247" s="386"/>
      <c r="BP247" s="387"/>
      <c r="BQ247" s="213"/>
      <c r="BR247" s="214">
        <v>2</v>
      </c>
      <c r="BS247" s="386"/>
      <c r="BT247" s="387"/>
      <c r="BU247" s="213"/>
      <c r="BV247" s="214"/>
      <c r="BW247" s="386"/>
      <c r="BX247" s="387"/>
      <c r="BY247" s="213"/>
      <c r="BZ247" s="214">
        <v>3</v>
      </c>
      <c r="CA247" s="386"/>
      <c r="CB247" s="387"/>
      <c r="CC247" s="213"/>
      <c r="CD247" s="356"/>
      <c r="CE247" s="484"/>
      <c r="CF247" s="485"/>
      <c r="CG247" s="327"/>
      <c r="CH247" s="214"/>
      <c r="CI247" s="386"/>
      <c r="CJ247" s="387"/>
      <c r="CK247" s="213"/>
      <c r="CL247" s="214">
        <v>2</v>
      </c>
      <c r="CM247" s="386"/>
      <c r="CN247" s="387"/>
      <c r="CO247" s="213"/>
      <c r="CP247" s="214"/>
      <c r="CQ247" s="386">
        <v>2</v>
      </c>
      <c r="CR247" s="387"/>
      <c r="CS247" s="213"/>
      <c r="CT247" s="214"/>
      <c r="CU247" s="386"/>
      <c r="CV247" s="387"/>
      <c r="CW247" s="213"/>
      <c r="CX247" s="326"/>
      <c r="CY247" s="509">
        <v>2</v>
      </c>
      <c r="CZ247" s="510"/>
      <c r="DA247" s="327"/>
      <c r="DB247" s="326"/>
      <c r="DC247" s="509"/>
      <c r="DD247" s="510"/>
      <c r="DE247" s="327"/>
      <c r="DF247" s="326"/>
      <c r="DG247" s="509">
        <v>2</v>
      </c>
      <c r="DH247" s="510"/>
      <c r="DI247" s="327"/>
      <c r="DJ247" s="326"/>
      <c r="DK247" s="509">
        <v>2</v>
      </c>
      <c r="DL247" s="510"/>
      <c r="DM247" s="327"/>
      <c r="DN247" s="326"/>
      <c r="DO247" s="509"/>
      <c r="DP247" s="510"/>
      <c r="DQ247" s="327"/>
      <c r="DR247" s="326"/>
      <c r="DS247" s="509"/>
      <c r="DT247" s="510"/>
      <c r="DU247" s="327"/>
      <c r="DV247" s="326"/>
      <c r="DW247" s="509"/>
      <c r="DX247" s="510"/>
      <c r="DY247" s="327"/>
      <c r="DZ247" s="244">
        <f t="shared" si="37"/>
        <v>22</v>
      </c>
      <c r="EA247" s="245">
        <f t="shared" si="38"/>
        <v>8</v>
      </c>
      <c r="EB247" s="245">
        <f t="shared" si="39"/>
        <v>0</v>
      </c>
      <c r="EC247" s="246">
        <f t="shared" si="40"/>
        <v>0</v>
      </c>
    </row>
    <row r="248" spans="1:133" ht="45.75" thickBot="1" x14ac:dyDescent="0.25">
      <c r="A248" s="149">
        <v>233</v>
      </c>
      <c r="B248" s="435" t="s">
        <v>1880</v>
      </c>
      <c r="C248" s="451" t="s">
        <v>1445</v>
      </c>
      <c r="D248" s="230" t="s">
        <v>1881</v>
      </c>
      <c r="E248" s="423">
        <v>0</v>
      </c>
      <c r="F248" s="388"/>
      <c r="G248" s="389"/>
      <c r="H248" s="390"/>
      <c r="I248" s="391"/>
      <c r="J248" s="388"/>
      <c r="K248" s="389">
        <v>3</v>
      </c>
      <c r="L248" s="390"/>
      <c r="M248" s="391"/>
      <c r="N248" s="388"/>
      <c r="O248" s="389"/>
      <c r="P248" s="390"/>
      <c r="Q248" s="391"/>
      <c r="R248" s="388">
        <v>2</v>
      </c>
      <c r="S248" s="389"/>
      <c r="T248" s="390"/>
      <c r="U248" s="391"/>
      <c r="V248" s="388">
        <v>3</v>
      </c>
      <c r="W248" s="389"/>
      <c r="X248" s="390"/>
      <c r="Y248" s="391"/>
      <c r="Z248" s="388"/>
      <c r="AA248" s="389"/>
      <c r="AB248" s="390"/>
      <c r="AC248" s="391"/>
      <c r="AD248" s="388"/>
      <c r="AE248" s="389"/>
      <c r="AF248" s="390"/>
      <c r="AG248" s="391"/>
      <c r="AH248" s="388"/>
      <c r="AI248" s="389"/>
      <c r="AJ248" s="390"/>
      <c r="AK248" s="391"/>
      <c r="AL248" s="388"/>
      <c r="AM248" s="389"/>
      <c r="AN248" s="390"/>
      <c r="AO248" s="391"/>
      <c r="AP248" s="388"/>
      <c r="AQ248" s="389"/>
      <c r="AR248" s="390"/>
      <c r="AS248" s="391"/>
      <c r="AT248" s="388"/>
      <c r="AU248" s="389"/>
      <c r="AV248" s="390"/>
      <c r="AW248" s="391"/>
      <c r="AX248" s="388"/>
      <c r="AY248" s="389"/>
      <c r="AZ248" s="390"/>
      <c r="BA248" s="391"/>
      <c r="BB248" s="492"/>
      <c r="BC248" s="493"/>
      <c r="BD248" s="494"/>
      <c r="BE248" s="495"/>
      <c r="BF248" s="388">
        <v>2</v>
      </c>
      <c r="BG248" s="389"/>
      <c r="BH248" s="390"/>
      <c r="BI248" s="391"/>
      <c r="BJ248" s="388"/>
      <c r="BK248" s="389"/>
      <c r="BL248" s="390"/>
      <c r="BM248" s="495"/>
      <c r="BN248" s="388"/>
      <c r="BO248" s="389"/>
      <c r="BP248" s="390"/>
      <c r="BQ248" s="391"/>
      <c r="BR248" s="388">
        <v>2</v>
      </c>
      <c r="BS248" s="389"/>
      <c r="BT248" s="390"/>
      <c r="BU248" s="391"/>
      <c r="BV248" s="388"/>
      <c r="BW248" s="389"/>
      <c r="BX248" s="390"/>
      <c r="BY248" s="391"/>
      <c r="BZ248" s="388">
        <v>3</v>
      </c>
      <c r="CA248" s="389"/>
      <c r="CB248" s="390"/>
      <c r="CC248" s="391"/>
      <c r="CD248" s="492"/>
      <c r="CE248" s="493"/>
      <c r="CF248" s="494"/>
      <c r="CG248" s="495"/>
      <c r="CH248" s="388"/>
      <c r="CI248" s="389"/>
      <c r="CJ248" s="390"/>
      <c r="CK248" s="391"/>
      <c r="CL248" s="388"/>
      <c r="CM248" s="389">
        <v>2</v>
      </c>
      <c r="CN248" s="390"/>
      <c r="CO248" s="391"/>
      <c r="CP248" s="388"/>
      <c r="CQ248" s="389">
        <v>2</v>
      </c>
      <c r="CR248" s="390"/>
      <c r="CS248" s="391"/>
      <c r="CT248" s="388">
        <v>2</v>
      </c>
      <c r="CU248" s="389"/>
      <c r="CV248" s="390"/>
      <c r="CW248" s="391"/>
      <c r="CX248" s="326"/>
      <c r="CY248" s="509"/>
      <c r="CZ248" s="510"/>
      <c r="DA248" s="327"/>
      <c r="DB248" s="326">
        <v>2</v>
      </c>
      <c r="DC248" s="509"/>
      <c r="DD248" s="510"/>
      <c r="DE248" s="327"/>
      <c r="DF248" s="326"/>
      <c r="DG248" s="509"/>
      <c r="DH248" s="510"/>
      <c r="DI248" s="327"/>
      <c r="DJ248" s="326"/>
      <c r="DK248" s="509"/>
      <c r="DL248" s="510"/>
      <c r="DM248" s="327"/>
      <c r="DN248" s="326">
        <v>2</v>
      </c>
      <c r="DO248" s="509"/>
      <c r="DP248" s="510"/>
      <c r="DQ248" s="327"/>
      <c r="DR248" s="326"/>
      <c r="DS248" s="509"/>
      <c r="DT248" s="510"/>
      <c r="DU248" s="327"/>
      <c r="DV248" s="326"/>
      <c r="DW248" s="509"/>
      <c r="DX248" s="510"/>
      <c r="DY248" s="327"/>
      <c r="DZ248" s="244">
        <f t="shared" si="37"/>
        <v>18</v>
      </c>
      <c r="EA248" s="245">
        <f t="shared" si="38"/>
        <v>7</v>
      </c>
      <c r="EB248" s="245">
        <f t="shared" si="39"/>
        <v>0</v>
      </c>
      <c r="EC248" s="246">
        <f t="shared" si="40"/>
        <v>0</v>
      </c>
    </row>
    <row r="249" spans="1:133" ht="18.75" thickBot="1" x14ac:dyDescent="0.25">
      <c r="A249" s="472"/>
      <c r="B249" s="729" t="s">
        <v>571</v>
      </c>
      <c r="C249" s="728"/>
      <c r="D249" s="728"/>
      <c r="E249" s="153"/>
      <c r="F249" s="512"/>
      <c r="G249" s="512"/>
      <c r="H249" s="513"/>
      <c r="I249" s="512"/>
      <c r="J249" s="512"/>
      <c r="K249" s="512"/>
      <c r="L249" s="513"/>
      <c r="M249" s="512"/>
      <c r="N249" s="512"/>
      <c r="O249" s="512"/>
      <c r="P249" s="513"/>
      <c r="Q249" s="512"/>
      <c r="R249" s="512"/>
      <c r="S249" s="512"/>
      <c r="T249" s="513"/>
      <c r="U249" s="512"/>
      <c r="V249" s="512"/>
      <c r="W249" s="512"/>
      <c r="X249" s="513"/>
      <c r="Y249" s="512"/>
      <c r="Z249" s="512"/>
      <c r="AA249" s="512"/>
      <c r="AB249" s="513"/>
      <c r="AC249" s="512"/>
      <c r="AD249" s="512"/>
      <c r="AE249" s="512"/>
      <c r="AF249" s="513"/>
      <c r="AG249" s="512"/>
      <c r="AH249" s="512"/>
      <c r="AI249" s="512"/>
      <c r="AJ249" s="513"/>
      <c r="AK249" s="512"/>
      <c r="AL249" s="512"/>
      <c r="AM249" s="512"/>
      <c r="AN249" s="513"/>
      <c r="AO249" s="512"/>
      <c r="AP249" s="512"/>
      <c r="AQ249" s="512"/>
      <c r="AR249" s="513"/>
      <c r="AS249" s="512"/>
      <c r="AT249" s="512"/>
      <c r="AU249" s="512"/>
      <c r="AV249" s="513"/>
      <c r="AW249" s="512"/>
      <c r="AX249" s="512"/>
      <c r="AY249" s="512"/>
      <c r="AZ249" s="513"/>
      <c r="BA249" s="512"/>
      <c r="BB249" s="514"/>
      <c r="BC249" s="514"/>
      <c r="BD249" s="514"/>
      <c r="BE249" s="514"/>
      <c r="BF249" s="512"/>
      <c r="BG249" s="512"/>
      <c r="BH249" s="513"/>
      <c r="BI249" s="512"/>
      <c r="BJ249" s="512"/>
      <c r="BK249" s="512"/>
      <c r="BL249" s="513"/>
      <c r="BM249" s="514"/>
      <c r="BN249" s="512"/>
      <c r="BO249" s="512"/>
      <c r="BP249" s="513"/>
      <c r="BQ249" s="512"/>
      <c r="BR249" s="512"/>
      <c r="BS249" s="512"/>
      <c r="BT249" s="513"/>
      <c r="BU249" s="512"/>
      <c r="BV249" s="512"/>
      <c r="BW249" s="512"/>
      <c r="BX249" s="513"/>
      <c r="BY249" s="512"/>
      <c r="BZ249" s="512"/>
      <c r="CA249" s="512"/>
      <c r="CB249" s="513"/>
      <c r="CC249" s="512"/>
      <c r="CD249" s="514"/>
      <c r="CE249" s="514"/>
      <c r="CF249" s="514"/>
      <c r="CG249" s="514"/>
      <c r="CH249" s="512"/>
      <c r="CI249" s="512"/>
      <c r="CJ249" s="513"/>
      <c r="CK249" s="512"/>
      <c r="CL249" s="512"/>
      <c r="CM249" s="512"/>
      <c r="CN249" s="513"/>
      <c r="CO249" s="512"/>
      <c r="CP249" s="512"/>
      <c r="CQ249" s="512"/>
      <c r="CR249" s="513"/>
      <c r="CS249" s="512"/>
      <c r="CT249" s="512"/>
      <c r="CU249" s="512"/>
      <c r="CV249" s="513"/>
      <c r="CW249" s="512"/>
      <c r="CX249" s="512"/>
      <c r="CY249" s="512"/>
      <c r="CZ249" s="513"/>
      <c r="DA249" s="512"/>
      <c r="DB249" s="512"/>
      <c r="DC249" s="512"/>
      <c r="DD249" s="513"/>
      <c r="DE249" s="512"/>
      <c r="DF249" s="512"/>
      <c r="DG249" s="512"/>
      <c r="DH249" s="513"/>
      <c r="DI249" s="512"/>
      <c r="DJ249" s="512"/>
      <c r="DK249" s="512"/>
      <c r="DL249" s="513"/>
      <c r="DM249" s="512"/>
      <c r="DN249" s="512"/>
      <c r="DO249" s="512"/>
      <c r="DP249" s="513"/>
      <c r="DQ249" s="512"/>
      <c r="DR249" s="512"/>
      <c r="DS249" s="512"/>
      <c r="DT249" s="513"/>
      <c r="DU249" s="512"/>
      <c r="DV249" s="512"/>
      <c r="DW249" s="512"/>
      <c r="DX249" s="513"/>
      <c r="DY249" s="512"/>
      <c r="DZ249" s="253"/>
      <c r="EA249" s="253"/>
      <c r="EB249" s="253"/>
      <c r="EC249" s="253"/>
    </row>
    <row r="250" spans="1:133" ht="30" x14ac:dyDescent="0.2">
      <c r="A250" s="474">
        <v>1</v>
      </c>
      <c r="B250" s="475" t="s">
        <v>572</v>
      </c>
      <c r="C250" s="372" t="s">
        <v>573</v>
      </c>
      <c r="D250" s="373" t="s">
        <v>1368</v>
      </c>
      <c r="E250" s="466">
        <v>65</v>
      </c>
      <c r="F250" s="162">
        <v>5</v>
      </c>
      <c r="G250" s="163">
        <v>5</v>
      </c>
      <c r="H250" s="164"/>
      <c r="I250" s="165"/>
      <c r="J250" s="162">
        <v>5</v>
      </c>
      <c r="K250" s="163">
        <v>5</v>
      </c>
      <c r="L250" s="164"/>
      <c r="M250" s="165"/>
      <c r="N250" s="162">
        <v>5</v>
      </c>
      <c r="O250" s="163">
        <v>5</v>
      </c>
      <c r="P250" s="164"/>
      <c r="Q250" s="165"/>
      <c r="R250" s="162">
        <v>7</v>
      </c>
      <c r="S250" s="163"/>
      <c r="T250" s="164"/>
      <c r="U250" s="165"/>
      <c r="V250" s="162">
        <v>10</v>
      </c>
      <c r="W250" s="163"/>
      <c r="X250" s="164"/>
      <c r="Y250" s="165"/>
      <c r="Z250" s="162">
        <v>5</v>
      </c>
      <c r="AA250" s="163">
        <v>5</v>
      </c>
      <c r="AB250" s="164"/>
      <c r="AC250" s="165"/>
      <c r="AD250" s="162">
        <v>5</v>
      </c>
      <c r="AE250" s="163">
        <v>5</v>
      </c>
      <c r="AF250" s="164"/>
      <c r="AG250" s="165"/>
      <c r="AH250" s="162">
        <v>5</v>
      </c>
      <c r="AI250" s="163">
        <v>5</v>
      </c>
      <c r="AJ250" s="164"/>
      <c r="AK250" s="165"/>
      <c r="AL250" s="162">
        <v>5</v>
      </c>
      <c r="AM250" s="163">
        <v>5</v>
      </c>
      <c r="AN250" s="164"/>
      <c r="AO250" s="165"/>
      <c r="AP250" s="162">
        <v>5</v>
      </c>
      <c r="AQ250" s="163">
        <v>5</v>
      </c>
      <c r="AR250" s="164"/>
      <c r="AS250" s="165"/>
      <c r="AT250" s="162">
        <v>5</v>
      </c>
      <c r="AU250" s="163">
        <v>5</v>
      </c>
      <c r="AV250" s="164"/>
      <c r="AW250" s="165"/>
      <c r="AX250" s="162">
        <v>5</v>
      </c>
      <c r="AY250" s="163">
        <v>5</v>
      </c>
      <c r="AZ250" s="164"/>
      <c r="BA250" s="165"/>
      <c r="BB250" s="496"/>
      <c r="BC250" s="497"/>
      <c r="BD250" s="498"/>
      <c r="BE250" s="333"/>
      <c r="BF250" s="162">
        <v>10</v>
      </c>
      <c r="BG250" s="163"/>
      <c r="BH250" s="164"/>
      <c r="BI250" s="165"/>
      <c r="BJ250" s="162">
        <v>5</v>
      </c>
      <c r="BK250" s="163">
        <v>5</v>
      </c>
      <c r="BL250" s="164"/>
      <c r="BM250" s="333"/>
      <c r="BN250" s="162">
        <v>5</v>
      </c>
      <c r="BO250" s="163">
        <v>5</v>
      </c>
      <c r="BP250" s="164"/>
      <c r="BQ250" s="165"/>
      <c r="BR250" s="162">
        <v>10</v>
      </c>
      <c r="BS250" s="163"/>
      <c r="BT250" s="164"/>
      <c r="BU250" s="165"/>
      <c r="BV250" s="162">
        <v>5</v>
      </c>
      <c r="BW250" s="163">
        <v>5</v>
      </c>
      <c r="BX250" s="164"/>
      <c r="BY250" s="165"/>
      <c r="BZ250" s="162">
        <v>4</v>
      </c>
      <c r="CA250" s="163">
        <v>4</v>
      </c>
      <c r="CB250" s="164"/>
      <c r="CC250" s="165"/>
      <c r="CD250" s="496"/>
      <c r="CE250" s="497"/>
      <c r="CF250" s="498"/>
      <c r="CG250" s="333"/>
      <c r="CH250" s="162">
        <v>10</v>
      </c>
      <c r="CI250" s="163"/>
      <c r="CJ250" s="164"/>
      <c r="CK250" s="165"/>
      <c r="CL250" s="162">
        <v>5</v>
      </c>
      <c r="CM250" s="163">
        <v>5</v>
      </c>
      <c r="CN250" s="164"/>
      <c r="CO250" s="165"/>
      <c r="CP250" s="162">
        <v>5</v>
      </c>
      <c r="CQ250" s="163">
        <v>5</v>
      </c>
      <c r="CR250" s="164"/>
      <c r="CS250" s="165"/>
      <c r="CT250" s="162">
        <v>5</v>
      </c>
      <c r="CU250" s="163">
        <v>5</v>
      </c>
      <c r="CV250" s="164"/>
      <c r="CW250" s="165"/>
      <c r="CX250" s="162">
        <v>5</v>
      </c>
      <c r="CY250" s="163">
        <v>5</v>
      </c>
      <c r="CZ250" s="164"/>
      <c r="DA250" s="165"/>
      <c r="DB250" s="162">
        <v>5</v>
      </c>
      <c r="DC250" s="163">
        <v>5</v>
      </c>
      <c r="DD250" s="164"/>
      <c r="DE250" s="165"/>
      <c r="DF250" s="162">
        <v>5</v>
      </c>
      <c r="DG250" s="163">
        <v>5</v>
      </c>
      <c r="DH250" s="164"/>
      <c r="DI250" s="165"/>
      <c r="DJ250" s="162">
        <v>5</v>
      </c>
      <c r="DK250" s="163">
        <v>5</v>
      </c>
      <c r="DL250" s="164"/>
      <c r="DM250" s="165"/>
      <c r="DN250" s="162">
        <v>5</v>
      </c>
      <c r="DO250" s="163">
        <v>5</v>
      </c>
      <c r="DP250" s="164"/>
      <c r="DQ250" s="165"/>
      <c r="DR250" s="162">
        <v>5</v>
      </c>
      <c r="DS250" s="163">
        <v>5</v>
      </c>
      <c r="DT250" s="164"/>
      <c r="DU250" s="165"/>
      <c r="DV250" s="162">
        <v>5</v>
      </c>
      <c r="DW250" s="163">
        <v>5</v>
      </c>
      <c r="DX250" s="164"/>
      <c r="DY250" s="165"/>
      <c r="DZ250" s="241">
        <f t="shared" ref="DZ250:DZ281" si="41">F250+J250+N250+R250+V250+Z250+AD250+AH250+AL250+AP250+AT250+AX250+BB250+BF250+BJ250+BN250+BR250+BV250+BZ250+CD250+CH250+CL250+CP250+CT250+CX250+DB250+DF250+DJ250+DN250+DR250+DV250</f>
        <v>166</v>
      </c>
      <c r="EA250" s="242">
        <f t="shared" ref="EA250:EA281" si="42">G250+K250+O250+S250+W250+AA250+AE250+AI250+AM250+AQ250+AU250+AY250+BC250+BG250+BK250+BO250+BS250+BW250+CA250+CE250+CI250+CM250+CQ250+CU250+CY250+DC250+DG250+DK250+DO250+DS250+DW250</f>
        <v>119</v>
      </c>
      <c r="EB250" s="242">
        <f t="shared" ref="EB250:EB281" si="43">H250+L250+P250+T250+X250+AB250+AF250+AJ250+AN250+AR250+AV250+AZ250+BD250+BH250+BL250+BP250+BT250+BX250+CB250+CF250+CJ250+CN250+CR250+CV250+CZ250+DD250+DH250+DL250+DP250+DT250+DX250</f>
        <v>0</v>
      </c>
      <c r="EC250" s="243">
        <f t="shared" ref="EC250:EC281" si="44">I250+M250+Q250+U250+Y250+AC250+AG250+AK250+AO250+AS250+AW250+BA250+BE250+BI250+BM250+BQ250+BU250+BY250+CC250+CG250+CK250+CO250+CS250+CW250+DA250+DE250+DI250+DM250+DQ250+DU250+DY250</f>
        <v>0</v>
      </c>
    </row>
    <row r="251" spans="1:133" ht="30" x14ac:dyDescent="0.2">
      <c r="A251" s="476">
        <v>2</v>
      </c>
      <c r="B251" s="437" t="s">
        <v>574</v>
      </c>
      <c r="C251" s="454" t="s">
        <v>85</v>
      </c>
      <c r="D251" s="351" t="s">
        <v>1369</v>
      </c>
      <c r="E251" s="467">
        <v>50</v>
      </c>
      <c r="F251" s="214"/>
      <c r="G251" s="386">
        <v>2</v>
      </c>
      <c r="H251" s="387"/>
      <c r="I251" s="213"/>
      <c r="J251" s="214">
        <v>5</v>
      </c>
      <c r="K251" s="386">
        <v>5</v>
      </c>
      <c r="L251" s="387"/>
      <c r="M251" s="213"/>
      <c r="N251" s="214">
        <v>5</v>
      </c>
      <c r="O251" s="386">
        <v>5</v>
      </c>
      <c r="P251" s="387"/>
      <c r="Q251" s="213"/>
      <c r="R251" s="214">
        <v>10</v>
      </c>
      <c r="S251" s="386"/>
      <c r="T251" s="387"/>
      <c r="U251" s="213"/>
      <c r="V251" s="214">
        <v>10</v>
      </c>
      <c r="W251" s="386"/>
      <c r="X251" s="387"/>
      <c r="Y251" s="213"/>
      <c r="Z251" s="214">
        <v>5</v>
      </c>
      <c r="AA251" s="386">
        <v>5</v>
      </c>
      <c r="AB251" s="387"/>
      <c r="AC251" s="213"/>
      <c r="AD251" s="214">
        <v>5</v>
      </c>
      <c r="AE251" s="386">
        <v>5</v>
      </c>
      <c r="AF251" s="387"/>
      <c r="AG251" s="213"/>
      <c r="AH251" s="214">
        <v>5</v>
      </c>
      <c r="AI251" s="386">
        <v>5</v>
      </c>
      <c r="AJ251" s="387"/>
      <c r="AK251" s="213"/>
      <c r="AL251" s="214">
        <v>5</v>
      </c>
      <c r="AM251" s="386">
        <v>5</v>
      </c>
      <c r="AN251" s="387"/>
      <c r="AO251" s="213"/>
      <c r="AP251" s="214">
        <v>5</v>
      </c>
      <c r="AQ251" s="386">
        <v>5</v>
      </c>
      <c r="AR251" s="387"/>
      <c r="AS251" s="213"/>
      <c r="AT251" s="214">
        <v>5</v>
      </c>
      <c r="AU251" s="386">
        <v>5</v>
      </c>
      <c r="AV251" s="387"/>
      <c r="AW251" s="213"/>
      <c r="AX251" s="214">
        <v>5</v>
      </c>
      <c r="AY251" s="386">
        <v>5</v>
      </c>
      <c r="AZ251" s="387"/>
      <c r="BA251" s="213"/>
      <c r="BB251" s="356"/>
      <c r="BC251" s="484"/>
      <c r="BD251" s="485"/>
      <c r="BE251" s="327"/>
      <c r="BF251" s="214">
        <v>10</v>
      </c>
      <c r="BG251" s="386"/>
      <c r="BH251" s="387"/>
      <c r="BI251" s="213"/>
      <c r="BJ251" s="214">
        <v>5</v>
      </c>
      <c r="BK251" s="386">
        <v>5</v>
      </c>
      <c r="BL251" s="387"/>
      <c r="BM251" s="327"/>
      <c r="BN251" s="214">
        <v>5</v>
      </c>
      <c r="BO251" s="386">
        <v>5</v>
      </c>
      <c r="BP251" s="387"/>
      <c r="BQ251" s="213"/>
      <c r="BR251" s="214">
        <v>10</v>
      </c>
      <c r="BS251" s="386"/>
      <c r="BT251" s="387"/>
      <c r="BU251" s="213"/>
      <c r="BV251" s="214">
        <v>5</v>
      </c>
      <c r="BW251" s="386">
        <v>5</v>
      </c>
      <c r="BX251" s="387"/>
      <c r="BY251" s="213"/>
      <c r="BZ251" s="214">
        <v>4</v>
      </c>
      <c r="CA251" s="386">
        <v>4</v>
      </c>
      <c r="CB251" s="387"/>
      <c r="CC251" s="213"/>
      <c r="CD251" s="356"/>
      <c r="CE251" s="484"/>
      <c r="CF251" s="485"/>
      <c r="CG251" s="327"/>
      <c r="CH251" s="214">
        <v>10</v>
      </c>
      <c r="CI251" s="386"/>
      <c r="CJ251" s="387"/>
      <c r="CK251" s="213"/>
      <c r="CL251" s="214">
        <v>5</v>
      </c>
      <c r="CM251" s="386">
        <v>5</v>
      </c>
      <c r="CN251" s="387"/>
      <c r="CO251" s="213"/>
      <c r="CP251" s="214">
        <v>5</v>
      </c>
      <c r="CQ251" s="386">
        <v>5</v>
      </c>
      <c r="CR251" s="387"/>
      <c r="CS251" s="213"/>
      <c r="CT251" s="214">
        <v>5</v>
      </c>
      <c r="CU251" s="386">
        <v>5</v>
      </c>
      <c r="CV251" s="387"/>
      <c r="CW251" s="213"/>
      <c r="CX251" s="214">
        <v>5</v>
      </c>
      <c r="CY251" s="386">
        <v>5</v>
      </c>
      <c r="CZ251" s="387"/>
      <c r="DA251" s="213"/>
      <c r="DB251" s="214">
        <v>5</v>
      </c>
      <c r="DC251" s="386">
        <v>5</v>
      </c>
      <c r="DD251" s="387"/>
      <c r="DE251" s="213"/>
      <c r="DF251" s="214">
        <v>5</v>
      </c>
      <c r="DG251" s="386">
        <v>5</v>
      </c>
      <c r="DH251" s="387"/>
      <c r="DI251" s="213"/>
      <c r="DJ251" s="214">
        <v>5</v>
      </c>
      <c r="DK251" s="386">
        <v>5</v>
      </c>
      <c r="DL251" s="387"/>
      <c r="DM251" s="213"/>
      <c r="DN251" s="214">
        <v>5</v>
      </c>
      <c r="DO251" s="386">
        <v>5</v>
      </c>
      <c r="DP251" s="387"/>
      <c r="DQ251" s="213"/>
      <c r="DR251" s="214">
        <v>5</v>
      </c>
      <c r="DS251" s="386">
        <v>5</v>
      </c>
      <c r="DT251" s="387"/>
      <c r="DU251" s="213"/>
      <c r="DV251" s="214">
        <v>5</v>
      </c>
      <c r="DW251" s="386">
        <v>5</v>
      </c>
      <c r="DX251" s="387"/>
      <c r="DY251" s="213"/>
      <c r="DZ251" s="244">
        <f t="shared" si="41"/>
        <v>164</v>
      </c>
      <c r="EA251" s="245">
        <f t="shared" si="42"/>
        <v>116</v>
      </c>
      <c r="EB251" s="245">
        <f t="shared" si="43"/>
        <v>0</v>
      </c>
      <c r="EC251" s="246">
        <f t="shared" si="44"/>
        <v>0</v>
      </c>
    </row>
    <row r="252" spans="1:133" ht="30" x14ac:dyDescent="0.2">
      <c r="A252" s="476">
        <v>3</v>
      </c>
      <c r="B252" s="437" t="s">
        <v>595</v>
      </c>
      <c r="C252" s="454" t="s">
        <v>2471</v>
      </c>
      <c r="D252" s="351" t="s">
        <v>2472</v>
      </c>
      <c r="E252" s="467">
        <v>50</v>
      </c>
      <c r="F252" s="214">
        <v>5</v>
      </c>
      <c r="G252" s="386">
        <v>5</v>
      </c>
      <c r="H252" s="387"/>
      <c r="I252" s="213"/>
      <c r="J252" s="214">
        <v>5</v>
      </c>
      <c r="K252" s="386">
        <v>2</v>
      </c>
      <c r="L252" s="387"/>
      <c r="M252" s="213"/>
      <c r="N252" s="214">
        <v>5</v>
      </c>
      <c r="O252" s="386"/>
      <c r="P252" s="387"/>
      <c r="Q252" s="213"/>
      <c r="R252" s="214"/>
      <c r="S252" s="386"/>
      <c r="T252" s="387"/>
      <c r="U252" s="213"/>
      <c r="V252" s="214"/>
      <c r="W252" s="386"/>
      <c r="X252" s="387"/>
      <c r="Y252" s="213"/>
      <c r="Z252" s="214">
        <v>5</v>
      </c>
      <c r="AA252" s="386"/>
      <c r="AB252" s="387"/>
      <c r="AC252" s="213"/>
      <c r="AD252" s="214">
        <v>3</v>
      </c>
      <c r="AE252" s="386"/>
      <c r="AF252" s="387"/>
      <c r="AG252" s="213"/>
      <c r="AH252" s="214">
        <v>3</v>
      </c>
      <c r="AI252" s="386"/>
      <c r="AJ252" s="387"/>
      <c r="AK252" s="213"/>
      <c r="AL252" s="214">
        <v>3</v>
      </c>
      <c r="AM252" s="386"/>
      <c r="AN252" s="387"/>
      <c r="AO252" s="213"/>
      <c r="AP252" s="214"/>
      <c r="AQ252" s="386">
        <v>3</v>
      </c>
      <c r="AR252" s="387"/>
      <c r="AS252" s="213"/>
      <c r="AT252" s="214"/>
      <c r="AU252" s="386">
        <v>2</v>
      </c>
      <c r="AV252" s="387"/>
      <c r="AW252" s="213"/>
      <c r="AX252" s="214"/>
      <c r="AY252" s="386">
        <v>2</v>
      </c>
      <c r="AZ252" s="387"/>
      <c r="BA252" s="213"/>
      <c r="BB252" s="356"/>
      <c r="BC252" s="484"/>
      <c r="BD252" s="485"/>
      <c r="BE252" s="327"/>
      <c r="BF252" s="214"/>
      <c r="BG252" s="386"/>
      <c r="BH252" s="387"/>
      <c r="BI252" s="213"/>
      <c r="BJ252" s="214">
        <v>3</v>
      </c>
      <c r="BK252" s="386"/>
      <c r="BL252" s="387"/>
      <c r="BM252" s="327"/>
      <c r="BN252" s="214">
        <v>2</v>
      </c>
      <c r="BO252" s="386"/>
      <c r="BP252" s="387"/>
      <c r="BQ252" s="213"/>
      <c r="BR252" s="214"/>
      <c r="BS252" s="386"/>
      <c r="BT252" s="387"/>
      <c r="BU252" s="213"/>
      <c r="BV252" s="214">
        <v>5</v>
      </c>
      <c r="BW252" s="386">
        <v>5</v>
      </c>
      <c r="BX252" s="387"/>
      <c r="BY252" s="213"/>
      <c r="BZ252" s="214">
        <v>2</v>
      </c>
      <c r="CA252" s="386"/>
      <c r="CB252" s="387"/>
      <c r="CC252" s="213"/>
      <c r="CD252" s="356"/>
      <c r="CE252" s="484"/>
      <c r="CF252" s="485"/>
      <c r="CG252" s="327"/>
      <c r="CH252" s="214"/>
      <c r="CI252" s="386"/>
      <c r="CJ252" s="387"/>
      <c r="CK252" s="213"/>
      <c r="CL252" s="214">
        <v>5</v>
      </c>
      <c r="CM252" s="386">
        <v>5</v>
      </c>
      <c r="CN252" s="387"/>
      <c r="CO252" s="213"/>
      <c r="CP252" s="214">
        <v>5</v>
      </c>
      <c r="CQ252" s="386">
        <v>5</v>
      </c>
      <c r="CR252" s="387"/>
      <c r="CS252" s="213"/>
      <c r="CT252" s="214">
        <v>5</v>
      </c>
      <c r="CU252" s="386">
        <v>5</v>
      </c>
      <c r="CV252" s="387"/>
      <c r="CW252" s="213"/>
      <c r="CX252" s="214">
        <v>5</v>
      </c>
      <c r="CY252" s="386"/>
      <c r="CZ252" s="387"/>
      <c r="DA252" s="213"/>
      <c r="DB252" s="214">
        <v>5</v>
      </c>
      <c r="DC252" s="386"/>
      <c r="DD252" s="387"/>
      <c r="DE252" s="213"/>
      <c r="DF252" s="214">
        <v>5</v>
      </c>
      <c r="DG252" s="386"/>
      <c r="DH252" s="387"/>
      <c r="DI252" s="213"/>
      <c r="DJ252" s="214">
        <v>5</v>
      </c>
      <c r="DK252" s="386"/>
      <c r="DL252" s="387"/>
      <c r="DM252" s="213"/>
      <c r="DN252" s="214">
        <v>5</v>
      </c>
      <c r="DO252" s="386"/>
      <c r="DP252" s="387"/>
      <c r="DQ252" s="213"/>
      <c r="DR252" s="214"/>
      <c r="DS252" s="386"/>
      <c r="DT252" s="387"/>
      <c r="DU252" s="213"/>
      <c r="DV252" s="214"/>
      <c r="DW252" s="386"/>
      <c r="DX252" s="387"/>
      <c r="DY252" s="213"/>
      <c r="DZ252" s="244">
        <f t="shared" si="41"/>
        <v>81</v>
      </c>
      <c r="EA252" s="245">
        <f t="shared" si="42"/>
        <v>34</v>
      </c>
      <c r="EB252" s="245">
        <f t="shared" si="43"/>
        <v>0</v>
      </c>
      <c r="EC252" s="246">
        <f t="shared" si="44"/>
        <v>0</v>
      </c>
    </row>
    <row r="253" spans="1:133" ht="45" x14ac:dyDescent="0.2">
      <c r="A253" s="476">
        <v>4</v>
      </c>
      <c r="B253" s="437" t="s">
        <v>1135</v>
      </c>
      <c r="C253" s="454" t="s">
        <v>1136</v>
      </c>
      <c r="D253" s="351" t="s">
        <v>1370</v>
      </c>
      <c r="E253" s="467">
        <v>50</v>
      </c>
      <c r="F253" s="214">
        <v>5</v>
      </c>
      <c r="G253" s="386">
        <v>5</v>
      </c>
      <c r="H253" s="387"/>
      <c r="I253" s="213"/>
      <c r="J253" s="214">
        <v>5</v>
      </c>
      <c r="K253" s="386">
        <v>5</v>
      </c>
      <c r="L253" s="387"/>
      <c r="M253" s="213"/>
      <c r="N253" s="214">
        <v>5</v>
      </c>
      <c r="O253" s="386"/>
      <c r="P253" s="387"/>
      <c r="Q253" s="213"/>
      <c r="R253" s="214">
        <v>10</v>
      </c>
      <c r="S253" s="386"/>
      <c r="T253" s="387"/>
      <c r="U253" s="213"/>
      <c r="V253" s="214">
        <v>10</v>
      </c>
      <c r="W253" s="386"/>
      <c r="X253" s="387"/>
      <c r="Y253" s="213"/>
      <c r="Z253" s="214">
        <v>5</v>
      </c>
      <c r="AA253" s="386">
        <v>5</v>
      </c>
      <c r="AB253" s="387"/>
      <c r="AC253" s="213"/>
      <c r="AD253" s="214">
        <v>5</v>
      </c>
      <c r="AE253" s="386">
        <v>5</v>
      </c>
      <c r="AF253" s="387"/>
      <c r="AG253" s="213"/>
      <c r="AH253" s="214">
        <v>5</v>
      </c>
      <c r="AI253" s="386">
        <v>5</v>
      </c>
      <c r="AJ253" s="387"/>
      <c r="AK253" s="213"/>
      <c r="AL253" s="214">
        <v>5</v>
      </c>
      <c r="AM253" s="386">
        <v>5</v>
      </c>
      <c r="AN253" s="387"/>
      <c r="AO253" s="213"/>
      <c r="AP253" s="214">
        <v>5</v>
      </c>
      <c r="AQ253" s="386">
        <v>5</v>
      </c>
      <c r="AR253" s="387"/>
      <c r="AS253" s="213"/>
      <c r="AT253" s="214">
        <v>5</v>
      </c>
      <c r="AU253" s="386">
        <v>5</v>
      </c>
      <c r="AV253" s="387"/>
      <c r="AW253" s="213"/>
      <c r="AX253" s="214">
        <v>5</v>
      </c>
      <c r="AY253" s="386">
        <v>5</v>
      </c>
      <c r="AZ253" s="387"/>
      <c r="BA253" s="213"/>
      <c r="BB253" s="356"/>
      <c r="BC253" s="484"/>
      <c r="BD253" s="485"/>
      <c r="BE253" s="327"/>
      <c r="BF253" s="214">
        <v>10</v>
      </c>
      <c r="BG253" s="386"/>
      <c r="BH253" s="387"/>
      <c r="BI253" s="213"/>
      <c r="BJ253" s="214">
        <v>5</v>
      </c>
      <c r="BK253" s="386">
        <v>5</v>
      </c>
      <c r="BL253" s="387"/>
      <c r="BM253" s="327"/>
      <c r="BN253" s="214">
        <v>5</v>
      </c>
      <c r="BO253" s="386">
        <v>5</v>
      </c>
      <c r="BP253" s="387"/>
      <c r="BQ253" s="213"/>
      <c r="BR253" s="214">
        <v>10</v>
      </c>
      <c r="BS253" s="386"/>
      <c r="BT253" s="387"/>
      <c r="BU253" s="213"/>
      <c r="BV253" s="214">
        <v>5</v>
      </c>
      <c r="BW253" s="386">
        <v>5</v>
      </c>
      <c r="BX253" s="387"/>
      <c r="BY253" s="213"/>
      <c r="BZ253" s="214">
        <v>4</v>
      </c>
      <c r="CA253" s="386">
        <v>4</v>
      </c>
      <c r="CB253" s="387"/>
      <c r="CC253" s="213"/>
      <c r="CD253" s="356"/>
      <c r="CE253" s="484"/>
      <c r="CF253" s="485"/>
      <c r="CG253" s="327"/>
      <c r="CH253" s="214">
        <v>4</v>
      </c>
      <c r="CI253" s="386"/>
      <c r="CJ253" s="387"/>
      <c r="CK253" s="213"/>
      <c r="CL253" s="214">
        <v>5</v>
      </c>
      <c r="CM253" s="386">
        <v>5</v>
      </c>
      <c r="CN253" s="387"/>
      <c r="CO253" s="213"/>
      <c r="CP253" s="214">
        <v>5</v>
      </c>
      <c r="CQ253" s="386">
        <v>5</v>
      </c>
      <c r="CR253" s="387"/>
      <c r="CS253" s="213"/>
      <c r="CT253" s="214">
        <v>5</v>
      </c>
      <c r="CU253" s="386">
        <v>5</v>
      </c>
      <c r="CV253" s="387"/>
      <c r="CW253" s="213"/>
      <c r="CX253" s="214">
        <v>5</v>
      </c>
      <c r="CY253" s="386">
        <v>5</v>
      </c>
      <c r="CZ253" s="387"/>
      <c r="DA253" s="213"/>
      <c r="DB253" s="214">
        <v>5</v>
      </c>
      <c r="DC253" s="386">
        <v>5</v>
      </c>
      <c r="DD253" s="387"/>
      <c r="DE253" s="213"/>
      <c r="DF253" s="214">
        <v>5</v>
      </c>
      <c r="DG253" s="386">
        <v>5</v>
      </c>
      <c r="DH253" s="387"/>
      <c r="DI253" s="213"/>
      <c r="DJ253" s="214">
        <v>5</v>
      </c>
      <c r="DK253" s="386">
        <v>5</v>
      </c>
      <c r="DL253" s="387"/>
      <c r="DM253" s="213"/>
      <c r="DN253" s="214">
        <v>5</v>
      </c>
      <c r="DO253" s="386">
        <v>5</v>
      </c>
      <c r="DP253" s="387"/>
      <c r="DQ253" s="213"/>
      <c r="DR253" s="214">
        <v>5</v>
      </c>
      <c r="DS253" s="386">
        <v>5</v>
      </c>
      <c r="DT253" s="387"/>
      <c r="DU253" s="213"/>
      <c r="DV253" s="214">
        <v>5</v>
      </c>
      <c r="DW253" s="386">
        <v>5</v>
      </c>
      <c r="DX253" s="387"/>
      <c r="DY253" s="213"/>
      <c r="DZ253" s="244">
        <f t="shared" si="41"/>
        <v>163</v>
      </c>
      <c r="EA253" s="245">
        <f t="shared" si="42"/>
        <v>114</v>
      </c>
      <c r="EB253" s="245">
        <f t="shared" si="43"/>
        <v>0</v>
      </c>
      <c r="EC253" s="246">
        <f t="shared" si="44"/>
        <v>0</v>
      </c>
    </row>
    <row r="254" spans="1:133" ht="30" x14ac:dyDescent="0.2">
      <c r="A254" s="476">
        <v>5</v>
      </c>
      <c r="B254" s="437" t="s">
        <v>575</v>
      </c>
      <c r="C254" s="454" t="s">
        <v>93</v>
      </c>
      <c r="D254" s="351" t="s">
        <v>1371</v>
      </c>
      <c r="E254" s="467">
        <v>30</v>
      </c>
      <c r="F254" s="214">
        <v>5</v>
      </c>
      <c r="G254" s="386">
        <v>5</v>
      </c>
      <c r="H254" s="387"/>
      <c r="I254" s="213"/>
      <c r="J254" s="214">
        <v>5</v>
      </c>
      <c r="K254" s="386">
        <v>5</v>
      </c>
      <c r="L254" s="387"/>
      <c r="M254" s="213"/>
      <c r="N254" s="214">
        <v>7</v>
      </c>
      <c r="O254" s="386"/>
      <c r="P254" s="387"/>
      <c r="Q254" s="213"/>
      <c r="R254" s="214">
        <v>10</v>
      </c>
      <c r="S254" s="386"/>
      <c r="T254" s="387"/>
      <c r="U254" s="213"/>
      <c r="V254" s="214">
        <v>10</v>
      </c>
      <c r="W254" s="386"/>
      <c r="X254" s="387"/>
      <c r="Y254" s="213"/>
      <c r="Z254" s="214">
        <v>5</v>
      </c>
      <c r="AA254" s="386"/>
      <c r="AB254" s="387"/>
      <c r="AC254" s="213"/>
      <c r="AD254" s="214">
        <v>5</v>
      </c>
      <c r="AE254" s="386"/>
      <c r="AF254" s="387"/>
      <c r="AG254" s="213"/>
      <c r="AH254" s="214"/>
      <c r="AI254" s="386"/>
      <c r="AJ254" s="387"/>
      <c r="AK254" s="213"/>
      <c r="AL254" s="214"/>
      <c r="AM254" s="386"/>
      <c r="AN254" s="387"/>
      <c r="AO254" s="213"/>
      <c r="AP254" s="214"/>
      <c r="AQ254" s="386"/>
      <c r="AR254" s="387"/>
      <c r="AS254" s="213"/>
      <c r="AT254" s="214"/>
      <c r="AU254" s="386"/>
      <c r="AV254" s="387"/>
      <c r="AW254" s="213"/>
      <c r="AX254" s="214"/>
      <c r="AY254" s="386"/>
      <c r="AZ254" s="387"/>
      <c r="BA254" s="213"/>
      <c r="BB254" s="356"/>
      <c r="BC254" s="484"/>
      <c r="BD254" s="485"/>
      <c r="BE254" s="327"/>
      <c r="BF254" s="214">
        <v>10</v>
      </c>
      <c r="BG254" s="386"/>
      <c r="BH254" s="387"/>
      <c r="BI254" s="213"/>
      <c r="BJ254" s="214">
        <v>3</v>
      </c>
      <c r="BK254" s="386">
        <v>2</v>
      </c>
      <c r="BL254" s="387"/>
      <c r="BM254" s="327"/>
      <c r="BN254" s="214">
        <v>5</v>
      </c>
      <c r="BO254" s="386">
        <v>2</v>
      </c>
      <c r="BP254" s="387"/>
      <c r="BQ254" s="213"/>
      <c r="BR254" s="214">
        <v>12</v>
      </c>
      <c r="BS254" s="386"/>
      <c r="BT254" s="387"/>
      <c r="BU254" s="213"/>
      <c r="BV254" s="214"/>
      <c r="BW254" s="386"/>
      <c r="BX254" s="387"/>
      <c r="BY254" s="213"/>
      <c r="BZ254" s="214"/>
      <c r="CA254" s="386"/>
      <c r="CB254" s="387"/>
      <c r="CC254" s="213"/>
      <c r="CD254" s="356"/>
      <c r="CE254" s="484"/>
      <c r="CF254" s="485"/>
      <c r="CG254" s="327"/>
      <c r="CH254" s="214"/>
      <c r="CI254" s="386"/>
      <c r="CJ254" s="387"/>
      <c r="CK254" s="213"/>
      <c r="CL254" s="214">
        <v>5</v>
      </c>
      <c r="CM254" s="386">
        <v>5</v>
      </c>
      <c r="CN254" s="387"/>
      <c r="CO254" s="213"/>
      <c r="CP254" s="214">
        <v>5</v>
      </c>
      <c r="CQ254" s="386">
        <v>5</v>
      </c>
      <c r="CR254" s="387"/>
      <c r="CS254" s="213"/>
      <c r="CT254" s="214">
        <v>5</v>
      </c>
      <c r="CU254" s="386">
        <v>5</v>
      </c>
      <c r="CV254" s="387"/>
      <c r="CW254" s="213"/>
      <c r="CX254" s="214">
        <v>5</v>
      </c>
      <c r="CY254" s="386">
        <v>5</v>
      </c>
      <c r="CZ254" s="387"/>
      <c r="DA254" s="213"/>
      <c r="DB254" s="214">
        <v>5</v>
      </c>
      <c r="DC254" s="386">
        <v>5</v>
      </c>
      <c r="DD254" s="387"/>
      <c r="DE254" s="213"/>
      <c r="DF254" s="214">
        <v>5</v>
      </c>
      <c r="DG254" s="386">
        <v>5</v>
      </c>
      <c r="DH254" s="387"/>
      <c r="DI254" s="213"/>
      <c r="DJ254" s="214">
        <v>5</v>
      </c>
      <c r="DK254" s="386">
        <v>5</v>
      </c>
      <c r="DL254" s="387"/>
      <c r="DM254" s="213"/>
      <c r="DN254" s="214">
        <v>5</v>
      </c>
      <c r="DO254" s="386">
        <v>5</v>
      </c>
      <c r="DP254" s="387"/>
      <c r="DQ254" s="213"/>
      <c r="DR254" s="214"/>
      <c r="DS254" s="386"/>
      <c r="DT254" s="387"/>
      <c r="DU254" s="213"/>
      <c r="DV254" s="214">
        <v>5</v>
      </c>
      <c r="DW254" s="386">
        <v>5</v>
      </c>
      <c r="DX254" s="387"/>
      <c r="DY254" s="213"/>
      <c r="DZ254" s="244">
        <f t="shared" si="41"/>
        <v>122</v>
      </c>
      <c r="EA254" s="245">
        <f t="shared" si="42"/>
        <v>59</v>
      </c>
      <c r="EB254" s="245">
        <f t="shared" si="43"/>
        <v>0</v>
      </c>
      <c r="EC254" s="246">
        <f t="shared" si="44"/>
        <v>0</v>
      </c>
    </row>
    <row r="255" spans="1:133" ht="30" x14ac:dyDescent="0.2">
      <c r="A255" s="476">
        <v>6</v>
      </c>
      <c r="B255" s="437" t="s">
        <v>576</v>
      </c>
      <c r="C255" s="454" t="s">
        <v>577</v>
      </c>
      <c r="D255" s="351" t="s">
        <v>1372</v>
      </c>
      <c r="E255" s="467">
        <v>25</v>
      </c>
      <c r="F255" s="214">
        <v>2</v>
      </c>
      <c r="G255" s="386"/>
      <c r="H255" s="387"/>
      <c r="I255" s="213"/>
      <c r="J255" s="214"/>
      <c r="K255" s="386">
        <v>2</v>
      </c>
      <c r="L255" s="387"/>
      <c r="M255" s="213"/>
      <c r="N255" s="214">
        <v>2</v>
      </c>
      <c r="O255" s="386"/>
      <c r="P255" s="387"/>
      <c r="Q255" s="213"/>
      <c r="R255" s="214">
        <v>5</v>
      </c>
      <c r="S255" s="386"/>
      <c r="T255" s="387"/>
      <c r="U255" s="213"/>
      <c r="V255" s="214">
        <v>3</v>
      </c>
      <c r="W255" s="386"/>
      <c r="X255" s="387"/>
      <c r="Y255" s="213"/>
      <c r="Z255" s="214"/>
      <c r="AA255" s="386">
        <v>3</v>
      </c>
      <c r="AB255" s="387"/>
      <c r="AC255" s="213"/>
      <c r="AD255" s="214">
        <v>3</v>
      </c>
      <c r="AE255" s="386"/>
      <c r="AF255" s="387"/>
      <c r="AG255" s="213"/>
      <c r="AH255" s="214"/>
      <c r="AI255" s="386">
        <v>3</v>
      </c>
      <c r="AJ255" s="387"/>
      <c r="AK255" s="213"/>
      <c r="AL255" s="214"/>
      <c r="AM255" s="386">
        <v>2</v>
      </c>
      <c r="AN255" s="387"/>
      <c r="AO255" s="213"/>
      <c r="AP255" s="214"/>
      <c r="AQ255" s="386">
        <v>2</v>
      </c>
      <c r="AR255" s="387"/>
      <c r="AS255" s="213"/>
      <c r="AT255" s="214">
        <v>3</v>
      </c>
      <c r="AU255" s="386"/>
      <c r="AV255" s="387"/>
      <c r="AW255" s="213"/>
      <c r="AX255" s="214">
        <v>3</v>
      </c>
      <c r="AY255" s="386"/>
      <c r="AZ255" s="387"/>
      <c r="BA255" s="213"/>
      <c r="BB255" s="356"/>
      <c r="BC255" s="484"/>
      <c r="BD255" s="485"/>
      <c r="BE255" s="327"/>
      <c r="BF255" s="214">
        <v>2</v>
      </c>
      <c r="BG255" s="386"/>
      <c r="BH255" s="387"/>
      <c r="BI255" s="213"/>
      <c r="BJ255" s="214">
        <v>3</v>
      </c>
      <c r="BK255" s="386"/>
      <c r="BL255" s="387"/>
      <c r="BM255" s="327"/>
      <c r="BN255" s="214">
        <v>2</v>
      </c>
      <c r="BO255" s="386"/>
      <c r="BP255" s="387"/>
      <c r="BQ255" s="213"/>
      <c r="BR255" s="214">
        <v>2</v>
      </c>
      <c r="BS255" s="386"/>
      <c r="BT255" s="387"/>
      <c r="BU255" s="213"/>
      <c r="BV255" s="214">
        <v>1</v>
      </c>
      <c r="BW255" s="386"/>
      <c r="BX255" s="387"/>
      <c r="BY255" s="213"/>
      <c r="BZ255" s="214"/>
      <c r="CA255" s="386">
        <v>2</v>
      </c>
      <c r="CB255" s="387"/>
      <c r="CC255" s="213"/>
      <c r="CD255" s="356"/>
      <c r="CE255" s="484"/>
      <c r="CF255" s="485"/>
      <c r="CG255" s="327"/>
      <c r="CH255" s="214">
        <v>5</v>
      </c>
      <c r="CI255" s="386"/>
      <c r="CJ255" s="387"/>
      <c r="CK255" s="213"/>
      <c r="CL255" s="214"/>
      <c r="CM255" s="386">
        <v>2</v>
      </c>
      <c r="CN255" s="387"/>
      <c r="CO255" s="213"/>
      <c r="CP255" s="214">
        <v>3</v>
      </c>
      <c r="CQ255" s="386"/>
      <c r="CR255" s="387"/>
      <c r="CS255" s="213"/>
      <c r="CT255" s="214">
        <v>3</v>
      </c>
      <c r="CU255" s="386"/>
      <c r="CV255" s="387"/>
      <c r="CW255" s="213"/>
      <c r="CX255" s="214"/>
      <c r="CY255" s="386">
        <v>2</v>
      </c>
      <c r="CZ255" s="387"/>
      <c r="DA255" s="213"/>
      <c r="DB255" s="214"/>
      <c r="DC255" s="386">
        <v>2</v>
      </c>
      <c r="DD255" s="387"/>
      <c r="DE255" s="213"/>
      <c r="DF255" s="214">
        <v>3</v>
      </c>
      <c r="DG255" s="386"/>
      <c r="DH255" s="387"/>
      <c r="DI255" s="213"/>
      <c r="DJ255" s="214">
        <v>3</v>
      </c>
      <c r="DK255" s="386"/>
      <c r="DL255" s="387"/>
      <c r="DM255" s="213"/>
      <c r="DN255" s="214"/>
      <c r="DO255" s="386">
        <v>3</v>
      </c>
      <c r="DP255" s="387"/>
      <c r="DQ255" s="213"/>
      <c r="DR255" s="214">
        <v>2</v>
      </c>
      <c r="DS255" s="386"/>
      <c r="DT255" s="387"/>
      <c r="DU255" s="213"/>
      <c r="DV255" s="214"/>
      <c r="DW255" s="386"/>
      <c r="DX255" s="387"/>
      <c r="DY255" s="213"/>
      <c r="DZ255" s="244">
        <f t="shared" si="41"/>
        <v>50</v>
      </c>
      <c r="EA255" s="245">
        <f t="shared" si="42"/>
        <v>23</v>
      </c>
      <c r="EB255" s="245">
        <f t="shared" si="43"/>
        <v>0</v>
      </c>
      <c r="EC255" s="246">
        <f t="shared" si="44"/>
        <v>0</v>
      </c>
    </row>
    <row r="256" spans="1:133" ht="30" x14ac:dyDescent="0.2">
      <c r="A256" s="476">
        <v>7</v>
      </c>
      <c r="B256" s="437" t="s">
        <v>578</v>
      </c>
      <c r="C256" s="454" t="s">
        <v>91</v>
      </c>
      <c r="D256" s="351" t="s">
        <v>1373</v>
      </c>
      <c r="E256" s="467">
        <v>25</v>
      </c>
      <c r="F256" s="214"/>
      <c r="G256" s="386"/>
      <c r="H256" s="387"/>
      <c r="I256" s="213"/>
      <c r="J256" s="214"/>
      <c r="K256" s="386"/>
      <c r="L256" s="387"/>
      <c r="M256" s="213"/>
      <c r="N256" s="214"/>
      <c r="O256" s="386"/>
      <c r="P256" s="387"/>
      <c r="Q256" s="213"/>
      <c r="R256" s="214">
        <v>5</v>
      </c>
      <c r="S256" s="386"/>
      <c r="T256" s="387"/>
      <c r="U256" s="213"/>
      <c r="V256" s="214">
        <v>3</v>
      </c>
      <c r="W256" s="386"/>
      <c r="X256" s="387"/>
      <c r="Y256" s="213"/>
      <c r="Z256" s="214">
        <v>3</v>
      </c>
      <c r="AA256" s="386"/>
      <c r="AB256" s="387"/>
      <c r="AC256" s="213"/>
      <c r="AD256" s="214"/>
      <c r="AE256" s="386">
        <v>2</v>
      </c>
      <c r="AF256" s="387"/>
      <c r="AG256" s="213"/>
      <c r="AH256" s="214">
        <v>3</v>
      </c>
      <c r="AI256" s="386"/>
      <c r="AJ256" s="387"/>
      <c r="AK256" s="213"/>
      <c r="AL256" s="214">
        <v>3</v>
      </c>
      <c r="AM256" s="386"/>
      <c r="AN256" s="387"/>
      <c r="AO256" s="213"/>
      <c r="AP256" s="214"/>
      <c r="AQ256" s="386"/>
      <c r="AR256" s="387"/>
      <c r="AS256" s="213"/>
      <c r="AT256" s="214"/>
      <c r="AU256" s="386">
        <v>2</v>
      </c>
      <c r="AV256" s="387"/>
      <c r="AW256" s="213"/>
      <c r="AX256" s="214"/>
      <c r="AY256" s="386">
        <v>2</v>
      </c>
      <c r="AZ256" s="387"/>
      <c r="BA256" s="213"/>
      <c r="BB256" s="356"/>
      <c r="BC256" s="484"/>
      <c r="BD256" s="485"/>
      <c r="BE256" s="327"/>
      <c r="BF256" s="214">
        <v>2</v>
      </c>
      <c r="BG256" s="386"/>
      <c r="BH256" s="387"/>
      <c r="BI256" s="213"/>
      <c r="BJ256" s="214">
        <v>3</v>
      </c>
      <c r="BK256" s="386"/>
      <c r="BL256" s="387"/>
      <c r="BM256" s="327"/>
      <c r="BN256" s="214"/>
      <c r="BO256" s="386"/>
      <c r="BP256" s="387"/>
      <c r="BQ256" s="213"/>
      <c r="BR256" s="214">
        <v>2</v>
      </c>
      <c r="BS256" s="386"/>
      <c r="BT256" s="387"/>
      <c r="BU256" s="213"/>
      <c r="BV256" s="214">
        <v>1</v>
      </c>
      <c r="BW256" s="386"/>
      <c r="BX256" s="387"/>
      <c r="BY256" s="213"/>
      <c r="BZ256" s="214">
        <v>2</v>
      </c>
      <c r="CA256" s="386"/>
      <c r="CB256" s="387"/>
      <c r="CC256" s="213"/>
      <c r="CD256" s="356"/>
      <c r="CE256" s="484"/>
      <c r="CF256" s="485"/>
      <c r="CG256" s="327"/>
      <c r="CH256" s="214"/>
      <c r="CI256" s="386"/>
      <c r="CJ256" s="387"/>
      <c r="CK256" s="213"/>
      <c r="CL256" s="214">
        <v>2</v>
      </c>
      <c r="CM256" s="386"/>
      <c r="CN256" s="387"/>
      <c r="CO256" s="213"/>
      <c r="CP256" s="214">
        <v>3</v>
      </c>
      <c r="CQ256" s="386"/>
      <c r="CR256" s="387"/>
      <c r="CS256" s="213"/>
      <c r="CT256" s="214"/>
      <c r="CU256" s="386">
        <v>2</v>
      </c>
      <c r="CV256" s="387"/>
      <c r="CW256" s="213"/>
      <c r="CX256" s="214">
        <v>3</v>
      </c>
      <c r="CY256" s="386"/>
      <c r="CZ256" s="387"/>
      <c r="DA256" s="213"/>
      <c r="DB256" s="214"/>
      <c r="DC256" s="386"/>
      <c r="DD256" s="387"/>
      <c r="DE256" s="213"/>
      <c r="DF256" s="214">
        <v>3</v>
      </c>
      <c r="DG256" s="386"/>
      <c r="DH256" s="387"/>
      <c r="DI256" s="213"/>
      <c r="DJ256" s="214">
        <v>3</v>
      </c>
      <c r="DK256" s="386"/>
      <c r="DL256" s="387"/>
      <c r="DM256" s="213"/>
      <c r="DN256" s="214">
        <v>3</v>
      </c>
      <c r="DO256" s="386"/>
      <c r="DP256" s="387"/>
      <c r="DQ256" s="213"/>
      <c r="DR256" s="214">
        <v>2</v>
      </c>
      <c r="DS256" s="386"/>
      <c r="DT256" s="387"/>
      <c r="DU256" s="213"/>
      <c r="DV256" s="214"/>
      <c r="DW256" s="386"/>
      <c r="DX256" s="387"/>
      <c r="DY256" s="213"/>
      <c r="DZ256" s="244">
        <f t="shared" si="41"/>
        <v>46</v>
      </c>
      <c r="EA256" s="245">
        <f t="shared" si="42"/>
        <v>8</v>
      </c>
      <c r="EB256" s="245">
        <f t="shared" si="43"/>
        <v>0</v>
      </c>
      <c r="EC256" s="246">
        <f t="shared" si="44"/>
        <v>0</v>
      </c>
    </row>
    <row r="257" spans="1:133" ht="45" x14ac:dyDescent="0.2">
      <c r="A257" s="476">
        <v>8</v>
      </c>
      <c r="B257" s="437"/>
      <c r="C257" s="454" t="s">
        <v>2549</v>
      </c>
      <c r="D257" s="351" t="s">
        <v>1381</v>
      </c>
      <c r="E257" s="467">
        <v>20</v>
      </c>
      <c r="F257" s="214"/>
      <c r="G257" s="386"/>
      <c r="H257" s="387"/>
      <c r="I257" s="213"/>
      <c r="J257" s="214"/>
      <c r="K257" s="386"/>
      <c r="L257" s="387"/>
      <c r="M257" s="213"/>
      <c r="N257" s="214"/>
      <c r="O257" s="386"/>
      <c r="P257" s="387"/>
      <c r="Q257" s="213"/>
      <c r="R257" s="214"/>
      <c r="S257" s="386"/>
      <c r="T257" s="387"/>
      <c r="U257" s="213"/>
      <c r="V257" s="214"/>
      <c r="W257" s="386"/>
      <c r="X257" s="387"/>
      <c r="Y257" s="213"/>
      <c r="Z257" s="214"/>
      <c r="AA257" s="386"/>
      <c r="AB257" s="387"/>
      <c r="AC257" s="213"/>
      <c r="AD257" s="214">
        <v>2</v>
      </c>
      <c r="AE257" s="386"/>
      <c r="AF257" s="387"/>
      <c r="AG257" s="213"/>
      <c r="AH257" s="214"/>
      <c r="AI257" s="386"/>
      <c r="AJ257" s="387"/>
      <c r="AK257" s="213"/>
      <c r="AL257" s="214"/>
      <c r="AM257" s="386"/>
      <c r="AN257" s="387"/>
      <c r="AO257" s="213"/>
      <c r="AP257" s="214"/>
      <c r="AQ257" s="386"/>
      <c r="AR257" s="387"/>
      <c r="AS257" s="213"/>
      <c r="AT257" s="214"/>
      <c r="AU257" s="386"/>
      <c r="AV257" s="387"/>
      <c r="AW257" s="213"/>
      <c r="AX257" s="214"/>
      <c r="AY257" s="386"/>
      <c r="AZ257" s="387"/>
      <c r="BA257" s="213"/>
      <c r="BB257" s="356"/>
      <c r="BC257" s="484"/>
      <c r="BD257" s="485"/>
      <c r="BE257" s="327"/>
      <c r="BF257" s="214"/>
      <c r="BG257" s="386"/>
      <c r="BH257" s="387"/>
      <c r="BI257" s="213"/>
      <c r="BJ257" s="214"/>
      <c r="BK257" s="386"/>
      <c r="BL257" s="387"/>
      <c r="BM257" s="327"/>
      <c r="BN257" s="214"/>
      <c r="BO257" s="386"/>
      <c r="BP257" s="387"/>
      <c r="BQ257" s="213"/>
      <c r="BR257" s="214"/>
      <c r="BS257" s="386"/>
      <c r="BT257" s="387"/>
      <c r="BU257" s="213"/>
      <c r="BV257" s="214"/>
      <c r="BW257" s="386"/>
      <c r="BX257" s="387"/>
      <c r="BY257" s="213"/>
      <c r="BZ257" s="214"/>
      <c r="CA257" s="386"/>
      <c r="CB257" s="387"/>
      <c r="CC257" s="213"/>
      <c r="CD257" s="356"/>
      <c r="CE257" s="484"/>
      <c r="CF257" s="485"/>
      <c r="CG257" s="327"/>
      <c r="CH257" s="214"/>
      <c r="CI257" s="386"/>
      <c r="CJ257" s="387"/>
      <c r="CK257" s="213"/>
      <c r="CL257" s="214"/>
      <c r="CM257" s="386"/>
      <c r="CN257" s="387"/>
      <c r="CO257" s="213"/>
      <c r="CP257" s="214"/>
      <c r="CQ257" s="386"/>
      <c r="CR257" s="387"/>
      <c r="CS257" s="213"/>
      <c r="CT257" s="214"/>
      <c r="CU257" s="386"/>
      <c r="CV257" s="387"/>
      <c r="CW257" s="213"/>
      <c r="CX257" s="214"/>
      <c r="CY257" s="386"/>
      <c r="CZ257" s="387"/>
      <c r="DA257" s="213"/>
      <c r="DB257" s="214"/>
      <c r="DC257" s="386"/>
      <c r="DD257" s="387"/>
      <c r="DE257" s="213"/>
      <c r="DF257" s="214"/>
      <c r="DG257" s="386"/>
      <c r="DH257" s="387"/>
      <c r="DI257" s="213"/>
      <c r="DJ257" s="214"/>
      <c r="DK257" s="386"/>
      <c r="DL257" s="387"/>
      <c r="DM257" s="213"/>
      <c r="DN257" s="214"/>
      <c r="DO257" s="386"/>
      <c r="DP257" s="387"/>
      <c r="DQ257" s="213"/>
      <c r="DR257" s="214"/>
      <c r="DS257" s="386"/>
      <c r="DT257" s="387"/>
      <c r="DU257" s="213"/>
      <c r="DV257" s="214"/>
      <c r="DW257" s="386"/>
      <c r="DX257" s="387"/>
      <c r="DY257" s="213"/>
      <c r="DZ257" s="244">
        <f t="shared" si="41"/>
        <v>2</v>
      </c>
      <c r="EA257" s="245">
        <f t="shared" si="42"/>
        <v>0</v>
      </c>
      <c r="EB257" s="245">
        <f t="shared" si="43"/>
        <v>0</v>
      </c>
      <c r="EC257" s="246">
        <f t="shared" si="44"/>
        <v>0</v>
      </c>
    </row>
    <row r="258" spans="1:133" ht="30" x14ac:dyDescent="0.2">
      <c r="A258" s="476">
        <v>9</v>
      </c>
      <c r="B258" s="437" t="s">
        <v>579</v>
      </c>
      <c r="C258" s="454" t="s">
        <v>1374</v>
      </c>
      <c r="D258" s="351" t="s">
        <v>1375</v>
      </c>
      <c r="E258" s="467">
        <v>20</v>
      </c>
      <c r="F258" s="214"/>
      <c r="G258" s="386"/>
      <c r="H258" s="387"/>
      <c r="I258" s="213"/>
      <c r="J258" s="214"/>
      <c r="K258" s="386">
        <v>3</v>
      </c>
      <c r="L258" s="387"/>
      <c r="M258" s="213"/>
      <c r="N258" s="214"/>
      <c r="O258" s="386"/>
      <c r="P258" s="387"/>
      <c r="Q258" s="213"/>
      <c r="R258" s="214">
        <v>5</v>
      </c>
      <c r="S258" s="386"/>
      <c r="T258" s="387"/>
      <c r="U258" s="213"/>
      <c r="V258" s="214">
        <v>3</v>
      </c>
      <c r="W258" s="386"/>
      <c r="X258" s="387"/>
      <c r="Y258" s="213"/>
      <c r="Z258" s="214"/>
      <c r="AA258" s="386">
        <v>2</v>
      </c>
      <c r="AB258" s="387"/>
      <c r="AC258" s="213"/>
      <c r="AD258" s="214"/>
      <c r="AE258" s="386"/>
      <c r="AF258" s="387"/>
      <c r="AG258" s="213"/>
      <c r="AH258" s="214">
        <v>3</v>
      </c>
      <c r="AI258" s="386"/>
      <c r="AJ258" s="387"/>
      <c r="AK258" s="213"/>
      <c r="AL258" s="214">
        <v>3</v>
      </c>
      <c r="AM258" s="386"/>
      <c r="AN258" s="387"/>
      <c r="AO258" s="213"/>
      <c r="AP258" s="214">
        <v>3</v>
      </c>
      <c r="AQ258" s="386"/>
      <c r="AR258" s="387"/>
      <c r="AS258" s="213"/>
      <c r="AT258" s="214"/>
      <c r="AU258" s="386">
        <v>2</v>
      </c>
      <c r="AV258" s="387"/>
      <c r="AW258" s="213"/>
      <c r="AX258" s="214"/>
      <c r="AY258" s="386">
        <v>2</v>
      </c>
      <c r="AZ258" s="387"/>
      <c r="BA258" s="213"/>
      <c r="BB258" s="356"/>
      <c r="BC258" s="484"/>
      <c r="BD258" s="485"/>
      <c r="BE258" s="327"/>
      <c r="BF258" s="214">
        <v>2</v>
      </c>
      <c r="BG258" s="386"/>
      <c r="BH258" s="387"/>
      <c r="BI258" s="213"/>
      <c r="BJ258" s="214">
        <v>3</v>
      </c>
      <c r="BK258" s="386"/>
      <c r="BL258" s="387"/>
      <c r="BM258" s="327"/>
      <c r="BN258" s="214">
        <v>2</v>
      </c>
      <c r="BO258" s="386"/>
      <c r="BP258" s="387"/>
      <c r="BQ258" s="213"/>
      <c r="BR258" s="214">
        <v>2</v>
      </c>
      <c r="BS258" s="386"/>
      <c r="BT258" s="387"/>
      <c r="BU258" s="213"/>
      <c r="BV258" s="214"/>
      <c r="BW258" s="386"/>
      <c r="BX258" s="387"/>
      <c r="BY258" s="213"/>
      <c r="BZ258" s="214"/>
      <c r="CA258" s="386"/>
      <c r="CB258" s="387"/>
      <c r="CC258" s="213"/>
      <c r="CD258" s="356"/>
      <c r="CE258" s="484"/>
      <c r="CF258" s="485"/>
      <c r="CG258" s="327"/>
      <c r="CH258" s="214">
        <v>2</v>
      </c>
      <c r="CI258" s="386"/>
      <c r="CJ258" s="387"/>
      <c r="CK258" s="213"/>
      <c r="CL258" s="214">
        <v>2</v>
      </c>
      <c r="CM258" s="386"/>
      <c r="CN258" s="387"/>
      <c r="CO258" s="213"/>
      <c r="CP258" s="214"/>
      <c r="CQ258" s="386">
        <v>2</v>
      </c>
      <c r="CR258" s="387"/>
      <c r="CS258" s="213"/>
      <c r="CT258" s="214">
        <v>2</v>
      </c>
      <c r="CU258" s="386"/>
      <c r="CV258" s="387"/>
      <c r="CW258" s="213"/>
      <c r="CX258" s="214">
        <v>3</v>
      </c>
      <c r="CY258" s="386"/>
      <c r="CZ258" s="387"/>
      <c r="DA258" s="213"/>
      <c r="DB258" s="214"/>
      <c r="DC258" s="386"/>
      <c r="DD258" s="387"/>
      <c r="DE258" s="213"/>
      <c r="DF258" s="214">
        <v>3</v>
      </c>
      <c r="DG258" s="386"/>
      <c r="DH258" s="387"/>
      <c r="DI258" s="213"/>
      <c r="DJ258" s="214">
        <v>3</v>
      </c>
      <c r="DK258" s="386"/>
      <c r="DL258" s="387"/>
      <c r="DM258" s="213"/>
      <c r="DN258" s="214"/>
      <c r="DO258" s="386">
        <v>2</v>
      </c>
      <c r="DP258" s="387"/>
      <c r="DQ258" s="213"/>
      <c r="DR258" s="214">
        <v>2</v>
      </c>
      <c r="DS258" s="386"/>
      <c r="DT258" s="387"/>
      <c r="DU258" s="213"/>
      <c r="DV258" s="214"/>
      <c r="DW258" s="386"/>
      <c r="DX258" s="387"/>
      <c r="DY258" s="213"/>
      <c r="DZ258" s="244">
        <f t="shared" si="41"/>
        <v>43</v>
      </c>
      <c r="EA258" s="245">
        <f t="shared" si="42"/>
        <v>13</v>
      </c>
      <c r="EB258" s="245">
        <f t="shared" si="43"/>
        <v>0</v>
      </c>
      <c r="EC258" s="246">
        <f t="shared" si="44"/>
        <v>0</v>
      </c>
    </row>
    <row r="259" spans="1:133" ht="45" x14ac:dyDescent="0.2">
      <c r="A259" s="476">
        <v>10</v>
      </c>
      <c r="B259" s="437" t="s">
        <v>1376</v>
      </c>
      <c r="C259" s="454" t="s">
        <v>598</v>
      </c>
      <c r="D259" s="351" t="s">
        <v>1377</v>
      </c>
      <c r="E259" s="467">
        <v>20</v>
      </c>
      <c r="F259" s="214"/>
      <c r="G259" s="386"/>
      <c r="H259" s="387"/>
      <c r="I259" s="213"/>
      <c r="J259" s="214"/>
      <c r="K259" s="386"/>
      <c r="L259" s="387"/>
      <c r="M259" s="213"/>
      <c r="N259" s="214">
        <v>2</v>
      </c>
      <c r="O259" s="386"/>
      <c r="P259" s="387"/>
      <c r="Q259" s="213"/>
      <c r="R259" s="214"/>
      <c r="S259" s="386"/>
      <c r="T259" s="387"/>
      <c r="U259" s="213"/>
      <c r="V259" s="214"/>
      <c r="W259" s="386"/>
      <c r="X259" s="387"/>
      <c r="Y259" s="213"/>
      <c r="Z259" s="214"/>
      <c r="AA259" s="386"/>
      <c r="AB259" s="387"/>
      <c r="AC259" s="213"/>
      <c r="AD259" s="214"/>
      <c r="AE259" s="386"/>
      <c r="AF259" s="387"/>
      <c r="AG259" s="213"/>
      <c r="AH259" s="214"/>
      <c r="AI259" s="386"/>
      <c r="AJ259" s="387"/>
      <c r="AK259" s="213"/>
      <c r="AL259" s="214"/>
      <c r="AM259" s="386"/>
      <c r="AN259" s="387"/>
      <c r="AO259" s="213"/>
      <c r="AP259" s="214"/>
      <c r="AQ259" s="386"/>
      <c r="AR259" s="387"/>
      <c r="AS259" s="213"/>
      <c r="AT259" s="214"/>
      <c r="AU259" s="386"/>
      <c r="AV259" s="387"/>
      <c r="AW259" s="213"/>
      <c r="AX259" s="214"/>
      <c r="AY259" s="386"/>
      <c r="AZ259" s="387"/>
      <c r="BA259" s="213"/>
      <c r="BB259" s="356"/>
      <c r="BC259" s="484"/>
      <c r="BD259" s="485"/>
      <c r="BE259" s="327"/>
      <c r="BF259" s="214"/>
      <c r="BG259" s="386"/>
      <c r="BH259" s="387"/>
      <c r="BI259" s="213"/>
      <c r="BJ259" s="214">
        <v>2</v>
      </c>
      <c r="BK259" s="386"/>
      <c r="BL259" s="387"/>
      <c r="BM259" s="327"/>
      <c r="BN259" s="214">
        <v>2</v>
      </c>
      <c r="BO259" s="386"/>
      <c r="BP259" s="387"/>
      <c r="BQ259" s="213"/>
      <c r="BR259" s="214"/>
      <c r="BS259" s="386"/>
      <c r="BT259" s="387"/>
      <c r="BU259" s="213"/>
      <c r="BV259" s="214"/>
      <c r="BW259" s="386"/>
      <c r="BX259" s="387"/>
      <c r="BY259" s="213"/>
      <c r="BZ259" s="214"/>
      <c r="CA259" s="386"/>
      <c r="CB259" s="387"/>
      <c r="CC259" s="213"/>
      <c r="CD259" s="356"/>
      <c r="CE259" s="484"/>
      <c r="CF259" s="485"/>
      <c r="CG259" s="327"/>
      <c r="CH259" s="214"/>
      <c r="CI259" s="386"/>
      <c r="CJ259" s="387"/>
      <c r="CK259" s="213"/>
      <c r="CL259" s="214"/>
      <c r="CM259" s="386"/>
      <c r="CN259" s="387"/>
      <c r="CO259" s="213"/>
      <c r="CP259" s="214"/>
      <c r="CQ259" s="386"/>
      <c r="CR259" s="387"/>
      <c r="CS259" s="213"/>
      <c r="CT259" s="214"/>
      <c r="CU259" s="386"/>
      <c r="CV259" s="387"/>
      <c r="CW259" s="213"/>
      <c r="CX259" s="214"/>
      <c r="CY259" s="386"/>
      <c r="CZ259" s="387"/>
      <c r="DA259" s="213"/>
      <c r="DB259" s="214"/>
      <c r="DC259" s="386"/>
      <c r="DD259" s="387"/>
      <c r="DE259" s="213"/>
      <c r="DF259" s="214"/>
      <c r="DG259" s="386"/>
      <c r="DH259" s="387"/>
      <c r="DI259" s="213"/>
      <c r="DJ259" s="214"/>
      <c r="DK259" s="386"/>
      <c r="DL259" s="387"/>
      <c r="DM259" s="213"/>
      <c r="DN259" s="214"/>
      <c r="DO259" s="386"/>
      <c r="DP259" s="387"/>
      <c r="DQ259" s="213"/>
      <c r="DR259" s="214"/>
      <c r="DS259" s="386"/>
      <c r="DT259" s="387"/>
      <c r="DU259" s="213"/>
      <c r="DV259" s="214"/>
      <c r="DW259" s="386"/>
      <c r="DX259" s="387"/>
      <c r="DY259" s="213"/>
      <c r="DZ259" s="244">
        <f t="shared" si="41"/>
        <v>6</v>
      </c>
      <c r="EA259" s="245">
        <f t="shared" si="42"/>
        <v>0</v>
      </c>
      <c r="EB259" s="245">
        <f t="shared" si="43"/>
        <v>0</v>
      </c>
      <c r="EC259" s="246">
        <f t="shared" si="44"/>
        <v>0</v>
      </c>
    </row>
    <row r="260" spans="1:133" ht="30" x14ac:dyDescent="0.2">
      <c r="A260" s="476">
        <v>11</v>
      </c>
      <c r="B260" s="437" t="s">
        <v>581</v>
      </c>
      <c r="C260" s="454" t="s">
        <v>94</v>
      </c>
      <c r="D260" s="351" t="s">
        <v>1378</v>
      </c>
      <c r="E260" s="467">
        <v>20</v>
      </c>
      <c r="F260" s="214"/>
      <c r="G260" s="386"/>
      <c r="H260" s="387"/>
      <c r="I260" s="213"/>
      <c r="J260" s="214"/>
      <c r="K260" s="386">
        <v>2</v>
      </c>
      <c r="L260" s="387"/>
      <c r="M260" s="213"/>
      <c r="N260" s="214"/>
      <c r="O260" s="386"/>
      <c r="P260" s="387"/>
      <c r="Q260" s="213"/>
      <c r="R260" s="214"/>
      <c r="S260" s="386"/>
      <c r="T260" s="387"/>
      <c r="U260" s="213"/>
      <c r="V260" s="214">
        <v>3</v>
      </c>
      <c r="W260" s="386"/>
      <c r="X260" s="387"/>
      <c r="Y260" s="213"/>
      <c r="Z260" s="214">
        <v>2</v>
      </c>
      <c r="AA260" s="386"/>
      <c r="AB260" s="387"/>
      <c r="AC260" s="213"/>
      <c r="AD260" s="214">
        <v>2</v>
      </c>
      <c r="AE260" s="386"/>
      <c r="AF260" s="387"/>
      <c r="AG260" s="213"/>
      <c r="AH260" s="214"/>
      <c r="AI260" s="386">
        <v>2</v>
      </c>
      <c r="AJ260" s="387"/>
      <c r="AK260" s="213"/>
      <c r="AL260" s="214"/>
      <c r="AM260" s="386">
        <v>2</v>
      </c>
      <c r="AN260" s="387"/>
      <c r="AO260" s="213"/>
      <c r="AP260" s="214"/>
      <c r="AQ260" s="386">
        <v>2</v>
      </c>
      <c r="AR260" s="387"/>
      <c r="AS260" s="213"/>
      <c r="AT260" s="214">
        <v>3</v>
      </c>
      <c r="AU260" s="386"/>
      <c r="AV260" s="387"/>
      <c r="AW260" s="213"/>
      <c r="AX260" s="214">
        <v>3</v>
      </c>
      <c r="AY260" s="386"/>
      <c r="AZ260" s="387"/>
      <c r="BA260" s="213"/>
      <c r="BB260" s="356"/>
      <c r="BC260" s="484"/>
      <c r="BD260" s="485"/>
      <c r="BE260" s="327"/>
      <c r="BF260" s="214">
        <v>2</v>
      </c>
      <c r="BG260" s="386"/>
      <c r="BH260" s="387"/>
      <c r="BI260" s="213"/>
      <c r="BJ260" s="214"/>
      <c r="BK260" s="386"/>
      <c r="BL260" s="387"/>
      <c r="BM260" s="327"/>
      <c r="BN260" s="214">
        <v>2</v>
      </c>
      <c r="BO260" s="386"/>
      <c r="BP260" s="387"/>
      <c r="BQ260" s="213"/>
      <c r="BR260" s="214">
        <v>2</v>
      </c>
      <c r="BS260" s="386"/>
      <c r="BT260" s="387"/>
      <c r="BU260" s="213"/>
      <c r="BV260" s="214">
        <v>1</v>
      </c>
      <c r="BW260" s="386"/>
      <c r="BX260" s="387"/>
      <c r="BY260" s="213"/>
      <c r="BZ260" s="214">
        <v>2</v>
      </c>
      <c r="CA260" s="386"/>
      <c r="CB260" s="387"/>
      <c r="CC260" s="213"/>
      <c r="CD260" s="356"/>
      <c r="CE260" s="484"/>
      <c r="CF260" s="485"/>
      <c r="CG260" s="327"/>
      <c r="CH260" s="214">
        <v>2</v>
      </c>
      <c r="CI260" s="386"/>
      <c r="CJ260" s="387"/>
      <c r="CK260" s="213"/>
      <c r="CL260" s="214">
        <v>2</v>
      </c>
      <c r="CM260" s="386"/>
      <c r="CN260" s="387"/>
      <c r="CO260" s="213"/>
      <c r="CP260" s="214">
        <v>2</v>
      </c>
      <c r="CQ260" s="386"/>
      <c r="CR260" s="387"/>
      <c r="CS260" s="213"/>
      <c r="CT260" s="214"/>
      <c r="CU260" s="386">
        <v>2</v>
      </c>
      <c r="CV260" s="387"/>
      <c r="CW260" s="213"/>
      <c r="CX260" s="214"/>
      <c r="CY260" s="386">
        <v>2</v>
      </c>
      <c r="CZ260" s="387"/>
      <c r="DA260" s="213"/>
      <c r="DB260" s="214"/>
      <c r="DC260" s="386"/>
      <c r="DD260" s="387"/>
      <c r="DE260" s="213"/>
      <c r="DF260" s="214">
        <v>3</v>
      </c>
      <c r="DG260" s="386"/>
      <c r="DH260" s="387"/>
      <c r="DI260" s="213"/>
      <c r="DJ260" s="214">
        <v>3</v>
      </c>
      <c r="DK260" s="386"/>
      <c r="DL260" s="387"/>
      <c r="DM260" s="213"/>
      <c r="DN260" s="214"/>
      <c r="DO260" s="386"/>
      <c r="DP260" s="387"/>
      <c r="DQ260" s="213"/>
      <c r="DR260" s="214">
        <v>2</v>
      </c>
      <c r="DS260" s="386"/>
      <c r="DT260" s="387"/>
      <c r="DU260" s="213"/>
      <c r="DV260" s="214"/>
      <c r="DW260" s="386"/>
      <c r="DX260" s="387"/>
      <c r="DY260" s="213"/>
      <c r="DZ260" s="244">
        <f t="shared" si="41"/>
        <v>36</v>
      </c>
      <c r="EA260" s="245">
        <f t="shared" si="42"/>
        <v>12</v>
      </c>
      <c r="EB260" s="245">
        <f t="shared" si="43"/>
        <v>0</v>
      </c>
      <c r="EC260" s="246">
        <f t="shared" si="44"/>
        <v>0</v>
      </c>
    </row>
    <row r="261" spans="1:133" ht="60" x14ac:dyDescent="0.2">
      <c r="A261" s="476">
        <v>12</v>
      </c>
      <c r="B261" s="437" t="s">
        <v>582</v>
      </c>
      <c r="C261" s="454" t="s">
        <v>89</v>
      </c>
      <c r="D261" s="351" t="s">
        <v>1379</v>
      </c>
      <c r="E261" s="467">
        <v>20</v>
      </c>
      <c r="F261" s="214"/>
      <c r="G261" s="386"/>
      <c r="H261" s="387"/>
      <c r="I261" s="213"/>
      <c r="J261" s="214"/>
      <c r="K261" s="386">
        <v>2</v>
      </c>
      <c r="L261" s="387"/>
      <c r="M261" s="213"/>
      <c r="N261" s="214"/>
      <c r="O261" s="386"/>
      <c r="P261" s="387"/>
      <c r="Q261" s="213"/>
      <c r="R261" s="214">
        <v>5</v>
      </c>
      <c r="S261" s="386"/>
      <c r="T261" s="387"/>
      <c r="U261" s="213"/>
      <c r="V261" s="214">
        <v>3</v>
      </c>
      <c r="W261" s="386"/>
      <c r="X261" s="387"/>
      <c r="Y261" s="213"/>
      <c r="Z261" s="214"/>
      <c r="AA261" s="386">
        <v>2</v>
      </c>
      <c r="AB261" s="387"/>
      <c r="AC261" s="213"/>
      <c r="AD261" s="214">
        <v>3</v>
      </c>
      <c r="AE261" s="386"/>
      <c r="AF261" s="387"/>
      <c r="AG261" s="213"/>
      <c r="AH261" s="214">
        <v>2</v>
      </c>
      <c r="AI261" s="386"/>
      <c r="AJ261" s="387"/>
      <c r="AK261" s="213"/>
      <c r="AL261" s="214">
        <v>2</v>
      </c>
      <c r="AM261" s="386"/>
      <c r="AN261" s="387"/>
      <c r="AO261" s="213"/>
      <c r="AP261" s="214">
        <v>3</v>
      </c>
      <c r="AQ261" s="386"/>
      <c r="AR261" s="387"/>
      <c r="AS261" s="213"/>
      <c r="AT261" s="214">
        <v>3</v>
      </c>
      <c r="AU261" s="386"/>
      <c r="AV261" s="387"/>
      <c r="AW261" s="213"/>
      <c r="AX261" s="214"/>
      <c r="AY261" s="386"/>
      <c r="AZ261" s="387"/>
      <c r="BA261" s="213"/>
      <c r="BB261" s="356"/>
      <c r="BC261" s="484"/>
      <c r="BD261" s="485"/>
      <c r="BE261" s="327"/>
      <c r="BF261" s="214">
        <v>2</v>
      </c>
      <c r="BG261" s="386"/>
      <c r="BH261" s="387"/>
      <c r="BI261" s="213"/>
      <c r="BJ261" s="214"/>
      <c r="BK261" s="386"/>
      <c r="BL261" s="387"/>
      <c r="BM261" s="327"/>
      <c r="BN261" s="214">
        <v>2</v>
      </c>
      <c r="BO261" s="386"/>
      <c r="BP261" s="387"/>
      <c r="BQ261" s="213"/>
      <c r="BR261" s="214">
        <v>2</v>
      </c>
      <c r="BS261" s="386"/>
      <c r="BT261" s="387"/>
      <c r="BU261" s="213"/>
      <c r="BV261" s="214">
        <v>1</v>
      </c>
      <c r="BW261" s="386"/>
      <c r="BX261" s="387"/>
      <c r="BY261" s="213"/>
      <c r="BZ261" s="214">
        <v>2</v>
      </c>
      <c r="CA261" s="386"/>
      <c r="CB261" s="387"/>
      <c r="CC261" s="213"/>
      <c r="CD261" s="356"/>
      <c r="CE261" s="484"/>
      <c r="CF261" s="485"/>
      <c r="CG261" s="327"/>
      <c r="CH261" s="214">
        <v>2</v>
      </c>
      <c r="CI261" s="386"/>
      <c r="CJ261" s="387"/>
      <c r="CK261" s="213"/>
      <c r="CL261" s="214">
        <v>2</v>
      </c>
      <c r="CM261" s="386"/>
      <c r="CN261" s="387"/>
      <c r="CO261" s="213"/>
      <c r="CP261" s="214"/>
      <c r="CQ261" s="386">
        <v>2</v>
      </c>
      <c r="CR261" s="387"/>
      <c r="CS261" s="213"/>
      <c r="CT261" s="214">
        <v>2</v>
      </c>
      <c r="CU261" s="386"/>
      <c r="CV261" s="387"/>
      <c r="CW261" s="213"/>
      <c r="CX261" s="214"/>
      <c r="CY261" s="386">
        <v>2</v>
      </c>
      <c r="CZ261" s="387"/>
      <c r="DA261" s="213"/>
      <c r="DB261" s="214"/>
      <c r="DC261" s="386"/>
      <c r="DD261" s="387"/>
      <c r="DE261" s="213"/>
      <c r="DF261" s="214"/>
      <c r="DG261" s="386">
        <v>2</v>
      </c>
      <c r="DH261" s="387"/>
      <c r="DI261" s="213"/>
      <c r="DJ261" s="214"/>
      <c r="DK261" s="386">
        <v>2</v>
      </c>
      <c r="DL261" s="387"/>
      <c r="DM261" s="213"/>
      <c r="DN261" s="214">
        <v>2</v>
      </c>
      <c r="DO261" s="386"/>
      <c r="DP261" s="387"/>
      <c r="DQ261" s="213"/>
      <c r="DR261" s="214">
        <v>2</v>
      </c>
      <c r="DS261" s="386"/>
      <c r="DT261" s="387"/>
      <c r="DU261" s="213"/>
      <c r="DV261" s="214"/>
      <c r="DW261" s="386"/>
      <c r="DX261" s="387"/>
      <c r="DY261" s="213"/>
      <c r="DZ261" s="244">
        <f t="shared" si="41"/>
        <v>40</v>
      </c>
      <c r="EA261" s="245">
        <f t="shared" si="42"/>
        <v>12</v>
      </c>
      <c r="EB261" s="245">
        <f t="shared" si="43"/>
        <v>0</v>
      </c>
      <c r="EC261" s="246">
        <f t="shared" si="44"/>
        <v>0</v>
      </c>
    </row>
    <row r="262" spans="1:133" ht="30" x14ac:dyDescent="0.2">
      <c r="A262" s="476">
        <v>13</v>
      </c>
      <c r="B262" s="437" t="s">
        <v>583</v>
      </c>
      <c r="C262" s="454" t="s">
        <v>84</v>
      </c>
      <c r="D262" s="351" t="s">
        <v>1380</v>
      </c>
      <c r="E262" s="467">
        <v>20</v>
      </c>
      <c r="F262" s="214"/>
      <c r="G262" s="386"/>
      <c r="H262" s="387"/>
      <c r="I262" s="213"/>
      <c r="J262" s="214"/>
      <c r="K262" s="386">
        <v>2</v>
      </c>
      <c r="L262" s="387"/>
      <c r="M262" s="213"/>
      <c r="N262" s="214"/>
      <c r="O262" s="386"/>
      <c r="P262" s="387"/>
      <c r="Q262" s="213"/>
      <c r="R262" s="214">
        <v>5</v>
      </c>
      <c r="S262" s="386"/>
      <c r="T262" s="387"/>
      <c r="U262" s="213"/>
      <c r="V262" s="214">
        <v>3</v>
      </c>
      <c r="W262" s="386"/>
      <c r="X262" s="387"/>
      <c r="Y262" s="213"/>
      <c r="Z262" s="214"/>
      <c r="AA262" s="386">
        <v>2</v>
      </c>
      <c r="AB262" s="387"/>
      <c r="AC262" s="213"/>
      <c r="AD262" s="214"/>
      <c r="AE262" s="386"/>
      <c r="AF262" s="387"/>
      <c r="AG262" s="213"/>
      <c r="AH262" s="214">
        <v>3</v>
      </c>
      <c r="AI262" s="386"/>
      <c r="AJ262" s="387"/>
      <c r="AK262" s="213"/>
      <c r="AL262" s="214">
        <v>3</v>
      </c>
      <c r="AM262" s="386"/>
      <c r="AN262" s="387"/>
      <c r="AO262" s="213"/>
      <c r="AP262" s="214">
        <v>3</v>
      </c>
      <c r="AQ262" s="386"/>
      <c r="AR262" s="387"/>
      <c r="AS262" s="213"/>
      <c r="AT262" s="214"/>
      <c r="AU262" s="386">
        <v>2</v>
      </c>
      <c r="AV262" s="387"/>
      <c r="AW262" s="213"/>
      <c r="AX262" s="214"/>
      <c r="AY262" s="386">
        <v>3</v>
      </c>
      <c r="AZ262" s="387"/>
      <c r="BA262" s="213"/>
      <c r="BB262" s="356"/>
      <c r="BC262" s="484"/>
      <c r="BD262" s="485"/>
      <c r="BE262" s="327"/>
      <c r="BF262" s="214">
        <v>2</v>
      </c>
      <c r="BG262" s="386"/>
      <c r="BH262" s="387"/>
      <c r="BI262" s="213"/>
      <c r="BJ262" s="214">
        <v>3</v>
      </c>
      <c r="BK262" s="386"/>
      <c r="BL262" s="387"/>
      <c r="BM262" s="327"/>
      <c r="BN262" s="214">
        <v>2</v>
      </c>
      <c r="BO262" s="386"/>
      <c r="BP262" s="387"/>
      <c r="BQ262" s="213"/>
      <c r="BR262" s="214">
        <v>2</v>
      </c>
      <c r="BS262" s="386"/>
      <c r="BT262" s="387"/>
      <c r="BU262" s="213"/>
      <c r="BV262" s="214">
        <v>1</v>
      </c>
      <c r="BW262" s="386"/>
      <c r="BX262" s="387"/>
      <c r="BY262" s="213"/>
      <c r="BZ262" s="214">
        <v>2</v>
      </c>
      <c r="CA262" s="386"/>
      <c r="CB262" s="387"/>
      <c r="CC262" s="213"/>
      <c r="CD262" s="356"/>
      <c r="CE262" s="484"/>
      <c r="CF262" s="485"/>
      <c r="CG262" s="327"/>
      <c r="CH262" s="214">
        <v>2</v>
      </c>
      <c r="CI262" s="386"/>
      <c r="CJ262" s="387"/>
      <c r="CK262" s="213"/>
      <c r="CL262" s="214">
        <v>3</v>
      </c>
      <c r="CM262" s="386"/>
      <c r="CN262" s="387"/>
      <c r="CO262" s="213"/>
      <c r="CP262" s="214">
        <v>3</v>
      </c>
      <c r="CQ262" s="386"/>
      <c r="CR262" s="387"/>
      <c r="CS262" s="213"/>
      <c r="CT262" s="214">
        <v>3</v>
      </c>
      <c r="CU262" s="386"/>
      <c r="CV262" s="387"/>
      <c r="CW262" s="213"/>
      <c r="CX262" s="214">
        <v>3</v>
      </c>
      <c r="CY262" s="386"/>
      <c r="CZ262" s="387"/>
      <c r="DA262" s="213"/>
      <c r="DB262" s="214"/>
      <c r="DC262" s="386"/>
      <c r="DD262" s="387"/>
      <c r="DE262" s="213"/>
      <c r="DF262" s="214">
        <v>3</v>
      </c>
      <c r="DG262" s="386"/>
      <c r="DH262" s="387"/>
      <c r="DI262" s="213"/>
      <c r="DJ262" s="214">
        <v>3</v>
      </c>
      <c r="DK262" s="386"/>
      <c r="DL262" s="387"/>
      <c r="DM262" s="213"/>
      <c r="DN262" s="214">
        <v>3</v>
      </c>
      <c r="DO262" s="386"/>
      <c r="DP262" s="387"/>
      <c r="DQ262" s="213"/>
      <c r="DR262" s="214">
        <v>2</v>
      </c>
      <c r="DS262" s="386"/>
      <c r="DT262" s="387"/>
      <c r="DU262" s="213"/>
      <c r="DV262" s="214"/>
      <c r="DW262" s="386"/>
      <c r="DX262" s="387"/>
      <c r="DY262" s="213"/>
      <c r="DZ262" s="244">
        <f t="shared" si="41"/>
        <v>54</v>
      </c>
      <c r="EA262" s="245">
        <f t="shared" si="42"/>
        <v>9</v>
      </c>
      <c r="EB262" s="245">
        <f t="shared" si="43"/>
        <v>0</v>
      </c>
      <c r="EC262" s="246">
        <f t="shared" si="44"/>
        <v>0</v>
      </c>
    </row>
    <row r="263" spans="1:133" ht="30" x14ac:dyDescent="0.2">
      <c r="A263" s="476">
        <v>14</v>
      </c>
      <c r="B263" s="437" t="s">
        <v>584</v>
      </c>
      <c r="C263" s="473" t="s">
        <v>263</v>
      </c>
      <c r="D263" s="477" t="s">
        <v>1382</v>
      </c>
      <c r="E263" s="467">
        <v>20</v>
      </c>
      <c r="F263" s="214"/>
      <c r="G263" s="386"/>
      <c r="H263" s="387"/>
      <c r="I263" s="213"/>
      <c r="J263" s="214"/>
      <c r="K263" s="386">
        <v>2</v>
      </c>
      <c r="L263" s="387"/>
      <c r="M263" s="213"/>
      <c r="N263" s="214"/>
      <c r="O263" s="386"/>
      <c r="P263" s="387"/>
      <c r="Q263" s="213"/>
      <c r="R263" s="214">
        <v>5</v>
      </c>
      <c r="S263" s="386"/>
      <c r="T263" s="387"/>
      <c r="U263" s="213"/>
      <c r="V263" s="214">
        <v>3</v>
      </c>
      <c r="W263" s="386"/>
      <c r="X263" s="387"/>
      <c r="Y263" s="213"/>
      <c r="Z263" s="214">
        <v>3</v>
      </c>
      <c r="AA263" s="386"/>
      <c r="AB263" s="387"/>
      <c r="AC263" s="213"/>
      <c r="AD263" s="214"/>
      <c r="AE263" s="386">
        <v>2</v>
      </c>
      <c r="AF263" s="387"/>
      <c r="AG263" s="213"/>
      <c r="AH263" s="214">
        <v>3</v>
      </c>
      <c r="AI263" s="386"/>
      <c r="AJ263" s="387"/>
      <c r="AK263" s="213"/>
      <c r="AL263" s="214">
        <v>3</v>
      </c>
      <c r="AM263" s="386"/>
      <c r="AN263" s="387"/>
      <c r="AO263" s="213"/>
      <c r="AP263" s="214">
        <v>3</v>
      </c>
      <c r="AQ263" s="386"/>
      <c r="AR263" s="387"/>
      <c r="AS263" s="213"/>
      <c r="AT263" s="214"/>
      <c r="AU263" s="386">
        <v>2</v>
      </c>
      <c r="AV263" s="387"/>
      <c r="AW263" s="213"/>
      <c r="AX263" s="214"/>
      <c r="AY263" s="386">
        <v>3</v>
      </c>
      <c r="AZ263" s="387"/>
      <c r="BA263" s="213"/>
      <c r="BB263" s="356"/>
      <c r="BC263" s="484"/>
      <c r="BD263" s="485"/>
      <c r="BE263" s="327"/>
      <c r="BF263" s="214">
        <v>2</v>
      </c>
      <c r="BG263" s="386"/>
      <c r="BH263" s="387"/>
      <c r="BI263" s="213"/>
      <c r="BJ263" s="214">
        <v>3</v>
      </c>
      <c r="BK263" s="386"/>
      <c r="BL263" s="387"/>
      <c r="BM263" s="327"/>
      <c r="BN263" s="214">
        <v>2</v>
      </c>
      <c r="BO263" s="386"/>
      <c r="BP263" s="387"/>
      <c r="BQ263" s="213"/>
      <c r="BR263" s="214">
        <v>2</v>
      </c>
      <c r="BS263" s="386"/>
      <c r="BT263" s="387"/>
      <c r="BU263" s="213"/>
      <c r="BV263" s="214">
        <v>1</v>
      </c>
      <c r="BW263" s="386"/>
      <c r="BX263" s="387"/>
      <c r="BY263" s="213"/>
      <c r="BZ263" s="214">
        <v>2</v>
      </c>
      <c r="CA263" s="386"/>
      <c r="CB263" s="387"/>
      <c r="CC263" s="213"/>
      <c r="CD263" s="356"/>
      <c r="CE263" s="484"/>
      <c r="CF263" s="485"/>
      <c r="CG263" s="327"/>
      <c r="CH263" s="214"/>
      <c r="CI263" s="386"/>
      <c r="CJ263" s="387"/>
      <c r="CK263" s="213"/>
      <c r="CL263" s="214"/>
      <c r="CM263" s="386">
        <v>2</v>
      </c>
      <c r="CN263" s="387"/>
      <c r="CO263" s="213"/>
      <c r="CP263" s="214">
        <v>3</v>
      </c>
      <c r="CQ263" s="386"/>
      <c r="CR263" s="387"/>
      <c r="CS263" s="213"/>
      <c r="CT263" s="214">
        <v>3</v>
      </c>
      <c r="CU263" s="386"/>
      <c r="CV263" s="387"/>
      <c r="CW263" s="213"/>
      <c r="CX263" s="214">
        <v>3</v>
      </c>
      <c r="CY263" s="386"/>
      <c r="CZ263" s="387"/>
      <c r="DA263" s="213"/>
      <c r="DB263" s="214"/>
      <c r="DC263" s="386"/>
      <c r="DD263" s="387"/>
      <c r="DE263" s="213"/>
      <c r="DF263" s="214">
        <v>3</v>
      </c>
      <c r="DG263" s="386"/>
      <c r="DH263" s="387"/>
      <c r="DI263" s="213"/>
      <c r="DJ263" s="214">
        <v>3</v>
      </c>
      <c r="DK263" s="386"/>
      <c r="DL263" s="387"/>
      <c r="DM263" s="213"/>
      <c r="DN263" s="214"/>
      <c r="DO263" s="386">
        <v>2</v>
      </c>
      <c r="DP263" s="387"/>
      <c r="DQ263" s="213"/>
      <c r="DR263" s="214"/>
      <c r="DS263" s="386"/>
      <c r="DT263" s="387"/>
      <c r="DU263" s="213"/>
      <c r="DV263" s="214"/>
      <c r="DW263" s="386"/>
      <c r="DX263" s="387"/>
      <c r="DY263" s="213"/>
      <c r="DZ263" s="244">
        <f t="shared" si="41"/>
        <v>47</v>
      </c>
      <c r="EA263" s="245">
        <f t="shared" si="42"/>
        <v>13</v>
      </c>
      <c r="EB263" s="245">
        <f t="shared" si="43"/>
        <v>0</v>
      </c>
      <c r="EC263" s="246">
        <f t="shared" si="44"/>
        <v>0</v>
      </c>
    </row>
    <row r="264" spans="1:133" ht="30" x14ac:dyDescent="0.2">
      <c r="A264" s="476">
        <v>15</v>
      </c>
      <c r="B264" s="437" t="s">
        <v>586</v>
      </c>
      <c r="C264" s="454" t="s">
        <v>1383</v>
      </c>
      <c r="D264" s="351" t="s">
        <v>1384</v>
      </c>
      <c r="E264" s="467">
        <v>15</v>
      </c>
      <c r="F264" s="214"/>
      <c r="G264" s="386"/>
      <c r="H264" s="387"/>
      <c r="I264" s="213"/>
      <c r="J264" s="214"/>
      <c r="K264" s="386">
        <v>2</v>
      </c>
      <c r="L264" s="387"/>
      <c r="M264" s="213"/>
      <c r="N264" s="214"/>
      <c r="O264" s="386"/>
      <c r="P264" s="387"/>
      <c r="Q264" s="213"/>
      <c r="R264" s="214">
        <v>5</v>
      </c>
      <c r="S264" s="386"/>
      <c r="T264" s="387"/>
      <c r="U264" s="213"/>
      <c r="V264" s="214">
        <v>3</v>
      </c>
      <c r="W264" s="386"/>
      <c r="X264" s="387"/>
      <c r="Y264" s="213"/>
      <c r="Z264" s="214"/>
      <c r="AA264" s="386">
        <v>2</v>
      </c>
      <c r="AB264" s="387"/>
      <c r="AC264" s="213"/>
      <c r="AD264" s="214">
        <v>3</v>
      </c>
      <c r="AE264" s="386"/>
      <c r="AF264" s="387"/>
      <c r="AG264" s="213"/>
      <c r="AH264" s="214"/>
      <c r="AI264" s="386">
        <v>2</v>
      </c>
      <c r="AJ264" s="387"/>
      <c r="AK264" s="213"/>
      <c r="AL264" s="214"/>
      <c r="AM264" s="386">
        <v>2</v>
      </c>
      <c r="AN264" s="387"/>
      <c r="AO264" s="213"/>
      <c r="AP264" s="214"/>
      <c r="AQ264" s="386">
        <v>2</v>
      </c>
      <c r="AR264" s="387"/>
      <c r="AS264" s="213"/>
      <c r="AT264" s="214">
        <v>2</v>
      </c>
      <c r="AU264" s="386"/>
      <c r="AV264" s="387"/>
      <c r="AW264" s="213"/>
      <c r="AX264" s="214">
        <v>3</v>
      </c>
      <c r="AY264" s="386"/>
      <c r="AZ264" s="387"/>
      <c r="BA264" s="213"/>
      <c r="BB264" s="356"/>
      <c r="BC264" s="484"/>
      <c r="BD264" s="485"/>
      <c r="BE264" s="327"/>
      <c r="BF264" s="214"/>
      <c r="BG264" s="386"/>
      <c r="BH264" s="387"/>
      <c r="BI264" s="213"/>
      <c r="BJ264" s="214">
        <v>3</v>
      </c>
      <c r="BK264" s="386"/>
      <c r="BL264" s="387"/>
      <c r="BM264" s="327"/>
      <c r="BN264" s="214">
        <v>2</v>
      </c>
      <c r="BO264" s="386"/>
      <c r="BP264" s="387"/>
      <c r="BQ264" s="213"/>
      <c r="BR264" s="214">
        <v>2</v>
      </c>
      <c r="BS264" s="386"/>
      <c r="BT264" s="387"/>
      <c r="BU264" s="213"/>
      <c r="BV264" s="214">
        <v>1</v>
      </c>
      <c r="BW264" s="386"/>
      <c r="BX264" s="387"/>
      <c r="BY264" s="213"/>
      <c r="BZ264" s="214">
        <v>2</v>
      </c>
      <c r="CA264" s="386"/>
      <c r="CB264" s="387"/>
      <c r="CC264" s="213"/>
      <c r="CD264" s="356"/>
      <c r="CE264" s="484"/>
      <c r="CF264" s="485"/>
      <c r="CG264" s="327"/>
      <c r="CH264" s="214"/>
      <c r="CI264" s="386"/>
      <c r="CJ264" s="387"/>
      <c r="CK264" s="213"/>
      <c r="CL264" s="214">
        <v>3</v>
      </c>
      <c r="CM264" s="386"/>
      <c r="CN264" s="387"/>
      <c r="CO264" s="213"/>
      <c r="CP264" s="214">
        <v>3</v>
      </c>
      <c r="CQ264" s="386"/>
      <c r="CR264" s="387"/>
      <c r="CS264" s="213"/>
      <c r="CT264" s="214"/>
      <c r="CU264" s="386">
        <v>2</v>
      </c>
      <c r="CV264" s="387"/>
      <c r="CW264" s="213"/>
      <c r="CX264" s="214"/>
      <c r="CY264" s="386">
        <v>2</v>
      </c>
      <c r="CZ264" s="387"/>
      <c r="DA264" s="213"/>
      <c r="DB264" s="214"/>
      <c r="DC264" s="386"/>
      <c r="DD264" s="387"/>
      <c r="DE264" s="213"/>
      <c r="DF264" s="214"/>
      <c r="DG264" s="386">
        <v>2</v>
      </c>
      <c r="DH264" s="387"/>
      <c r="DI264" s="213"/>
      <c r="DJ264" s="214"/>
      <c r="DK264" s="386">
        <v>2</v>
      </c>
      <c r="DL264" s="387"/>
      <c r="DM264" s="213"/>
      <c r="DN264" s="214">
        <v>3</v>
      </c>
      <c r="DO264" s="386"/>
      <c r="DP264" s="387"/>
      <c r="DQ264" s="213"/>
      <c r="DR264" s="214"/>
      <c r="DS264" s="386"/>
      <c r="DT264" s="387"/>
      <c r="DU264" s="213"/>
      <c r="DV264" s="214"/>
      <c r="DW264" s="386"/>
      <c r="DX264" s="387"/>
      <c r="DY264" s="213"/>
      <c r="DZ264" s="244">
        <f t="shared" si="41"/>
        <v>35</v>
      </c>
      <c r="EA264" s="245">
        <f t="shared" si="42"/>
        <v>18</v>
      </c>
      <c r="EB264" s="245">
        <f t="shared" si="43"/>
        <v>0</v>
      </c>
      <c r="EC264" s="246">
        <f t="shared" si="44"/>
        <v>0</v>
      </c>
    </row>
    <row r="265" spans="1:133" ht="30" x14ac:dyDescent="0.2">
      <c r="A265" s="476">
        <v>16</v>
      </c>
      <c r="B265" s="437" t="s">
        <v>1385</v>
      </c>
      <c r="C265" s="454" t="s">
        <v>1386</v>
      </c>
      <c r="D265" s="351" t="s">
        <v>1387</v>
      </c>
      <c r="E265" s="467">
        <v>15</v>
      </c>
      <c r="F265" s="214"/>
      <c r="G265" s="386"/>
      <c r="H265" s="387"/>
      <c r="I265" s="213"/>
      <c r="J265" s="214"/>
      <c r="K265" s="386">
        <v>2</v>
      </c>
      <c r="L265" s="387"/>
      <c r="M265" s="213"/>
      <c r="N265" s="214"/>
      <c r="O265" s="386"/>
      <c r="P265" s="387"/>
      <c r="Q265" s="213"/>
      <c r="R265" s="214"/>
      <c r="S265" s="386"/>
      <c r="T265" s="387"/>
      <c r="U265" s="213"/>
      <c r="V265" s="214">
        <v>3</v>
      </c>
      <c r="W265" s="386"/>
      <c r="X265" s="387"/>
      <c r="Y265" s="213"/>
      <c r="Z265" s="214"/>
      <c r="AA265" s="386">
        <v>3</v>
      </c>
      <c r="AB265" s="387"/>
      <c r="AC265" s="213"/>
      <c r="AD265" s="214">
        <v>3</v>
      </c>
      <c r="AE265" s="386"/>
      <c r="AF265" s="387"/>
      <c r="AG265" s="213"/>
      <c r="AH265" s="214">
        <v>3</v>
      </c>
      <c r="AI265" s="386"/>
      <c r="AJ265" s="387"/>
      <c r="AK265" s="213"/>
      <c r="AL265" s="214">
        <v>3</v>
      </c>
      <c r="AM265" s="386"/>
      <c r="AN265" s="387"/>
      <c r="AO265" s="213"/>
      <c r="AP265" s="214">
        <v>3</v>
      </c>
      <c r="AQ265" s="386"/>
      <c r="AR265" s="387"/>
      <c r="AS265" s="213"/>
      <c r="AT265" s="214">
        <v>3</v>
      </c>
      <c r="AU265" s="386"/>
      <c r="AV265" s="387"/>
      <c r="AW265" s="213"/>
      <c r="AX265" s="214"/>
      <c r="AY265" s="386">
        <v>3</v>
      </c>
      <c r="AZ265" s="387"/>
      <c r="BA265" s="213"/>
      <c r="BB265" s="356"/>
      <c r="BC265" s="484"/>
      <c r="BD265" s="485"/>
      <c r="BE265" s="327"/>
      <c r="BF265" s="214">
        <v>2</v>
      </c>
      <c r="BG265" s="386"/>
      <c r="BH265" s="387"/>
      <c r="BI265" s="213"/>
      <c r="BJ265" s="214"/>
      <c r="BK265" s="386"/>
      <c r="BL265" s="387"/>
      <c r="BM265" s="327"/>
      <c r="BN265" s="214">
        <v>2</v>
      </c>
      <c r="BO265" s="386"/>
      <c r="BP265" s="387"/>
      <c r="BQ265" s="213"/>
      <c r="BR265" s="214">
        <v>2</v>
      </c>
      <c r="BS265" s="386"/>
      <c r="BT265" s="387"/>
      <c r="BU265" s="213"/>
      <c r="BV265" s="214">
        <v>1</v>
      </c>
      <c r="BW265" s="386"/>
      <c r="BX265" s="387"/>
      <c r="BY265" s="213"/>
      <c r="BZ265" s="214"/>
      <c r="CA265" s="386"/>
      <c r="CB265" s="387"/>
      <c r="CC265" s="213"/>
      <c r="CD265" s="356"/>
      <c r="CE265" s="484"/>
      <c r="CF265" s="485"/>
      <c r="CG265" s="327"/>
      <c r="CH265" s="214"/>
      <c r="CI265" s="386"/>
      <c r="CJ265" s="387"/>
      <c r="CK265" s="213"/>
      <c r="CL265" s="214">
        <v>3</v>
      </c>
      <c r="CM265" s="386"/>
      <c r="CN265" s="387"/>
      <c r="CO265" s="213"/>
      <c r="CP265" s="214">
        <v>3</v>
      </c>
      <c r="CQ265" s="386"/>
      <c r="CR265" s="387"/>
      <c r="CS265" s="213"/>
      <c r="CT265" s="214">
        <v>3</v>
      </c>
      <c r="CU265" s="386"/>
      <c r="CV265" s="387"/>
      <c r="CW265" s="213"/>
      <c r="CX265" s="214">
        <v>3</v>
      </c>
      <c r="CY265" s="386"/>
      <c r="CZ265" s="387"/>
      <c r="DA265" s="213"/>
      <c r="DB265" s="214"/>
      <c r="DC265" s="386"/>
      <c r="DD265" s="387"/>
      <c r="DE265" s="213"/>
      <c r="DF265" s="214">
        <v>3</v>
      </c>
      <c r="DG265" s="386"/>
      <c r="DH265" s="387"/>
      <c r="DI265" s="213"/>
      <c r="DJ265" s="214">
        <v>3</v>
      </c>
      <c r="DK265" s="386"/>
      <c r="DL265" s="387"/>
      <c r="DM265" s="213"/>
      <c r="DN265" s="214">
        <v>3</v>
      </c>
      <c r="DO265" s="386"/>
      <c r="DP265" s="387"/>
      <c r="DQ265" s="213"/>
      <c r="DR265" s="214"/>
      <c r="DS265" s="386"/>
      <c r="DT265" s="387"/>
      <c r="DU265" s="213"/>
      <c r="DV265" s="214"/>
      <c r="DW265" s="386"/>
      <c r="DX265" s="387"/>
      <c r="DY265" s="213"/>
      <c r="DZ265" s="244">
        <f t="shared" si="41"/>
        <v>46</v>
      </c>
      <c r="EA265" s="245">
        <f t="shared" si="42"/>
        <v>8</v>
      </c>
      <c r="EB265" s="245">
        <f t="shared" si="43"/>
        <v>0</v>
      </c>
      <c r="EC265" s="246">
        <f t="shared" si="44"/>
        <v>0</v>
      </c>
    </row>
    <row r="266" spans="1:133" ht="30" x14ac:dyDescent="0.2">
      <c r="A266" s="476">
        <v>17</v>
      </c>
      <c r="B266" s="437" t="s">
        <v>1388</v>
      </c>
      <c r="C266" s="454" t="s">
        <v>276</v>
      </c>
      <c r="D266" s="351" t="s">
        <v>1389</v>
      </c>
      <c r="E266" s="467">
        <v>15</v>
      </c>
      <c r="F266" s="214"/>
      <c r="G266" s="386"/>
      <c r="H266" s="387"/>
      <c r="I266" s="213"/>
      <c r="J266" s="214"/>
      <c r="K266" s="386">
        <v>2</v>
      </c>
      <c r="L266" s="387"/>
      <c r="M266" s="213"/>
      <c r="N266" s="214"/>
      <c r="O266" s="386"/>
      <c r="P266" s="387"/>
      <c r="Q266" s="213"/>
      <c r="R266" s="214"/>
      <c r="S266" s="386"/>
      <c r="T266" s="387"/>
      <c r="U266" s="213"/>
      <c r="V266" s="214"/>
      <c r="W266" s="386"/>
      <c r="X266" s="387"/>
      <c r="Y266" s="213"/>
      <c r="Z266" s="214">
        <v>2</v>
      </c>
      <c r="AA266" s="386"/>
      <c r="AB266" s="387"/>
      <c r="AC266" s="213"/>
      <c r="AD266" s="214"/>
      <c r="AE266" s="386">
        <v>2</v>
      </c>
      <c r="AF266" s="387"/>
      <c r="AG266" s="213"/>
      <c r="AH266" s="214">
        <v>3</v>
      </c>
      <c r="AI266" s="386"/>
      <c r="AJ266" s="387"/>
      <c r="AK266" s="213"/>
      <c r="AL266" s="214">
        <v>3</v>
      </c>
      <c r="AM266" s="386"/>
      <c r="AN266" s="387"/>
      <c r="AO266" s="213"/>
      <c r="AP266" s="214"/>
      <c r="AQ266" s="386">
        <v>2</v>
      </c>
      <c r="AR266" s="387"/>
      <c r="AS266" s="213"/>
      <c r="AT266" s="214"/>
      <c r="AU266" s="386">
        <v>2</v>
      </c>
      <c r="AV266" s="387"/>
      <c r="AW266" s="213"/>
      <c r="AX266" s="214">
        <v>3</v>
      </c>
      <c r="AY266" s="386"/>
      <c r="AZ266" s="387"/>
      <c r="BA266" s="213"/>
      <c r="BB266" s="356"/>
      <c r="BC266" s="484"/>
      <c r="BD266" s="485"/>
      <c r="BE266" s="327"/>
      <c r="BF266" s="214"/>
      <c r="BG266" s="386"/>
      <c r="BH266" s="387"/>
      <c r="BI266" s="213"/>
      <c r="BJ266" s="214">
        <v>3</v>
      </c>
      <c r="BK266" s="386"/>
      <c r="BL266" s="387"/>
      <c r="BM266" s="327"/>
      <c r="BN266" s="214">
        <v>2</v>
      </c>
      <c r="BO266" s="386"/>
      <c r="BP266" s="387"/>
      <c r="BQ266" s="213"/>
      <c r="BR266" s="214"/>
      <c r="BS266" s="386"/>
      <c r="BT266" s="387"/>
      <c r="BU266" s="213"/>
      <c r="BV266" s="214">
        <v>1</v>
      </c>
      <c r="BW266" s="386"/>
      <c r="BX266" s="387"/>
      <c r="BY266" s="213"/>
      <c r="BZ266" s="214">
        <v>2</v>
      </c>
      <c r="CA266" s="386"/>
      <c r="CB266" s="387"/>
      <c r="CC266" s="213"/>
      <c r="CD266" s="356"/>
      <c r="CE266" s="484"/>
      <c r="CF266" s="485"/>
      <c r="CG266" s="327"/>
      <c r="CH266" s="214"/>
      <c r="CI266" s="386"/>
      <c r="CJ266" s="387"/>
      <c r="CK266" s="213"/>
      <c r="CL266" s="214">
        <v>3</v>
      </c>
      <c r="CM266" s="386"/>
      <c r="CN266" s="387"/>
      <c r="CO266" s="213"/>
      <c r="CP266" s="214">
        <v>3</v>
      </c>
      <c r="CQ266" s="386"/>
      <c r="CR266" s="387"/>
      <c r="CS266" s="213"/>
      <c r="CT266" s="214"/>
      <c r="CU266" s="386">
        <v>2</v>
      </c>
      <c r="CV266" s="387"/>
      <c r="CW266" s="213"/>
      <c r="CX266" s="214"/>
      <c r="CY266" s="386">
        <v>2</v>
      </c>
      <c r="CZ266" s="387"/>
      <c r="DA266" s="213"/>
      <c r="DB266" s="214"/>
      <c r="DC266" s="386"/>
      <c r="DD266" s="387"/>
      <c r="DE266" s="213"/>
      <c r="DF266" s="214"/>
      <c r="DG266" s="386">
        <v>2</v>
      </c>
      <c r="DH266" s="387"/>
      <c r="DI266" s="213"/>
      <c r="DJ266" s="214"/>
      <c r="DK266" s="386">
        <v>2</v>
      </c>
      <c r="DL266" s="387"/>
      <c r="DM266" s="213"/>
      <c r="DN266" s="214">
        <v>3</v>
      </c>
      <c r="DO266" s="386"/>
      <c r="DP266" s="387"/>
      <c r="DQ266" s="213"/>
      <c r="DR266" s="214"/>
      <c r="DS266" s="386"/>
      <c r="DT266" s="387"/>
      <c r="DU266" s="213"/>
      <c r="DV266" s="214"/>
      <c r="DW266" s="386"/>
      <c r="DX266" s="387"/>
      <c r="DY266" s="213"/>
      <c r="DZ266" s="244">
        <f t="shared" si="41"/>
        <v>28</v>
      </c>
      <c r="EA266" s="245">
        <f t="shared" si="42"/>
        <v>16</v>
      </c>
      <c r="EB266" s="245">
        <f t="shared" si="43"/>
        <v>0</v>
      </c>
      <c r="EC266" s="246">
        <f t="shared" si="44"/>
        <v>0</v>
      </c>
    </row>
    <row r="267" spans="1:133" ht="60" x14ac:dyDescent="0.2">
      <c r="A267" s="476">
        <v>18</v>
      </c>
      <c r="B267" s="437" t="s">
        <v>587</v>
      </c>
      <c r="C267" s="454" t="s">
        <v>90</v>
      </c>
      <c r="D267" s="351" t="s">
        <v>1390</v>
      </c>
      <c r="E267" s="467">
        <v>15</v>
      </c>
      <c r="F267" s="214"/>
      <c r="G267" s="386"/>
      <c r="H267" s="387"/>
      <c r="I267" s="213"/>
      <c r="J267" s="214"/>
      <c r="K267" s="386">
        <v>2</v>
      </c>
      <c r="L267" s="387"/>
      <c r="M267" s="213"/>
      <c r="N267" s="214"/>
      <c r="O267" s="386"/>
      <c r="P267" s="387"/>
      <c r="Q267" s="213"/>
      <c r="R267" s="214"/>
      <c r="S267" s="386"/>
      <c r="T267" s="387"/>
      <c r="U267" s="213"/>
      <c r="V267" s="214"/>
      <c r="W267" s="386"/>
      <c r="X267" s="387"/>
      <c r="Y267" s="213"/>
      <c r="Z267" s="214"/>
      <c r="AA267" s="386">
        <v>3</v>
      </c>
      <c r="AB267" s="387"/>
      <c r="AC267" s="213"/>
      <c r="AD267" s="214">
        <v>3</v>
      </c>
      <c r="AE267" s="386"/>
      <c r="AF267" s="387"/>
      <c r="AG267" s="213"/>
      <c r="AH267" s="214"/>
      <c r="AI267" s="386">
        <v>2</v>
      </c>
      <c r="AJ267" s="387"/>
      <c r="AK267" s="213"/>
      <c r="AL267" s="214"/>
      <c r="AM267" s="386">
        <v>2</v>
      </c>
      <c r="AN267" s="387"/>
      <c r="AO267" s="213"/>
      <c r="AP267" s="214">
        <v>3</v>
      </c>
      <c r="AQ267" s="386"/>
      <c r="AR267" s="387"/>
      <c r="AS267" s="213"/>
      <c r="AT267" s="214">
        <v>3</v>
      </c>
      <c r="AU267" s="386"/>
      <c r="AV267" s="387"/>
      <c r="AW267" s="213"/>
      <c r="AX267" s="214">
        <v>3</v>
      </c>
      <c r="AY267" s="386"/>
      <c r="AZ267" s="387"/>
      <c r="BA267" s="213"/>
      <c r="BB267" s="356"/>
      <c r="BC267" s="484"/>
      <c r="BD267" s="485"/>
      <c r="BE267" s="327"/>
      <c r="BF267" s="214"/>
      <c r="BG267" s="386"/>
      <c r="BH267" s="387"/>
      <c r="BI267" s="213"/>
      <c r="BJ267" s="214">
        <v>3</v>
      </c>
      <c r="BK267" s="386"/>
      <c r="BL267" s="387"/>
      <c r="BM267" s="327"/>
      <c r="BN267" s="214">
        <v>2</v>
      </c>
      <c r="BO267" s="386"/>
      <c r="BP267" s="387"/>
      <c r="BQ267" s="213"/>
      <c r="BR267" s="214"/>
      <c r="BS267" s="386"/>
      <c r="BT267" s="387"/>
      <c r="BU267" s="213"/>
      <c r="BV267" s="214"/>
      <c r="BW267" s="386"/>
      <c r="BX267" s="387"/>
      <c r="BY267" s="213"/>
      <c r="BZ267" s="214">
        <v>2</v>
      </c>
      <c r="CA267" s="386"/>
      <c r="CB267" s="387"/>
      <c r="CC267" s="213"/>
      <c r="CD267" s="356"/>
      <c r="CE267" s="484"/>
      <c r="CF267" s="485"/>
      <c r="CG267" s="327"/>
      <c r="CH267" s="214"/>
      <c r="CI267" s="386"/>
      <c r="CJ267" s="387"/>
      <c r="CK267" s="213"/>
      <c r="CL267" s="214">
        <v>2</v>
      </c>
      <c r="CM267" s="386"/>
      <c r="CN267" s="387"/>
      <c r="CO267" s="213"/>
      <c r="CP267" s="214"/>
      <c r="CQ267" s="386">
        <v>2</v>
      </c>
      <c r="CR267" s="387"/>
      <c r="CS267" s="213"/>
      <c r="CT267" s="214"/>
      <c r="CU267" s="386">
        <v>2</v>
      </c>
      <c r="CV267" s="387"/>
      <c r="CW267" s="213"/>
      <c r="CX267" s="214"/>
      <c r="CY267" s="386">
        <v>3</v>
      </c>
      <c r="CZ267" s="387"/>
      <c r="DA267" s="213"/>
      <c r="DB267" s="214"/>
      <c r="DC267" s="386">
        <v>2</v>
      </c>
      <c r="DD267" s="387"/>
      <c r="DE267" s="213"/>
      <c r="DF267" s="214"/>
      <c r="DG267" s="386">
        <v>2</v>
      </c>
      <c r="DH267" s="387"/>
      <c r="DI267" s="213"/>
      <c r="DJ267" s="214"/>
      <c r="DK267" s="386">
        <v>2</v>
      </c>
      <c r="DL267" s="387"/>
      <c r="DM267" s="213"/>
      <c r="DN267" s="214">
        <v>3</v>
      </c>
      <c r="DO267" s="386"/>
      <c r="DP267" s="387"/>
      <c r="DQ267" s="213"/>
      <c r="DR267" s="214"/>
      <c r="DS267" s="386"/>
      <c r="DT267" s="387"/>
      <c r="DU267" s="213"/>
      <c r="DV267" s="214"/>
      <c r="DW267" s="386"/>
      <c r="DX267" s="387"/>
      <c r="DY267" s="213"/>
      <c r="DZ267" s="244">
        <f t="shared" si="41"/>
        <v>24</v>
      </c>
      <c r="EA267" s="245">
        <f t="shared" si="42"/>
        <v>22</v>
      </c>
      <c r="EB267" s="245">
        <f t="shared" si="43"/>
        <v>0</v>
      </c>
      <c r="EC267" s="246">
        <f t="shared" si="44"/>
        <v>0</v>
      </c>
    </row>
    <row r="268" spans="1:133" ht="75" x14ac:dyDescent="0.2">
      <c r="A268" s="476">
        <v>19</v>
      </c>
      <c r="B268" s="437" t="s">
        <v>588</v>
      </c>
      <c r="C268" s="454" t="s">
        <v>589</v>
      </c>
      <c r="D268" s="351" t="s">
        <v>1391</v>
      </c>
      <c r="E268" s="467">
        <v>15</v>
      </c>
      <c r="F268" s="214"/>
      <c r="G268" s="386"/>
      <c r="H268" s="387"/>
      <c r="I268" s="213"/>
      <c r="J268" s="214"/>
      <c r="K268" s="386">
        <v>2</v>
      </c>
      <c r="L268" s="387"/>
      <c r="M268" s="213"/>
      <c r="N268" s="214"/>
      <c r="O268" s="386"/>
      <c r="P268" s="387"/>
      <c r="Q268" s="213"/>
      <c r="R268" s="214"/>
      <c r="S268" s="386"/>
      <c r="T268" s="387"/>
      <c r="U268" s="213"/>
      <c r="V268" s="214"/>
      <c r="W268" s="386"/>
      <c r="X268" s="387"/>
      <c r="Y268" s="213"/>
      <c r="Z268" s="214"/>
      <c r="AA268" s="386">
        <v>2</v>
      </c>
      <c r="AB268" s="387"/>
      <c r="AC268" s="213"/>
      <c r="AD268" s="214">
        <v>3</v>
      </c>
      <c r="AE268" s="386"/>
      <c r="AF268" s="387"/>
      <c r="AG268" s="213"/>
      <c r="AH268" s="214">
        <v>3</v>
      </c>
      <c r="AI268" s="386"/>
      <c r="AJ268" s="387"/>
      <c r="AK268" s="213"/>
      <c r="AL268" s="214">
        <v>3</v>
      </c>
      <c r="AM268" s="386"/>
      <c r="AN268" s="387"/>
      <c r="AO268" s="213"/>
      <c r="AP268" s="214"/>
      <c r="AQ268" s="386">
        <v>2</v>
      </c>
      <c r="AR268" s="387"/>
      <c r="AS268" s="213"/>
      <c r="AT268" s="214">
        <v>3</v>
      </c>
      <c r="AU268" s="386"/>
      <c r="AV268" s="387"/>
      <c r="AW268" s="213"/>
      <c r="AX268" s="214">
        <v>3</v>
      </c>
      <c r="AY268" s="386"/>
      <c r="AZ268" s="387"/>
      <c r="BA268" s="213"/>
      <c r="BB268" s="356"/>
      <c r="BC268" s="484"/>
      <c r="BD268" s="485"/>
      <c r="BE268" s="327"/>
      <c r="BF268" s="214"/>
      <c r="BG268" s="386"/>
      <c r="BH268" s="387"/>
      <c r="BI268" s="213"/>
      <c r="BJ268" s="214">
        <v>3</v>
      </c>
      <c r="BK268" s="386"/>
      <c r="BL268" s="387"/>
      <c r="BM268" s="327"/>
      <c r="BN268" s="214">
        <v>2</v>
      </c>
      <c r="BO268" s="386"/>
      <c r="BP268" s="387"/>
      <c r="BQ268" s="213"/>
      <c r="BR268" s="214"/>
      <c r="BS268" s="386"/>
      <c r="BT268" s="387"/>
      <c r="BU268" s="213"/>
      <c r="BV268" s="214">
        <v>1</v>
      </c>
      <c r="BW268" s="386"/>
      <c r="BX268" s="387"/>
      <c r="BY268" s="213"/>
      <c r="BZ268" s="214">
        <v>2</v>
      </c>
      <c r="CA268" s="386"/>
      <c r="CB268" s="387"/>
      <c r="CC268" s="213"/>
      <c r="CD268" s="356"/>
      <c r="CE268" s="484"/>
      <c r="CF268" s="485"/>
      <c r="CG268" s="327"/>
      <c r="CH268" s="214"/>
      <c r="CI268" s="386"/>
      <c r="CJ268" s="387"/>
      <c r="CK268" s="213"/>
      <c r="CL268" s="214">
        <v>2</v>
      </c>
      <c r="CM268" s="386"/>
      <c r="CN268" s="387"/>
      <c r="CO268" s="213"/>
      <c r="CP268" s="214"/>
      <c r="CQ268" s="386">
        <v>2</v>
      </c>
      <c r="CR268" s="387"/>
      <c r="CS268" s="213"/>
      <c r="CT268" s="214">
        <v>3</v>
      </c>
      <c r="CU268" s="386"/>
      <c r="CV268" s="387"/>
      <c r="CW268" s="213"/>
      <c r="CX268" s="214">
        <v>3</v>
      </c>
      <c r="CY268" s="386"/>
      <c r="CZ268" s="387"/>
      <c r="DA268" s="213"/>
      <c r="DB268" s="214">
        <v>3</v>
      </c>
      <c r="DC268" s="386"/>
      <c r="DD268" s="387"/>
      <c r="DE268" s="213"/>
      <c r="DF268" s="214">
        <v>3</v>
      </c>
      <c r="DG268" s="386"/>
      <c r="DH268" s="387"/>
      <c r="DI268" s="213"/>
      <c r="DJ268" s="214">
        <v>3</v>
      </c>
      <c r="DK268" s="386"/>
      <c r="DL268" s="387"/>
      <c r="DM268" s="213"/>
      <c r="DN268" s="214">
        <v>3</v>
      </c>
      <c r="DO268" s="386"/>
      <c r="DP268" s="387"/>
      <c r="DQ268" s="213"/>
      <c r="DR268" s="214"/>
      <c r="DS268" s="386"/>
      <c r="DT268" s="387"/>
      <c r="DU268" s="213"/>
      <c r="DV268" s="214"/>
      <c r="DW268" s="386"/>
      <c r="DX268" s="387"/>
      <c r="DY268" s="213"/>
      <c r="DZ268" s="244">
        <f t="shared" si="41"/>
        <v>43</v>
      </c>
      <c r="EA268" s="245">
        <f t="shared" si="42"/>
        <v>8</v>
      </c>
      <c r="EB268" s="245">
        <f t="shared" si="43"/>
        <v>0</v>
      </c>
      <c r="EC268" s="246">
        <f t="shared" si="44"/>
        <v>0</v>
      </c>
    </row>
    <row r="269" spans="1:133" ht="60" x14ac:dyDescent="0.2">
      <c r="A269" s="476">
        <v>20</v>
      </c>
      <c r="B269" s="437" t="s">
        <v>591</v>
      </c>
      <c r="C269" s="454" t="s">
        <v>92</v>
      </c>
      <c r="D269" s="351" t="s">
        <v>1392</v>
      </c>
      <c r="E269" s="467">
        <v>12</v>
      </c>
      <c r="F269" s="214"/>
      <c r="G269" s="386"/>
      <c r="H269" s="387"/>
      <c r="I269" s="213"/>
      <c r="J269" s="214"/>
      <c r="K269" s="386">
        <v>2</v>
      </c>
      <c r="L269" s="387"/>
      <c r="M269" s="213"/>
      <c r="N269" s="214"/>
      <c r="O269" s="386"/>
      <c r="P269" s="387"/>
      <c r="Q269" s="213"/>
      <c r="R269" s="214"/>
      <c r="S269" s="386"/>
      <c r="T269" s="387"/>
      <c r="U269" s="213"/>
      <c r="V269" s="214"/>
      <c r="W269" s="386"/>
      <c r="X269" s="387"/>
      <c r="Y269" s="213"/>
      <c r="Z269" s="214">
        <v>3</v>
      </c>
      <c r="AA269" s="386"/>
      <c r="AB269" s="387"/>
      <c r="AC269" s="213"/>
      <c r="AD269" s="214"/>
      <c r="AE269" s="386">
        <v>2</v>
      </c>
      <c r="AF269" s="387"/>
      <c r="AG269" s="213"/>
      <c r="AH269" s="214">
        <v>3</v>
      </c>
      <c r="AI269" s="386"/>
      <c r="AJ269" s="387"/>
      <c r="AK269" s="213"/>
      <c r="AL269" s="214"/>
      <c r="AM269" s="386">
        <v>2</v>
      </c>
      <c r="AN269" s="387"/>
      <c r="AO269" s="213"/>
      <c r="AP269" s="214"/>
      <c r="AQ269" s="386">
        <v>2</v>
      </c>
      <c r="AR269" s="387"/>
      <c r="AS269" s="213"/>
      <c r="AT269" s="214">
        <v>3</v>
      </c>
      <c r="AU269" s="386"/>
      <c r="AV269" s="387"/>
      <c r="AW269" s="213"/>
      <c r="AX269" s="214">
        <v>3</v>
      </c>
      <c r="AY269" s="386"/>
      <c r="AZ269" s="387"/>
      <c r="BA269" s="213"/>
      <c r="BB269" s="356"/>
      <c r="BC269" s="484"/>
      <c r="BD269" s="485"/>
      <c r="BE269" s="327"/>
      <c r="BF269" s="214"/>
      <c r="BG269" s="386"/>
      <c r="BH269" s="387"/>
      <c r="BI269" s="213"/>
      <c r="BJ269" s="214">
        <v>3</v>
      </c>
      <c r="BK269" s="386"/>
      <c r="BL269" s="387"/>
      <c r="BM269" s="327"/>
      <c r="BN269" s="214">
        <v>2</v>
      </c>
      <c r="BO269" s="386"/>
      <c r="BP269" s="387"/>
      <c r="BQ269" s="213"/>
      <c r="BR269" s="214"/>
      <c r="BS269" s="386"/>
      <c r="BT269" s="387"/>
      <c r="BU269" s="213"/>
      <c r="BV269" s="214">
        <v>1</v>
      </c>
      <c r="BW269" s="386"/>
      <c r="BX269" s="387"/>
      <c r="BY269" s="213"/>
      <c r="BZ269" s="214">
        <v>2</v>
      </c>
      <c r="CA269" s="386"/>
      <c r="CB269" s="387"/>
      <c r="CC269" s="213"/>
      <c r="CD269" s="356"/>
      <c r="CE269" s="484"/>
      <c r="CF269" s="485"/>
      <c r="CG269" s="327"/>
      <c r="CH269" s="214"/>
      <c r="CI269" s="386"/>
      <c r="CJ269" s="387"/>
      <c r="CK269" s="213"/>
      <c r="CL269" s="214">
        <v>2</v>
      </c>
      <c r="CM269" s="386"/>
      <c r="CN269" s="387"/>
      <c r="CO269" s="213"/>
      <c r="CP269" s="214">
        <v>3</v>
      </c>
      <c r="CQ269" s="386"/>
      <c r="CR269" s="387"/>
      <c r="CS269" s="213"/>
      <c r="CT269" s="214"/>
      <c r="CU269" s="386">
        <v>3</v>
      </c>
      <c r="CV269" s="387"/>
      <c r="CW269" s="213"/>
      <c r="CX269" s="214">
        <v>3</v>
      </c>
      <c r="CY269" s="386"/>
      <c r="CZ269" s="387"/>
      <c r="DA269" s="213"/>
      <c r="DB269" s="214">
        <v>3</v>
      </c>
      <c r="DC269" s="386"/>
      <c r="DD269" s="387"/>
      <c r="DE269" s="213"/>
      <c r="DF269" s="214">
        <v>3</v>
      </c>
      <c r="DG269" s="386"/>
      <c r="DH269" s="387"/>
      <c r="DI269" s="213"/>
      <c r="DJ269" s="214">
        <v>3</v>
      </c>
      <c r="DK269" s="386"/>
      <c r="DL269" s="387"/>
      <c r="DM269" s="213"/>
      <c r="DN269" s="214">
        <v>3</v>
      </c>
      <c r="DO269" s="386"/>
      <c r="DP269" s="387"/>
      <c r="DQ269" s="213"/>
      <c r="DR269" s="214"/>
      <c r="DS269" s="386"/>
      <c r="DT269" s="387"/>
      <c r="DU269" s="213"/>
      <c r="DV269" s="214"/>
      <c r="DW269" s="386"/>
      <c r="DX269" s="387"/>
      <c r="DY269" s="213"/>
      <c r="DZ269" s="244">
        <f t="shared" si="41"/>
        <v>40</v>
      </c>
      <c r="EA269" s="245">
        <f t="shared" si="42"/>
        <v>11</v>
      </c>
      <c r="EB269" s="245">
        <f t="shared" si="43"/>
        <v>0</v>
      </c>
      <c r="EC269" s="246">
        <f t="shared" si="44"/>
        <v>0</v>
      </c>
    </row>
    <row r="270" spans="1:133" ht="60" x14ac:dyDescent="0.2">
      <c r="A270" s="476">
        <v>21</v>
      </c>
      <c r="B270" s="437" t="s">
        <v>592</v>
      </c>
      <c r="C270" s="454" t="s">
        <v>593</v>
      </c>
      <c r="D270" s="351" t="s">
        <v>1393</v>
      </c>
      <c r="E270" s="467">
        <v>10</v>
      </c>
      <c r="F270" s="214"/>
      <c r="G270" s="386"/>
      <c r="H270" s="387"/>
      <c r="I270" s="213"/>
      <c r="J270" s="214"/>
      <c r="K270" s="386">
        <v>2</v>
      </c>
      <c r="L270" s="387"/>
      <c r="M270" s="213"/>
      <c r="N270" s="214"/>
      <c r="O270" s="386"/>
      <c r="P270" s="387"/>
      <c r="Q270" s="213"/>
      <c r="R270" s="214"/>
      <c r="S270" s="386"/>
      <c r="T270" s="387"/>
      <c r="U270" s="213"/>
      <c r="V270" s="214"/>
      <c r="W270" s="386"/>
      <c r="X270" s="387"/>
      <c r="Y270" s="213"/>
      <c r="Z270" s="214"/>
      <c r="AA270" s="386">
        <v>2</v>
      </c>
      <c r="AB270" s="387"/>
      <c r="AC270" s="213"/>
      <c r="AD270" s="214">
        <v>3</v>
      </c>
      <c r="AE270" s="386"/>
      <c r="AF270" s="387"/>
      <c r="AG270" s="213"/>
      <c r="AH270" s="214"/>
      <c r="AI270" s="386"/>
      <c r="AJ270" s="387"/>
      <c r="AK270" s="213"/>
      <c r="AL270" s="214"/>
      <c r="AM270" s="386">
        <v>2</v>
      </c>
      <c r="AN270" s="387"/>
      <c r="AO270" s="213"/>
      <c r="AP270" s="214"/>
      <c r="AQ270" s="386">
        <v>2</v>
      </c>
      <c r="AR270" s="387"/>
      <c r="AS270" s="213"/>
      <c r="AT270" s="214">
        <v>3</v>
      </c>
      <c r="AU270" s="386"/>
      <c r="AV270" s="387"/>
      <c r="AW270" s="213"/>
      <c r="AX270" s="214">
        <v>3</v>
      </c>
      <c r="AY270" s="386"/>
      <c r="AZ270" s="387"/>
      <c r="BA270" s="213"/>
      <c r="BB270" s="356"/>
      <c r="BC270" s="484"/>
      <c r="BD270" s="485"/>
      <c r="BE270" s="327"/>
      <c r="BF270" s="214"/>
      <c r="BG270" s="386"/>
      <c r="BH270" s="387"/>
      <c r="BI270" s="213"/>
      <c r="BJ270" s="214">
        <v>3</v>
      </c>
      <c r="BK270" s="386"/>
      <c r="BL270" s="387"/>
      <c r="BM270" s="327"/>
      <c r="BN270" s="214">
        <v>2</v>
      </c>
      <c r="BO270" s="386"/>
      <c r="BP270" s="387"/>
      <c r="BQ270" s="213"/>
      <c r="BR270" s="214"/>
      <c r="BS270" s="386"/>
      <c r="BT270" s="387"/>
      <c r="BU270" s="213"/>
      <c r="BV270" s="214">
        <v>1</v>
      </c>
      <c r="BW270" s="386"/>
      <c r="BX270" s="387"/>
      <c r="BY270" s="213"/>
      <c r="BZ270" s="214">
        <v>2</v>
      </c>
      <c r="CA270" s="386"/>
      <c r="CB270" s="387"/>
      <c r="CC270" s="213"/>
      <c r="CD270" s="356"/>
      <c r="CE270" s="484"/>
      <c r="CF270" s="485"/>
      <c r="CG270" s="327"/>
      <c r="CH270" s="214"/>
      <c r="CI270" s="386"/>
      <c r="CJ270" s="387"/>
      <c r="CK270" s="213"/>
      <c r="CL270" s="214">
        <v>2</v>
      </c>
      <c r="CM270" s="386"/>
      <c r="CN270" s="387"/>
      <c r="CO270" s="213"/>
      <c r="CP270" s="214">
        <v>3</v>
      </c>
      <c r="CQ270" s="386"/>
      <c r="CR270" s="387"/>
      <c r="CS270" s="213"/>
      <c r="CT270" s="214">
        <v>3</v>
      </c>
      <c r="CU270" s="386"/>
      <c r="CV270" s="387"/>
      <c r="CW270" s="213"/>
      <c r="CX270" s="214"/>
      <c r="CY270" s="386"/>
      <c r="CZ270" s="387"/>
      <c r="DA270" s="213"/>
      <c r="DB270" s="214">
        <v>3</v>
      </c>
      <c r="DC270" s="386"/>
      <c r="DD270" s="387"/>
      <c r="DE270" s="213"/>
      <c r="DF270" s="214"/>
      <c r="DG270" s="386"/>
      <c r="DH270" s="387"/>
      <c r="DI270" s="213"/>
      <c r="DJ270" s="214"/>
      <c r="DK270" s="386"/>
      <c r="DL270" s="387"/>
      <c r="DM270" s="213"/>
      <c r="DN270" s="214">
        <v>3</v>
      </c>
      <c r="DO270" s="386"/>
      <c r="DP270" s="387"/>
      <c r="DQ270" s="213"/>
      <c r="DR270" s="214"/>
      <c r="DS270" s="386"/>
      <c r="DT270" s="387"/>
      <c r="DU270" s="213"/>
      <c r="DV270" s="214"/>
      <c r="DW270" s="386"/>
      <c r="DX270" s="387"/>
      <c r="DY270" s="213"/>
      <c r="DZ270" s="244">
        <f t="shared" si="41"/>
        <v>31</v>
      </c>
      <c r="EA270" s="245">
        <f t="shared" si="42"/>
        <v>8</v>
      </c>
      <c r="EB270" s="245">
        <f t="shared" si="43"/>
        <v>0</v>
      </c>
      <c r="EC270" s="246">
        <f t="shared" si="44"/>
        <v>0</v>
      </c>
    </row>
    <row r="271" spans="1:133" ht="30" x14ac:dyDescent="0.2">
      <c r="A271" s="476">
        <v>22</v>
      </c>
      <c r="B271" s="437" t="s">
        <v>594</v>
      </c>
      <c r="C271" s="454" t="s">
        <v>86</v>
      </c>
      <c r="D271" s="351" t="s">
        <v>1394</v>
      </c>
      <c r="E271" s="467">
        <v>10</v>
      </c>
      <c r="F271" s="214"/>
      <c r="G271" s="386"/>
      <c r="H271" s="387"/>
      <c r="I271" s="213"/>
      <c r="J271" s="214"/>
      <c r="K271" s="386">
        <v>2</v>
      </c>
      <c r="L271" s="387"/>
      <c r="M271" s="213"/>
      <c r="N271" s="214"/>
      <c r="O271" s="386"/>
      <c r="P271" s="387"/>
      <c r="Q271" s="213"/>
      <c r="R271" s="214"/>
      <c r="S271" s="386"/>
      <c r="T271" s="387"/>
      <c r="U271" s="213"/>
      <c r="V271" s="214"/>
      <c r="W271" s="386"/>
      <c r="X271" s="387"/>
      <c r="Y271" s="213"/>
      <c r="Z271" s="214">
        <v>2</v>
      </c>
      <c r="AA271" s="386"/>
      <c r="AB271" s="387"/>
      <c r="AC271" s="213"/>
      <c r="AD271" s="214"/>
      <c r="AE271" s="386">
        <v>3</v>
      </c>
      <c r="AF271" s="387"/>
      <c r="AG271" s="213"/>
      <c r="AH271" s="214"/>
      <c r="AI271" s="386">
        <v>2</v>
      </c>
      <c r="AJ271" s="387"/>
      <c r="AK271" s="213"/>
      <c r="AL271" s="214">
        <v>2</v>
      </c>
      <c r="AM271" s="386"/>
      <c r="AN271" s="387"/>
      <c r="AO271" s="213"/>
      <c r="AP271" s="214">
        <v>3</v>
      </c>
      <c r="AQ271" s="386"/>
      <c r="AR271" s="387"/>
      <c r="AS271" s="213"/>
      <c r="AT271" s="214"/>
      <c r="AU271" s="386">
        <v>2</v>
      </c>
      <c r="AV271" s="387"/>
      <c r="AW271" s="213"/>
      <c r="AX271" s="214">
        <v>2</v>
      </c>
      <c r="AY271" s="386"/>
      <c r="AZ271" s="387"/>
      <c r="BA271" s="213"/>
      <c r="BB271" s="356"/>
      <c r="BC271" s="484"/>
      <c r="BD271" s="485"/>
      <c r="BE271" s="327"/>
      <c r="BF271" s="214"/>
      <c r="BG271" s="386"/>
      <c r="BH271" s="387"/>
      <c r="BI271" s="213"/>
      <c r="BJ271" s="214">
        <v>3</v>
      </c>
      <c r="BK271" s="386"/>
      <c r="BL271" s="387"/>
      <c r="BM271" s="327"/>
      <c r="BN271" s="214">
        <v>2</v>
      </c>
      <c r="BO271" s="386"/>
      <c r="BP271" s="387"/>
      <c r="BQ271" s="213"/>
      <c r="BR271" s="214"/>
      <c r="BS271" s="386"/>
      <c r="BT271" s="387"/>
      <c r="BU271" s="213"/>
      <c r="BV271" s="214">
        <v>1</v>
      </c>
      <c r="BW271" s="386"/>
      <c r="BX271" s="387"/>
      <c r="BY271" s="213"/>
      <c r="BZ271" s="214">
        <v>2</v>
      </c>
      <c r="CA271" s="386"/>
      <c r="CB271" s="387"/>
      <c r="CC271" s="213"/>
      <c r="CD271" s="356"/>
      <c r="CE271" s="484"/>
      <c r="CF271" s="485"/>
      <c r="CG271" s="327"/>
      <c r="CH271" s="214"/>
      <c r="CI271" s="386"/>
      <c r="CJ271" s="387"/>
      <c r="CK271" s="213"/>
      <c r="CL271" s="214">
        <v>2</v>
      </c>
      <c r="CM271" s="386"/>
      <c r="CN271" s="387"/>
      <c r="CO271" s="213"/>
      <c r="CP271" s="214">
        <v>3</v>
      </c>
      <c r="CQ271" s="386"/>
      <c r="CR271" s="387"/>
      <c r="CS271" s="213"/>
      <c r="CT271" s="214"/>
      <c r="CU271" s="386">
        <v>3</v>
      </c>
      <c r="CV271" s="387"/>
      <c r="CW271" s="213"/>
      <c r="CX271" s="214">
        <v>3</v>
      </c>
      <c r="CY271" s="386"/>
      <c r="CZ271" s="387"/>
      <c r="DA271" s="213"/>
      <c r="DB271" s="214">
        <v>2</v>
      </c>
      <c r="DC271" s="386"/>
      <c r="DD271" s="387"/>
      <c r="DE271" s="213"/>
      <c r="DF271" s="214"/>
      <c r="DG271" s="386"/>
      <c r="DH271" s="387"/>
      <c r="DI271" s="213"/>
      <c r="DJ271" s="214"/>
      <c r="DK271" s="386"/>
      <c r="DL271" s="387"/>
      <c r="DM271" s="213"/>
      <c r="DN271" s="214">
        <v>3</v>
      </c>
      <c r="DO271" s="386"/>
      <c r="DP271" s="387"/>
      <c r="DQ271" s="213"/>
      <c r="DR271" s="214"/>
      <c r="DS271" s="386"/>
      <c r="DT271" s="387"/>
      <c r="DU271" s="213"/>
      <c r="DV271" s="214"/>
      <c r="DW271" s="386"/>
      <c r="DX271" s="387"/>
      <c r="DY271" s="213"/>
      <c r="DZ271" s="244">
        <f t="shared" si="41"/>
        <v>30</v>
      </c>
      <c r="EA271" s="245">
        <f t="shared" si="42"/>
        <v>12</v>
      </c>
      <c r="EB271" s="245">
        <f t="shared" si="43"/>
        <v>0</v>
      </c>
      <c r="EC271" s="246">
        <f t="shared" si="44"/>
        <v>0</v>
      </c>
    </row>
    <row r="272" spans="1:133" ht="60" x14ac:dyDescent="0.2">
      <c r="A272" s="476">
        <v>23</v>
      </c>
      <c r="B272" s="437" t="s">
        <v>590</v>
      </c>
      <c r="C272" s="454" t="s">
        <v>88</v>
      </c>
      <c r="D272" s="351" t="s">
        <v>1396</v>
      </c>
      <c r="E272" s="467">
        <v>10</v>
      </c>
      <c r="F272" s="214"/>
      <c r="G272" s="386"/>
      <c r="H272" s="387"/>
      <c r="I272" s="213"/>
      <c r="J272" s="214"/>
      <c r="K272" s="386">
        <v>2</v>
      </c>
      <c r="L272" s="387"/>
      <c r="M272" s="213"/>
      <c r="N272" s="214"/>
      <c r="O272" s="386"/>
      <c r="P272" s="387"/>
      <c r="Q272" s="213"/>
      <c r="R272" s="214"/>
      <c r="S272" s="386"/>
      <c r="T272" s="387"/>
      <c r="U272" s="213"/>
      <c r="V272" s="214"/>
      <c r="W272" s="386"/>
      <c r="X272" s="387"/>
      <c r="Y272" s="213"/>
      <c r="Z272" s="214"/>
      <c r="AA272" s="386">
        <v>2</v>
      </c>
      <c r="AB272" s="387"/>
      <c r="AC272" s="213"/>
      <c r="AD272" s="214">
        <v>3</v>
      </c>
      <c r="AE272" s="386"/>
      <c r="AF272" s="387"/>
      <c r="AG272" s="213"/>
      <c r="AH272" s="214"/>
      <c r="AI272" s="386">
        <v>2</v>
      </c>
      <c r="AJ272" s="387"/>
      <c r="AK272" s="213"/>
      <c r="AL272" s="214"/>
      <c r="AM272" s="386">
        <v>2</v>
      </c>
      <c r="AN272" s="387"/>
      <c r="AO272" s="213"/>
      <c r="AP272" s="214">
        <v>3</v>
      </c>
      <c r="AQ272" s="386"/>
      <c r="AR272" s="387"/>
      <c r="AS272" s="213"/>
      <c r="AT272" s="214">
        <v>3</v>
      </c>
      <c r="AU272" s="386"/>
      <c r="AV272" s="387"/>
      <c r="AW272" s="213"/>
      <c r="AX272" s="214">
        <v>3</v>
      </c>
      <c r="AY272" s="386"/>
      <c r="AZ272" s="387"/>
      <c r="BA272" s="213"/>
      <c r="BB272" s="356"/>
      <c r="BC272" s="484"/>
      <c r="BD272" s="485"/>
      <c r="BE272" s="327"/>
      <c r="BF272" s="214"/>
      <c r="BG272" s="386"/>
      <c r="BH272" s="387"/>
      <c r="BI272" s="213"/>
      <c r="BJ272" s="214">
        <v>3</v>
      </c>
      <c r="BK272" s="386"/>
      <c r="BL272" s="387"/>
      <c r="BM272" s="327"/>
      <c r="BN272" s="214">
        <v>2</v>
      </c>
      <c r="BO272" s="386"/>
      <c r="BP272" s="387"/>
      <c r="BQ272" s="213"/>
      <c r="BR272" s="214"/>
      <c r="BS272" s="386"/>
      <c r="BT272" s="387"/>
      <c r="BU272" s="213"/>
      <c r="BV272" s="214"/>
      <c r="BW272" s="386"/>
      <c r="BX272" s="387"/>
      <c r="BY272" s="213"/>
      <c r="BZ272" s="214">
        <v>2</v>
      </c>
      <c r="CA272" s="386"/>
      <c r="CB272" s="387"/>
      <c r="CC272" s="213"/>
      <c r="CD272" s="356"/>
      <c r="CE272" s="484"/>
      <c r="CF272" s="485"/>
      <c r="CG272" s="327"/>
      <c r="CH272" s="214"/>
      <c r="CI272" s="386"/>
      <c r="CJ272" s="387"/>
      <c r="CK272" s="213"/>
      <c r="CL272" s="214">
        <v>3</v>
      </c>
      <c r="CM272" s="386"/>
      <c r="CN272" s="387"/>
      <c r="CO272" s="213"/>
      <c r="CP272" s="214"/>
      <c r="CQ272" s="386">
        <v>2</v>
      </c>
      <c r="CR272" s="387"/>
      <c r="CS272" s="213"/>
      <c r="CT272" s="214"/>
      <c r="CU272" s="386">
        <v>2</v>
      </c>
      <c r="CV272" s="387"/>
      <c r="CW272" s="213"/>
      <c r="CX272" s="214"/>
      <c r="CY272" s="386">
        <v>3</v>
      </c>
      <c r="CZ272" s="387"/>
      <c r="DA272" s="213"/>
      <c r="DB272" s="214"/>
      <c r="DC272" s="386">
        <v>2</v>
      </c>
      <c r="DD272" s="387"/>
      <c r="DE272" s="213"/>
      <c r="DF272" s="214">
        <v>3</v>
      </c>
      <c r="DG272" s="386"/>
      <c r="DH272" s="387"/>
      <c r="DI272" s="213"/>
      <c r="DJ272" s="214">
        <v>3</v>
      </c>
      <c r="DK272" s="386"/>
      <c r="DL272" s="387"/>
      <c r="DM272" s="213"/>
      <c r="DN272" s="214"/>
      <c r="DO272" s="386">
        <v>2</v>
      </c>
      <c r="DP272" s="387"/>
      <c r="DQ272" s="213"/>
      <c r="DR272" s="214"/>
      <c r="DS272" s="386"/>
      <c r="DT272" s="387"/>
      <c r="DU272" s="213"/>
      <c r="DV272" s="214"/>
      <c r="DW272" s="386"/>
      <c r="DX272" s="387"/>
      <c r="DY272" s="213"/>
      <c r="DZ272" s="244">
        <f t="shared" si="41"/>
        <v>28</v>
      </c>
      <c r="EA272" s="245">
        <f t="shared" si="42"/>
        <v>19</v>
      </c>
      <c r="EB272" s="245">
        <f t="shared" si="43"/>
        <v>0</v>
      </c>
      <c r="EC272" s="246">
        <f t="shared" si="44"/>
        <v>0</v>
      </c>
    </row>
    <row r="273" spans="1:133" ht="30" x14ac:dyDescent="0.2">
      <c r="A273" s="476">
        <v>24</v>
      </c>
      <c r="B273" s="437" t="s">
        <v>596</v>
      </c>
      <c r="C273" s="454" t="s">
        <v>241</v>
      </c>
      <c r="D273" s="351" t="s">
        <v>1397</v>
      </c>
      <c r="E273" s="467">
        <v>10</v>
      </c>
      <c r="F273" s="214">
        <v>2</v>
      </c>
      <c r="G273" s="386"/>
      <c r="H273" s="387"/>
      <c r="I273" s="213"/>
      <c r="J273" s="214"/>
      <c r="K273" s="386"/>
      <c r="L273" s="387"/>
      <c r="M273" s="213"/>
      <c r="N273" s="214">
        <v>2</v>
      </c>
      <c r="O273" s="386"/>
      <c r="P273" s="387"/>
      <c r="Q273" s="213"/>
      <c r="R273" s="214">
        <v>2</v>
      </c>
      <c r="S273" s="386"/>
      <c r="T273" s="387"/>
      <c r="U273" s="213"/>
      <c r="V273" s="214">
        <v>3</v>
      </c>
      <c r="W273" s="386"/>
      <c r="X273" s="387"/>
      <c r="Y273" s="213"/>
      <c r="Z273" s="214"/>
      <c r="AA273" s="386">
        <v>2</v>
      </c>
      <c r="AB273" s="387"/>
      <c r="AC273" s="213"/>
      <c r="AD273" s="214"/>
      <c r="AE273" s="386"/>
      <c r="AF273" s="387"/>
      <c r="AG273" s="213"/>
      <c r="AH273" s="214"/>
      <c r="AI273" s="386">
        <v>2</v>
      </c>
      <c r="AJ273" s="387"/>
      <c r="AK273" s="213"/>
      <c r="AL273" s="214"/>
      <c r="AM273" s="386">
        <v>3</v>
      </c>
      <c r="AN273" s="387"/>
      <c r="AO273" s="213"/>
      <c r="AP273" s="214">
        <v>3</v>
      </c>
      <c r="AQ273" s="386"/>
      <c r="AR273" s="387"/>
      <c r="AS273" s="213"/>
      <c r="AT273" s="214">
        <v>3</v>
      </c>
      <c r="AU273" s="386"/>
      <c r="AV273" s="387"/>
      <c r="AW273" s="213"/>
      <c r="AX273" s="214">
        <v>3</v>
      </c>
      <c r="AY273" s="386"/>
      <c r="AZ273" s="387"/>
      <c r="BA273" s="213"/>
      <c r="BB273" s="356"/>
      <c r="BC273" s="484"/>
      <c r="BD273" s="485"/>
      <c r="BE273" s="327"/>
      <c r="BF273" s="214">
        <v>2</v>
      </c>
      <c r="BG273" s="386"/>
      <c r="BH273" s="387"/>
      <c r="BI273" s="213"/>
      <c r="BJ273" s="214"/>
      <c r="BK273" s="386"/>
      <c r="BL273" s="387"/>
      <c r="BM273" s="327"/>
      <c r="BN273" s="214">
        <v>2</v>
      </c>
      <c r="BO273" s="386"/>
      <c r="BP273" s="387"/>
      <c r="BQ273" s="213"/>
      <c r="BR273" s="214">
        <v>2</v>
      </c>
      <c r="BS273" s="386"/>
      <c r="BT273" s="387"/>
      <c r="BU273" s="213"/>
      <c r="BV273" s="214"/>
      <c r="BW273" s="386"/>
      <c r="BX273" s="387"/>
      <c r="BY273" s="213"/>
      <c r="BZ273" s="214">
        <v>2</v>
      </c>
      <c r="CA273" s="386"/>
      <c r="CB273" s="387"/>
      <c r="CC273" s="213"/>
      <c r="CD273" s="356"/>
      <c r="CE273" s="484"/>
      <c r="CF273" s="485"/>
      <c r="CG273" s="327"/>
      <c r="CH273" s="214">
        <v>2</v>
      </c>
      <c r="CI273" s="386"/>
      <c r="CJ273" s="387"/>
      <c r="CK273" s="213"/>
      <c r="CL273" s="214">
        <v>3</v>
      </c>
      <c r="CM273" s="386"/>
      <c r="CN273" s="387"/>
      <c r="CO273" s="213"/>
      <c r="CP273" s="214">
        <v>3</v>
      </c>
      <c r="CQ273" s="386">
        <v>3</v>
      </c>
      <c r="CR273" s="387"/>
      <c r="CS273" s="213"/>
      <c r="CT273" s="214"/>
      <c r="CU273" s="386"/>
      <c r="CV273" s="387"/>
      <c r="CW273" s="213"/>
      <c r="CX273" s="214">
        <v>3</v>
      </c>
      <c r="CY273" s="386"/>
      <c r="CZ273" s="387"/>
      <c r="DA273" s="213"/>
      <c r="DB273" s="214">
        <v>2</v>
      </c>
      <c r="DC273" s="386"/>
      <c r="DD273" s="387"/>
      <c r="DE273" s="213"/>
      <c r="DF273" s="214"/>
      <c r="DG273" s="386">
        <v>2</v>
      </c>
      <c r="DH273" s="387"/>
      <c r="DI273" s="213"/>
      <c r="DJ273" s="214"/>
      <c r="DK273" s="386">
        <v>2</v>
      </c>
      <c r="DL273" s="387"/>
      <c r="DM273" s="213"/>
      <c r="DN273" s="214">
        <v>3</v>
      </c>
      <c r="DO273" s="386"/>
      <c r="DP273" s="387"/>
      <c r="DQ273" s="213"/>
      <c r="DR273" s="214">
        <v>2</v>
      </c>
      <c r="DS273" s="386"/>
      <c r="DT273" s="387"/>
      <c r="DU273" s="213"/>
      <c r="DV273" s="214">
        <v>3</v>
      </c>
      <c r="DW273" s="386"/>
      <c r="DX273" s="387"/>
      <c r="DY273" s="213"/>
      <c r="DZ273" s="244">
        <f t="shared" si="41"/>
        <v>47</v>
      </c>
      <c r="EA273" s="245">
        <f t="shared" si="42"/>
        <v>14</v>
      </c>
      <c r="EB273" s="245">
        <f t="shared" si="43"/>
        <v>0</v>
      </c>
      <c r="EC273" s="246">
        <f t="shared" si="44"/>
        <v>0</v>
      </c>
    </row>
    <row r="274" spans="1:133" ht="45" x14ac:dyDescent="0.2">
      <c r="A274" s="476">
        <v>25</v>
      </c>
      <c r="B274" s="437" t="s">
        <v>597</v>
      </c>
      <c r="C274" s="454" t="s">
        <v>99</v>
      </c>
      <c r="D274" s="351" t="s">
        <v>1398</v>
      </c>
      <c r="E274" s="467">
        <v>10</v>
      </c>
      <c r="F274" s="214">
        <v>2</v>
      </c>
      <c r="G274" s="386"/>
      <c r="H274" s="387"/>
      <c r="I274" s="213"/>
      <c r="J274" s="214"/>
      <c r="K274" s="386"/>
      <c r="L274" s="387"/>
      <c r="M274" s="213"/>
      <c r="N274" s="214">
        <v>2</v>
      </c>
      <c r="O274" s="386"/>
      <c r="P274" s="387"/>
      <c r="Q274" s="213"/>
      <c r="R274" s="214"/>
      <c r="S274" s="386"/>
      <c r="T274" s="387"/>
      <c r="U274" s="213"/>
      <c r="V274" s="214">
        <v>3</v>
      </c>
      <c r="W274" s="386"/>
      <c r="X274" s="387"/>
      <c r="Y274" s="213"/>
      <c r="Z274" s="214"/>
      <c r="AA274" s="386">
        <v>2</v>
      </c>
      <c r="AB274" s="387"/>
      <c r="AC274" s="213"/>
      <c r="AD274" s="214">
        <v>3</v>
      </c>
      <c r="AE274" s="386"/>
      <c r="AF274" s="387"/>
      <c r="AG274" s="213"/>
      <c r="AH274" s="214"/>
      <c r="AI274" s="386"/>
      <c r="AJ274" s="387"/>
      <c r="AK274" s="213"/>
      <c r="AL274" s="214">
        <v>3</v>
      </c>
      <c r="AM274" s="386"/>
      <c r="AN274" s="387"/>
      <c r="AO274" s="213"/>
      <c r="AP274" s="214">
        <v>3</v>
      </c>
      <c r="AQ274" s="386"/>
      <c r="AR274" s="387"/>
      <c r="AS274" s="213"/>
      <c r="AT274" s="214">
        <v>3</v>
      </c>
      <c r="AU274" s="386"/>
      <c r="AV274" s="387"/>
      <c r="AW274" s="213"/>
      <c r="AX274" s="214"/>
      <c r="AY274" s="386">
        <v>3</v>
      </c>
      <c r="AZ274" s="387"/>
      <c r="BA274" s="213"/>
      <c r="BB274" s="356"/>
      <c r="BC274" s="484"/>
      <c r="BD274" s="485"/>
      <c r="BE274" s="327"/>
      <c r="BF274" s="214">
        <v>2</v>
      </c>
      <c r="BG274" s="386"/>
      <c r="BH274" s="387"/>
      <c r="BI274" s="213"/>
      <c r="BJ274" s="214"/>
      <c r="BK274" s="386"/>
      <c r="BL274" s="387"/>
      <c r="BM274" s="327"/>
      <c r="BN274" s="214">
        <v>2</v>
      </c>
      <c r="BO274" s="386"/>
      <c r="BP274" s="387"/>
      <c r="BQ274" s="213"/>
      <c r="BR274" s="214">
        <v>2</v>
      </c>
      <c r="BS274" s="386"/>
      <c r="BT274" s="387"/>
      <c r="BU274" s="213"/>
      <c r="BV274" s="214"/>
      <c r="BW274" s="386"/>
      <c r="BX274" s="387"/>
      <c r="BY274" s="213"/>
      <c r="BZ274" s="214">
        <v>2</v>
      </c>
      <c r="CA274" s="386"/>
      <c r="CB274" s="387"/>
      <c r="CC274" s="213"/>
      <c r="CD274" s="356"/>
      <c r="CE274" s="484"/>
      <c r="CF274" s="485"/>
      <c r="CG274" s="327"/>
      <c r="CH274" s="214">
        <v>2</v>
      </c>
      <c r="CI274" s="386"/>
      <c r="CJ274" s="387"/>
      <c r="CK274" s="213"/>
      <c r="CL274" s="214"/>
      <c r="CM274" s="386">
        <v>2</v>
      </c>
      <c r="CN274" s="387"/>
      <c r="CO274" s="213"/>
      <c r="CP274" s="214"/>
      <c r="CQ274" s="386"/>
      <c r="CR274" s="387"/>
      <c r="CS274" s="213"/>
      <c r="CT274" s="214">
        <v>6</v>
      </c>
      <c r="CU274" s="386"/>
      <c r="CV274" s="387"/>
      <c r="CW274" s="213"/>
      <c r="CX274" s="214">
        <v>3</v>
      </c>
      <c r="CY274" s="386"/>
      <c r="CZ274" s="387"/>
      <c r="DA274" s="213"/>
      <c r="DB274" s="214">
        <v>2</v>
      </c>
      <c r="DC274" s="386"/>
      <c r="DD274" s="387"/>
      <c r="DE274" s="213"/>
      <c r="DF274" s="214">
        <v>3</v>
      </c>
      <c r="DG274" s="386"/>
      <c r="DH274" s="387"/>
      <c r="DI274" s="213"/>
      <c r="DJ274" s="214">
        <v>3</v>
      </c>
      <c r="DK274" s="386"/>
      <c r="DL274" s="387"/>
      <c r="DM274" s="213"/>
      <c r="DN274" s="214"/>
      <c r="DO274" s="386">
        <v>2</v>
      </c>
      <c r="DP274" s="387"/>
      <c r="DQ274" s="213"/>
      <c r="DR274" s="214">
        <v>2</v>
      </c>
      <c r="DS274" s="386"/>
      <c r="DT274" s="387"/>
      <c r="DU274" s="213"/>
      <c r="DV274" s="214">
        <v>3</v>
      </c>
      <c r="DW274" s="386"/>
      <c r="DX274" s="387"/>
      <c r="DY274" s="213"/>
      <c r="DZ274" s="244">
        <f t="shared" si="41"/>
        <v>51</v>
      </c>
      <c r="EA274" s="245">
        <f t="shared" si="42"/>
        <v>9</v>
      </c>
      <c r="EB274" s="245">
        <f t="shared" si="43"/>
        <v>0</v>
      </c>
      <c r="EC274" s="246">
        <f t="shared" si="44"/>
        <v>0</v>
      </c>
    </row>
    <row r="275" spans="1:133" ht="30" x14ac:dyDescent="0.2">
      <c r="A275" s="476">
        <v>26</v>
      </c>
      <c r="B275" s="437" t="s">
        <v>599</v>
      </c>
      <c r="C275" s="454" t="s">
        <v>600</v>
      </c>
      <c r="D275" s="351" t="s">
        <v>1373</v>
      </c>
      <c r="E275" s="467">
        <v>10</v>
      </c>
      <c r="F275" s="214">
        <v>2</v>
      </c>
      <c r="G275" s="386"/>
      <c r="H275" s="387"/>
      <c r="I275" s="213"/>
      <c r="J275" s="214"/>
      <c r="K275" s="386"/>
      <c r="L275" s="387"/>
      <c r="M275" s="213"/>
      <c r="N275" s="214">
        <v>2</v>
      </c>
      <c r="O275" s="386"/>
      <c r="P275" s="387"/>
      <c r="Q275" s="213"/>
      <c r="R275" s="214">
        <v>2</v>
      </c>
      <c r="S275" s="386"/>
      <c r="T275" s="387"/>
      <c r="U275" s="213"/>
      <c r="V275" s="214">
        <v>3</v>
      </c>
      <c r="W275" s="386"/>
      <c r="X275" s="387"/>
      <c r="Y275" s="213"/>
      <c r="Z275" s="214">
        <v>3</v>
      </c>
      <c r="AA275" s="386"/>
      <c r="AB275" s="387"/>
      <c r="AC275" s="213"/>
      <c r="AD275" s="214"/>
      <c r="AE275" s="386">
        <v>3</v>
      </c>
      <c r="AF275" s="387"/>
      <c r="AG275" s="213"/>
      <c r="AH275" s="214"/>
      <c r="AI275" s="386">
        <v>2</v>
      </c>
      <c r="AJ275" s="387"/>
      <c r="AK275" s="213"/>
      <c r="AL275" s="214"/>
      <c r="AM275" s="386">
        <v>3</v>
      </c>
      <c r="AN275" s="387"/>
      <c r="AO275" s="213"/>
      <c r="AP275" s="214">
        <v>3</v>
      </c>
      <c r="AQ275" s="386"/>
      <c r="AR275" s="387"/>
      <c r="AS275" s="213"/>
      <c r="AT275" s="214">
        <v>3</v>
      </c>
      <c r="AU275" s="386"/>
      <c r="AV275" s="387"/>
      <c r="AW275" s="213"/>
      <c r="AX275" s="214">
        <v>3</v>
      </c>
      <c r="AY275" s="386"/>
      <c r="AZ275" s="387"/>
      <c r="BA275" s="213"/>
      <c r="BB275" s="356"/>
      <c r="BC275" s="484"/>
      <c r="BD275" s="485"/>
      <c r="BE275" s="327"/>
      <c r="BF275" s="214">
        <v>2</v>
      </c>
      <c r="BG275" s="386"/>
      <c r="BH275" s="387"/>
      <c r="BI275" s="213"/>
      <c r="BJ275" s="214"/>
      <c r="BK275" s="386"/>
      <c r="BL275" s="387"/>
      <c r="BM275" s="327"/>
      <c r="BN275" s="214">
        <v>2</v>
      </c>
      <c r="BO275" s="386"/>
      <c r="BP275" s="387"/>
      <c r="BQ275" s="213"/>
      <c r="BR275" s="214">
        <v>2</v>
      </c>
      <c r="BS275" s="386"/>
      <c r="BT275" s="387"/>
      <c r="BU275" s="213"/>
      <c r="BV275" s="214"/>
      <c r="BW275" s="386"/>
      <c r="BX275" s="387"/>
      <c r="BY275" s="213"/>
      <c r="BZ275" s="214">
        <v>2</v>
      </c>
      <c r="CA275" s="386"/>
      <c r="CB275" s="387"/>
      <c r="CC275" s="213"/>
      <c r="CD275" s="356"/>
      <c r="CE275" s="484"/>
      <c r="CF275" s="485"/>
      <c r="CG275" s="327"/>
      <c r="CH275" s="214">
        <v>2</v>
      </c>
      <c r="CI275" s="386"/>
      <c r="CJ275" s="387"/>
      <c r="CK275" s="213"/>
      <c r="CL275" s="214"/>
      <c r="CM275" s="386">
        <v>3</v>
      </c>
      <c r="CN275" s="387"/>
      <c r="CO275" s="213"/>
      <c r="CP275" s="214">
        <v>3</v>
      </c>
      <c r="CQ275" s="386"/>
      <c r="CR275" s="387"/>
      <c r="CS275" s="213"/>
      <c r="CT275" s="214">
        <v>3</v>
      </c>
      <c r="CU275" s="386"/>
      <c r="CV275" s="387"/>
      <c r="CW275" s="213"/>
      <c r="CX275" s="214">
        <v>3</v>
      </c>
      <c r="CY275" s="386">
        <v>2</v>
      </c>
      <c r="CZ275" s="387"/>
      <c r="DA275" s="213"/>
      <c r="DB275" s="214">
        <v>3</v>
      </c>
      <c r="DC275" s="386"/>
      <c r="DD275" s="387"/>
      <c r="DE275" s="213"/>
      <c r="DF275" s="214"/>
      <c r="DG275" s="386">
        <v>3</v>
      </c>
      <c r="DH275" s="387"/>
      <c r="DI275" s="213"/>
      <c r="DJ275" s="214"/>
      <c r="DK275" s="386">
        <v>3</v>
      </c>
      <c r="DL275" s="387"/>
      <c r="DM275" s="213"/>
      <c r="DN275" s="214">
        <v>3</v>
      </c>
      <c r="DO275" s="386"/>
      <c r="DP275" s="387"/>
      <c r="DQ275" s="213"/>
      <c r="DR275" s="214">
        <v>2</v>
      </c>
      <c r="DS275" s="386"/>
      <c r="DT275" s="387"/>
      <c r="DU275" s="213"/>
      <c r="DV275" s="214">
        <v>3</v>
      </c>
      <c r="DW275" s="386"/>
      <c r="DX275" s="387"/>
      <c r="DY275" s="213"/>
      <c r="DZ275" s="244">
        <f t="shared" si="41"/>
        <v>51</v>
      </c>
      <c r="EA275" s="245">
        <f t="shared" si="42"/>
        <v>19</v>
      </c>
      <c r="EB275" s="245">
        <f t="shared" si="43"/>
        <v>0</v>
      </c>
      <c r="EC275" s="246">
        <f t="shared" si="44"/>
        <v>0</v>
      </c>
    </row>
    <row r="276" spans="1:133" ht="45" x14ac:dyDescent="0.2">
      <c r="A276" s="476">
        <v>27</v>
      </c>
      <c r="B276" s="437" t="s">
        <v>601</v>
      </c>
      <c r="C276" s="454" t="s">
        <v>77</v>
      </c>
      <c r="D276" s="351" t="s">
        <v>1399</v>
      </c>
      <c r="E276" s="467">
        <v>10</v>
      </c>
      <c r="F276" s="214">
        <v>2</v>
      </c>
      <c r="G276" s="386"/>
      <c r="H276" s="387"/>
      <c r="I276" s="213"/>
      <c r="J276" s="214"/>
      <c r="K276" s="386"/>
      <c r="L276" s="387"/>
      <c r="M276" s="213"/>
      <c r="N276" s="214">
        <v>2</v>
      </c>
      <c r="O276" s="386"/>
      <c r="P276" s="387"/>
      <c r="Q276" s="213"/>
      <c r="R276" s="214">
        <v>2</v>
      </c>
      <c r="S276" s="386"/>
      <c r="T276" s="387"/>
      <c r="U276" s="213"/>
      <c r="V276" s="214">
        <v>3</v>
      </c>
      <c r="W276" s="386"/>
      <c r="X276" s="387"/>
      <c r="Y276" s="213"/>
      <c r="Z276" s="214">
        <v>3</v>
      </c>
      <c r="AA276" s="386"/>
      <c r="AB276" s="387"/>
      <c r="AC276" s="213"/>
      <c r="AD276" s="214"/>
      <c r="AE276" s="386">
        <v>2</v>
      </c>
      <c r="AF276" s="387"/>
      <c r="AG276" s="213"/>
      <c r="AH276" s="214">
        <v>3</v>
      </c>
      <c r="AI276" s="386"/>
      <c r="AJ276" s="387"/>
      <c r="AK276" s="213"/>
      <c r="AL276" s="214"/>
      <c r="AM276" s="386">
        <v>3</v>
      </c>
      <c r="AN276" s="387"/>
      <c r="AO276" s="213"/>
      <c r="AP276" s="214"/>
      <c r="AQ276" s="386">
        <v>2</v>
      </c>
      <c r="AR276" s="387"/>
      <c r="AS276" s="213"/>
      <c r="AT276" s="214">
        <v>3</v>
      </c>
      <c r="AU276" s="386"/>
      <c r="AV276" s="387"/>
      <c r="AW276" s="213"/>
      <c r="AX276" s="214">
        <v>3</v>
      </c>
      <c r="AY276" s="386"/>
      <c r="AZ276" s="387"/>
      <c r="BA276" s="213"/>
      <c r="BB276" s="356"/>
      <c r="BC276" s="484"/>
      <c r="BD276" s="485"/>
      <c r="BE276" s="327"/>
      <c r="BF276" s="214">
        <v>2</v>
      </c>
      <c r="BG276" s="386"/>
      <c r="BH276" s="387"/>
      <c r="BI276" s="213"/>
      <c r="BJ276" s="214"/>
      <c r="BK276" s="386"/>
      <c r="BL276" s="387"/>
      <c r="BM276" s="327"/>
      <c r="BN276" s="214">
        <v>2</v>
      </c>
      <c r="BO276" s="386"/>
      <c r="BP276" s="387"/>
      <c r="BQ276" s="213"/>
      <c r="BR276" s="214">
        <v>2</v>
      </c>
      <c r="BS276" s="386"/>
      <c r="BT276" s="387"/>
      <c r="BU276" s="213"/>
      <c r="BV276" s="214"/>
      <c r="BW276" s="386"/>
      <c r="BX276" s="387"/>
      <c r="BY276" s="213"/>
      <c r="BZ276" s="214">
        <v>2</v>
      </c>
      <c r="CA276" s="386"/>
      <c r="CB276" s="387"/>
      <c r="CC276" s="213"/>
      <c r="CD276" s="356"/>
      <c r="CE276" s="484"/>
      <c r="CF276" s="485"/>
      <c r="CG276" s="327"/>
      <c r="CH276" s="214">
        <v>2</v>
      </c>
      <c r="CI276" s="386"/>
      <c r="CJ276" s="387"/>
      <c r="CK276" s="213"/>
      <c r="CL276" s="214">
        <v>2</v>
      </c>
      <c r="CM276" s="386"/>
      <c r="CN276" s="387"/>
      <c r="CO276" s="213"/>
      <c r="CP276" s="214">
        <v>3</v>
      </c>
      <c r="CQ276" s="386"/>
      <c r="CR276" s="387"/>
      <c r="CS276" s="213"/>
      <c r="CT276" s="214"/>
      <c r="CU276" s="386">
        <v>3</v>
      </c>
      <c r="CV276" s="387"/>
      <c r="CW276" s="213"/>
      <c r="CX276" s="214">
        <v>3</v>
      </c>
      <c r="CY276" s="386"/>
      <c r="CZ276" s="387"/>
      <c r="DA276" s="213"/>
      <c r="DB276" s="214"/>
      <c r="DC276" s="386">
        <v>2</v>
      </c>
      <c r="DD276" s="387"/>
      <c r="DE276" s="213"/>
      <c r="DF276" s="214">
        <v>3</v>
      </c>
      <c r="DG276" s="386"/>
      <c r="DH276" s="387"/>
      <c r="DI276" s="213"/>
      <c r="DJ276" s="214">
        <v>3</v>
      </c>
      <c r="DK276" s="386"/>
      <c r="DL276" s="387"/>
      <c r="DM276" s="213"/>
      <c r="DN276" s="214"/>
      <c r="DO276" s="386">
        <v>2</v>
      </c>
      <c r="DP276" s="387"/>
      <c r="DQ276" s="213"/>
      <c r="DR276" s="214"/>
      <c r="DS276" s="386"/>
      <c r="DT276" s="387"/>
      <c r="DU276" s="213"/>
      <c r="DV276" s="214">
        <v>3</v>
      </c>
      <c r="DW276" s="386"/>
      <c r="DX276" s="387"/>
      <c r="DY276" s="213"/>
      <c r="DZ276" s="244">
        <f t="shared" si="41"/>
        <v>48</v>
      </c>
      <c r="EA276" s="245">
        <f t="shared" si="42"/>
        <v>14</v>
      </c>
      <c r="EB276" s="245">
        <f t="shared" si="43"/>
        <v>0</v>
      </c>
      <c r="EC276" s="246">
        <f t="shared" si="44"/>
        <v>0</v>
      </c>
    </row>
    <row r="277" spans="1:133" ht="60" x14ac:dyDescent="0.2">
      <c r="A277" s="476">
        <v>28</v>
      </c>
      <c r="B277" s="437" t="s">
        <v>585</v>
      </c>
      <c r="C277" s="454" t="s">
        <v>87</v>
      </c>
      <c r="D277" s="351" t="s">
        <v>1400</v>
      </c>
      <c r="E277" s="467">
        <v>9</v>
      </c>
      <c r="F277" s="214">
        <v>2</v>
      </c>
      <c r="G277" s="386"/>
      <c r="H277" s="387"/>
      <c r="I277" s="213"/>
      <c r="J277" s="214"/>
      <c r="K277" s="386"/>
      <c r="L277" s="387"/>
      <c r="M277" s="213"/>
      <c r="N277" s="214">
        <v>2</v>
      </c>
      <c r="O277" s="386"/>
      <c r="P277" s="387"/>
      <c r="Q277" s="213"/>
      <c r="R277" s="214">
        <v>2</v>
      </c>
      <c r="S277" s="386"/>
      <c r="T277" s="387"/>
      <c r="U277" s="213"/>
      <c r="V277" s="214">
        <v>3</v>
      </c>
      <c r="W277" s="386"/>
      <c r="X277" s="387"/>
      <c r="Y277" s="213"/>
      <c r="Z277" s="214"/>
      <c r="AA277" s="386">
        <v>2</v>
      </c>
      <c r="AB277" s="387"/>
      <c r="AC277" s="213"/>
      <c r="AD277" s="214">
        <v>3</v>
      </c>
      <c r="AE277" s="386"/>
      <c r="AF277" s="387"/>
      <c r="AG277" s="213"/>
      <c r="AH277" s="214">
        <v>3</v>
      </c>
      <c r="AI277" s="386"/>
      <c r="AJ277" s="387"/>
      <c r="AK277" s="213"/>
      <c r="AL277" s="214">
        <v>3</v>
      </c>
      <c r="AM277" s="386"/>
      <c r="AN277" s="387"/>
      <c r="AO277" s="213"/>
      <c r="AP277" s="214">
        <v>3</v>
      </c>
      <c r="AQ277" s="386"/>
      <c r="AR277" s="387"/>
      <c r="AS277" s="213"/>
      <c r="AT277" s="214"/>
      <c r="AU277" s="386">
        <v>3</v>
      </c>
      <c r="AV277" s="387"/>
      <c r="AW277" s="213"/>
      <c r="AX277" s="214"/>
      <c r="AY277" s="386">
        <v>2</v>
      </c>
      <c r="AZ277" s="387"/>
      <c r="BA277" s="213"/>
      <c r="BB277" s="356"/>
      <c r="BC277" s="484"/>
      <c r="BD277" s="485"/>
      <c r="BE277" s="327"/>
      <c r="BF277" s="214">
        <v>2</v>
      </c>
      <c r="BG277" s="386"/>
      <c r="BH277" s="387"/>
      <c r="BI277" s="213"/>
      <c r="BJ277" s="214"/>
      <c r="BK277" s="386"/>
      <c r="BL277" s="387"/>
      <c r="BM277" s="327"/>
      <c r="BN277" s="214">
        <v>2</v>
      </c>
      <c r="BO277" s="386"/>
      <c r="BP277" s="387"/>
      <c r="BQ277" s="213"/>
      <c r="BR277" s="214">
        <v>2</v>
      </c>
      <c r="BS277" s="386"/>
      <c r="BT277" s="387"/>
      <c r="BU277" s="213"/>
      <c r="BV277" s="214"/>
      <c r="BW277" s="386"/>
      <c r="BX277" s="387"/>
      <c r="BY277" s="213"/>
      <c r="BZ277" s="214">
        <v>2</v>
      </c>
      <c r="CA277" s="386"/>
      <c r="CB277" s="387"/>
      <c r="CC277" s="213"/>
      <c r="CD277" s="356"/>
      <c r="CE277" s="484"/>
      <c r="CF277" s="485"/>
      <c r="CG277" s="327"/>
      <c r="CH277" s="214">
        <v>2</v>
      </c>
      <c r="CI277" s="386"/>
      <c r="CJ277" s="387"/>
      <c r="CK277" s="213"/>
      <c r="CL277" s="214"/>
      <c r="CM277" s="386">
        <v>2</v>
      </c>
      <c r="CN277" s="387"/>
      <c r="CO277" s="213"/>
      <c r="CP277" s="214">
        <v>3</v>
      </c>
      <c r="CQ277" s="386"/>
      <c r="CR277" s="387"/>
      <c r="CS277" s="213"/>
      <c r="CT277" s="214">
        <v>3</v>
      </c>
      <c r="CU277" s="386"/>
      <c r="CV277" s="387"/>
      <c r="CW277" s="213"/>
      <c r="CX277" s="214"/>
      <c r="CY277" s="386">
        <v>2</v>
      </c>
      <c r="CZ277" s="387"/>
      <c r="DA277" s="213"/>
      <c r="DB277" s="214">
        <v>3</v>
      </c>
      <c r="DC277" s="386"/>
      <c r="DD277" s="387"/>
      <c r="DE277" s="213"/>
      <c r="DF277" s="214"/>
      <c r="DG277" s="386">
        <v>2</v>
      </c>
      <c r="DH277" s="387"/>
      <c r="DI277" s="213"/>
      <c r="DJ277" s="214"/>
      <c r="DK277" s="386">
        <v>2</v>
      </c>
      <c r="DL277" s="387"/>
      <c r="DM277" s="213"/>
      <c r="DN277" s="214">
        <v>3</v>
      </c>
      <c r="DO277" s="386"/>
      <c r="DP277" s="387"/>
      <c r="DQ277" s="213"/>
      <c r="DR277" s="214">
        <v>2</v>
      </c>
      <c r="DS277" s="386"/>
      <c r="DT277" s="387"/>
      <c r="DU277" s="213"/>
      <c r="DV277" s="214">
        <v>3</v>
      </c>
      <c r="DW277" s="386"/>
      <c r="DX277" s="387"/>
      <c r="DY277" s="213"/>
      <c r="DZ277" s="244">
        <f t="shared" si="41"/>
        <v>48</v>
      </c>
      <c r="EA277" s="245">
        <f t="shared" si="42"/>
        <v>15</v>
      </c>
      <c r="EB277" s="245">
        <f t="shared" si="43"/>
        <v>0</v>
      </c>
      <c r="EC277" s="246">
        <f t="shared" si="44"/>
        <v>0</v>
      </c>
    </row>
    <row r="278" spans="1:133" ht="30" x14ac:dyDescent="0.2">
      <c r="A278" s="476">
        <v>29</v>
      </c>
      <c r="B278" s="437" t="s">
        <v>1188</v>
      </c>
      <c r="C278" s="454" t="s">
        <v>1189</v>
      </c>
      <c r="D278" s="351" t="s">
        <v>1190</v>
      </c>
      <c r="E278" s="467">
        <v>9</v>
      </c>
      <c r="F278" s="214">
        <v>2</v>
      </c>
      <c r="G278" s="386"/>
      <c r="H278" s="387"/>
      <c r="I278" s="213"/>
      <c r="J278" s="214"/>
      <c r="K278" s="386"/>
      <c r="L278" s="387"/>
      <c r="M278" s="213"/>
      <c r="N278" s="214">
        <v>2</v>
      </c>
      <c r="O278" s="386"/>
      <c r="P278" s="387"/>
      <c r="Q278" s="213"/>
      <c r="R278" s="214"/>
      <c r="S278" s="386"/>
      <c r="T278" s="387"/>
      <c r="U278" s="213"/>
      <c r="V278" s="214"/>
      <c r="W278" s="386"/>
      <c r="X278" s="387"/>
      <c r="Y278" s="213"/>
      <c r="Z278" s="214"/>
      <c r="AA278" s="386">
        <v>2</v>
      </c>
      <c r="AB278" s="387"/>
      <c r="AC278" s="213"/>
      <c r="AD278" s="214">
        <v>3</v>
      </c>
      <c r="AE278" s="386"/>
      <c r="AF278" s="387"/>
      <c r="AG278" s="213"/>
      <c r="AH278" s="214"/>
      <c r="AI278" s="386">
        <v>2</v>
      </c>
      <c r="AJ278" s="387"/>
      <c r="AK278" s="213"/>
      <c r="AL278" s="214"/>
      <c r="AM278" s="386">
        <v>2</v>
      </c>
      <c r="AN278" s="387"/>
      <c r="AO278" s="213"/>
      <c r="AP278" s="214">
        <v>3</v>
      </c>
      <c r="AQ278" s="386"/>
      <c r="AR278" s="387"/>
      <c r="AS278" s="213"/>
      <c r="AT278" s="214">
        <v>3</v>
      </c>
      <c r="AU278" s="386"/>
      <c r="AV278" s="387"/>
      <c r="AW278" s="213"/>
      <c r="AX278" s="214">
        <v>3</v>
      </c>
      <c r="AY278" s="386"/>
      <c r="AZ278" s="387"/>
      <c r="BA278" s="213"/>
      <c r="BB278" s="356"/>
      <c r="BC278" s="484"/>
      <c r="BD278" s="485"/>
      <c r="BE278" s="327"/>
      <c r="BF278" s="214">
        <v>2</v>
      </c>
      <c r="BG278" s="386"/>
      <c r="BH278" s="387"/>
      <c r="BI278" s="213"/>
      <c r="BJ278" s="214"/>
      <c r="BK278" s="386"/>
      <c r="BL278" s="387"/>
      <c r="BM278" s="327"/>
      <c r="BN278" s="214">
        <v>2</v>
      </c>
      <c r="BO278" s="386"/>
      <c r="BP278" s="387"/>
      <c r="BQ278" s="213"/>
      <c r="BR278" s="214">
        <v>2</v>
      </c>
      <c r="BS278" s="386"/>
      <c r="BT278" s="387"/>
      <c r="BU278" s="213"/>
      <c r="BV278" s="214"/>
      <c r="BW278" s="386"/>
      <c r="BX278" s="387"/>
      <c r="BY278" s="213"/>
      <c r="BZ278" s="214">
        <v>2</v>
      </c>
      <c r="CA278" s="386"/>
      <c r="CB278" s="387"/>
      <c r="CC278" s="213"/>
      <c r="CD278" s="356"/>
      <c r="CE278" s="484"/>
      <c r="CF278" s="485"/>
      <c r="CG278" s="327"/>
      <c r="CH278" s="214">
        <v>2</v>
      </c>
      <c r="CI278" s="386"/>
      <c r="CJ278" s="387"/>
      <c r="CK278" s="213"/>
      <c r="CL278" s="214">
        <v>3</v>
      </c>
      <c r="CM278" s="386"/>
      <c r="CN278" s="387"/>
      <c r="CO278" s="213"/>
      <c r="CP278" s="214"/>
      <c r="CQ278" s="386">
        <v>2</v>
      </c>
      <c r="CR278" s="387"/>
      <c r="CS278" s="213"/>
      <c r="CT278" s="214">
        <v>3</v>
      </c>
      <c r="CU278" s="386"/>
      <c r="CV278" s="387"/>
      <c r="CW278" s="213"/>
      <c r="CX278" s="214">
        <v>3</v>
      </c>
      <c r="CY278" s="386"/>
      <c r="CZ278" s="387"/>
      <c r="DA278" s="213"/>
      <c r="DB278" s="214">
        <v>3</v>
      </c>
      <c r="DC278" s="386"/>
      <c r="DD278" s="387"/>
      <c r="DE278" s="213"/>
      <c r="DF278" s="214">
        <v>3</v>
      </c>
      <c r="DG278" s="386"/>
      <c r="DH278" s="387"/>
      <c r="DI278" s="213"/>
      <c r="DJ278" s="214">
        <v>3</v>
      </c>
      <c r="DK278" s="386"/>
      <c r="DL278" s="387"/>
      <c r="DM278" s="213"/>
      <c r="DN278" s="214"/>
      <c r="DO278" s="386">
        <v>3</v>
      </c>
      <c r="DP278" s="387"/>
      <c r="DQ278" s="213"/>
      <c r="DR278" s="214">
        <v>2</v>
      </c>
      <c r="DS278" s="386"/>
      <c r="DT278" s="387"/>
      <c r="DU278" s="213"/>
      <c r="DV278" s="214">
        <v>3</v>
      </c>
      <c r="DW278" s="386"/>
      <c r="DX278" s="387"/>
      <c r="DY278" s="213"/>
      <c r="DZ278" s="244">
        <f t="shared" si="41"/>
        <v>49</v>
      </c>
      <c r="EA278" s="245">
        <f t="shared" si="42"/>
        <v>11</v>
      </c>
      <c r="EB278" s="245">
        <f t="shared" si="43"/>
        <v>0</v>
      </c>
      <c r="EC278" s="246">
        <f t="shared" si="44"/>
        <v>0</v>
      </c>
    </row>
    <row r="279" spans="1:133" ht="45" x14ac:dyDescent="0.2">
      <c r="A279" s="476">
        <v>30</v>
      </c>
      <c r="B279" s="437" t="s">
        <v>1091</v>
      </c>
      <c r="C279" s="454" t="s">
        <v>1092</v>
      </c>
      <c r="D279" s="351" t="s">
        <v>1401</v>
      </c>
      <c r="E279" s="467">
        <v>9</v>
      </c>
      <c r="F279" s="214">
        <v>2</v>
      </c>
      <c r="G279" s="386"/>
      <c r="H279" s="387"/>
      <c r="I279" s="213"/>
      <c r="J279" s="214"/>
      <c r="K279" s="386"/>
      <c r="L279" s="387"/>
      <c r="M279" s="213"/>
      <c r="N279" s="214">
        <v>2</v>
      </c>
      <c r="O279" s="386"/>
      <c r="P279" s="387"/>
      <c r="Q279" s="213"/>
      <c r="R279" s="214">
        <v>2</v>
      </c>
      <c r="S279" s="386"/>
      <c r="T279" s="387"/>
      <c r="U279" s="213"/>
      <c r="V279" s="214">
        <v>3</v>
      </c>
      <c r="W279" s="386"/>
      <c r="X279" s="387"/>
      <c r="Y279" s="213"/>
      <c r="Z279" s="214">
        <v>3</v>
      </c>
      <c r="AA279" s="386"/>
      <c r="AB279" s="387"/>
      <c r="AC279" s="213"/>
      <c r="AD279" s="214"/>
      <c r="AE279" s="386">
        <v>2</v>
      </c>
      <c r="AF279" s="387"/>
      <c r="AG279" s="213"/>
      <c r="AH279" s="214">
        <v>3</v>
      </c>
      <c r="AI279" s="386"/>
      <c r="AJ279" s="387"/>
      <c r="AK279" s="213"/>
      <c r="AL279" s="214">
        <v>3</v>
      </c>
      <c r="AM279" s="386"/>
      <c r="AN279" s="387"/>
      <c r="AO279" s="213"/>
      <c r="AP279" s="214">
        <v>3</v>
      </c>
      <c r="AQ279" s="386"/>
      <c r="AR279" s="387"/>
      <c r="AS279" s="213"/>
      <c r="AT279" s="214"/>
      <c r="AU279" s="386">
        <v>2</v>
      </c>
      <c r="AV279" s="387"/>
      <c r="AW279" s="213"/>
      <c r="AX279" s="214"/>
      <c r="AY279" s="386">
        <v>2</v>
      </c>
      <c r="AZ279" s="387"/>
      <c r="BA279" s="213"/>
      <c r="BB279" s="356"/>
      <c r="BC279" s="484"/>
      <c r="BD279" s="485"/>
      <c r="BE279" s="327"/>
      <c r="BF279" s="214">
        <v>2</v>
      </c>
      <c r="BG279" s="386"/>
      <c r="BH279" s="387"/>
      <c r="BI279" s="213"/>
      <c r="BJ279" s="214"/>
      <c r="BK279" s="386"/>
      <c r="BL279" s="387"/>
      <c r="BM279" s="327"/>
      <c r="BN279" s="214">
        <v>2</v>
      </c>
      <c r="BO279" s="386"/>
      <c r="BP279" s="387"/>
      <c r="BQ279" s="213"/>
      <c r="BR279" s="214">
        <v>2</v>
      </c>
      <c r="BS279" s="386"/>
      <c r="BT279" s="387"/>
      <c r="BU279" s="213"/>
      <c r="BV279" s="214"/>
      <c r="BW279" s="386"/>
      <c r="BX279" s="387"/>
      <c r="BY279" s="213"/>
      <c r="BZ279" s="214">
        <v>2</v>
      </c>
      <c r="CA279" s="386"/>
      <c r="CB279" s="387"/>
      <c r="CC279" s="213"/>
      <c r="CD279" s="356"/>
      <c r="CE279" s="484"/>
      <c r="CF279" s="485"/>
      <c r="CG279" s="327"/>
      <c r="CH279" s="214">
        <v>2</v>
      </c>
      <c r="CI279" s="386"/>
      <c r="CJ279" s="387"/>
      <c r="CK279" s="213"/>
      <c r="CL279" s="214"/>
      <c r="CM279" s="386">
        <v>2</v>
      </c>
      <c r="CN279" s="387"/>
      <c r="CO279" s="213"/>
      <c r="CP279" s="214">
        <v>3</v>
      </c>
      <c r="CQ279" s="386"/>
      <c r="CR279" s="387"/>
      <c r="CS279" s="213"/>
      <c r="CT279" s="214">
        <v>3</v>
      </c>
      <c r="CU279" s="386"/>
      <c r="CV279" s="387"/>
      <c r="CW279" s="213"/>
      <c r="CX279" s="214"/>
      <c r="CY279" s="386">
        <v>2</v>
      </c>
      <c r="CZ279" s="387"/>
      <c r="DA279" s="213"/>
      <c r="DB279" s="214">
        <v>3</v>
      </c>
      <c r="DC279" s="386"/>
      <c r="DD279" s="387"/>
      <c r="DE279" s="213"/>
      <c r="DF279" s="214"/>
      <c r="DG279" s="386">
        <v>2</v>
      </c>
      <c r="DH279" s="387"/>
      <c r="DI279" s="213"/>
      <c r="DJ279" s="214"/>
      <c r="DK279" s="386">
        <v>2</v>
      </c>
      <c r="DL279" s="387"/>
      <c r="DM279" s="213"/>
      <c r="DN279" s="214">
        <v>3</v>
      </c>
      <c r="DO279" s="386"/>
      <c r="DP279" s="387"/>
      <c r="DQ279" s="213"/>
      <c r="DR279" s="214">
        <v>2</v>
      </c>
      <c r="DS279" s="386"/>
      <c r="DT279" s="387"/>
      <c r="DU279" s="213"/>
      <c r="DV279" s="214">
        <v>3</v>
      </c>
      <c r="DW279" s="386"/>
      <c r="DX279" s="387"/>
      <c r="DY279" s="213"/>
      <c r="DZ279" s="244">
        <f t="shared" si="41"/>
        <v>48</v>
      </c>
      <c r="EA279" s="245">
        <f t="shared" si="42"/>
        <v>14</v>
      </c>
      <c r="EB279" s="245">
        <f t="shared" si="43"/>
        <v>0</v>
      </c>
      <c r="EC279" s="246">
        <f t="shared" si="44"/>
        <v>0</v>
      </c>
    </row>
    <row r="280" spans="1:133" ht="30" x14ac:dyDescent="0.2">
      <c r="A280" s="476">
        <v>31</v>
      </c>
      <c r="B280" s="437" t="s">
        <v>580</v>
      </c>
      <c r="C280" s="473" t="s">
        <v>215</v>
      </c>
      <c r="D280" s="351" t="s">
        <v>1402</v>
      </c>
      <c r="E280" s="467">
        <v>9</v>
      </c>
      <c r="F280" s="214">
        <v>2</v>
      </c>
      <c r="G280" s="386"/>
      <c r="H280" s="387"/>
      <c r="I280" s="213"/>
      <c r="J280" s="214"/>
      <c r="K280" s="386"/>
      <c r="L280" s="387"/>
      <c r="M280" s="213"/>
      <c r="N280" s="214"/>
      <c r="O280" s="386"/>
      <c r="P280" s="387"/>
      <c r="Q280" s="213"/>
      <c r="R280" s="214">
        <v>2</v>
      </c>
      <c r="S280" s="386"/>
      <c r="T280" s="387"/>
      <c r="U280" s="213"/>
      <c r="V280" s="214">
        <v>3</v>
      </c>
      <c r="W280" s="386"/>
      <c r="X280" s="387"/>
      <c r="Y280" s="213"/>
      <c r="Z280" s="214">
        <v>3</v>
      </c>
      <c r="AA280" s="386"/>
      <c r="AB280" s="387"/>
      <c r="AC280" s="213"/>
      <c r="AD280" s="214"/>
      <c r="AE280" s="386">
        <v>2</v>
      </c>
      <c r="AF280" s="387"/>
      <c r="AG280" s="213"/>
      <c r="AH280" s="214"/>
      <c r="AI280" s="386">
        <v>2</v>
      </c>
      <c r="AJ280" s="387"/>
      <c r="AK280" s="213"/>
      <c r="AL280" s="214"/>
      <c r="AM280" s="386">
        <v>2</v>
      </c>
      <c r="AN280" s="387"/>
      <c r="AO280" s="213"/>
      <c r="AP280" s="214">
        <v>3</v>
      </c>
      <c r="AQ280" s="386"/>
      <c r="AR280" s="387"/>
      <c r="AS280" s="213"/>
      <c r="AT280" s="214">
        <v>3</v>
      </c>
      <c r="AU280" s="386"/>
      <c r="AV280" s="387"/>
      <c r="AW280" s="213"/>
      <c r="AX280" s="214">
        <v>3</v>
      </c>
      <c r="AY280" s="386"/>
      <c r="AZ280" s="387"/>
      <c r="BA280" s="213"/>
      <c r="BB280" s="356"/>
      <c r="BC280" s="484"/>
      <c r="BD280" s="485"/>
      <c r="BE280" s="327"/>
      <c r="BF280" s="214">
        <v>2</v>
      </c>
      <c r="BG280" s="386"/>
      <c r="BH280" s="387"/>
      <c r="BI280" s="213"/>
      <c r="BJ280" s="214"/>
      <c r="BK280" s="386"/>
      <c r="BL280" s="387"/>
      <c r="BM280" s="327"/>
      <c r="BN280" s="214">
        <v>2</v>
      </c>
      <c r="BO280" s="386"/>
      <c r="BP280" s="387"/>
      <c r="BQ280" s="213"/>
      <c r="BR280" s="214">
        <v>2</v>
      </c>
      <c r="BS280" s="386"/>
      <c r="BT280" s="387"/>
      <c r="BU280" s="213"/>
      <c r="BV280" s="214"/>
      <c r="BW280" s="386"/>
      <c r="BX280" s="387"/>
      <c r="BY280" s="213"/>
      <c r="BZ280" s="214">
        <v>2</v>
      </c>
      <c r="CA280" s="386"/>
      <c r="CB280" s="387"/>
      <c r="CC280" s="213"/>
      <c r="CD280" s="356"/>
      <c r="CE280" s="484"/>
      <c r="CF280" s="485"/>
      <c r="CG280" s="327"/>
      <c r="CH280" s="214">
        <v>2</v>
      </c>
      <c r="CI280" s="386"/>
      <c r="CJ280" s="387"/>
      <c r="CK280" s="213"/>
      <c r="CL280" s="214"/>
      <c r="CM280" s="386">
        <v>2</v>
      </c>
      <c r="CN280" s="387"/>
      <c r="CO280" s="213"/>
      <c r="CP280" s="214">
        <v>3</v>
      </c>
      <c r="CQ280" s="386"/>
      <c r="CR280" s="387"/>
      <c r="CS280" s="213"/>
      <c r="CT280" s="214">
        <v>3</v>
      </c>
      <c r="CU280" s="386"/>
      <c r="CV280" s="387"/>
      <c r="CW280" s="213"/>
      <c r="CX280" s="214"/>
      <c r="CY280" s="386">
        <v>2</v>
      </c>
      <c r="CZ280" s="387"/>
      <c r="DA280" s="213"/>
      <c r="DB280" s="214">
        <v>3</v>
      </c>
      <c r="DC280" s="386"/>
      <c r="DD280" s="387"/>
      <c r="DE280" s="213"/>
      <c r="DF280" s="214">
        <v>3</v>
      </c>
      <c r="DG280" s="386"/>
      <c r="DH280" s="387"/>
      <c r="DI280" s="213"/>
      <c r="DJ280" s="214">
        <v>3</v>
      </c>
      <c r="DK280" s="386"/>
      <c r="DL280" s="387"/>
      <c r="DM280" s="213"/>
      <c r="DN280" s="214">
        <v>3</v>
      </c>
      <c r="DO280" s="386"/>
      <c r="DP280" s="387"/>
      <c r="DQ280" s="213"/>
      <c r="DR280" s="214">
        <v>2</v>
      </c>
      <c r="DS280" s="386"/>
      <c r="DT280" s="387"/>
      <c r="DU280" s="213"/>
      <c r="DV280" s="214">
        <v>3</v>
      </c>
      <c r="DW280" s="386"/>
      <c r="DX280" s="387"/>
      <c r="DY280" s="213"/>
      <c r="DZ280" s="244">
        <f t="shared" si="41"/>
        <v>52</v>
      </c>
      <c r="EA280" s="245">
        <f t="shared" si="42"/>
        <v>10</v>
      </c>
      <c r="EB280" s="245">
        <f t="shared" si="43"/>
        <v>0</v>
      </c>
      <c r="EC280" s="246">
        <f t="shared" si="44"/>
        <v>0</v>
      </c>
    </row>
    <row r="281" spans="1:133" ht="30" x14ac:dyDescent="0.2">
      <c r="A281" s="476">
        <v>32</v>
      </c>
      <c r="B281" s="437" t="s">
        <v>1180</v>
      </c>
      <c r="C281" s="454" t="s">
        <v>1181</v>
      </c>
      <c r="D281" s="351" t="s">
        <v>1403</v>
      </c>
      <c r="E281" s="467">
        <v>9</v>
      </c>
      <c r="F281" s="214"/>
      <c r="G281" s="386"/>
      <c r="H281" s="387"/>
      <c r="I281" s="213"/>
      <c r="J281" s="214"/>
      <c r="K281" s="386"/>
      <c r="L281" s="387"/>
      <c r="M281" s="213"/>
      <c r="N281" s="214">
        <v>2</v>
      </c>
      <c r="O281" s="386"/>
      <c r="P281" s="387"/>
      <c r="Q281" s="213"/>
      <c r="R281" s="214"/>
      <c r="S281" s="386"/>
      <c r="T281" s="387"/>
      <c r="U281" s="213"/>
      <c r="V281" s="214"/>
      <c r="W281" s="386"/>
      <c r="X281" s="387"/>
      <c r="Y281" s="213"/>
      <c r="Z281" s="214"/>
      <c r="AA281" s="386"/>
      <c r="AB281" s="387"/>
      <c r="AC281" s="213"/>
      <c r="AD281" s="214"/>
      <c r="AE281" s="386"/>
      <c r="AF281" s="387"/>
      <c r="AG281" s="213"/>
      <c r="AH281" s="214"/>
      <c r="AI281" s="386"/>
      <c r="AJ281" s="387"/>
      <c r="AK281" s="213"/>
      <c r="AL281" s="214"/>
      <c r="AM281" s="386"/>
      <c r="AN281" s="387"/>
      <c r="AO281" s="213"/>
      <c r="AP281" s="214">
        <v>1</v>
      </c>
      <c r="AQ281" s="386"/>
      <c r="AR281" s="387"/>
      <c r="AS281" s="213"/>
      <c r="AT281" s="214">
        <v>3</v>
      </c>
      <c r="AU281" s="386"/>
      <c r="AV281" s="387"/>
      <c r="AW281" s="213"/>
      <c r="AX281" s="214">
        <v>2</v>
      </c>
      <c r="AY281" s="386"/>
      <c r="AZ281" s="387"/>
      <c r="BA281" s="213"/>
      <c r="BB281" s="356"/>
      <c r="BC281" s="484"/>
      <c r="BD281" s="485"/>
      <c r="BE281" s="327"/>
      <c r="BF281" s="214"/>
      <c r="BG281" s="386"/>
      <c r="BH281" s="387"/>
      <c r="BI281" s="213"/>
      <c r="BJ281" s="214">
        <v>2</v>
      </c>
      <c r="BK281" s="386"/>
      <c r="BL281" s="387"/>
      <c r="BM281" s="327"/>
      <c r="BN281" s="214">
        <v>2</v>
      </c>
      <c r="BO281" s="386"/>
      <c r="BP281" s="387"/>
      <c r="BQ281" s="213"/>
      <c r="BR281" s="214">
        <v>2</v>
      </c>
      <c r="BS281" s="386"/>
      <c r="BT281" s="387"/>
      <c r="BU281" s="213"/>
      <c r="BV281" s="214"/>
      <c r="BW281" s="386"/>
      <c r="BX281" s="387"/>
      <c r="BY281" s="213"/>
      <c r="BZ281" s="214"/>
      <c r="CA281" s="386"/>
      <c r="CB281" s="387"/>
      <c r="CC281" s="213"/>
      <c r="CD281" s="356"/>
      <c r="CE281" s="484"/>
      <c r="CF281" s="485"/>
      <c r="CG281" s="327"/>
      <c r="CH281" s="214"/>
      <c r="CI281" s="386"/>
      <c r="CJ281" s="387"/>
      <c r="CK281" s="213"/>
      <c r="CL281" s="214"/>
      <c r="CM281" s="386"/>
      <c r="CN281" s="387"/>
      <c r="CO281" s="213"/>
      <c r="CP281" s="214"/>
      <c r="CQ281" s="386"/>
      <c r="CR281" s="387"/>
      <c r="CS281" s="213"/>
      <c r="CT281" s="214"/>
      <c r="CU281" s="386"/>
      <c r="CV281" s="387"/>
      <c r="CW281" s="213"/>
      <c r="CX281" s="214"/>
      <c r="CY281" s="386"/>
      <c r="CZ281" s="387"/>
      <c r="DA281" s="213"/>
      <c r="DB281" s="214"/>
      <c r="DC281" s="386"/>
      <c r="DD281" s="387"/>
      <c r="DE281" s="213"/>
      <c r="DF281" s="214"/>
      <c r="DG281" s="386"/>
      <c r="DH281" s="387"/>
      <c r="DI281" s="213"/>
      <c r="DJ281" s="214"/>
      <c r="DK281" s="386"/>
      <c r="DL281" s="387"/>
      <c r="DM281" s="213"/>
      <c r="DN281" s="214"/>
      <c r="DO281" s="386"/>
      <c r="DP281" s="387"/>
      <c r="DQ281" s="213"/>
      <c r="DR281" s="214"/>
      <c r="DS281" s="386"/>
      <c r="DT281" s="387"/>
      <c r="DU281" s="213"/>
      <c r="DV281" s="214"/>
      <c r="DW281" s="386"/>
      <c r="DX281" s="387"/>
      <c r="DY281" s="213"/>
      <c r="DZ281" s="244">
        <f t="shared" si="41"/>
        <v>14</v>
      </c>
      <c r="EA281" s="245">
        <f t="shared" si="42"/>
        <v>0</v>
      </c>
      <c r="EB281" s="245">
        <f t="shared" si="43"/>
        <v>0</v>
      </c>
      <c r="EC281" s="246">
        <f t="shared" si="44"/>
        <v>0</v>
      </c>
    </row>
    <row r="282" spans="1:133" ht="30" x14ac:dyDescent="0.2">
      <c r="A282" s="476">
        <v>33</v>
      </c>
      <c r="B282" s="437" t="s">
        <v>602</v>
      </c>
      <c r="C282" s="454" t="s">
        <v>98</v>
      </c>
      <c r="D282" s="351" t="s">
        <v>1404</v>
      </c>
      <c r="E282" s="467">
        <v>9</v>
      </c>
      <c r="F282" s="214">
        <v>2</v>
      </c>
      <c r="G282" s="386"/>
      <c r="H282" s="387"/>
      <c r="I282" s="213"/>
      <c r="J282" s="214"/>
      <c r="K282" s="386"/>
      <c r="L282" s="387"/>
      <c r="M282" s="213"/>
      <c r="N282" s="214">
        <v>2</v>
      </c>
      <c r="O282" s="386"/>
      <c r="P282" s="387"/>
      <c r="Q282" s="213"/>
      <c r="R282" s="214">
        <v>2</v>
      </c>
      <c r="S282" s="386"/>
      <c r="T282" s="387"/>
      <c r="U282" s="213"/>
      <c r="V282" s="214">
        <v>3</v>
      </c>
      <c r="W282" s="386"/>
      <c r="X282" s="387"/>
      <c r="Y282" s="213"/>
      <c r="Z282" s="214"/>
      <c r="AA282" s="386">
        <v>2</v>
      </c>
      <c r="AB282" s="387"/>
      <c r="AC282" s="213"/>
      <c r="AD282" s="214"/>
      <c r="AE282" s="386">
        <v>3</v>
      </c>
      <c r="AF282" s="387"/>
      <c r="AG282" s="213"/>
      <c r="AH282" s="214">
        <v>3</v>
      </c>
      <c r="AI282" s="386"/>
      <c r="AJ282" s="387"/>
      <c r="AK282" s="213"/>
      <c r="AL282" s="214"/>
      <c r="AM282" s="386">
        <v>2</v>
      </c>
      <c r="AN282" s="387"/>
      <c r="AO282" s="213"/>
      <c r="AP282" s="214"/>
      <c r="AQ282" s="386">
        <v>2</v>
      </c>
      <c r="AR282" s="387"/>
      <c r="AS282" s="213"/>
      <c r="AT282" s="214">
        <v>3</v>
      </c>
      <c r="AU282" s="386"/>
      <c r="AV282" s="387"/>
      <c r="AW282" s="213"/>
      <c r="AX282" s="214">
        <v>3</v>
      </c>
      <c r="AY282" s="386"/>
      <c r="AZ282" s="387"/>
      <c r="BA282" s="213"/>
      <c r="BB282" s="356"/>
      <c r="BC282" s="484"/>
      <c r="BD282" s="485"/>
      <c r="BE282" s="327"/>
      <c r="BF282" s="214">
        <v>2</v>
      </c>
      <c r="BG282" s="386"/>
      <c r="BH282" s="387"/>
      <c r="BI282" s="213"/>
      <c r="BJ282" s="214"/>
      <c r="BK282" s="386"/>
      <c r="BL282" s="387"/>
      <c r="BM282" s="327"/>
      <c r="BN282" s="214">
        <v>2</v>
      </c>
      <c r="BO282" s="386"/>
      <c r="BP282" s="387"/>
      <c r="BQ282" s="213"/>
      <c r="BR282" s="214">
        <v>2</v>
      </c>
      <c r="BS282" s="386"/>
      <c r="BT282" s="387"/>
      <c r="BU282" s="213"/>
      <c r="BV282" s="214"/>
      <c r="BW282" s="386"/>
      <c r="BX282" s="387"/>
      <c r="BY282" s="213"/>
      <c r="BZ282" s="214"/>
      <c r="CA282" s="386"/>
      <c r="CB282" s="387"/>
      <c r="CC282" s="213"/>
      <c r="CD282" s="356"/>
      <c r="CE282" s="484"/>
      <c r="CF282" s="485"/>
      <c r="CG282" s="327"/>
      <c r="CH282" s="214">
        <v>2</v>
      </c>
      <c r="CI282" s="386"/>
      <c r="CJ282" s="387"/>
      <c r="CK282" s="213"/>
      <c r="CL282" s="214">
        <v>3</v>
      </c>
      <c r="CM282" s="386"/>
      <c r="CN282" s="387"/>
      <c r="CO282" s="213"/>
      <c r="CP282" s="214"/>
      <c r="CQ282" s="386">
        <v>2</v>
      </c>
      <c r="CR282" s="387"/>
      <c r="CS282" s="213"/>
      <c r="CT282" s="214">
        <v>3</v>
      </c>
      <c r="CU282" s="386"/>
      <c r="CV282" s="387"/>
      <c r="CW282" s="213"/>
      <c r="CX282" s="214">
        <v>3</v>
      </c>
      <c r="CY282" s="386"/>
      <c r="CZ282" s="387"/>
      <c r="DA282" s="213"/>
      <c r="DB282" s="214">
        <v>2</v>
      </c>
      <c r="DC282" s="386"/>
      <c r="DD282" s="387"/>
      <c r="DE282" s="213"/>
      <c r="DF282" s="214">
        <v>3</v>
      </c>
      <c r="DG282" s="386"/>
      <c r="DH282" s="387"/>
      <c r="DI282" s="213"/>
      <c r="DJ282" s="214">
        <v>3</v>
      </c>
      <c r="DK282" s="386"/>
      <c r="DL282" s="387"/>
      <c r="DM282" s="213"/>
      <c r="DN282" s="214">
        <v>3</v>
      </c>
      <c r="DO282" s="386"/>
      <c r="DP282" s="387"/>
      <c r="DQ282" s="213"/>
      <c r="DR282" s="214">
        <v>2</v>
      </c>
      <c r="DS282" s="386"/>
      <c r="DT282" s="387"/>
      <c r="DU282" s="213"/>
      <c r="DV282" s="214">
        <v>3</v>
      </c>
      <c r="DW282" s="386"/>
      <c r="DX282" s="387"/>
      <c r="DY282" s="213"/>
      <c r="DZ282" s="244">
        <f t="shared" ref="DZ282:DZ308" si="45">F282+J282+N282+R282+V282+Z282+AD282+AH282+AL282+AP282+AT282+AX282+BB282+BF282+BJ282+BN282+BR282+BV282+BZ282+CD282+CH282+CL282+CP282+CT282+CX282+DB282+DF282+DJ282+DN282+DR282+DV282</f>
        <v>51</v>
      </c>
      <c r="EA282" s="245">
        <f t="shared" ref="EA282:EA308" si="46">G282+K282+O282+S282+W282+AA282+AE282+AI282+AM282+AQ282+AU282+AY282+BC282+BG282+BK282+BO282+BS282+BW282+CA282+CE282+CI282+CM282+CQ282+CU282+CY282+DC282+DG282+DK282+DO282+DS282+DW282</f>
        <v>11</v>
      </c>
      <c r="EB282" s="245">
        <f t="shared" ref="EB282:EB308" si="47">H282+L282+P282+T282+X282+AB282+AF282+AJ282+AN282+AR282+AV282+AZ282+BD282+BH282+BL282+BP282+BT282+BX282+CB282+CF282+CJ282+CN282+CR282+CV282+CZ282+DD282+DH282+DL282+DP282+DT282+DX282</f>
        <v>0</v>
      </c>
      <c r="EC282" s="246">
        <f t="shared" ref="EC282:EC308" si="48">I282+M282+Q282+U282+Y282+AC282+AG282+AK282+AO282+AS282+AW282+BA282+BE282+BI282+BM282+BQ282+BU282+BY282+CC282+CG282+CK282+CO282+CS282+CW282+DA282+DE282+DI282+DM282+DQ282+DU282+DY282</f>
        <v>0</v>
      </c>
    </row>
    <row r="283" spans="1:133" ht="45" x14ac:dyDescent="0.2">
      <c r="A283" s="476">
        <v>34</v>
      </c>
      <c r="B283" s="437" t="s">
        <v>1108</v>
      </c>
      <c r="C283" s="454" t="s">
        <v>1109</v>
      </c>
      <c r="D283" s="351" t="s">
        <v>1405</v>
      </c>
      <c r="E283" s="467">
        <v>9</v>
      </c>
      <c r="F283" s="214">
        <v>2</v>
      </c>
      <c r="G283" s="386"/>
      <c r="H283" s="387"/>
      <c r="I283" s="213"/>
      <c r="J283" s="214"/>
      <c r="K283" s="386"/>
      <c r="L283" s="387"/>
      <c r="M283" s="213"/>
      <c r="N283" s="214">
        <v>2</v>
      </c>
      <c r="O283" s="386"/>
      <c r="P283" s="387"/>
      <c r="Q283" s="213"/>
      <c r="R283" s="214">
        <v>2</v>
      </c>
      <c r="S283" s="386"/>
      <c r="T283" s="387"/>
      <c r="U283" s="213"/>
      <c r="V283" s="214">
        <v>3</v>
      </c>
      <c r="W283" s="386"/>
      <c r="X283" s="387"/>
      <c r="Y283" s="213"/>
      <c r="Z283" s="214">
        <v>3</v>
      </c>
      <c r="AA283" s="386"/>
      <c r="AB283" s="387"/>
      <c r="AC283" s="213"/>
      <c r="AD283" s="214"/>
      <c r="AE283" s="386">
        <v>2</v>
      </c>
      <c r="AF283" s="387"/>
      <c r="AG283" s="213"/>
      <c r="AH283" s="214">
        <v>2</v>
      </c>
      <c r="AI283" s="386"/>
      <c r="AJ283" s="387"/>
      <c r="AK283" s="213"/>
      <c r="AL283" s="214">
        <v>3</v>
      </c>
      <c r="AM283" s="386"/>
      <c r="AN283" s="387"/>
      <c r="AO283" s="213"/>
      <c r="AP283" s="214">
        <v>2</v>
      </c>
      <c r="AQ283" s="386"/>
      <c r="AR283" s="387"/>
      <c r="AS283" s="213"/>
      <c r="AT283" s="214"/>
      <c r="AU283" s="386">
        <v>3</v>
      </c>
      <c r="AV283" s="387"/>
      <c r="AW283" s="213"/>
      <c r="AX283" s="214"/>
      <c r="AY283" s="386">
        <v>2</v>
      </c>
      <c r="AZ283" s="387"/>
      <c r="BA283" s="213"/>
      <c r="BB283" s="356"/>
      <c r="BC283" s="484"/>
      <c r="BD283" s="485"/>
      <c r="BE283" s="327"/>
      <c r="BF283" s="214"/>
      <c r="BG283" s="386"/>
      <c r="BH283" s="387"/>
      <c r="BI283" s="213"/>
      <c r="BJ283" s="214"/>
      <c r="BK283" s="386"/>
      <c r="BL283" s="387"/>
      <c r="BM283" s="327"/>
      <c r="BN283" s="214">
        <v>2</v>
      </c>
      <c r="BO283" s="386"/>
      <c r="BP283" s="387"/>
      <c r="BQ283" s="213"/>
      <c r="BR283" s="214"/>
      <c r="BS283" s="386"/>
      <c r="BT283" s="387"/>
      <c r="BU283" s="213"/>
      <c r="BV283" s="214"/>
      <c r="BW283" s="386"/>
      <c r="BX283" s="387"/>
      <c r="BY283" s="213"/>
      <c r="BZ283" s="214">
        <v>2</v>
      </c>
      <c r="CA283" s="386"/>
      <c r="CB283" s="387"/>
      <c r="CC283" s="213"/>
      <c r="CD283" s="356"/>
      <c r="CE283" s="484"/>
      <c r="CF283" s="485"/>
      <c r="CG283" s="327"/>
      <c r="CH283" s="214">
        <v>2</v>
      </c>
      <c r="CI283" s="386"/>
      <c r="CJ283" s="387"/>
      <c r="CK283" s="213"/>
      <c r="CL283" s="214"/>
      <c r="CM283" s="386">
        <v>2</v>
      </c>
      <c r="CN283" s="387"/>
      <c r="CO283" s="213"/>
      <c r="CP283" s="214"/>
      <c r="CQ283" s="386"/>
      <c r="CR283" s="387"/>
      <c r="CS283" s="213"/>
      <c r="CT283" s="214">
        <v>2</v>
      </c>
      <c r="CU283" s="386"/>
      <c r="CV283" s="387"/>
      <c r="CW283" s="213"/>
      <c r="CX283" s="214">
        <v>3</v>
      </c>
      <c r="CY283" s="386"/>
      <c r="CZ283" s="387"/>
      <c r="DA283" s="213"/>
      <c r="DB283" s="214"/>
      <c r="DC283" s="386"/>
      <c r="DD283" s="387"/>
      <c r="DE283" s="213"/>
      <c r="DF283" s="214">
        <v>3</v>
      </c>
      <c r="DG283" s="386"/>
      <c r="DH283" s="387"/>
      <c r="DI283" s="213"/>
      <c r="DJ283" s="214">
        <v>3</v>
      </c>
      <c r="DK283" s="386"/>
      <c r="DL283" s="387"/>
      <c r="DM283" s="213"/>
      <c r="DN283" s="214">
        <v>3</v>
      </c>
      <c r="DO283" s="386"/>
      <c r="DP283" s="387"/>
      <c r="DQ283" s="213"/>
      <c r="DR283" s="214">
        <v>2</v>
      </c>
      <c r="DS283" s="386"/>
      <c r="DT283" s="387"/>
      <c r="DU283" s="213"/>
      <c r="DV283" s="214">
        <v>3</v>
      </c>
      <c r="DW283" s="386"/>
      <c r="DX283" s="387"/>
      <c r="DY283" s="213"/>
      <c r="DZ283" s="244">
        <f t="shared" si="45"/>
        <v>44</v>
      </c>
      <c r="EA283" s="245">
        <f t="shared" si="46"/>
        <v>9</v>
      </c>
      <c r="EB283" s="245">
        <f t="shared" si="47"/>
        <v>0</v>
      </c>
      <c r="EC283" s="246">
        <f t="shared" si="48"/>
        <v>0</v>
      </c>
    </row>
    <row r="284" spans="1:133" ht="45" x14ac:dyDescent="0.2">
      <c r="A284" s="476">
        <v>35</v>
      </c>
      <c r="B284" s="437" t="s">
        <v>1454</v>
      </c>
      <c r="C284" s="454" t="s">
        <v>1455</v>
      </c>
      <c r="D284" s="351" t="s">
        <v>1456</v>
      </c>
      <c r="E284" s="468">
        <v>9</v>
      </c>
      <c r="F284" s="214">
        <v>2</v>
      </c>
      <c r="G284" s="386"/>
      <c r="H284" s="387"/>
      <c r="I284" s="213"/>
      <c r="J284" s="214"/>
      <c r="K284" s="386"/>
      <c r="L284" s="387"/>
      <c r="M284" s="213"/>
      <c r="N284" s="214">
        <v>2</v>
      </c>
      <c r="O284" s="386"/>
      <c r="P284" s="387"/>
      <c r="Q284" s="213"/>
      <c r="R284" s="214"/>
      <c r="S284" s="386"/>
      <c r="T284" s="387"/>
      <c r="U284" s="213"/>
      <c r="V284" s="214"/>
      <c r="W284" s="386"/>
      <c r="X284" s="387"/>
      <c r="Y284" s="213"/>
      <c r="Z284" s="214"/>
      <c r="AA284" s="386">
        <v>2</v>
      </c>
      <c r="AB284" s="387"/>
      <c r="AC284" s="213"/>
      <c r="AD284" s="214"/>
      <c r="AE284" s="386"/>
      <c r="AF284" s="387"/>
      <c r="AG284" s="213"/>
      <c r="AH284" s="214"/>
      <c r="AI284" s="386">
        <v>2</v>
      </c>
      <c r="AJ284" s="387"/>
      <c r="AK284" s="213"/>
      <c r="AL284" s="214"/>
      <c r="AM284" s="386">
        <v>2</v>
      </c>
      <c r="AN284" s="387"/>
      <c r="AO284" s="213"/>
      <c r="AP284" s="214">
        <v>3</v>
      </c>
      <c r="AQ284" s="386"/>
      <c r="AR284" s="387"/>
      <c r="AS284" s="213"/>
      <c r="AT284" s="214">
        <v>3</v>
      </c>
      <c r="AU284" s="386"/>
      <c r="AV284" s="387"/>
      <c r="AW284" s="213"/>
      <c r="AX284" s="214">
        <v>3</v>
      </c>
      <c r="AY284" s="386"/>
      <c r="AZ284" s="387"/>
      <c r="BA284" s="213"/>
      <c r="BB284" s="356"/>
      <c r="BC284" s="484"/>
      <c r="BD284" s="485"/>
      <c r="BE284" s="327"/>
      <c r="BF284" s="214">
        <v>2</v>
      </c>
      <c r="BG284" s="386"/>
      <c r="BH284" s="387"/>
      <c r="BI284" s="213"/>
      <c r="BJ284" s="214"/>
      <c r="BK284" s="386"/>
      <c r="BL284" s="387"/>
      <c r="BM284" s="327"/>
      <c r="BN284" s="214">
        <v>2</v>
      </c>
      <c r="BO284" s="386"/>
      <c r="BP284" s="387"/>
      <c r="BQ284" s="213"/>
      <c r="BR284" s="214">
        <v>2</v>
      </c>
      <c r="BS284" s="386"/>
      <c r="BT284" s="387"/>
      <c r="BU284" s="213"/>
      <c r="BV284" s="214"/>
      <c r="BW284" s="386"/>
      <c r="BX284" s="387"/>
      <c r="BY284" s="213"/>
      <c r="BZ284" s="214"/>
      <c r="CA284" s="386"/>
      <c r="CB284" s="387"/>
      <c r="CC284" s="213"/>
      <c r="CD284" s="356"/>
      <c r="CE284" s="484"/>
      <c r="CF284" s="485"/>
      <c r="CG284" s="327"/>
      <c r="CH284" s="214">
        <v>2</v>
      </c>
      <c r="CI284" s="386"/>
      <c r="CJ284" s="387"/>
      <c r="CK284" s="213"/>
      <c r="CL284" s="214">
        <v>2</v>
      </c>
      <c r="CM284" s="386"/>
      <c r="CN284" s="387"/>
      <c r="CO284" s="213"/>
      <c r="CP284" s="214">
        <v>3</v>
      </c>
      <c r="CQ284" s="386"/>
      <c r="CR284" s="387"/>
      <c r="CS284" s="213"/>
      <c r="CT284" s="214"/>
      <c r="CU284" s="386">
        <v>2</v>
      </c>
      <c r="CV284" s="387"/>
      <c r="CW284" s="213"/>
      <c r="CX284" s="214"/>
      <c r="CY284" s="386">
        <v>1</v>
      </c>
      <c r="CZ284" s="387"/>
      <c r="DA284" s="213"/>
      <c r="DB284" s="214"/>
      <c r="DC284" s="386"/>
      <c r="DD284" s="387"/>
      <c r="DE284" s="213"/>
      <c r="DF284" s="214"/>
      <c r="DG284" s="386">
        <v>2</v>
      </c>
      <c r="DH284" s="387"/>
      <c r="DI284" s="213"/>
      <c r="DJ284" s="214"/>
      <c r="DK284" s="386">
        <v>2</v>
      </c>
      <c r="DL284" s="387"/>
      <c r="DM284" s="213"/>
      <c r="DN284" s="214">
        <v>3</v>
      </c>
      <c r="DO284" s="386"/>
      <c r="DP284" s="387"/>
      <c r="DQ284" s="213"/>
      <c r="DR284" s="214">
        <v>2</v>
      </c>
      <c r="DS284" s="386"/>
      <c r="DT284" s="387"/>
      <c r="DU284" s="213"/>
      <c r="DV284" s="214">
        <v>3</v>
      </c>
      <c r="DW284" s="386"/>
      <c r="DX284" s="387"/>
      <c r="DY284" s="213"/>
      <c r="DZ284" s="244">
        <f t="shared" si="45"/>
        <v>34</v>
      </c>
      <c r="EA284" s="245">
        <f t="shared" si="46"/>
        <v>13</v>
      </c>
      <c r="EB284" s="245">
        <f t="shared" si="47"/>
        <v>0</v>
      </c>
      <c r="EC284" s="246">
        <f t="shared" si="48"/>
        <v>0</v>
      </c>
    </row>
    <row r="285" spans="1:133" ht="60" x14ac:dyDescent="0.2">
      <c r="A285" s="476">
        <v>36</v>
      </c>
      <c r="B285" s="437" t="s">
        <v>1178</v>
      </c>
      <c r="C285" s="454" t="s">
        <v>1179</v>
      </c>
      <c r="D285" s="351" t="s">
        <v>1406</v>
      </c>
      <c r="E285" s="467">
        <v>9</v>
      </c>
      <c r="F285" s="214">
        <v>2</v>
      </c>
      <c r="G285" s="386"/>
      <c r="H285" s="387"/>
      <c r="I285" s="213"/>
      <c r="J285" s="214"/>
      <c r="K285" s="386"/>
      <c r="L285" s="387"/>
      <c r="M285" s="213"/>
      <c r="N285" s="214">
        <v>2</v>
      </c>
      <c r="O285" s="386"/>
      <c r="P285" s="387"/>
      <c r="Q285" s="213"/>
      <c r="R285" s="214">
        <v>2</v>
      </c>
      <c r="S285" s="386"/>
      <c r="T285" s="387"/>
      <c r="U285" s="213"/>
      <c r="V285" s="214">
        <v>3</v>
      </c>
      <c r="W285" s="386"/>
      <c r="X285" s="387"/>
      <c r="Y285" s="213"/>
      <c r="Z285" s="214"/>
      <c r="AA285" s="386">
        <v>2</v>
      </c>
      <c r="AB285" s="387"/>
      <c r="AC285" s="213"/>
      <c r="AD285" s="214"/>
      <c r="AE285" s="386">
        <v>2</v>
      </c>
      <c r="AF285" s="387"/>
      <c r="AG285" s="213"/>
      <c r="AH285" s="214">
        <v>3</v>
      </c>
      <c r="AI285" s="386"/>
      <c r="AJ285" s="387"/>
      <c r="AK285" s="213"/>
      <c r="AL285" s="214"/>
      <c r="AM285" s="386"/>
      <c r="AN285" s="387"/>
      <c r="AO285" s="213"/>
      <c r="AP285" s="214"/>
      <c r="AQ285" s="386"/>
      <c r="AR285" s="387"/>
      <c r="AS285" s="213"/>
      <c r="AT285" s="214">
        <v>3</v>
      </c>
      <c r="AU285" s="386"/>
      <c r="AV285" s="387"/>
      <c r="AW285" s="213"/>
      <c r="AX285" s="214"/>
      <c r="AY285" s="386">
        <v>2</v>
      </c>
      <c r="AZ285" s="387"/>
      <c r="BA285" s="213"/>
      <c r="BB285" s="356"/>
      <c r="BC285" s="484"/>
      <c r="BD285" s="485"/>
      <c r="BE285" s="327"/>
      <c r="BF285" s="214">
        <v>2</v>
      </c>
      <c r="BG285" s="386"/>
      <c r="BH285" s="387"/>
      <c r="BI285" s="213"/>
      <c r="BJ285" s="214"/>
      <c r="BK285" s="386"/>
      <c r="BL285" s="387"/>
      <c r="BM285" s="327"/>
      <c r="BN285" s="214">
        <v>2</v>
      </c>
      <c r="BO285" s="386"/>
      <c r="BP285" s="387"/>
      <c r="BQ285" s="213"/>
      <c r="BR285" s="214">
        <v>2</v>
      </c>
      <c r="BS285" s="386"/>
      <c r="BT285" s="387"/>
      <c r="BU285" s="213"/>
      <c r="BV285" s="214"/>
      <c r="BW285" s="386"/>
      <c r="BX285" s="387"/>
      <c r="BY285" s="213"/>
      <c r="BZ285" s="214">
        <v>2</v>
      </c>
      <c r="CA285" s="386"/>
      <c r="CB285" s="387"/>
      <c r="CC285" s="213"/>
      <c r="CD285" s="356"/>
      <c r="CE285" s="484"/>
      <c r="CF285" s="485"/>
      <c r="CG285" s="327"/>
      <c r="CH285" s="214">
        <v>2</v>
      </c>
      <c r="CI285" s="386"/>
      <c r="CJ285" s="387"/>
      <c r="CK285" s="213"/>
      <c r="CL285" s="214"/>
      <c r="CM285" s="386">
        <v>2</v>
      </c>
      <c r="CN285" s="387"/>
      <c r="CO285" s="213"/>
      <c r="CP285" s="214">
        <v>3</v>
      </c>
      <c r="CQ285" s="386"/>
      <c r="CR285" s="387"/>
      <c r="CS285" s="213"/>
      <c r="CT285" s="214">
        <v>2</v>
      </c>
      <c r="CU285" s="386"/>
      <c r="CV285" s="387"/>
      <c r="CW285" s="213"/>
      <c r="CX285" s="214"/>
      <c r="CY285" s="386"/>
      <c r="CZ285" s="387"/>
      <c r="DA285" s="213"/>
      <c r="DB285" s="214">
        <v>2</v>
      </c>
      <c r="DC285" s="386"/>
      <c r="DD285" s="387"/>
      <c r="DE285" s="213"/>
      <c r="DF285" s="214"/>
      <c r="DG285" s="386">
        <v>2</v>
      </c>
      <c r="DH285" s="387"/>
      <c r="DI285" s="213"/>
      <c r="DJ285" s="214"/>
      <c r="DK285" s="386">
        <v>2</v>
      </c>
      <c r="DL285" s="387"/>
      <c r="DM285" s="213"/>
      <c r="DN285" s="214">
        <v>3</v>
      </c>
      <c r="DO285" s="386"/>
      <c r="DP285" s="387"/>
      <c r="DQ285" s="213"/>
      <c r="DR285" s="214">
        <v>2</v>
      </c>
      <c r="DS285" s="386"/>
      <c r="DT285" s="387"/>
      <c r="DU285" s="213"/>
      <c r="DV285" s="214">
        <v>3</v>
      </c>
      <c r="DW285" s="386"/>
      <c r="DX285" s="387"/>
      <c r="DY285" s="213"/>
      <c r="DZ285" s="244">
        <f t="shared" si="45"/>
        <v>40</v>
      </c>
      <c r="EA285" s="245">
        <f t="shared" si="46"/>
        <v>12</v>
      </c>
      <c r="EB285" s="245">
        <f t="shared" si="47"/>
        <v>0</v>
      </c>
      <c r="EC285" s="246">
        <f t="shared" si="48"/>
        <v>0</v>
      </c>
    </row>
    <row r="286" spans="1:133" ht="30" x14ac:dyDescent="0.2">
      <c r="A286" s="476">
        <v>37</v>
      </c>
      <c r="B286" s="437" t="s">
        <v>1156</v>
      </c>
      <c r="C286" s="454" t="s">
        <v>1157</v>
      </c>
      <c r="D286" s="351" t="s">
        <v>1407</v>
      </c>
      <c r="E286" s="467">
        <v>8</v>
      </c>
      <c r="F286" s="214"/>
      <c r="G286" s="386"/>
      <c r="H286" s="387"/>
      <c r="I286" s="213"/>
      <c r="J286" s="214"/>
      <c r="K286" s="386"/>
      <c r="L286" s="387"/>
      <c r="M286" s="213"/>
      <c r="N286" s="214">
        <v>2</v>
      </c>
      <c r="O286" s="386"/>
      <c r="P286" s="387"/>
      <c r="Q286" s="213"/>
      <c r="R286" s="214">
        <v>2</v>
      </c>
      <c r="S286" s="386"/>
      <c r="T286" s="387"/>
      <c r="U286" s="213"/>
      <c r="V286" s="214">
        <v>3</v>
      </c>
      <c r="W286" s="386"/>
      <c r="X286" s="387"/>
      <c r="Y286" s="213"/>
      <c r="Z286" s="214"/>
      <c r="AA286" s="386">
        <v>2</v>
      </c>
      <c r="AB286" s="387"/>
      <c r="AC286" s="213"/>
      <c r="AD286" s="214"/>
      <c r="AE286" s="386"/>
      <c r="AF286" s="387"/>
      <c r="AG286" s="213"/>
      <c r="AH286" s="214"/>
      <c r="AI286" s="386">
        <v>3</v>
      </c>
      <c r="AJ286" s="387"/>
      <c r="AK286" s="213"/>
      <c r="AL286" s="214"/>
      <c r="AM286" s="386">
        <v>2</v>
      </c>
      <c r="AN286" s="387"/>
      <c r="AO286" s="213"/>
      <c r="AP286" s="214"/>
      <c r="AQ286" s="386"/>
      <c r="AR286" s="387"/>
      <c r="AS286" s="213"/>
      <c r="AT286" s="214">
        <v>2</v>
      </c>
      <c r="AU286" s="386"/>
      <c r="AV286" s="387"/>
      <c r="AW286" s="213"/>
      <c r="AX286" s="214">
        <v>3</v>
      </c>
      <c r="AY286" s="386"/>
      <c r="AZ286" s="387"/>
      <c r="BA286" s="213"/>
      <c r="BB286" s="356"/>
      <c r="BC286" s="484"/>
      <c r="BD286" s="485"/>
      <c r="BE286" s="327"/>
      <c r="BF286" s="214">
        <v>2</v>
      </c>
      <c r="BG286" s="386"/>
      <c r="BH286" s="387"/>
      <c r="BI286" s="213"/>
      <c r="BJ286" s="214"/>
      <c r="BK286" s="386"/>
      <c r="BL286" s="387"/>
      <c r="BM286" s="327"/>
      <c r="BN286" s="214">
        <v>2</v>
      </c>
      <c r="BO286" s="386"/>
      <c r="BP286" s="387"/>
      <c r="BQ286" s="213"/>
      <c r="BR286" s="214">
        <v>2</v>
      </c>
      <c r="BS286" s="386"/>
      <c r="BT286" s="387"/>
      <c r="BU286" s="213"/>
      <c r="BV286" s="214"/>
      <c r="BW286" s="386"/>
      <c r="BX286" s="387"/>
      <c r="BY286" s="213"/>
      <c r="BZ286" s="214">
        <v>2</v>
      </c>
      <c r="CA286" s="386"/>
      <c r="CB286" s="387"/>
      <c r="CC286" s="213"/>
      <c r="CD286" s="356"/>
      <c r="CE286" s="484"/>
      <c r="CF286" s="485"/>
      <c r="CG286" s="327"/>
      <c r="CH286" s="214">
        <v>2</v>
      </c>
      <c r="CI286" s="386"/>
      <c r="CJ286" s="387"/>
      <c r="CK286" s="213"/>
      <c r="CL286" s="214"/>
      <c r="CM286" s="386">
        <v>2</v>
      </c>
      <c r="CN286" s="387"/>
      <c r="CO286" s="213"/>
      <c r="CP286" s="214"/>
      <c r="CQ286" s="386">
        <v>2</v>
      </c>
      <c r="CR286" s="387"/>
      <c r="CS286" s="213"/>
      <c r="CT286" s="214">
        <v>2</v>
      </c>
      <c r="CU286" s="386"/>
      <c r="CV286" s="387"/>
      <c r="CW286" s="213"/>
      <c r="CX286" s="214"/>
      <c r="CY286" s="386">
        <v>2</v>
      </c>
      <c r="CZ286" s="387"/>
      <c r="DA286" s="213"/>
      <c r="DB286" s="214">
        <v>2</v>
      </c>
      <c r="DC286" s="386"/>
      <c r="DD286" s="387"/>
      <c r="DE286" s="213"/>
      <c r="DF286" s="214"/>
      <c r="DG286" s="386">
        <v>2</v>
      </c>
      <c r="DH286" s="387"/>
      <c r="DI286" s="213"/>
      <c r="DJ286" s="214"/>
      <c r="DK286" s="386">
        <v>2</v>
      </c>
      <c r="DL286" s="387"/>
      <c r="DM286" s="213"/>
      <c r="DN286" s="214">
        <v>2</v>
      </c>
      <c r="DO286" s="386"/>
      <c r="DP286" s="387"/>
      <c r="DQ286" s="213"/>
      <c r="DR286" s="214">
        <v>2</v>
      </c>
      <c r="DS286" s="386"/>
      <c r="DT286" s="387"/>
      <c r="DU286" s="213"/>
      <c r="DV286" s="214">
        <v>3</v>
      </c>
      <c r="DW286" s="386"/>
      <c r="DX286" s="387"/>
      <c r="DY286" s="213"/>
      <c r="DZ286" s="244">
        <f t="shared" si="45"/>
        <v>33</v>
      </c>
      <c r="EA286" s="245">
        <f t="shared" si="46"/>
        <v>17</v>
      </c>
      <c r="EB286" s="245">
        <f t="shared" si="47"/>
        <v>0</v>
      </c>
      <c r="EC286" s="246">
        <f t="shared" si="48"/>
        <v>0</v>
      </c>
    </row>
    <row r="287" spans="1:133" ht="45" x14ac:dyDescent="0.2">
      <c r="A287" s="476">
        <v>38</v>
      </c>
      <c r="B287" s="437" t="s">
        <v>603</v>
      </c>
      <c r="C287" s="473" t="s">
        <v>261</v>
      </c>
      <c r="D287" s="477" t="s">
        <v>1408</v>
      </c>
      <c r="E287" s="467">
        <v>6</v>
      </c>
      <c r="F287" s="214">
        <v>2</v>
      </c>
      <c r="G287" s="386"/>
      <c r="H287" s="387"/>
      <c r="I287" s="213"/>
      <c r="J287" s="214"/>
      <c r="K287" s="386"/>
      <c r="L287" s="387"/>
      <c r="M287" s="213"/>
      <c r="N287" s="214"/>
      <c r="O287" s="386"/>
      <c r="P287" s="387"/>
      <c r="Q287" s="213"/>
      <c r="R287" s="214">
        <v>2</v>
      </c>
      <c r="S287" s="386"/>
      <c r="T287" s="387"/>
      <c r="U287" s="213"/>
      <c r="V287" s="214">
        <v>3</v>
      </c>
      <c r="W287" s="386"/>
      <c r="X287" s="387"/>
      <c r="Y287" s="213"/>
      <c r="Z287" s="214"/>
      <c r="AA287" s="386"/>
      <c r="AB287" s="387"/>
      <c r="AC287" s="213"/>
      <c r="AD287" s="214">
        <v>2</v>
      </c>
      <c r="AE287" s="386"/>
      <c r="AF287" s="387"/>
      <c r="AG287" s="213"/>
      <c r="AH287" s="214">
        <v>3</v>
      </c>
      <c r="AI287" s="386"/>
      <c r="AJ287" s="387"/>
      <c r="AK287" s="213"/>
      <c r="AL287" s="214"/>
      <c r="AM287" s="386">
        <v>2</v>
      </c>
      <c r="AN287" s="387"/>
      <c r="AO287" s="213"/>
      <c r="AP287" s="214"/>
      <c r="AQ287" s="386">
        <v>1</v>
      </c>
      <c r="AR287" s="387"/>
      <c r="AS287" s="213"/>
      <c r="AT287" s="214"/>
      <c r="AU287" s="386"/>
      <c r="AV287" s="387"/>
      <c r="AW287" s="213"/>
      <c r="AX287" s="214">
        <v>2</v>
      </c>
      <c r="AY287" s="386"/>
      <c r="AZ287" s="387"/>
      <c r="BA287" s="213"/>
      <c r="BB287" s="356"/>
      <c r="BC287" s="484"/>
      <c r="BD287" s="485"/>
      <c r="BE287" s="327"/>
      <c r="BF287" s="214">
        <v>2</v>
      </c>
      <c r="BG287" s="386"/>
      <c r="BH287" s="387"/>
      <c r="BI287" s="213"/>
      <c r="BJ287" s="214">
        <v>3</v>
      </c>
      <c r="BK287" s="386"/>
      <c r="BL287" s="387"/>
      <c r="BM287" s="327"/>
      <c r="BN287" s="214">
        <v>2</v>
      </c>
      <c r="BO287" s="386"/>
      <c r="BP287" s="387"/>
      <c r="BQ287" s="213"/>
      <c r="BR287" s="214">
        <v>2</v>
      </c>
      <c r="BS287" s="386"/>
      <c r="BT287" s="387"/>
      <c r="BU287" s="213"/>
      <c r="BV287" s="214">
        <v>1</v>
      </c>
      <c r="BW287" s="386"/>
      <c r="BX287" s="387"/>
      <c r="BY287" s="213"/>
      <c r="BZ287" s="214">
        <v>2</v>
      </c>
      <c r="CA287" s="386"/>
      <c r="CB287" s="387"/>
      <c r="CC287" s="213"/>
      <c r="CD287" s="356"/>
      <c r="CE287" s="484"/>
      <c r="CF287" s="485"/>
      <c r="CG287" s="327"/>
      <c r="CH287" s="214">
        <v>2</v>
      </c>
      <c r="CI287" s="386"/>
      <c r="CJ287" s="387"/>
      <c r="CK287" s="213"/>
      <c r="CL287" s="214">
        <v>2</v>
      </c>
      <c r="CM287" s="386"/>
      <c r="CN287" s="387"/>
      <c r="CO287" s="213"/>
      <c r="CP287" s="214">
        <v>3</v>
      </c>
      <c r="CQ287" s="386"/>
      <c r="CR287" s="387"/>
      <c r="CS287" s="213"/>
      <c r="CT287" s="214"/>
      <c r="CU287" s="386"/>
      <c r="CV287" s="387"/>
      <c r="CW287" s="213"/>
      <c r="CX287" s="214">
        <v>2</v>
      </c>
      <c r="CY287" s="386"/>
      <c r="CZ287" s="387"/>
      <c r="DA287" s="213"/>
      <c r="DB287" s="214"/>
      <c r="DC287" s="386">
        <v>2</v>
      </c>
      <c r="DD287" s="387"/>
      <c r="DE287" s="213"/>
      <c r="DF287" s="214">
        <v>2</v>
      </c>
      <c r="DG287" s="386"/>
      <c r="DH287" s="387"/>
      <c r="DI287" s="213"/>
      <c r="DJ287" s="214">
        <v>2</v>
      </c>
      <c r="DK287" s="386"/>
      <c r="DL287" s="387"/>
      <c r="DM287" s="213"/>
      <c r="DN287" s="214"/>
      <c r="DO287" s="386">
        <v>2</v>
      </c>
      <c r="DP287" s="387"/>
      <c r="DQ287" s="213"/>
      <c r="DR287" s="214">
        <v>2</v>
      </c>
      <c r="DS287" s="386"/>
      <c r="DT287" s="387"/>
      <c r="DU287" s="213"/>
      <c r="DV287" s="214">
        <v>3</v>
      </c>
      <c r="DW287" s="386"/>
      <c r="DX287" s="387"/>
      <c r="DY287" s="213"/>
      <c r="DZ287" s="244">
        <f t="shared" si="45"/>
        <v>44</v>
      </c>
      <c r="EA287" s="245">
        <f t="shared" si="46"/>
        <v>7</v>
      </c>
      <c r="EB287" s="245">
        <f t="shared" si="47"/>
        <v>0</v>
      </c>
      <c r="EC287" s="246">
        <f t="shared" si="48"/>
        <v>0</v>
      </c>
    </row>
    <row r="288" spans="1:133" ht="45" x14ac:dyDescent="0.2">
      <c r="A288" s="476">
        <v>39</v>
      </c>
      <c r="B288" s="437" t="s">
        <v>1027</v>
      </c>
      <c r="C288" s="473" t="s">
        <v>217</v>
      </c>
      <c r="D288" s="351" t="s">
        <v>1409</v>
      </c>
      <c r="E288" s="467">
        <v>5</v>
      </c>
      <c r="F288" s="214">
        <v>2</v>
      </c>
      <c r="G288" s="386"/>
      <c r="H288" s="387"/>
      <c r="I288" s="213"/>
      <c r="J288" s="214"/>
      <c r="K288" s="386"/>
      <c r="L288" s="387"/>
      <c r="M288" s="213"/>
      <c r="N288" s="214">
        <v>2</v>
      </c>
      <c r="O288" s="386"/>
      <c r="P288" s="387"/>
      <c r="Q288" s="213"/>
      <c r="R288" s="214">
        <v>2</v>
      </c>
      <c r="S288" s="386"/>
      <c r="T288" s="387"/>
      <c r="U288" s="213"/>
      <c r="V288" s="214">
        <v>3</v>
      </c>
      <c r="W288" s="386"/>
      <c r="X288" s="387"/>
      <c r="Y288" s="213"/>
      <c r="Z288" s="214"/>
      <c r="AA288" s="386"/>
      <c r="AB288" s="387"/>
      <c r="AC288" s="213"/>
      <c r="AD288" s="214"/>
      <c r="AE288" s="386">
        <v>2</v>
      </c>
      <c r="AF288" s="387"/>
      <c r="AG288" s="213"/>
      <c r="AH288" s="214">
        <v>3</v>
      </c>
      <c r="AI288" s="386"/>
      <c r="AJ288" s="387"/>
      <c r="AK288" s="213"/>
      <c r="AL288" s="214">
        <v>3</v>
      </c>
      <c r="AM288" s="386"/>
      <c r="AN288" s="387"/>
      <c r="AO288" s="213"/>
      <c r="AP288" s="214"/>
      <c r="AQ288" s="386"/>
      <c r="AR288" s="387"/>
      <c r="AS288" s="213"/>
      <c r="AT288" s="214"/>
      <c r="AU288" s="386">
        <v>1</v>
      </c>
      <c r="AV288" s="387"/>
      <c r="AW288" s="213"/>
      <c r="AX288" s="214"/>
      <c r="AY288" s="386">
        <v>2</v>
      </c>
      <c r="AZ288" s="387"/>
      <c r="BA288" s="213"/>
      <c r="BB288" s="356"/>
      <c r="BC288" s="484"/>
      <c r="BD288" s="485"/>
      <c r="BE288" s="327"/>
      <c r="BF288" s="214">
        <v>2</v>
      </c>
      <c r="BG288" s="386"/>
      <c r="BH288" s="387"/>
      <c r="BI288" s="213"/>
      <c r="BJ288" s="214">
        <v>3</v>
      </c>
      <c r="BK288" s="386"/>
      <c r="BL288" s="387"/>
      <c r="BM288" s="327"/>
      <c r="BN288" s="214">
        <v>2</v>
      </c>
      <c r="BO288" s="386"/>
      <c r="BP288" s="387"/>
      <c r="BQ288" s="213"/>
      <c r="BR288" s="214">
        <v>2</v>
      </c>
      <c r="BS288" s="386"/>
      <c r="BT288" s="387"/>
      <c r="BU288" s="213"/>
      <c r="BV288" s="214">
        <v>1</v>
      </c>
      <c r="BW288" s="386"/>
      <c r="BX288" s="387"/>
      <c r="BY288" s="213"/>
      <c r="BZ288" s="214">
        <v>2</v>
      </c>
      <c r="CA288" s="386"/>
      <c r="CB288" s="387"/>
      <c r="CC288" s="213"/>
      <c r="CD288" s="356"/>
      <c r="CE288" s="484"/>
      <c r="CF288" s="485"/>
      <c r="CG288" s="327"/>
      <c r="CH288" s="214">
        <v>2</v>
      </c>
      <c r="CI288" s="386"/>
      <c r="CJ288" s="387"/>
      <c r="CK288" s="213"/>
      <c r="CL288" s="214"/>
      <c r="CM288" s="386"/>
      <c r="CN288" s="387"/>
      <c r="CO288" s="213"/>
      <c r="CP288" s="214">
        <v>3</v>
      </c>
      <c r="CQ288" s="386"/>
      <c r="CR288" s="387"/>
      <c r="CS288" s="213"/>
      <c r="CT288" s="214">
        <v>2</v>
      </c>
      <c r="CU288" s="386"/>
      <c r="CV288" s="387"/>
      <c r="CW288" s="213"/>
      <c r="CX288" s="214">
        <v>2</v>
      </c>
      <c r="CY288" s="386"/>
      <c r="CZ288" s="387"/>
      <c r="DA288" s="213"/>
      <c r="DB288" s="214"/>
      <c r="DC288" s="386">
        <v>1</v>
      </c>
      <c r="DD288" s="387"/>
      <c r="DE288" s="213"/>
      <c r="DF288" s="214">
        <v>2</v>
      </c>
      <c r="DG288" s="386"/>
      <c r="DH288" s="387"/>
      <c r="DI288" s="213"/>
      <c r="DJ288" s="214">
        <v>2</v>
      </c>
      <c r="DK288" s="386"/>
      <c r="DL288" s="387"/>
      <c r="DM288" s="213"/>
      <c r="DN288" s="214"/>
      <c r="DO288" s="386"/>
      <c r="DP288" s="387"/>
      <c r="DQ288" s="213"/>
      <c r="DR288" s="214">
        <v>2</v>
      </c>
      <c r="DS288" s="386"/>
      <c r="DT288" s="387"/>
      <c r="DU288" s="213"/>
      <c r="DV288" s="214">
        <v>3</v>
      </c>
      <c r="DW288" s="386"/>
      <c r="DX288" s="387"/>
      <c r="DY288" s="213"/>
      <c r="DZ288" s="244">
        <f t="shared" si="45"/>
        <v>45</v>
      </c>
      <c r="EA288" s="245">
        <f t="shared" si="46"/>
        <v>6</v>
      </c>
      <c r="EB288" s="245">
        <f t="shared" si="47"/>
        <v>0</v>
      </c>
      <c r="EC288" s="246">
        <f t="shared" si="48"/>
        <v>0</v>
      </c>
    </row>
    <row r="289" spans="1:133" ht="60" x14ac:dyDescent="0.2">
      <c r="A289" s="476">
        <v>40</v>
      </c>
      <c r="B289" s="437" t="s">
        <v>1410</v>
      </c>
      <c r="C289" s="454" t="s">
        <v>607</v>
      </c>
      <c r="D289" s="351" t="s">
        <v>1411</v>
      </c>
      <c r="E289" s="467">
        <v>3</v>
      </c>
      <c r="F289" s="214"/>
      <c r="G289" s="386"/>
      <c r="H289" s="387"/>
      <c r="I289" s="213"/>
      <c r="J289" s="214"/>
      <c r="K289" s="386"/>
      <c r="L289" s="387"/>
      <c r="M289" s="213"/>
      <c r="N289" s="214">
        <v>2</v>
      </c>
      <c r="O289" s="386"/>
      <c r="P289" s="387"/>
      <c r="Q289" s="213"/>
      <c r="R289" s="214"/>
      <c r="S289" s="386"/>
      <c r="T289" s="387"/>
      <c r="U289" s="213"/>
      <c r="V289" s="214"/>
      <c r="W289" s="386"/>
      <c r="X289" s="387"/>
      <c r="Y289" s="213"/>
      <c r="Z289" s="214"/>
      <c r="AA289" s="386"/>
      <c r="AB289" s="387"/>
      <c r="AC289" s="213"/>
      <c r="AD289" s="214"/>
      <c r="AE289" s="386"/>
      <c r="AF289" s="387"/>
      <c r="AG289" s="213"/>
      <c r="AH289" s="214"/>
      <c r="AI289" s="386"/>
      <c r="AJ289" s="387"/>
      <c r="AK289" s="213"/>
      <c r="AL289" s="214"/>
      <c r="AM289" s="386"/>
      <c r="AN289" s="387"/>
      <c r="AO289" s="213"/>
      <c r="AP289" s="214"/>
      <c r="AQ289" s="386"/>
      <c r="AR289" s="387"/>
      <c r="AS289" s="213"/>
      <c r="AT289" s="214">
        <v>1</v>
      </c>
      <c r="AU289" s="386"/>
      <c r="AV289" s="387"/>
      <c r="AW289" s="213"/>
      <c r="AX289" s="214">
        <v>2</v>
      </c>
      <c r="AY289" s="386"/>
      <c r="AZ289" s="387"/>
      <c r="BA289" s="213"/>
      <c r="BB289" s="356"/>
      <c r="BC289" s="484"/>
      <c r="BD289" s="485"/>
      <c r="BE289" s="327"/>
      <c r="BF289" s="214"/>
      <c r="BG289" s="386"/>
      <c r="BH289" s="387"/>
      <c r="BI289" s="213"/>
      <c r="BJ289" s="214">
        <v>2</v>
      </c>
      <c r="BK289" s="386"/>
      <c r="BL289" s="387"/>
      <c r="BM289" s="327"/>
      <c r="BN289" s="214">
        <v>2</v>
      </c>
      <c r="BO289" s="386"/>
      <c r="BP289" s="387"/>
      <c r="BQ289" s="213"/>
      <c r="BR289" s="214">
        <v>2</v>
      </c>
      <c r="BS289" s="386"/>
      <c r="BT289" s="387"/>
      <c r="BU289" s="213"/>
      <c r="BV289" s="214"/>
      <c r="BW289" s="386"/>
      <c r="BX289" s="387"/>
      <c r="BY289" s="213"/>
      <c r="BZ289" s="214"/>
      <c r="CA289" s="386"/>
      <c r="CB289" s="387"/>
      <c r="CC289" s="213"/>
      <c r="CD289" s="356"/>
      <c r="CE289" s="484"/>
      <c r="CF289" s="485"/>
      <c r="CG289" s="327"/>
      <c r="CH289" s="214"/>
      <c r="CI289" s="386"/>
      <c r="CJ289" s="387"/>
      <c r="CK289" s="213"/>
      <c r="CL289" s="214"/>
      <c r="CM289" s="386"/>
      <c r="CN289" s="387"/>
      <c r="CO289" s="213"/>
      <c r="CP289" s="214"/>
      <c r="CQ289" s="386"/>
      <c r="CR289" s="387"/>
      <c r="CS289" s="213"/>
      <c r="CT289" s="214"/>
      <c r="CU289" s="386"/>
      <c r="CV289" s="387"/>
      <c r="CW289" s="213"/>
      <c r="CX289" s="214"/>
      <c r="CY289" s="386"/>
      <c r="CZ289" s="387"/>
      <c r="DA289" s="213"/>
      <c r="DB289" s="214"/>
      <c r="DC289" s="386"/>
      <c r="DD289" s="387"/>
      <c r="DE289" s="213"/>
      <c r="DF289" s="214"/>
      <c r="DG289" s="386"/>
      <c r="DH289" s="387"/>
      <c r="DI289" s="213"/>
      <c r="DJ289" s="214"/>
      <c r="DK289" s="386"/>
      <c r="DL289" s="387"/>
      <c r="DM289" s="213"/>
      <c r="DN289" s="214"/>
      <c r="DO289" s="386"/>
      <c r="DP289" s="387"/>
      <c r="DQ289" s="213"/>
      <c r="DR289" s="214"/>
      <c r="DS289" s="386"/>
      <c r="DT289" s="387"/>
      <c r="DU289" s="213"/>
      <c r="DV289" s="214"/>
      <c r="DW289" s="386"/>
      <c r="DX289" s="387"/>
      <c r="DY289" s="213"/>
      <c r="DZ289" s="244">
        <f t="shared" si="45"/>
        <v>11</v>
      </c>
      <c r="EA289" s="245">
        <f t="shared" si="46"/>
        <v>0</v>
      </c>
      <c r="EB289" s="245">
        <f t="shared" si="47"/>
        <v>0</v>
      </c>
      <c r="EC289" s="246">
        <f t="shared" si="48"/>
        <v>0</v>
      </c>
    </row>
    <row r="290" spans="1:133" ht="30" x14ac:dyDescent="0.2">
      <c r="A290" s="476">
        <v>41</v>
      </c>
      <c r="B290" s="437" t="s">
        <v>1073</v>
      </c>
      <c r="C290" s="454" t="s">
        <v>1074</v>
      </c>
      <c r="D290" s="351" t="s">
        <v>1412</v>
      </c>
      <c r="E290" s="467">
        <v>3</v>
      </c>
      <c r="F290" s="214">
        <v>2</v>
      </c>
      <c r="G290" s="386"/>
      <c r="H290" s="387"/>
      <c r="I290" s="213"/>
      <c r="J290" s="214"/>
      <c r="K290" s="386"/>
      <c r="L290" s="387"/>
      <c r="M290" s="213"/>
      <c r="N290" s="214">
        <v>2</v>
      </c>
      <c r="O290" s="386"/>
      <c r="P290" s="387"/>
      <c r="Q290" s="213"/>
      <c r="R290" s="214">
        <v>2</v>
      </c>
      <c r="S290" s="386"/>
      <c r="T290" s="387"/>
      <c r="U290" s="213"/>
      <c r="V290" s="214">
        <v>6</v>
      </c>
      <c r="W290" s="386"/>
      <c r="X290" s="387"/>
      <c r="Y290" s="213"/>
      <c r="Z290" s="214">
        <v>1</v>
      </c>
      <c r="AA290" s="386"/>
      <c r="AB290" s="387"/>
      <c r="AC290" s="213"/>
      <c r="AD290" s="214"/>
      <c r="AE290" s="386"/>
      <c r="AF290" s="387"/>
      <c r="AG290" s="213"/>
      <c r="AH290" s="214"/>
      <c r="AI290" s="386">
        <v>1</v>
      </c>
      <c r="AJ290" s="387"/>
      <c r="AK290" s="213"/>
      <c r="AL290" s="214">
        <v>1</v>
      </c>
      <c r="AM290" s="386"/>
      <c r="AN290" s="387"/>
      <c r="AO290" s="213"/>
      <c r="AP290" s="214">
        <v>1</v>
      </c>
      <c r="AQ290" s="386"/>
      <c r="AR290" s="387"/>
      <c r="AS290" s="213"/>
      <c r="AT290" s="214"/>
      <c r="AU290" s="386"/>
      <c r="AV290" s="387"/>
      <c r="AW290" s="213"/>
      <c r="AX290" s="214"/>
      <c r="AY290" s="386"/>
      <c r="AZ290" s="387"/>
      <c r="BA290" s="213"/>
      <c r="BB290" s="356"/>
      <c r="BC290" s="484"/>
      <c r="BD290" s="485"/>
      <c r="BE290" s="327"/>
      <c r="BF290" s="214">
        <v>2</v>
      </c>
      <c r="BG290" s="386"/>
      <c r="BH290" s="387"/>
      <c r="BI290" s="213"/>
      <c r="BJ290" s="214">
        <v>3</v>
      </c>
      <c r="BK290" s="386"/>
      <c r="BL290" s="387"/>
      <c r="BM290" s="327"/>
      <c r="BN290" s="214">
        <v>2</v>
      </c>
      <c r="BO290" s="386"/>
      <c r="BP290" s="387"/>
      <c r="BQ290" s="213"/>
      <c r="BR290" s="214">
        <v>4</v>
      </c>
      <c r="BS290" s="386"/>
      <c r="BT290" s="387"/>
      <c r="BU290" s="213"/>
      <c r="BV290" s="214">
        <v>1</v>
      </c>
      <c r="BW290" s="386"/>
      <c r="BX290" s="387"/>
      <c r="BY290" s="213"/>
      <c r="BZ290" s="214">
        <v>2</v>
      </c>
      <c r="CA290" s="386"/>
      <c r="CB290" s="387"/>
      <c r="CC290" s="213"/>
      <c r="CD290" s="356"/>
      <c r="CE290" s="484"/>
      <c r="CF290" s="485"/>
      <c r="CG290" s="327"/>
      <c r="CH290" s="214">
        <v>2</v>
      </c>
      <c r="CI290" s="386"/>
      <c r="CJ290" s="387"/>
      <c r="CK290" s="213"/>
      <c r="CL290" s="214"/>
      <c r="CM290" s="386">
        <v>2</v>
      </c>
      <c r="CN290" s="387"/>
      <c r="CO290" s="213"/>
      <c r="CP290" s="214"/>
      <c r="CQ290" s="386"/>
      <c r="CR290" s="387"/>
      <c r="CS290" s="213"/>
      <c r="CT290" s="214">
        <v>1</v>
      </c>
      <c r="CU290" s="386"/>
      <c r="CV290" s="387"/>
      <c r="CW290" s="213"/>
      <c r="CX290" s="214"/>
      <c r="CY290" s="386"/>
      <c r="CZ290" s="387"/>
      <c r="DA290" s="213"/>
      <c r="DB290" s="214"/>
      <c r="DC290" s="386"/>
      <c r="DD290" s="387"/>
      <c r="DE290" s="213"/>
      <c r="DF290" s="214"/>
      <c r="DG290" s="386"/>
      <c r="DH290" s="387"/>
      <c r="DI290" s="213"/>
      <c r="DJ290" s="214"/>
      <c r="DK290" s="386"/>
      <c r="DL290" s="387"/>
      <c r="DM290" s="213"/>
      <c r="DN290" s="214">
        <v>2</v>
      </c>
      <c r="DO290" s="386"/>
      <c r="DP290" s="387"/>
      <c r="DQ290" s="213"/>
      <c r="DR290" s="214">
        <v>2</v>
      </c>
      <c r="DS290" s="386"/>
      <c r="DT290" s="387"/>
      <c r="DU290" s="213"/>
      <c r="DV290" s="214">
        <v>3</v>
      </c>
      <c r="DW290" s="386"/>
      <c r="DX290" s="387"/>
      <c r="DY290" s="213"/>
      <c r="DZ290" s="244">
        <f t="shared" si="45"/>
        <v>39</v>
      </c>
      <c r="EA290" s="245">
        <f t="shared" si="46"/>
        <v>3</v>
      </c>
      <c r="EB290" s="245">
        <f t="shared" si="47"/>
        <v>0</v>
      </c>
      <c r="EC290" s="246">
        <f t="shared" si="48"/>
        <v>0</v>
      </c>
    </row>
    <row r="291" spans="1:133" ht="45" x14ac:dyDescent="0.2">
      <c r="A291" s="476">
        <v>42</v>
      </c>
      <c r="B291" s="437" t="s">
        <v>1124</v>
      </c>
      <c r="C291" s="473" t="s">
        <v>1125</v>
      </c>
      <c r="D291" s="351" t="s">
        <v>1413</v>
      </c>
      <c r="E291" s="467">
        <v>3</v>
      </c>
      <c r="F291" s="214">
        <v>2</v>
      </c>
      <c r="G291" s="386"/>
      <c r="H291" s="387"/>
      <c r="I291" s="213"/>
      <c r="J291" s="214"/>
      <c r="K291" s="386"/>
      <c r="L291" s="387"/>
      <c r="M291" s="213"/>
      <c r="N291" s="214">
        <v>2</v>
      </c>
      <c r="O291" s="386"/>
      <c r="P291" s="387"/>
      <c r="Q291" s="213"/>
      <c r="R291" s="214">
        <v>2</v>
      </c>
      <c r="S291" s="386"/>
      <c r="T291" s="387"/>
      <c r="U291" s="213"/>
      <c r="V291" s="214">
        <v>3</v>
      </c>
      <c r="W291" s="386"/>
      <c r="X291" s="387"/>
      <c r="Y291" s="213"/>
      <c r="Z291" s="214">
        <v>1</v>
      </c>
      <c r="AA291" s="386"/>
      <c r="AB291" s="387"/>
      <c r="AC291" s="213"/>
      <c r="AD291" s="214"/>
      <c r="AE291" s="386"/>
      <c r="AF291" s="387"/>
      <c r="AG291" s="213"/>
      <c r="AH291" s="214"/>
      <c r="AI291" s="386"/>
      <c r="AJ291" s="387"/>
      <c r="AK291" s="213"/>
      <c r="AL291" s="214"/>
      <c r="AM291" s="386"/>
      <c r="AN291" s="387"/>
      <c r="AO291" s="213"/>
      <c r="AP291" s="214">
        <v>1</v>
      </c>
      <c r="AQ291" s="386"/>
      <c r="AR291" s="387"/>
      <c r="AS291" s="213"/>
      <c r="AT291" s="214">
        <v>1</v>
      </c>
      <c r="AU291" s="386"/>
      <c r="AV291" s="387"/>
      <c r="AW291" s="213"/>
      <c r="AX291" s="214"/>
      <c r="AY291" s="386">
        <v>2</v>
      </c>
      <c r="AZ291" s="387"/>
      <c r="BA291" s="213"/>
      <c r="BB291" s="356"/>
      <c r="BC291" s="484"/>
      <c r="BD291" s="485"/>
      <c r="BE291" s="327"/>
      <c r="BF291" s="214">
        <v>2</v>
      </c>
      <c r="BG291" s="386"/>
      <c r="BH291" s="387"/>
      <c r="BI291" s="213"/>
      <c r="BJ291" s="214">
        <v>3</v>
      </c>
      <c r="BK291" s="386"/>
      <c r="BL291" s="387"/>
      <c r="BM291" s="327"/>
      <c r="BN291" s="214">
        <v>2</v>
      </c>
      <c r="BO291" s="386"/>
      <c r="BP291" s="387"/>
      <c r="BQ291" s="213"/>
      <c r="BR291" s="214"/>
      <c r="BS291" s="386"/>
      <c r="BT291" s="387"/>
      <c r="BU291" s="213"/>
      <c r="BV291" s="214">
        <v>1</v>
      </c>
      <c r="BW291" s="386"/>
      <c r="BX291" s="387"/>
      <c r="BY291" s="213"/>
      <c r="BZ291" s="214">
        <v>2</v>
      </c>
      <c r="CA291" s="386"/>
      <c r="CB291" s="387"/>
      <c r="CC291" s="213"/>
      <c r="CD291" s="356"/>
      <c r="CE291" s="484"/>
      <c r="CF291" s="485"/>
      <c r="CG291" s="327"/>
      <c r="CH291" s="214">
        <v>2</v>
      </c>
      <c r="CI291" s="386"/>
      <c r="CJ291" s="387"/>
      <c r="CK291" s="213"/>
      <c r="CL291" s="214"/>
      <c r="CM291" s="386"/>
      <c r="CN291" s="387"/>
      <c r="CO291" s="213"/>
      <c r="CP291" s="214"/>
      <c r="CQ291" s="386">
        <v>1</v>
      </c>
      <c r="CR291" s="387"/>
      <c r="CS291" s="213"/>
      <c r="CT291" s="214">
        <v>1</v>
      </c>
      <c r="CU291" s="386"/>
      <c r="CV291" s="387"/>
      <c r="CW291" s="213"/>
      <c r="CX291" s="214">
        <v>1</v>
      </c>
      <c r="CY291" s="386"/>
      <c r="CZ291" s="387"/>
      <c r="DA291" s="213"/>
      <c r="DB291" s="214"/>
      <c r="DC291" s="386"/>
      <c r="DD291" s="387"/>
      <c r="DE291" s="213"/>
      <c r="DF291" s="214">
        <v>1</v>
      </c>
      <c r="DG291" s="386"/>
      <c r="DH291" s="387"/>
      <c r="DI291" s="213"/>
      <c r="DJ291" s="214">
        <v>1</v>
      </c>
      <c r="DK291" s="386"/>
      <c r="DL291" s="387"/>
      <c r="DM291" s="213"/>
      <c r="DN291" s="214"/>
      <c r="DO291" s="386"/>
      <c r="DP291" s="387"/>
      <c r="DQ291" s="213"/>
      <c r="DR291" s="214">
        <v>2</v>
      </c>
      <c r="DS291" s="386"/>
      <c r="DT291" s="387"/>
      <c r="DU291" s="213"/>
      <c r="DV291" s="214">
        <v>3</v>
      </c>
      <c r="DW291" s="386"/>
      <c r="DX291" s="387"/>
      <c r="DY291" s="213"/>
      <c r="DZ291" s="244">
        <f t="shared" si="45"/>
        <v>33</v>
      </c>
      <c r="EA291" s="245">
        <f t="shared" si="46"/>
        <v>3</v>
      </c>
      <c r="EB291" s="245">
        <f t="shared" si="47"/>
        <v>0</v>
      </c>
      <c r="EC291" s="246">
        <f t="shared" si="48"/>
        <v>0</v>
      </c>
    </row>
    <row r="292" spans="1:133" ht="45" x14ac:dyDescent="0.2">
      <c r="A292" s="476">
        <v>43</v>
      </c>
      <c r="B292" s="437" t="s">
        <v>606</v>
      </c>
      <c r="C292" s="454" t="s">
        <v>95</v>
      </c>
      <c r="D292" s="351" t="s">
        <v>1414</v>
      </c>
      <c r="E292" s="467">
        <v>2</v>
      </c>
      <c r="F292" s="214">
        <v>2</v>
      </c>
      <c r="G292" s="386"/>
      <c r="H292" s="387"/>
      <c r="I292" s="213"/>
      <c r="J292" s="214"/>
      <c r="K292" s="386"/>
      <c r="L292" s="387"/>
      <c r="M292" s="213"/>
      <c r="N292" s="214">
        <v>2</v>
      </c>
      <c r="O292" s="386"/>
      <c r="P292" s="387"/>
      <c r="Q292" s="213"/>
      <c r="R292" s="214">
        <v>2</v>
      </c>
      <c r="S292" s="386"/>
      <c r="T292" s="387"/>
      <c r="U292" s="213"/>
      <c r="V292" s="214">
        <v>3</v>
      </c>
      <c r="W292" s="386"/>
      <c r="X292" s="387"/>
      <c r="Y292" s="213"/>
      <c r="Z292" s="214"/>
      <c r="AA292" s="386"/>
      <c r="AB292" s="387"/>
      <c r="AC292" s="213"/>
      <c r="AD292" s="214"/>
      <c r="AE292" s="386">
        <v>1</v>
      </c>
      <c r="AF292" s="387"/>
      <c r="AG292" s="213"/>
      <c r="AH292" s="214"/>
      <c r="AI292" s="386">
        <v>1</v>
      </c>
      <c r="AJ292" s="387"/>
      <c r="AK292" s="213"/>
      <c r="AL292" s="214"/>
      <c r="AM292" s="386">
        <v>1</v>
      </c>
      <c r="AN292" s="387"/>
      <c r="AO292" s="213"/>
      <c r="AP292" s="214">
        <v>1</v>
      </c>
      <c r="AQ292" s="386"/>
      <c r="AR292" s="387"/>
      <c r="AS292" s="213"/>
      <c r="AT292" s="214">
        <v>1</v>
      </c>
      <c r="AU292" s="386"/>
      <c r="AV292" s="387"/>
      <c r="AW292" s="213"/>
      <c r="AX292" s="214"/>
      <c r="AY292" s="386"/>
      <c r="AZ292" s="387"/>
      <c r="BA292" s="213"/>
      <c r="BB292" s="356"/>
      <c r="BC292" s="484"/>
      <c r="BD292" s="485"/>
      <c r="BE292" s="327"/>
      <c r="BF292" s="214">
        <v>2</v>
      </c>
      <c r="BG292" s="386"/>
      <c r="BH292" s="387"/>
      <c r="BI292" s="213"/>
      <c r="BJ292" s="214">
        <v>3</v>
      </c>
      <c r="BK292" s="386"/>
      <c r="BL292" s="387"/>
      <c r="BM292" s="327"/>
      <c r="BN292" s="214">
        <v>2</v>
      </c>
      <c r="BO292" s="386"/>
      <c r="BP292" s="387"/>
      <c r="BQ292" s="213"/>
      <c r="BR292" s="214">
        <v>2</v>
      </c>
      <c r="BS292" s="386"/>
      <c r="BT292" s="387"/>
      <c r="BU292" s="213"/>
      <c r="BV292" s="214">
        <v>1</v>
      </c>
      <c r="BW292" s="386"/>
      <c r="BX292" s="387"/>
      <c r="BY292" s="213"/>
      <c r="BZ292" s="214">
        <v>2</v>
      </c>
      <c r="CA292" s="386"/>
      <c r="CB292" s="387"/>
      <c r="CC292" s="213"/>
      <c r="CD292" s="356"/>
      <c r="CE292" s="484"/>
      <c r="CF292" s="485"/>
      <c r="CG292" s="327"/>
      <c r="CH292" s="214">
        <v>2</v>
      </c>
      <c r="CI292" s="386"/>
      <c r="CJ292" s="387"/>
      <c r="CK292" s="213"/>
      <c r="CL292" s="214">
        <v>2</v>
      </c>
      <c r="CM292" s="386"/>
      <c r="CN292" s="387"/>
      <c r="CO292" s="213"/>
      <c r="CP292" s="214"/>
      <c r="CQ292" s="386"/>
      <c r="CR292" s="387"/>
      <c r="CS292" s="213"/>
      <c r="CT292" s="214">
        <v>2</v>
      </c>
      <c r="CU292" s="386"/>
      <c r="CV292" s="387"/>
      <c r="CW292" s="213"/>
      <c r="CX292" s="214"/>
      <c r="CY292" s="386"/>
      <c r="CZ292" s="387"/>
      <c r="DA292" s="213"/>
      <c r="DB292" s="214"/>
      <c r="DC292" s="386">
        <v>2</v>
      </c>
      <c r="DD292" s="387"/>
      <c r="DE292" s="213"/>
      <c r="DF292" s="214"/>
      <c r="DG292" s="386"/>
      <c r="DH292" s="387"/>
      <c r="DI292" s="213"/>
      <c r="DJ292" s="214"/>
      <c r="DK292" s="386"/>
      <c r="DL292" s="387"/>
      <c r="DM292" s="213"/>
      <c r="DN292" s="214">
        <v>2</v>
      </c>
      <c r="DO292" s="386"/>
      <c r="DP292" s="387"/>
      <c r="DQ292" s="213"/>
      <c r="DR292" s="214">
        <v>2</v>
      </c>
      <c r="DS292" s="386"/>
      <c r="DT292" s="387"/>
      <c r="DU292" s="213"/>
      <c r="DV292" s="214">
        <v>3</v>
      </c>
      <c r="DW292" s="386"/>
      <c r="DX292" s="387"/>
      <c r="DY292" s="213"/>
      <c r="DZ292" s="244">
        <f t="shared" si="45"/>
        <v>36</v>
      </c>
      <c r="EA292" s="245">
        <f t="shared" si="46"/>
        <v>5</v>
      </c>
      <c r="EB292" s="245">
        <f t="shared" si="47"/>
        <v>0</v>
      </c>
      <c r="EC292" s="246">
        <f t="shared" si="48"/>
        <v>0</v>
      </c>
    </row>
    <row r="293" spans="1:133" ht="60" x14ac:dyDescent="0.2">
      <c r="A293" s="476">
        <v>44</v>
      </c>
      <c r="B293" s="437" t="s">
        <v>608</v>
      </c>
      <c r="C293" s="454" t="s">
        <v>609</v>
      </c>
      <c r="D293" s="351" t="s">
        <v>1415</v>
      </c>
      <c r="E293" s="467">
        <v>2</v>
      </c>
      <c r="F293" s="214"/>
      <c r="G293" s="386"/>
      <c r="H293" s="387"/>
      <c r="I293" s="213"/>
      <c r="J293" s="214"/>
      <c r="K293" s="386"/>
      <c r="L293" s="387"/>
      <c r="M293" s="213"/>
      <c r="N293" s="214">
        <v>2</v>
      </c>
      <c r="O293" s="386"/>
      <c r="P293" s="387"/>
      <c r="Q293" s="213"/>
      <c r="R293" s="214"/>
      <c r="S293" s="386"/>
      <c r="T293" s="387"/>
      <c r="U293" s="213"/>
      <c r="V293" s="214"/>
      <c r="W293" s="386"/>
      <c r="X293" s="387"/>
      <c r="Y293" s="213"/>
      <c r="Z293" s="214"/>
      <c r="AA293" s="386"/>
      <c r="AB293" s="387"/>
      <c r="AC293" s="213"/>
      <c r="AD293" s="214"/>
      <c r="AE293" s="386"/>
      <c r="AF293" s="387"/>
      <c r="AG293" s="213"/>
      <c r="AH293" s="214"/>
      <c r="AI293" s="386"/>
      <c r="AJ293" s="387"/>
      <c r="AK293" s="213"/>
      <c r="AL293" s="214"/>
      <c r="AM293" s="386"/>
      <c r="AN293" s="387"/>
      <c r="AO293" s="213"/>
      <c r="AP293" s="214"/>
      <c r="AQ293" s="386"/>
      <c r="AR293" s="387"/>
      <c r="AS293" s="213"/>
      <c r="AT293" s="214">
        <v>1</v>
      </c>
      <c r="AU293" s="386"/>
      <c r="AV293" s="387"/>
      <c r="AW293" s="213"/>
      <c r="AX293" s="214">
        <v>2</v>
      </c>
      <c r="AY293" s="386"/>
      <c r="AZ293" s="387"/>
      <c r="BA293" s="213"/>
      <c r="BB293" s="356"/>
      <c r="BC293" s="484"/>
      <c r="BD293" s="485"/>
      <c r="BE293" s="327"/>
      <c r="BF293" s="214"/>
      <c r="BG293" s="386"/>
      <c r="BH293" s="387"/>
      <c r="BI293" s="213"/>
      <c r="BJ293" s="214">
        <v>2</v>
      </c>
      <c r="BK293" s="386"/>
      <c r="BL293" s="387"/>
      <c r="BM293" s="327"/>
      <c r="BN293" s="214">
        <v>2</v>
      </c>
      <c r="BO293" s="386"/>
      <c r="BP293" s="387"/>
      <c r="BQ293" s="213"/>
      <c r="BR293" s="214">
        <v>2</v>
      </c>
      <c r="BS293" s="386"/>
      <c r="BT293" s="387"/>
      <c r="BU293" s="213"/>
      <c r="BV293" s="214"/>
      <c r="BW293" s="386"/>
      <c r="BX293" s="387"/>
      <c r="BY293" s="213"/>
      <c r="BZ293" s="214"/>
      <c r="CA293" s="386"/>
      <c r="CB293" s="387"/>
      <c r="CC293" s="213"/>
      <c r="CD293" s="356"/>
      <c r="CE293" s="484"/>
      <c r="CF293" s="485"/>
      <c r="CG293" s="327"/>
      <c r="CH293" s="214"/>
      <c r="CI293" s="386"/>
      <c r="CJ293" s="387"/>
      <c r="CK293" s="213"/>
      <c r="CL293" s="214"/>
      <c r="CM293" s="386"/>
      <c r="CN293" s="387"/>
      <c r="CO293" s="213"/>
      <c r="CP293" s="214"/>
      <c r="CQ293" s="386"/>
      <c r="CR293" s="387"/>
      <c r="CS293" s="213"/>
      <c r="CT293" s="214"/>
      <c r="CU293" s="386"/>
      <c r="CV293" s="387"/>
      <c r="CW293" s="213"/>
      <c r="CX293" s="214"/>
      <c r="CY293" s="386"/>
      <c r="CZ293" s="387"/>
      <c r="DA293" s="213"/>
      <c r="DB293" s="214"/>
      <c r="DC293" s="386"/>
      <c r="DD293" s="387"/>
      <c r="DE293" s="213"/>
      <c r="DF293" s="214"/>
      <c r="DG293" s="386"/>
      <c r="DH293" s="387"/>
      <c r="DI293" s="213"/>
      <c r="DJ293" s="214"/>
      <c r="DK293" s="386"/>
      <c r="DL293" s="387"/>
      <c r="DM293" s="213"/>
      <c r="DN293" s="214"/>
      <c r="DO293" s="386"/>
      <c r="DP293" s="387"/>
      <c r="DQ293" s="213"/>
      <c r="DR293" s="214"/>
      <c r="DS293" s="386"/>
      <c r="DT293" s="387"/>
      <c r="DU293" s="213"/>
      <c r="DV293" s="214"/>
      <c r="DW293" s="386"/>
      <c r="DX293" s="387"/>
      <c r="DY293" s="213"/>
      <c r="DZ293" s="244">
        <f t="shared" si="45"/>
        <v>11</v>
      </c>
      <c r="EA293" s="245">
        <f t="shared" si="46"/>
        <v>0</v>
      </c>
      <c r="EB293" s="245">
        <f t="shared" si="47"/>
        <v>0</v>
      </c>
      <c r="EC293" s="246">
        <f t="shared" si="48"/>
        <v>0</v>
      </c>
    </row>
    <row r="294" spans="1:133" ht="75" x14ac:dyDescent="0.2">
      <c r="A294" s="476">
        <v>45</v>
      </c>
      <c r="B294" s="437" t="s">
        <v>611</v>
      </c>
      <c r="C294" s="454" t="s">
        <v>612</v>
      </c>
      <c r="D294" s="351" t="s">
        <v>1416</v>
      </c>
      <c r="E294" s="467">
        <v>2</v>
      </c>
      <c r="F294" s="214">
        <v>2</v>
      </c>
      <c r="G294" s="386"/>
      <c r="H294" s="387"/>
      <c r="I294" s="213"/>
      <c r="J294" s="214"/>
      <c r="K294" s="386"/>
      <c r="L294" s="387"/>
      <c r="M294" s="213"/>
      <c r="N294" s="214"/>
      <c r="O294" s="386"/>
      <c r="P294" s="387"/>
      <c r="Q294" s="213"/>
      <c r="R294" s="214">
        <v>2</v>
      </c>
      <c r="S294" s="386"/>
      <c r="T294" s="387"/>
      <c r="U294" s="213"/>
      <c r="V294" s="214">
        <v>3</v>
      </c>
      <c r="W294" s="386"/>
      <c r="X294" s="387"/>
      <c r="Y294" s="213"/>
      <c r="Z294" s="214"/>
      <c r="AA294" s="386"/>
      <c r="AB294" s="387"/>
      <c r="AC294" s="213"/>
      <c r="AD294" s="214"/>
      <c r="AE294" s="386">
        <v>1</v>
      </c>
      <c r="AF294" s="387"/>
      <c r="AG294" s="213"/>
      <c r="AH294" s="214"/>
      <c r="AI294" s="386"/>
      <c r="AJ294" s="387"/>
      <c r="AK294" s="213"/>
      <c r="AL294" s="214"/>
      <c r="AM294" s="386">
        <v>1</v>
      </c>
      <c r="AN294" s="387"/>
      <c r="AO294" s="213"/>
      <c r="AP294" s="214"/>
      <c r="AQ294" s="386">
        <v>2</v>
      </c>
      <c r="AR294" s="387"/>
      <c r="AS294" s="213"/>
      <c r="AT294" s="214">
        <v>1</v>
      </c>
      <c r="AU294" s="386"/>
      <c r="AV294" s="387"/>
      <c r="AW294" s="213"/>
      <c r="AX294" s="214">
        <v>2</v>
      </c>
      <c r="AY294" s="386"/>
      <c r="AZ294" s="387"/>
      <c r="BA294" s="213"/>
      <c r="BB294" s="356"/>
      <c r="BC294" s="484"/>
      <c r="BD294" s="485"/>
      <c r="BE294" s="327"/>
      <c r="BF294" s="214">
        <v>2</v>
      </c>
      <c r="BG294" s="386"/>
      <c r="BH294" s="387"/>
      <c r="BI294" s="213"/>
      <c r="BJ294" s="214">
        <v>3</v>
      </c>
      <c r="BK294" s="386"/>
      <c r="BL294" s="387"/>
      <c r="BM294" s="327"/>
      <c r="BN294" s="214">
        <v>2</v>
      </c>
      <c r="BO294" s="386"/>
      <c r="BP294" s="387"/>
      <c r="BQ294" s="213"/>
      <c r="BR294" s="214">
        <v>2</v>
      </c>
      <c r="BS294" s="386"/>
      <c r="BT294" s="387"/>
      <c r="BU294" s="213"/>
      <c r="BV294" s="214">
        <v>1</v>
      </c>
      <c r="BW294" s="386"/>
      <c r="BX294" s="387"/>
      <c r="BY294" s="213"/>
      <c r="BZ294" s="214">
        <v>2</v>
      </c>
      <c r="CA294" s="386"/>
      <c r="CB294" s="387"/>
      <c r="CC294" s="213"/>
      <c r="CD294" s="356"/>
      <c r="CE294" s="484"/>
      <c r="CF294" s="485"/>
      <c r="CG294" s="327"/>
      <c r="CH294" s="214">
        <v>2</v>
      </c>
      <c r="CI294" s="386"/>
      <c r="CJ294" s="387"/>
      <c r="CK294" s="213"/>
      <c r="CL294" s="214">
        <v>2</v>
      </c>
      <c r="CM294" s="386"/>
      <c r="CN294" s="387"/>
      <c r="CO294" s="213"/>
      <c r="CP294" s="214"/>
      <c r="CQ294" s="386">
        <v>1</v>
      </c>
      <c r="CR294" s="387"/>
      <c r="CS294" s="213"/>
      <c r="CT294" s="214"/>
      <c r="CU294" s="386"/>
      <c r="CV294" s="387"/>
      <c r="CW294" s="213"/>
      <c r="CX294" s="214">
        <v>2</v>
      </c>
      <c r="CY294" s="386"/>
      <c r="CZ294" s="387"/>
      <c r="DA294" s="213"/>
      <c r="DB294" s="214">
        <v>2</v>
      </c>
      <c r="DC294" s="386"/>
      <c r="DD294" s="387"/>
      <c r="DE294" s="213"/>
      <c r="DF294" s="214"/>
      <c r="DG294" s="386">
        <v>1</v>
      </c>
      <c r="DH294" s="387"/>
      <c r="DI294" s="213"/>
      <c r="DJ294" s="214"/>
      <c r="DK294" s="386">
        <v>1</v>
      </c>
      <c r="DL294" s="387"/>
      <c r="DM294" s="213"/>
      <c r="DN294" s="214"/>
      <c r="DO294" s="386"/>
      <c r="DP294" s="387"/>
      <c r="DQ294" s="213"/>
      <c r="DR294" s="214">
        <v>2</v>
      </c>
      <c r="DS294" s="386"/>
      <c r="DT294" s="387"/>
      <c r="DU294" s="213"/>
      <c r="DV294" s="214">
        <v>3</v>
      </c>
      <c r="DW294" s="386"/>
      <c r="DX294" s="387"/>
      <c r="DY294" s="213"/>
      <c r="DZ294" s="244">
        <f t="shared" si="45"/>
        <v>35</v>
      </c>
      <c r="EA294" s="245">
        <f t="shared" si="46"/>
        <v>7</v>
      </c>
      <c r="EB294" s="245">
        <f t="shared" si="47"/>
        <v>0</v>
      </c>
      <c r="EC294" s="246">
        <f t="shared" si="48"/>
        <v>0</v>
      </c>
    </row>
    <row r="295" spans="1:133" ht="30" x14ac:dyDescent="0.2">
      <c r="A295" s="476">
        <v>46</v>
      </c>
      <c r="B295" s="437" t="s">
        <v>613</v>
      </c>
      <c r="C295" s="454" t="s">
        <v>614</v>
      </c>
      <c r="D295" s="351" t="s">
        <v>1395</v>
      </c>
      <c r="E295" s="467">
        <v>2</v>
      </c>
      <c r="F295" s="214"/>
      <c r="G295" s="386"/>
      <c r="H295" s="387"/>
      <c r="I295" s="213"/>
      <c r="J295" s="214"/>
      <c r="K295" s="386"/>
      <c r="L295" s="387"/>
      <c r="M295" s="213"/>
      <c r="N295" s="214">
        <v>2</v>
      </c>
      <c r="O295" s="386"/>
      <c r="P295" s="387"/>
      <c r="Q295" s="213"/>
      <c r="R295" s="214"/>
      <c r="S295" s="386"/>
      <c r="T295" s="387"/>
      <c r="U295" s="213"/>
      <c r="V295" s="214"/>
      <c r="W295" s="386"/>
      <c r="X295" s="387"/>
      <c r="Y295" s="213"/>
      <c r="Z295" s="214"/>
      <c r="AA295" s="386"/>
      <c r="AB295" s="387"/>
      <c r="AC295" s="213"/>
      <c r="AD295" s="214"/>
      <c r="AE295" s="386"/>
      <c r="AF295" s="387"/>
      <c r="AG295" s="213"/>
      <c r="AH295" s="214"/>
      <c r="AI295" s="386"/>
      <c r="AJ295" s="387"/>
      <c r="AK295" s="213"/>
      <c r="AL295" s="214"/>
      <c r="AM295" s="386"/>
      <c r="AN295" s="387"/>
      <c r="AO295" s="213"/>
      <c r="AP295" s="214"/>
      <c r="AQ295" s="386"/>
      <c r="AR295" s="387"/>
      <c r="AS295" s="213"/>
      <c r="AT295" s="214">
        <v>1</v>
      </c>
      <c r="AU295" s="386"/>
      <c r="AV295" s="387"/>
      <c r="AW295" s="213"/>
      <c r="AX295" s="214">
        <v>2</v>
      </c>
      <c r="AY295" s="386"/>
      <c r="AZ295" s="387"/>
      <c r="BA295" s="213"/>
      <c r="BB295" s="356"/>
      <c r="BC295" s="484"/>
      <c r="BD295" s="485"/>
      <c r="BE295" s="327"/>
      <c r="BF295" s="214"/>
      <c r="BG295" s="386"/>
      <c r="BH295" s="387"/>
      <c r="BI295" s="213"/>
      <c r="BJ295" s="214">
        <v>2</v>
      </c>
      <c r="BK295" s="386"/>
      <c r="BL295" s="387"/>
      <c r="BM295" s="327"/>
      <c r="BN295" s="214">
        <v>2</v>
      </c>
      <c r="BO295" s="386"/>
      <c r="BP295" s="387"/>
      <c r="BQ295" s="213"/>
      <c r="BR295" s="214">
        <v>2</v>
      </c>
      <c r="BS295" s="386"/>
      <c r="BT295" s="387"/>
      <c r="BU295" s="213"/>
      <c r="BV295" s="214"/>
      <c r="BW295" s="386"/>
      <c r="BX295" s="387"/>
      <c r="BY295" s="213"/>
      <c r="BZ295" s="214"/>
      <c r="CA295" s="386"/>
      <c r="CB295" s="387"/>
      <c r="CC295" s="213"/>
      <c r="CD295" s="356"/>
      <c r="CE295" s="484"/>
      <c r="CF295" s="485"/>
      <c r="CG295" s="327"/>
      <c r="CH295" s="214"/>
      <c r="CI295" s="386"/>
      <c r="CJ295" s="387"/>
      <c r="CK295" s="213"/>
      <c r="CL295" s="214"/>
      <c r="CM295" s="386"/>
      <c r="CN295" s="387"/>
      <c r="CO295" s="213"/>
      <c r="CP295" s="214"/>
      <c r="CQ295" s="386"/>
      <c r="CR295" s="387"/>
      <c r="CS295" s="213"/>
      <c r="CT295" s="214"/>
      <c r="CU295" s="386"/>
      <c r="CV295" s="387"/>
      <c r="CW295" s="213"/>
      <c r="CX295" s="214"/>
      <c r="CY295" s="386"/>
      <c r="CZ295" s="387"/>
      <c r="DA295" s="213"/>
      <c r="DB295" s="214"/>
      <c r="DC295" s="386"/>
      <c r="DD295" s="387"/>
      <c r="DE295" s="213"/>
      <c r="DF295" s="214"/>
      <c r="DG295" s="386"/>
      <c r="DH295" s="387"/>
      <c r="DI295" s="213"/>
      <c r="DJ295" s="214"/>
      <c r="DK295" s="386"/>
      <c r="DL295" s="387"/>
      <c r="DM295" s="213"/>
      <c r="DN295" s="214"/>
      <c r="DO295" s="386"/>
      <c r="DP295" s="387"/>
      <c r="DQ295" s="213"/>
      <c r="DR295" s="214"/>
      <c r="DS295" s="386"/>
      <c r="DT295" s="387"/>
      <c r="DU295" s="213"/>
      <c r="DV295" s="214"/>
      <c r="DW295" s="386"/>
      <c r="DX295" s="387"/>
      <c r="DY295" s="213"/>
      <c r="DZ295" s="244">
        <f t="shared" si="45"/>
        <v>11</v>
      </c>
      <c r="EA295" s="245">
        <f t="shared" si="46"/>
        <v>0</v>
      </c>
      <c r="EB295" s="245">
        <f t="shared" si="47"/>
        <v>0</v>
      </c>
      <c r="EC295" s="246">
        <f t="shared" si="48"/>
        <v>0</v>
      </c>
    </row>
    <row r="296" spans="1:133" ht="30" x14ac:dyDescent="0.2">
      <c r="A296" s="476">
        <v>47</v>
      </c>
      <c r="B296" s="437" t="s">
        <v>604</v>
      </c>
      <c r="C296" s="454" t="s">
        <v>219</v>
      </c>
      <c r="D296" s="351" t="s">
        <v>1417</v>
      </c>
      <c r="E296" s="467">
        <v>0</v>
      </c>
      <c r="F296" s="214"/>
      <c r="G296" s="386"/>
      <c r="H296" s="387"/>
      <c r="I296" s="213"/>
      <c r="J296" s="214"/>
      <c r="K296" s="386"/>
      <c r="L296" s="387"/>
      <c r="M296" s="213"/>
      <c r="N296" s="214"/>
      <c r="O296" s="386"/>
      <c r="P296" s="387"/>
      <c r="Q296" s="213"/>
      <c r="R296" s="214"/>
      <c r="S296" s="386"/>
      <c r="T296" s="387"/>
      <c r="U296" s="213"/>
      <c r="V296" s="214"/>
      <c r="W296" s="386"/>
      <c r="X296" s="387"/>
      <c r="Y296" s="213"/>
      <c r="Z296" s="214">
        <v>5</v>
      </c>
      <c r="AA296" s="386"/>
      <c r="AB296" s="387"/>
      <c r="AC296" s="213"/>
      <c r="AD296" s="214">
        <v>5</v>
      </c>
      <c r="AE296" s="386"/>
      <c r="AF296" s="387"/>
      <c r="AG296" s="213"/>
      <c r="AH296" s="214">
        <v>5</v>
      </c>
      <c r="AI296" s="386"/>
      <c r="AJ296" s="387"/>
      <c r="AK296" s="213"/>
      <c r="AL296" s="214">
        <v>5</v>
      </c>
      <c r="AM296" s="386"/>
      <c r="AN296" s="387"/>
      <c r="AO296" s="213"/>
      <c r="AP296" s="214">
        <v>5</v>
      </c>
      <c r="AQ296" s="386"/>
      <c r="AR296" s="387"/>
      <c r="AS296" s="213"/>
      <c r="AT296" s="214">
        <v>5</v>
      </c>
      <c r="AU296" s="386"/>
      <c r="AV296" s="387"/>
      <c r="AW296" s="213"/>
      <c r="AX296" s="214">
        <v>5</v>
      </c>
      <c r="AY296" s="386"/>
      <c r="AZ296" s="387"/>
      <c r="BA296" s="213"/>
      <c r="BB296" s="356"/>
      <c r="BC296" s="484"/>
      <c r="BD296" s="485"/>
      <c r="BE296" s="327"/>
      <c r="BF296" s="214"/>
      <c r="BG296" s="386"/>
      <c r="BH296" s="387"/>
      <c r="BI296" s="213"/>
      <c r="BJ296" s="214"/>
      <c r="BK296" s="386"/>
      <c r="BL296" s="387"/>
      <c r="BM296" s="327"/>
      <c r="BN296" s="214"/>
      <c r="BO296" s="386"/>
      <c r="BP296" s="387"/>
      <c r="BQ296" s="213"/>
      <c r="BR296" s="214"/>
      <c r="BS296" s="386"/>
      <c r="BT296" s="387"/>
      <c r="BU296" s="213"/>
      <c r="BV296" s="214"/>
      <c r="BW296" s="386"/>
      <c r="BX296" s="387"/>
      <c r="BY296" s="213"/>
      <c r="BZ296" s="214"/>
      <c r="CA296" s="386"/>
      <c r="CB296" s="387"/>
      <c r="CC296" s="213"/>
      <c r="CD296" s="356"/>
      <c r="CE296" s="484"/>
      <c r="CF296" s="485"/>
      <c r="CG296" s="327"/>
      <c r="CH296" s="214"/>
      <c r="CI296" s="386"/>
      <c r="CJ296" s="387"/>
      <c r="CK296" s="213"/>
      <c r="CL296" s="214">
        <v>5</v>
      </c>
      <c r="CM296" s="386"/>
      <c r="CN296" s="387"/>
      <c r="CO296" s="213"/>
      <c r="CP296" s="214"/>
      <c r="CQ296" s="386"/>
      <c r="CR296" s="387"/>
      <c r="CS296" s="213"/>
      <c r="CT296" s="214">
        <v>5</v>
      </c>
      <c r="CU296" s="386"/>
      <c r="CV296" s="387"/>
      <c r="CW296" s="213"/>
      <c r="CX296" s="214">
        <v>5</v>
      </c>
      <c r="CY296" s="386"/>
      <c r="CZ296" s="387"/>
      <c r="DA296" s="213"/>
      <c r="DB296" s="214">
        <v>5</v>
      </c>
      <c r="DC296" s="386"/>
      <c r="DD296" s="387"/>
      <c r="DE296" s="213"/>
      <c r="DF296" s="214">
        <v>5</v>
      </c>
      <c r="DG296" s="386"/>
      <c r="DH296" s="387"/>
      <c r="DI296" s="213"/>
      <c r="DJ296" s="214">
        <v>5</v>
      </c>
      <c r="DK296" s="386"/>
      <c r="DL296" s="387"/>
      <c r="DM296" s="213"/>
      <c r="DN296" s="214">
        <v>5</v>
      </c>
      <c r="DO296" s="386"/>
      <c r="DP296" s="387"/>
      <c r="DQ296" s="213"/>
      <c r="DR296" s="214"/>
      <c r="DS296" s="386"/>
      <c r="DT296" s="387"/>
      <c r="DU296" s="213"/>
      <c r="DV296" s="214"/>
      <c r="DW296" s="386"/>
      <c r="DX296" s="387"/>
      <c r="DY296" s="213"/>
      <c r="DZ296" s="244">
        <f t="shared" si="45"/>
        <v>70</v>
      </c>
      <c r="EA296" s="245">
        <f t="shared" si="46"/>
        <v>0</v>
      </c>
      <c r="EB296" s="245">
        <f t="shared" si="47"/>
        <v>0</v>
      </c>
      <c r="EC296" s="246">
        <f t="shared" si="48"/>
        <v>0</v>
      </c>
    </row>
    <row r="297" spans="1:133" ht="60" x14ac:dyDescent="0.2">
      <c r="A297" s="476">
        <v>48</v>
      </c>
      <c r="B297" s="437" t="s">
        <v>1112</v>
      </c>
      <c r="C297" s="454" t="s">
        <v>1113</v>
      </c>
      <c r="D297" s="351" t="s">
        <v>1418</v>
      </c>
      <c r="E297" s="467">
        <v>0</v>
      </c>
      <c r="F297" s="214">
        <v>2</v>
      </c>
      <c r="G297" s="386"/>
      <c r="H297" s="387"/>
      <c r="I297" s="213"/>
      <c r="J297" s="214">
        <v>2</v>
      </c>
      <c r="K297" s="386"/>
      <c r="L297" s="387"/>
      <c r="M297" s="213"/>
      <c r="N297" s="214">
        <v>2</v>
      </c>
      <c r="O297" s="386"/>
      <c r="P297" s="387"/>
      <c r="Q297" s="213"/>
      <c r="R297" s="214">
        <v>2</v>
      </c>
      <c r="S297" s="386"/>
      <c r="T297" s="387"/>
      <c r="U297" s="213"/>
      <c r="V297" s="214">
        <v>3</v>
      </c>
      <c r="W297" s="386"/>
      <c r="X297" s="387"/>
      <c r="Y297" s="213"/>
      <c r="Z297" s="214"/>
      <c r="AA297" s="386">
        <v>1</v>
      </c>
      <c r="AB297" s="387"/>
      <c r="AC297" s="213"/>
      <c r="AD297" s="214"/>
      <c r="AE297" s="386"/>
      <c r="AF297" s="387"/>
      <c r="AG297" s="213"/>
      <c r="AH297" s="214"/>
      <c r="AI297" s="386">
        <v>2</v>
      </c>
      <c r="AJ297" s="387"/>
      <c r="AK297" s="213"/>
      <c r="AL297" s="214"/>
      <c r="AM297" s="386">
        <v>2</v>
      </c>
      <c r="AN297" s="387"/>
      <c r="AO297" s="213"/>
      <c r="AP297" s="214">
        <v>3</v>
      </c>
      <c r="AQ297" s="386"/>
      <c r="AR297" s="387"/>
      <c r="AS297" s="213"/>
      <c r="AT297" s="214">
        <v>2</v>
      </c>
      <c r="AU297" s="386"/>
      <c r="AV297" s="387"/>
      <c r="AW297" s="213"/>
      <c r="AX297" s="214">
        <v>3</v>
      </c>
      <c r="AY297" s="386"/>
      <c r="AZ297" s="387"/>
      <c r="BA297" s="213"/>
      <c r="BB297" s="356"/>
      <c r="BC297" s="484"/>
      <c r="BD297" s="485"/>
      <c r="BE297" s="327"/>
      <c r="BF297" s="214">
        <v>2</v>
      </c>
      <c r="BG297" s="386"/>
      <c r="BH297" s="387"/>
      <c r="BI297" s="213"/>
      <c r="BJ297" s="214">
        <v>3</v>
      </c>
      <c r="BK297" s="386"/>
      <c r="BL297" s="387"/>
      <c r="BM297" s="327"/>
      <c r="BN297" s="214">
        <v>2</v>
      </c>
      <c r="BO297" s="386"/>
      <c r="BP297" s="387"/>
      <c r="BQ297" s="213"/>
      <c r="BR297" s="214">
        <v>2</v>
      </c>
      <c r="BS297" s="386"/>
      <c r="BT297" s="387"/>
      <c r="BU297" s="213"/>
      <c r="BV297" s="214">
        <v>1</v>
      </c>
      <c r="BW297" s="386"/>
      <c r="BX297" s="387"/>
      <c r="BY297" s="213"/>
      <c r="BZ297" s="214">
        <v>2</v>
      </c>
      <c r="CA297" s="386"/>
      <c r="CB297" s="387"/>
      <c r="CC297" s="213"/>
      <c r="CD297" s="356"/>
      <c r="CE297" s="484"/>
      <c r="CF297" s="485"/>
      <c r="CG297" s="327"/>
      <c r="CH297" s="214">
        <v>2</v>
      </c>
      <c r="CI297" s="386"/>
      <c r="CJ297" s="387"/>
      <c r="CK297" s="213"/>
      <c r="CL297" s="214">
        <v>2</v>
      </c>
      <c r="CM297" s="386"/>
      <c r="CN297" s="387"/>
      <c r="CO297" s="213"/>
      <c r="CP297" s="214">
        <v>2</v>
      </c>
      <c r="CQ297" s="386"/>
      <c r="CR297" s="387"/>
      <c r="CS297" s="213"/>
      <c r="CT297" s="214"/>
      <c r="CU297" s="386">
        <v>2</v>
      </c>
      <c r="CV297" s="387"/>
      <c r="CW297" s="213"/>
      <c r="CX297" s="214">
        <v>2</v>
      </c>
      <c r="CY297" s="386">
        <v>2</v>
      </c>
      <c r="CZ297" s="387"/>
      <c r="DA297" s="213"/>
      <c r="DB297" s="214"/>
      <c r="DC297" s="386"/>
      <c r="DD297" s="387"/>
      <c r="DE297" s="213"/>
      <c r="DF297" s="214"/>
      <c r="DG297" s="386">
        <v>2</v>
      </c>
      <c r="DH297" s="387"/>
      <c r="DI297" s="213"/>
      <c r="DJ297" s="214"/>
      <c r="DK297" s="386">
        <v>2</v>
      </c>
      <c r="DL297" s="387"/>
      <c r="DM297" s="213"/>
      <c r="DN297" s="214"/>
      <c r="DO297" s="386"/>
      <c r="DP297" s="387"/>
      <c r="DQ297" s="213"/>
      <c r="DR297" s="214">
        <v>2</v>
      </c>
      <c r="DS297" s="386"/>
      <c r="DT297" s="387"/>
      <c r="DU297" s="213"/>
      <c r="DV297" s="214">
        <v>3</v>
      </c>
      <c r="DW297" s="386"/>
      <c r="DX297" s="387"/>
      <c r="DY297" s="213"/>
      <c r="DZ297" s="244">
        <f t="shared" si="45"/>
        <v>44</v>
      </c>
      <c r="EA297" s="245">
        <f t="shared" si="46"/>
        <v>13</v>
      </c>
      <c r="EB297" s="245">
        <f t="shared" si="47"/>
        <v>0</v>
      </c>
      <c r="EC297" s="246">
        <f t="shared" si="48"/>
        <v>0</v>
      </c>
    </row>
    <row r="298" spans="1:133" ht="45" x14ac:dyDescent="0.2">
      <c r="A298" s="476">
        <v>49</v>
      </c>
      <c r="B298" s="437" t="s">
        <v>605</v>
      </c>
      <c r="C298" s="454" t="s">
        <v>96</v>
      </c>
      <c r="D298" s="351" t="s">
        <v>1419</v>
      </c>
      <c r="E298" s="467">
        <v>0</v>
      </c>
      <c r="F298" s="214">
        <v>2</v>
      </c>
      <c r="G298" s="386"/>
      <c r="H298" s="387"/>
      <c r="I298" s="213"/>
      <c r="J298" s="214">
        <v>2</v>
      </c>
      <c r="K298" s="386"/>
      <c r="L298" s="387"/>
      <c r="M298" s="213"/>
      <c r="N298" s="214">
        <v>2</v>
      </c>
      <c r="O298" s="386"/>
      <c r="P298" s="387"/>
      <c r="Q298" s="213"/>
      <c r="R298" s="214">
        <v>2</v>
      </c>
      <c r="S298" s="386"/>
      <c r="T298" s="387"/>
      <c r="U298" s="213"/>
      <c r="V298" s="214">
        <v>3</v>
      </c>
      <c r="W298" s="386"/>
      <c r="X298" s="387"/>
      <c r="Y298" s="213"/>
      <c r="Z298" s="214"/>
      <c r="AA298" s="386"/>
      <c r="AB298" s="387"/>
      <c r="AC298" s="213"/>
      <c r="AD298" s="214">
        <v>1</v>
      </c>
      <c r="AE298" s="386"/>
      <c r="AF298" s="387"/>
      <c r="AG298" s="213"/>
      <c r="AH298" s="214"/>
      <c r="AI298" s="386">
        <v>1</v>
      </c>
      <c r="AJ298" s="387"/>
      <c r="AK298" s="213"/>
      <c r="AL298" s="214">
        <v>1</v>
      </c>
      <c r="AM298" s="386"/>
      <c r="AN298" s="387"/>
      <c r="AO298" s="213"/>
      <c r="AP298" s="214">
        <v>1</v>
      </c>
      <c r="AQ298" s="386"/>
      <c r="AR298" s="387"/>
      <c r="AS298" s="213"/>
      <c r="AT298" s="214"/>
      <c r="AU298" s="386"/>
      <c r="AV298" s="387"/>
      <c r="AW298" s="213"/>
      <c r="AX298" s="214"/>
      <c r="AY298" s="386"/>
      <c r="AZ298" s="387"/>
      <c r="BA298" s="213"/>
      <c r="BB298" s="356"/>
      <c r="BC298" s="484"/>
      <c r="BD298" s="485"/>
      <c r="BE298" s="327"/>
      <c r="BF298" s="214">
        <v>2</v>
      </c>
      <c r="BG298" s="386"/>
      <c r="BH298" s="387"/>
      <c r="BI298" s="213"/>
      <c r="BJ298" s="214">
        <v>3</v>
      </c>
      <c r="BK298" s="386"/>
      <c r="BL298" s="387"/>
      <c r="BM298" s="327"/>
      <c r="BN298" s="214">
        <v>2</v>
      </c>
      <c r="BO298" s="386"/>
      <c r="BP298" s="387"/>
      <c r="BQ298" s="213"/>
      <c r="BR298" s="214">
        <v>2</v>
      </c>
      <c r="BS298" s="386"/>
      <c r="BT298" s="387"/>
      <c r="BU298" s="213"/>
      <c r="BV298" s="214">
        <v>1</v>
      </c>
      <c r="BW298" s="386"/>
      <c r="BX298" s="387"/>
      <c r="BY298" s="213"/>
      <c r="BZ298" s="214">
        <v>2</v>
      </c>
      <c r="CA298" s="386"/>
      <c r="CB298" s="387"/>
      <c r="CC298" s="213"/>
      <c r="CD298" s="356"/>
      <c r="CE298" s="484"/>
      <c r="CF298" s="485"/>
      <c r="CG298" s="327"/>
      <c r="CH298" s="214">
        <v>2</v>
      </c>
      <c r="CI298" s="386"/>
      <c r="CJ298" s="387"/>
      <c r="CK298" s="213"/>
      <c r="CL298" s="214"/>
      <c r="CM298" s="386"/>
      <c r="CN298" s="387"/>
      <c r="CO298" s="213"/>
      <c r="CP298" s="214"/>
      <c r="CQ298" s="386">
        <v>1</v>
      </c>
      <c r="CR298" s="387"/>
      <c r="CS298" s="213"/>
      <c r="CT298" s="214">
        <v>1</v>
      </c>
      <c r="CU298" s="386"/>
      <c r="CV298" s="387"/>
      <c r="CW298" s="213"/>
      <c r="CX298" s="214"/>
      <c r="CY298" s="386"/>
      <c r="CZ298" s="387"/>
      <c r="DA298" s="213"/>
      <c r="DB298" s="214">
        <v>1</v>
      </c>
      <c r="DC298" s="386"/>
      <c r="DD298" s="387"/>
      <c r="DE298" s="213"/>
      <c r="DF298" s="214"/>
      <c r="DG298" s="386"/>
      <c r="DH298" s="387"/>
      <c r="DI298" s="213"/>
      <c r="DJ298" s="214"/>
      <c r="DK298" s="386"/>
      <c r="DL298" s="387"/>
      <c r="DM298" s="213"/>
      <c r="DN298" s="214">
        <v>2</v>
      </c>
      <c r="DO298" s="386"/>
      <c r="DP298" s="387"/>
      <c r="DQ298" s="213"/>
      <c r="DR298" s="214">
        <v>2</v>
      </c>
      <c r="DS298" s="386"/>
      <c r="DT298" s="387"/>
      <c r="DU298" s="213"/>
      <c r="DV298" s="214">
        <v>3</v>
      </c>
      <c r="DW298" s="386"/>
      <c r="DX298" s="387"/>
      <c r="DY298" s="213"/>
      <c r="DZ298" s="244">
        <f t="shared" si="45"/>
        <v>37</v>
      </c>
      <c r="EA298" s="245">
        <f t="shared" si="46"/>
        <v>2</v>
      </c>
      <c r="EB298" s="245">
        <f t="shared" si="47"/>
        <v>0</v>
      </c>
      <c r="EC298" s="246">
        <f t="shared" si="48"/>
        <v>0</v>
      </c>
    </row>
    <row r="299" spans="1:133" ht="30" x14ac:dyDescent="0.2">
      <c r="A299" s="476">
        <v>50</v>
      </c>
      <c r="B299" s="437" t="s">
        <v>615</v>
      </c>
      <c r="C299" s="473" t="s">
        <v>218</v>
      </c>
      <c r="D299" s="351" t="s">
        <v>1397</v>
      </c>
      <c r="E299" s="467">
        <v>0</v>
      </c>
      <c r="F299" s="214">
        <v>2</v>
      </c>
      <c r="G299" s="386"/>
      <c r="H299" s="387"/>
      <c r="I299" s="213"/>
      <c r="J299" s="214">
        <v>2</v>
      </c>
      <c r="K299" s="386"/>
      <c r="L299" s="387"/>
      <c r="M299" s="213"/>
      <c r="N299" s="214"/>
      <c r="O299" s="386"/>
      <c r="P299" s="387"/>
      <c r="Q299" s="213"/>
      <c r="R299" s="214">
        <v>2</v>
      </c>
      <c r="S299" s="386"/>
      <c r="T299" s="387"/>
      <c r="U299" s="213"/>
      <c r="V299" s="214"/>
      <c r="W299" s="386"/>
      <c r="X299" s="387"/>
      <c r="Y299" s="213"/>
      <c r="Z299" s="214">
        <v>1</v>
      </c>
      <c r="AA299" s="386"/>
      <c r="AB299" s="387"/>
      <c r="AC299" s="213"/>
      <c r="AD299" s="214"/>
      <c r="AE299" s="386"/>
      <c r="AF299" s="387"/>
      <c r="AG299" s="213"/>
      <c r="AH299" s="214"/>
      <c r="AI299" s="386">
        <v>1</v>
      </c>
      <c r="AJ299" s="387"/>
      <c r="AK299" s="213"/>
      <c r="AL299" s="214"/>
      <c r="AM299" s="386"/>
      <c r="AN299" s="387"/>
      <c r="AO299" s="213"/>
      <c r="AP299" s="214"/>
      <c r="AQ299" s="386"/>
      <c r="AR299" s="387"/>
      <c r="AS299" s="213"/>
      <c r="AT299" s="214">
        <v>1</v>
      </c>
      <c r="AU299" s="386"/>
      <c r="AV299" s="387"/>
      <c r="AW299" s="213"/>
      <c r="AX299" s="214"/>
      <c r="AY299" s="386">
        <v>2</v>
      </c>
      <c r="AZ299" s="387"/>
      <c r="BA299" s="213"/>
      <c r="BB299" s="356"/>
      <c r="BC299" s="484"/>
      <c r="BD299" s="485"/>
      <c r="BE299" s="327"/>
      <c r="BF299" s="214"/>
      <c r="BG299" s="386"/>
      <c r="BH299" s="387"/>
      <c r="BI299" s="213"/>
      <c r="BJ299" s="214">
        <v>3</v>
      </c>
      <c r="BK299" s="386"/>
      <c r="BL299" s="387"/>
      <c r="BM299" s="327"/>
      <c r="BN299" s="214"/>
      <c r="BO299" s="386"/>
      <c r="BP299" s="387"/>
      <c r="BQ299" s="213"/>
      <c r="BR299" s="214">
        <v>2</v>
      </c>
      <c r="BS299" s="386"/>
      <c r="BT299" s="387"/>
      <c r="BU299" s="213"/>
      <c r="BV299" s="214">
        <v>1</v>
      </c>
      <c r="BW299" s="386"/>
      <c r="BX299" s="387"/>
      <c r="BY299" s="213"/>
      <c r="BZ299" s="214">
        <v>2</v>
      </c>
      <c r="CA299" s="386"/>
      <c r="CB299" s="387"/>
      <c r="CC299" s="213"/>
      <c r="CD299" s="356"/>
      <c r="CE299" s="484"/>
      <c r="CF299" s="485"/>
      <c r="CG299" s="327"/>
      <c r="CH299" s="214">
        <v>2</v>
      </c>
      <c r="CI299" s="386"/>
      <c r="CJ299" s="387"/>
      <c r="CK299" s="213"/>
      <c r="CL299" s="214"/>
      <c r="CM299" s="386">
        <v>1</v>
      </c>
      <c r="CN299" s="387"/>
      <c r="CO299" s="213"/>
      <c r="CP299" s="214">
        <v>1</v>
      </c>
      <c r="CQ299" s="386"/>
      <c r="CR299" s="387"/>
      <c r="CS299" s="213"/>
      <c r="CT299" s="214"/>
      <c r="CU299" s="386"/>
      <c r="CV299" s="387"/>
      <c r="CW299" s="213"/>
      <c r="CX299" s="214"/>
      <c r="CY299" s="386"/>
      <c r="CZ299" s="387"/>
      <c r="DA299" s="213"/>
      <c r="DB299" s="214"/>
      <c r="DC299" s="386"/>
      <c r="DD299" s="387"/>
      <c r="DE299" s="213"/>
      <c r="DF299" s="214">
        <v>1</v>
      </c>
      <c r="DG299" s="386"/>
      <c r="DH299" s="387"/>
      <c r="DI299" s="213"/>
      <c r="DJ299" s="214">
        <v>1</v>
      </c>
      <c r="DK299" s="386"/>
      <c r="DL299" s="387"/>
      <c r="DM299" s="213"/>
      <c r="DN299" s="214"/>
      <c r="DO299" s="386"/>
      <c r="DP299" s="387"/>
      <c r="DQ299" s="213"/>
      <c r="DR299" s="214">
        <v>2</v>
      </c>
      <c r="DS299" s="386"/>
      <c r="DT299" s="387"/>
      <c r="DU299" s="213"/>
      <c r="DV299" s="214">
        <v>3</v>
      </c>
      <c r="DW299" s="386"/>
      <c r="DX299" s="387"/>
      <c r="DY299" s="213"/>
      <c r="DZ299" s="244">
        <f t="shared" si="45"/>
        <v>26</v>
      </c>
      <c r="EA299" s="245">
        <f t="shared" si="46"/>
        <v>4</v>
      </c>
      <c r="EB299" s="245">
        <f t="shared" si="47"/>
        <v>0</v>
      </c>
      <c r="EC299" s="246">
        <f t="shared" si="48"/>
        <v>0</v>
      </c>
    </row>
    <row r="300" spans="1:133" ht="45" x14ac:dyDescent="0.2">
      <c r="A300" s="476">
        <v>51</v>
      </c>
      <c r="B300" s="437" t="s">
        <v>1141</v>
      </c>
      <c r="C300" s="473" t="s">
        <v>1142</v>
      </c>
      <c r="D300" s="351" t="s">
        <v>1420</v>
      </c>
      <c r="E300" s="469">
        <v>0</v>
      </c>
      <c r="F300" s="214">
        <v>2</v>
      </c>
      <c r="G300" s="386"/>
      <c r="H300" s="387"/>
      <c r="I300" s="213"/>
      <c r="J300" s="214">
        <v>2</v>
      </c>
      <c r="K300" s="386"/>
      <c r="L300" s="387"/>
      <c r="M300" s="213"/>
      <c r="N300" s="214">
        <v>2</v>
      </c>
      <c r="O300" s="386"/>
      <c r="P300" s="387"/>
      <c r="Q300" s="213"/>
      <c r="R300" s="214">
        <v>2</v>
      </c>
      <c r="S300" s="386"/>
      <c r="T300" s="387"/>
      <c r="U300" s="213"/>
      <c r="V300" s="214">
        <v>3</v>
      </c>
      <c r="W300" s="386"/>
      <c r="X300" s="387"/>
      <c r="Y300" s="213"/>
      <c r="Z300" s="214"/>
      <c r="AA300" s="386"/>
      <c r="AB300" s="387"/>
      <c r="AC300" s="213"/>
      <c r="AD300" s="214">
        <v>1</v>
      </c>
      <c r="AE300" s="386"/>
      <c r="AF300" s="387"/>
      <c r="AG300" s="213"/>
      <c r="AH300" s="214"/>
      <c r="AI300" s="386"/>
      <c r="AJ300" s="387"/>
      <c r="AK300" s="213"/>
      <c r="AL300" s="214">
        <v>1</v>
      </c>
      <c r="AM300" s="386"/>
      <c r="AN300" s="387"/>
      <c r="AO300" s="213"/>
      <c r="AP300" s="214">
        <v>1</v>
      </c>
      <c r="AQ300" s="386"/>
      <c r="AR300" s="387"/>
      <c r="AS300" s="213"/>
      <c r="AT300" s="214"/>
      <c r="AU300" s="386">
        <v>2</v>
      </c>
      <c r="AV300" s="387"/>
      <c r="AW300" s="213"/>
      <c r="AX300" s="214"/>
      <c r="AY300" s="386">
        <v>2</v>
      </c>
      <c r="AZ300" s="387"/>
      <c r="BA300" s="213"/>
      <c r="BB300" s="499"/>
      <c r="BC300" s="500"/>
      <c r="BD300" s="501"/>
      <c r="BE300" s="502"/>
      <c r="BF300" s="214">
        <v>2</v>
      </c>
      <c r="BG300" s="386"/>
      <c r="BH300" s="387"/>
      <c r="BI300" s="213"/>
      <c r="BJ300" s="214">
        <v>3</v>
      </c>
      <c r="BK300" s="386"/>
      <c r="BL300" s="387"/>
      <c r="BM300" s="502"/>
      <c r="BN300" s="214">
        <v>2</v>
      </c>
      <c r="BO300" s="386"/>
      <c r="BP300" s="387"/>
      <c r="BQ300" s="213"/>
      <c r="BR300" s="214"/>
      <c r="BS300" s="386"/>
      <c r="BT300" s="387"/>
      <c r="BU300" s="213"/>
      <c r="BV300" s="214">
        <v>1</v>
      </c>
      <c r="BW300" s="386"/>
      <c r="BX300" s="387"/>
      <c r="BY300" s="213"/>
      <c r="BZ300" s="214"/>
      <c r="CA300" s="386"/>
      <c r="CB300" s="387"/>
      <c r="CC300" s="213"/>
      <c r="CD300" s="499"/>
      <c r="CE300" s="500"/>
      <c r="CF300" s="501"/>
      <c r="CG300" s="502"/>
      <c r="CH300" s="214">
        <v>2</v>
      </c>
      <c r="CI300" s="386"/>
      <c r="CJ300" s="387"/>
      <c r="CK300" s="213"/>
      <c r="CL300" s="214"/>
      <c r="CM300" s="386"/>
      <c r="CN300" s="387"/>
      <c r="CO300" s="213"/>
      <c r="CP300" s="214">
        <v>1</v>
      </c>
      <c r="CQ300" s="386"/>
      <c r="CR300" s="387"/>
      <c r="CS300" s="213"/>
      <c r="CT300" s="214"/>
      <c r="CU300" s="386"/>
      <c r="CV300" s="387"/>
      <c r="CW300" s="213"/>
      <c r="CX300" s="214"/>
      <c r="CY300" s="386"/>
      <c r="CZ300" s="387"/>
      <c r="DA300" s="213"/>
      <c r="DB300" s="214">
        <v>1</v>
      </c>
      <c r="DC300" s="386"/>
      <c r="DD300" s="387"/>
      <c r="DE300" s="213"/>
      <c r="DF300" s="214">
        <v>2</v>
      </c>
      <c r="DG300" s="386"/>
      <c r="DH300" s="387"/>
      <c r="DI300" s="213"/>
      <c r="DJ300" s="214">
        <v>2</v>
      </c>
      <c r="DK300" s="386"/>
      <c r="DL300" s="387"/>
      <c r="DM300" s="213"/>
      <c r="DN300" s="214"/>
      <c r="DO300" s="386">
        <v>2</v>
      </c>
      <c r="DP300" s="387"/>
      <c r="DQ300" s="213"/>
      <c r="DR300" s="214">
        <v>2</v>
      </c>
      <c r="DS300" s="386"/>
      <c r="DT300" s="387"/>
      <c r="DU300" s="213"/>
      <c r="DV300" s="214">
        <v>3</v>
      </c>
      <c r="DW300" s="386"/>
      <c r="DX300" s="387"/>
      <c r="DY300" s="213"/>
      <c r="DZ300" s="244">
        <f t="shared" si="45"/>
        <v>35</v>
      </c>
      <c r="EA300" s="245">
        <f t="shared" si="46"/>
        <v>6</v>
      </c>
      <c r="EB300" s="245">
        <f t="shared" si="47"/>
        <v>0</v>
      </c>
      <c r="EC300" s="246">
        <f t="shared" si="48"/>
        <v>0</v>
      </c>
    </row>
    <row r="301" spans="1:133" ht="45" x14ac:dyDescent="0.2">
      <c r="A301" s="476">
        <v>52</v>
      </c>
      <c r="B301" s="437" t="s">
        <v>616</v>
      </c>
      <c r="C301" s="454" t="s">
        <v>216</v>
      </c>
      <c r="D301" s="351" t="s">
        <v>1413</v>
      </c>
      <c r="E301" s="467">
        <v>0</v>
      </c>
      <c r="F301" s="214">
        <v>2</v>
      </c>
      <c r="G301" s="386"/>
      <c r="H301" s="387"/>
      <c r="I301" s="213"/>
      <c r="J301" s="214">
        <v>2</v>
      </c>
      <c r="K301" s="386"/>
      <c r="L301" s="387"/>
      <c r="M301" s="213"/>
      <c r="N301" s="214">
        <v>2</v>
      </c>
      <c r="O301" s="386"/>
      <c r="P301" s="387"/>
      <c r="Q301" s="213"/>
      <c r="R301" s="214">
        <v>2</v>
      </c>
      <c r="S301" s="386"/>
      <c r="T301" s="387"/>
      <c r="U301" s="213"/>
      <c r="V301" s="214">
        <v>3</v>
      </c>
      <c r="W301" s="386"/>
      <c r="X301" s="387"/>
      <c r="Y301" s="213"/>
      <c r="Z301" s="214"/>
      <c r="AA301" s="386"/>
      <c r="AB301" s="387"/>
      <c r="AC301" s="213"/>
      <c r="AD301" s="214"/>
      <c r="AE301" s="386"/>
      <c r="AF301" s="387"/>
      <c r="AG301" s="213"/>
      <c r="AH301" s="214">
        <v>1</v>
      </c>
      <c r="AI301" s="386"/>
      <c r="AJ301" s="387"/>
      <c r="AK301" s="213"/>
      <c r="AL301" s="214">
        <v>1</v>
      </c>
      <c r="AM301" s="386"/>
      <c r="AN301" s="387"/>
      <c r="AO301" s="213"/>
      <c r="AP301" s="214"/>
      <c r="AQ301" s="386"/>
      <c r="AR301" s="387"/>
      <c r="AS301" s="213"/>
      <c r="AT301" s="214"/>
      <c r="AU301" s="386"/>
      <c r="AV301" s="387"/>
      <c r="AW301" s="213"/>
      <c r="AX301" s="214"/>
      <c r="AY301" s="386"/>
      <c r="AZ301" s="387"/>
      <c r="BA301" s="213"/>
      <c r="BB301" s="356"/>
      <c r="BC301" s="484"/>
      <c r="BD301" s="485"/>
      <c r="BE301" s="327"/>
      <c r="BF301" s="214">
        <v>2</v>
      </c>
      <c r="BG301" s="386"/>
      <c r="BH301" s="387"/>
      <c r="BI301" s="213"/>
      <c r="BJ301" s="214">
        <v>3</v>
      </c>
      <c r="BK301" s="386"/>
      <c r="BL301" s="387"/>
      <c r="BM301" s="327"/>
      <c r="BN301" s="214">
        <v>2</v>
      </c>
      <c r="BO301" s="386"/>
      <c r="BP301" s="387"/>
      <c r="BQ301" s="213"/>
      <c r="BR301" s="214">
        <v>2</v>
      </c>
      <c r="BS301" s="386"/>
      <c r="BT301" s="387"/>
      <c r="BU301" s="213"/>
      <c r="BV301" s="214">
        <v>1</v>
      </c>
      <c r="BW301" s="386"/>
      <c r="BX301" s="387"/>
      <c r="BY301" s="213"/>
      <c r="BZ301" s="214">
        <v>2</v>
      </c>
      <c r="CA301" s="386"/>
      <c r="CB301" s="387"/>
      <c r="CC301" s="213"/>
      <c r="CD301" s="356"/>
      <c r="CE301" s="484"/>
      <c r="CF301" s="485"/>
      <c r="CG301" s="327"/>
      <c r="CH301" s="214">
        <v>2</v>
      </c>
      <c r="CI301" s="386"/>
      <c r="CJ301" s="387"/>
      <c r="CK301" s="213"/>
      <c r="CL301" s="214">
        <v>2</v>
      </c>
      <c r="CM301" s="386"/>
      <c r="CN301" s="387"/>
      <c r="CO301" s="213"/>
      <c r="CP301" s="214"/>
      <c r="CQ301" s="386"/>
      <c r="CR301" s="387"/>
      <c r="CS301" s="213"/>
      <c r="CT301" s="214"/>
      <c r="CU301" s="386">
        <v>2</v>
      </c>
      <c r="CV301" s="387"/>
      <c r="CW301" s="213"/>
      <c r="CX301" s="214">
        <v>2</v>
      </c>
      <c r="CY301" s="386"/>
      <c r="CZ301" s="387"/>
      <c r="DA301" s="213"/>
      <c r="DB301" s="214"/>
      <c r="DC301" s="386">
        <v>2</v>
      </c>
      <c r="DD301" s="387"/>
      <c r="DE301" s="213"/>
      <c r="DF301" s="214"/>
      <c r="DG301" s="386"/>
      <c r="DH301" s="387"/>
      <c r="DI301" s="213"/>
      <c r="DJ301" s="214"/>
      <c r="DK301" s="386"/>
      <c r="DL301" s="387"/>
      <c r="DM301" s="213"/>
      <c r="DN301" s="214"/>
      <c r="DO301" s="386"/>
      <c r="DP301" s="387"/>
      <c r="DQ301" s="213"/>
      <c r="DR301" s="214">
        <v>2</v>
      </c>
      <c r="DS301" s="386"/>
      <c r="DT301" s="387"/>
      <c r="DU301" s="213"/>
      <c r="DV301" s="214">
        <v>3</v>
      </c>
      <c r="DW301" s="386"/>
      <c r="DX301" s="387"/>
      <c r="DY301" s="213"/>
      <c r="DZ301" s="244">
        <f t="shared" si="45"/>
        <v>36</v>
      </c>
      <c r="EA301" s="245">
        <f t="shared" si="46"/>
        <v>4</v>
      </c>
      <c r="EB301" s="245">
        <f t="shared" si="47"/>
        <v>0</v>
      </c>
      <c r="EC301" s="246">
        <f t="shared" si="48"/>
        <v>0</v>
      </c>
    </row>
    <row r="302" spans="1:133" ht="45" x14ac:dyDescent="0.2">
      <c r="A302" s="476">
        <v>53</v>
      </c>
      <c r="B302" s="437" t="s">
        <v>1421</v>
      </c>
      <c r="C302" s="454" t="s">
        <v>1422</v>
      </c>
      <c r="D302" s="351" t="s">
        <v>2057</v>
      </c>
      <c r="E302" s="470">
        <v>0</v>
      </c>
      <c r="F302" s="214"/>
      <c r="G302" s="386"/>
      <c r="H302" s="387"/>
      <c r="I302" s="213"/>
      <c r="J302" s="214"/>
      <c r="K302" s="386"/>
      <c r="L302" s="387"/>
      <c r="M302" s="213"/>
      <c r="N302" s="214"/>
      <c r="O302" s="386"/>
      <c r="P302" s="387"/>
      <c r="Q302" s="213"/>
      <c r="R302" s="214"/>
      <c r="S302" s="386"/>
      <c r="T302" s="387"/>
      <c r="U302" s="213"/>
      <c r="V302" s="214"/>
      <c r="W302" s="386"/>
      <c r="X302" s="387"/>
      <c r="Y302" s="213"/>
      <c r="Z302" s="214"/>
      <c r="AA302" s="386"/>
      <c r="AB302" s="387"/>
      <c r="AC302" s="213"/>
      <c r="AD302" s="214"/>
      <c r="AE302" s="386"/>
      <c r="AF302" s="387"/>
      <c r="AG302" s="213"/>
      <c r="AH302" s="214"/>
      <c r="AI302" s="386"/>
      <c r="AJ302" s="387"/>
      <c r="AK302" s="213"/>
      <c r="AL302" s="214"/>
      <c r="AM302" s="386"/>
      <c r="AN302" s="387"/>
      <c r="AO302" s="213"/>
      <c r="AP302" s="214"/>
      <c r="AQ302" s="386"/>
      <c r="AR302" s="387"/>
      <c r="AS302" s="213"/>
      <c r="AT302" s="214"/>
      <c r="AU302" s="386"/>
      <c r="AV302" s="387"/>
      <c r="AW302" s="213"/>
      <c r="AX302" s="214"/>
      <c r="AY302" s="386"/>
      <c r="AZ302" s="387"/>
      <c r="BA302" s="213"/>
      <c r="BB302" s="356"/>
      <c r="BC302" s="484"/>
      <c r="BD302" s="485"/>
      <c r="BE302" s="327"/>
      <c r="BF302" s="214"/>
      <c r="BG302" s="386"/>
      <c r="BH302" s="387"/>
      <c r="BI302" s="213"/>
      <c r="BJ302" s="214"/>
      <c r="BK302" s="386"/>
      <c r="BL302" s="387"/>
      <c r="BM302" s="327"/>
      <c r="BN302" s="214"/>
      <c r="BO302" s="386"/>
      <c r="BP302" s="387"/>
      <c r="BQ302" s="213"/>
      <c r="BR302" s="214"/>
      <c r="BS302" s="386"/>
      <c r="BT302" s="387"/>
      <c r="BU302" s="213"/>
      <c r="BV302" s="214"/>
      <c r="BW302" s="386"/>
      <c r="BX302" s="387"/>
      <c r="BY302" s="213"/>
      <c r="BZ302" s="214"/>
      <c r="CA302" s="386"/>
      <c r="CB302" s="387"/>
      <c r="CC302" s="213"/>
      <c r="CD302" s="356"/>
      <c r="CE302" s="484"/>
      <c r="CF302" s="485"/>
      <c r="CG302" s="327"/>
      <c r="CH302" s="214"/>
      <c r="CI302" s="386"/>
      <c r="CJ302" s="387"/>
      <c r="CK302" s="213"/>
      <c r="CL302" s="214"/>
      <c r="CM302" s="386"/>
      <c r="CN302" s="387"/>
      <c r="CO302" s="213"/>
      <c r="CP302" s="214"/>
      <c r="CQ302" s="386"/>
      <c r="CR302" s="387"/>
      <c r="CS302" s="213"/>
      <c r="CT302" s="214"/>
      <c r="CU302" s="386"/>
      <c r="CV302" s="387"/>
      <c r="CW302" s="213"/>
      <c r="CX302" s="214"/>
      <c r="CY302" s="386"/>
      <c r="CZ302" s="387"/>
      <c r="DA302" s="213"/>
      <c r="DB302" s="214"/>
      <c r="DC302" s="386"/>
      <c r="DD302" s="387"/>
      <c r="DE302" s="213"/>
      <c r="DF302" s="214"/>
      <c r="DG302" s="386"/>
      <c r="DH302" s="387"/>
      <c r="DI302" s="213"/>
      <c r="DJ302" s="214"/>
      <c r="DK302" s="386"/>
      <c r="DL302" s="387"/>
      <c r="DM302" s="213"/>
      <c r="DN302" s="214"/>
      <c r="DO302" s="386"/>
      <c r="DP302" s="387"/>
      <c r="DQ302" s="213"/>
      <c r="DR302" s="214"/>
      <c r="DS302" s="386"/>
      <c r="DT302" s="387"/>
      <c r="DU302" s="213"/>
      <c r="DV302" s="214"/>
      <c r="DW302" s="386"/>
      <c r="DX302" s="387"/>
      <c r="DY302" s="213"/>
      <c r="DZ302" s="244">
        <f t="shared" si="45"/>
        <v>0</v>
      </c>
      <c r="EA302" s="245">
        <f t="shared" si="46"/>
        <v>0</v>
      </c>
      <c r="EB302" s="245">
        <f t="shared" si="47"/>
        <v>0</v>
      </c>
      <c r="EC302" s="246">
        <f t="shared" si="48"/>
        <v>0</v>
      </c>
    </row>
    <row r="303" spans="1:133" ht="45" x14ac:dyDescent="0.2">
      <c r="A303" s="476">
        <v>54</v>
      </c>
      <c r="B303" s="437" t="s">
        <v>1423</v>
      </c>
      <c r="C303" s="473" t="s">
        <v>610</v>
      </c>
      <c r="D303" s="351" t="s">
        <v>1424</v>
      </c>
      <c r="E303" s="467">
        <v>0</v>
      </c>
      <c r="F303" s="214">
        <v>2</v>
      </c>
      <c r="G303" s="386"/>
      <c r="H303" s="387"/>
      <c r="I303" s="213"/>
      <c r="J303" s="214">
        <v>2</v>
      </c>
      <c r="K303" s="386"/>
      <c r="L303" s="387"/>
      <c r="M303" s="213"/>
      <c r="N303" s="214">
        <v>2</v>
      </c>
      <c r="O303" s="386"/>
      <c r="P303" s="387"/>
      <c r="Q303" s="213"/>
      <c r="R303" s="214">
        <v>2</v>
      </c>
      <c r="S303" s="386"/>
      <c r="T303" s="387"/>
      <c r="U303" s="213"/>
      <c r="V303" s="214">
        <v>3</v>
      </c>
      <c r="W303" s="386"/>
      <c r="X303" s="387"/>
      <c r="Y303" s="213"/>
      <c r="Z303" s="214">
        <v>1</v>
      </c>
      <c r="AA303" s="386"/>
      <c r="AB303" s="387"/>
      <c r="AC303" s="213"/>
      <c r="AD303" s="214"/>
      <c r="AE303" s="386"/>
      <c r="AF303" s="387"/>
      <c r="AG303" s="213"/>
      <c r="AH303" s="214"/>
      <c r="AI303" s="386"/>
      <c r="AJ303" s="387"/>
      <c r="AK303" s="213"/>
      <c r="AL303" s="214"/>
      <c r="AM303" s="386">
        <v>1</v>
      </c>
      <c r="AN303" s="387"/>
      <c r="AO303" s="213"/>
      <c r="AP303" s="214"/>
      <c r="AQ303" s="386">
        <v>1</v>
      </c>
      <c r="AR303" s="387"/>
      <c r="AS303" s="213"/>
      <c r="AT303" s="214">
        <v>1</v>
      </c>
      <c r="AU303" s="386"/>
      <c r="AV303" s="387"/>
      <c r="AW303" s="213"/>
      <c r="AX303" s="214"/>
      <c r="AY303" s="386"/>
      <c r="AZ303" s="387"/>
      <c r="BA303" s="213"/>
      <c r="BB303" s="356"/>
      <c r="BC303" s="484"/>
      <c r="BD303" s="485"/>
      <c r="BE303" s="327"/>
      <c r="BF303" s="214">
        <v>2</v>
      </c>
      <c r="BG303" s="386"/>
      <c r="BH303" s="387"/>
      <c r="BI303" s="213"/>
      <c r="BJ303" s="214">
        <v>3</v>
      </c>
      <c r="BK303" s="386"/>
      <c r="BL303" s="387"/>
      <c r="BM303" s="327"/>
      <c r="BN303" s="214">
        <v>2</v>
      </c>
      <c r="BO303" s="386"/>
      <c r="BP303" s="387"/>
      <c r="BQ303" s="213"/>
      <c r="BR303" s="214">
        <v>2</v>
      </c>
      <c r="BS303" s="386"/>
      <c r="BT303" s="387"/>
      <c r="BU303" s="213"/>
      <c r="BV303" s="214">
        <v>1</v>
      </c>
      <c r="BW303" s="386"/>
      <c r="BX303" s="387"/>
      <c r="BY303" s="213"/>
      <c r="BZ303" s="214">
        <v>2</v>
      </c>
      <c r="CA303" s="386"/>
      <c r="CB303" s="387"/>
      <c r="CC303" s="213"/>
      <c r="CD303" s="356"/>
      <c r="CE303" s="484"/>
      <c r="CF303" s="485"/>
      <c r="CG303" s="327"/>
      <c r="CH303" s="214">
        <v>2</v>
      </c>
      <c r="CI303" s="386"/>
      <c r="CJ303" s="387"/>
      <c r="CK303" s="213"/>
      <c r="CL303" s="214">
        <v>1</v>
      </c>
      <c r="CM303" s="386"/>
      <c r="CN303" s="387"/>
      <c r="CO303" s="213"/>
      <c r="CP303" s="214"/>
      <c r="CQ303" s="386">
        <v>1</v>
      </c>
      <c r="CR303" s="387"/>
      <c r="CS303" s="213"/>
      <c r="CT303" s="214"/>
      <c r="CU303" s="386"/>
      <c r="CV303" s="387"/>
      <c r="CW303" s="213"/>
      <c r="CX303" s="214">
        <v>1</v>
      </c>
      <c r="CY303" s="386"/>
      <c r="CZ303" s="387"/>
      <c r="DA303" s="213"/>
      <c r="DB303" s="214"/>
      <c r="DC303" s="386"/>
      <c r="DD303" s="387"/>
      <c r="DE303" s="213"/>
      <c r="DF303" s="214">
        <v>1</v>
      </c>
      <c r="DG303" s="386"/>
      <c r="DH303" s="387"/>
      <c r="DI303" s="213"/>
      <c r="DJ303" s="214">
        <v>1</v>
      </c>
      <c r="DK303" s="386"/>
      <c r="DL303" s="387"/>
      <c r="DM303" s="213"/>
      <c r="DN303" s="214"/>
      <c r="DO303" s="386"/>
      <c r="DP303" s="387"/>
      <c r="DQ303" s="213"/>
      <c r="DR303" s="214">
        <v>2</v>
      </c>
      <c r="DS303" s="386"/>
      <c r="DT303" s="387"/>
      <c r="DU303" s="213"/>
      <c r="DV303" s="214">
        <v>3</v>
      </c>
      <c r="DW303" s="386"/>
      <c r="DX303" s="387"/>
      <c r="DY303" s="213"/>
      <c r="DZ303" s="244">
        <f t="shared" si="45"/>
        <v>36</v>
      </c>
      <c r="EA303" s="245">
        <f t="shared" si="46"/>
        <v>3</v>
      </c>
      <c r="EB303" s="245">
        <f t="shared" si="47"/>
        <v>0</v>
      </c>
      <c r="EC303" s="246">
        <f t="shared" si="48"/>
        <v>0</v>
      </c>
    </row>
    <row r="304" spans="1:133" ht="60" x14ac:dyDescent="0.2">
      <c r="A304" s="476">
        <v>55</v>
      </c>
      <c r="B304" s="437" t="s">
        <v>1093</v>
      </c>
      <c r="C304" s="454" t="s">
        <v>1094</v>
      </c>
      <c r="D304" s="351" t="s">
        <v>1425</v>
      </c>
      <c r="E304" s="467">
        <v>0</v>
      </c>
      <c r="F304" s="214">
        <v>2</v>
      </c>
      <c r="G304" s="386"/>
      <c r="H304" s="387"/>
      <c r="I304" s="213"/>
      <c r="J304" s="214">
        <v>2</v>
      </c>
      <c r="K304" s="386"/>
      <c r="L304" s="387"/>
      <c r="M304" s="213"/>
      <c r="N304" s="214">
        <v>2</v>
      </c>
      <c r="O304" s="386"/>
      <c r="P304" s="387"/>
      <c r="Q304" s="213"/>
      <c r="R304" s="214">
        <v>2</v>
      </c>
      <c r="S304" s="386"/>
      <c r="T304" s="387"/>
      <c r="U304" s="213"/>
      <c r="V304" s="214">
        <v>3</v>
      </c>
      <c r="W304" s="386"/>
      <c r="X304" s="387"/>
      <c r="Y304" s="213"/>
      <c r="Z304" s="214"/>
      <c r="AA304" s="386"/>
      <c r="AB304" s="387"/>
      <c r="AC304" s="213"/>
      <c r="AD304" s="214"/>
      <c r="AE304" s="386"/>
      <c r="AF304" s="387"/>
      <c r="AG304" s="213"/>
      <c r="AH304" s="214">
        <v>3</v>
      </c>
      <c r="AI304" s="386"/>
      <c r="AJ304" s="387"/>
      <c r="AK304" s="213"/>
      <c r="AL304" s="214"/>
      <c r="AM304" s="386"/>
      <c r="AN304" s="387"/>
      <c r="AO304" s="213"/>
      <c r="AP304" s="214">
        <v>2</v>
      </c>
      <c r="AQ304" s="386"/>
      <c r="AR304" s="387"/>
      <c r="AS304" s="213"/>
      <c r="AT304" s="214">
        <v>2</v>
      </c>
      <c r="AU304" s="386"/>
      <c r="AV304" s="387"/>
      <c r="AW304" s="213"/>
      <c r="AX304" s="214">
        <v>1</v>
      </c>
      <c r="AY304" s="386"/>
      <c r="AZ304" s="387"/>
      <c r="BA304" s="213"/>
      <c r="BB304" s="356"/>
      <c r="BC304" s="484"/>
      <c r="BD304" s="485"/>
      <c r="BE304" s="327"/>
      <c r="BF304" s="214">
        <v>2</v>
      </c>
      <c r="BG304" s="386"/>
      <c r="BH304" s="387"/>
      <c r="BI304" s="213"/>
      <c r="BJ304" s="214">
        <v>3</v>
      </c>
      <c r="BK304" s="386"/>
      <c r="BL304" s="387"/>
      <c r="BM304" s="327"/>
      <c r="BN304" s="214">
        <v>2</v>
      </c>
      <c r="BO304" s="386"/>
      <c r="BP304" s="387"/>
      <c r="BQ304" s="213"/>
      <c r="BR304" s="214"/>
      <c r="BS304" s="386"/>
      <c r="BT304" s="387"/>
      <c r="BU304" s="213"/>
      <c r="BV304" s="214">
        <v>1</v>
      </c>
      <c r="BW304" s="386"/>
      <c r="BX304" s="387"/>
      <c r="BY304" s="213"/>
      <c r="BZ304" s="214"/>
      <c r="CA304" s="386"/>
      <c r="CB304" s="387"/>
      <c r="CC304" s="213"/>
      <c r="CD304" s="356"/>
      <c r="CE304" s="484"/>
      <c r="CF304" s="485"/>
      <c r="CG304" s="327"/>
      <c r="CH304" s="214">
        <v>2</v>
      </c>
      <c r="CI304" s="386"/>
      <c r="CJ304" s="387"/>
      <c r="CK304" s="213"/>
      <c r="CL304" s="214"/>
      <c r="CM304" s="386"/>
      <c r="CN304" s="387"/>
      <c r="CO304" s="213"/>
      <c r="CP304" s="214"/>
      <c r="CQ304" s="386"/>
      <c r="CR304" s="387"/>
      <c r="CS304" s="213"/>
      <c r="CT304" s="214">
        <v>2</v>
      </c>
      <c r="CU304" s="386"/>
      <c r="CV304" s="387"/>
      <c r="CW304" s="213"/>
      <c r="CX304" s="214"/>
      <c r="CY304" s="386"/>
      <c r="CZ304" s="387"/>
      <c r="DA304" s="213"/>
      <c r="DB304" s="214"/>
      <c r="DC304" s="386"/>
      <c r="DD304" s="387"/>
      <c r="DE304" s="213"/>
      <c r="DF304" s="214"/>
      <c r="DG304" s="386"/>
      <c r="DH304" s="387"/>
      <c r="DI304" s="213"/>
      <c r="DJ304" s="214"/>
      <c r="DK304" s="386"/>
      <c r="DL304" s="387"/>
      <c r="DM304" s="213"/>
      <c r="DN304" s="214">
        <v>2</v>
      </c>
      <c r="DO304" s="386"/>
      <c r="DP304" s="387"/>
      <c r="DQ304" s="213"/>
      <c r="DR304" s="214">
        <v>2</v>
      </c>
      <c r="DS304" s="386"/>
      <c r="DT304" s="387"/>
      <c r="DU304" s="213"/>
      <c r="DV304" s="214">
        <v>3</v>
      </c>
      <c r="DW304" s="386"/>
      <c r="DX304" s="387"/>
      <c r="DY304" s="213"/>
      <c r="DZ304" s="244">
        <f t="shared" si="45"/>
        <v>38</v>
      </c>
      <c r="EA304" s="245">
        <f t="shared" si="46"/>
        <v>0</v>
      </c>
      <c r="EB304" s="245">
        <f t="shared" si="47"/>
        <v>0</v>
      </c>
      <c r="EC304" s="246">
        <f t="shared" si="48"/>
        <v>0</v>
      </c>
    </row>
    <row r="305" spans="1:133" ht="60" x14ac:dyDescent="0.2">
      <c r="A305" s="476">
        <v>56</v>
      </c>
      <c r="B305" s="437" t="s">
        <v>617</v>
      </c>
      <c r="C305" s="454" t="s">
        <v>97</v>
      </c>
      <c r="D305" s="351" t="s">
        <v>1426</v>
      </c>
      <c r="E305" s="467">
        <v>0</v>
      </c>
      <c r="F305" s="214">
        <v>2</v>
      </c>
      <c r="G305" s="386"/>
      <c r="H305" s="387"/>
      <c r="I305" s="213"/>
      <c r="J305" s="214">
        <v>2</v>
      </c>
      <c r="K305" s="386"/>
      <c r="L305" s="387"/>
      <c r="M305" s="213"/>
      <c r="N305" s="214">
        <v>2</v>
      </c>
      <c r="O305" s="386"/>
      <c r="P305" s="387"/>
      <c r="Q305" s="213"/>
      <c r="R305" s="214">
        <v>2</v>
      </c>
      <c r="S305" s="386"/>
      <c r="T305" s="387"/>
      <c r="U305" s="213"/>
      <c r="V305" s="214">
        <v>3</v>
      </c>
      <c r="W305" s="386"/>
      <c r="X305" s="387"/>
      <c r="Y305" s="213"/>
      <c r="Z305" s="214"/>
      <c r="AA305" s="386">
        <v>1</v>
      </c>
      <c r="AB305" s="387"/>
      <c r="AC305" s="213"/>
      <c r="AD305" s="214"/>
      <c r="AE305" s="386">
        <v>1</v>
      </c>
      <c r="AF305" s="387"/>
      <c r="AG305" s="213"/>
      <c r="AH305" s="214">
        <v>1</v>
      </c>
      <c r="AI305" s="386"/>
      <c r="AJ305" s="387"/>
      <c r="AK305" s="213"/>
      <c r="AL305" s="214"/>
      <c r="AM305" s="386">
        <v>1</v>
      </c>
      <c r="AN305" s="387"/>
      <c r="AO305" s="213"/>
      <c r="AP305" s="214">
        <v>1</v>
      </c>
      <c r="AQ305" s="386"/>
      <c r="AR305" s="387"/>
      <c r="AS305" s="213"/>
      <c r="AT305" s="214"/>
      <c r="AU305" s="386"/>
      <c r="AV305" s="387"/>
      <c r="AW305" s="213"/>
      <c r="AX305" s="214"/>
      <c r="AY305" s="386"/>
      <c r="AZ305" s="387"/>
      <c r="BA305" s="213"/>
      <c r="BB305" s="356"/>
      <c r="BC305" s="484"/>
      <c r="BD305" s="485"/>
      <c r="BE305" s="327"/>
      <c r="BF305" s="214">
        <v>2</v>
      </c>
      <c r="BG305" s="386"/>
      <c r="BH305" s="387"/>
      <c r="BI305" s="213"/>
      <c r="BJ305" s="214">
        <v>3</v>
      </c>
      <c r="BK305" s="386"/>
      <c r="BL305" s="387"/>
      <c r="BM305" s="327"/>
      <c r="BN305" s="214">
        <v>2</v>
      </c>
      <c r="BO305" s="386"/>
      <c r="BP305" s="387"/>
      <c r="BQ305" s="213"/>
      <c r="BR305" s="214">
        <v>2</v>
      </c>
      <c r="BS305" s="386"/>
      <c r="BT305" s="387"/>
      <c r="BU305" s="213"/>
      <c r="BV305" s="214">
        <v>1</v>
      </c>
      <c r="BW305" s="386"/>
      <c r="BX305" s="387"/>
      <c r="BY305" s="213"/>
      <c r="BZ305" s="214">
        <v>2</v>
      </c>
      <c r="CA305" s="386"/>
      <c r="CB305" s="387"/>
      <c r="CC305" s="213"/>
      <c r="CD305" s="356"/>
      <c r="CE305" s="484"/>
      <c r="CF305" s="485"/>
      <c r="CG305" s="327"/>
      <c r="CH305" s="214">
        <v>2</v>
      </c>
      <c r="CI305" s="386"/>
      <c r="CJ305" s="387"/>
      <c r="CK305" s="213"/>
      <c r="CL305" s="214"/>
      <c r="CM305" s="386"/>
      <c r="CN305" s="387"/>
      <c r="CO305" s="213"/>
      <c r="CP305" s="214">
        <v>1</v>
      </c>
      <c r="CQ305" s="386"/>
      <c r="CR305" s="387"/>
      <c r="CS305" s="213"/>
      <c r="CT305" s="214"/>
      <c r="CU305" s="386">
        <v>2</v>
      </c>
      <c r="CV305" s="387"/>
      <c r="CW305" s="213"/>
      <c r="CX305" s="214"/>
      <c r="CY305" s="386"/>
      <c r="CZ305" s="387"/>
      <c r="DA305" s="213"/>
      <c r="DB305" s="214"/>
      <c r="DC305" s="386">
        <v>1</v>
      </c>
      <c r="DD305" s="387"/>
      <c r="DE305" s="213"/>
      <c r="DF305" s="214"/>
      <c r="DG305" s="386">
        <v>2</v>
      </c>
      <c r="DH305" s="387"/>
      <c r="DI305" s="213"/>
      <c r="DJ305" s="214"/>
      <c r="DK305" s="386">
        <v>2</v>
      </c>
      <c r="DL305" s="387"/>
      <c r="DM305" s="213"/>
      <c r="DN305" s="214">
        <v>2</v>
      </c>
      <c r="DO305" s="386"/>
      <c r="DP305" s="387"/>
      <c r="DQ305" s="213"/>
      <c r="DR305" s="214">
        <v>2</v>
      </c>
      <c r="DS305" s="386"/>
      <c r="DT305" s="387"/>
      <c r="DU305" s="213"/>
      <c r="DV305" s="214">
        <v>3</v>
      </c>
      <c r="DW305" s="386"/>
      <c r="DX305" s="387"/>
      <c r="DY305" s="213"/>
      <c r="DZ305" s="244">
        <f t="shared" si="45"/>
        <v>35</v>
      </c>
      <c r="EA305" s="245">
        <f t="shared" si="46"/>
        <v>10</v>
      </c>
      <c r="EB305" s="245">
        <f t="shared" si="47"/>
        <v>0</v>
      </c>
      <c r="EC305" s="246">
        <f t="shared" si="48"/>
        <v>0</v>
      </c>
    </row>
    <row r="306" spans="1:133" ht="45" x14ac:dyDescent="0.2">
      <c r="A306" s="476">
        <v>57</v>
      </c>
      <c r="B306" s="437" t="s">
        <v>618</v>
      </c>
      <c r="C306" s="473" t="s">
        <v>253</v>
      </c>
      <c r="D306" s="351" t="s">
        <v>2058</v>
      </c>
      <c r="E306" s="471">
        <v>0</v>
      </c>
      <c r="F306" s="217">
        <v>2</v>
      </c>
      <c r="G306" s="503"/>
      <c r="H306" s="504"/>
      <c r="I306" s="216"/>
      <c r="J306" s="217">
        <v>2</v>
      </c>
      <c r="K306" s="503"/>
      <c r="L306" s="504"/>
      <c r="M306" s="216"/>
      <c r="N306" s="217">
        <v>2</v>
      </c>
      <c r="O306" s="503"/>
      <c r="P306" s="504"/>
      <c r="Q306" s="216"/>
      <c r="R306" s="217">
        <v>2</v>
      </c>
      <c r="S306" s="503"/>
      <c r="T306" s="504"/>
      <c r="U306" s="216"/>
      <c r="V306" s="217">
        <v>3</v>
      </c>
      <c r="W306" s="503"/>
      <c r="X306" s="504"/>
      <c r="Y306" s="216"/>
      <c r="Z306" s="217"/>
      <c r="AA306" s="503"/>
      <c r="AB306" s="504"/>
      <c r="AC306" s="216"/>
      <c r="AD306" s="217">
        <v>1</v>
      </c>
      <c r="AE306" s="503"/>
      <c r="AF306" s="504"/>
      <c r="AG306" s="216"/>
      <c r="AH306" s="217"/>
      <c r="AI306" s="503"/>
      <c r="AJ306" s="504"/>
      <c r="AK306" s="216"/>
      <c r="AL306" s="217"/>
      <c r="AM306" s="503"/>
      <c r="AN306" s="504"/>
      <c r="AO306" s="216"/>
      <c r="AP306" s="217"/>
      <c r="AQ306" s="503"/>
      <c r="AR306" s="504"/>
      <c r="AS306" s="216"/>
      <c r="AT306" s="217">
        <v>3</v>
      </c>
      <c r="AU306" s="503"/>
      <c r="AV306" s="504"/>
      <c r="AW306" s="216"/>
      <c r="AX306" s="217">
        <v>1</v>
      </c>
      <c r="AY306" s="503"/>
      <c r="AZ306" s="504"/>
      <c r="BA306" s="216"/>
      <c r="BB306" s="505"/>
      <c r="BC306" s="506"/>
      <c r="BD306" s="507"/>
      <c r="BE306" s="508"/>
      <c r="BF306" s="217">
        <v>2</v>
      </c>
      <c r="BG306" s="503"/>
      <c r="BH306" s="504"/>
      <c r="BI306" s="216"/>
      <c r="BJ306" s="217">
        <v>3</v>
      </c>
      <c r="BK306" s="503"/>
      <c r="BL306" s="504"/>
      <c r="BM306" s="508"/>
      <c r="BN306" s="217">
        <v>2</v>
      </c>
      <c r="BO306" s="503"/>
      <c r="BP306" s="504"/>
      <c r="BQ306" s="216"/>
      <c r="BR306" s="217"/>
      <c r="BS306" s="503"/>
      <c r="BT306" s="504"/>
      <c r="BU306" s="216"/>
      <c r="BV306" s="217">
        <v>1</v>
      </c>
      <c r="BW306" s="503"/>
      <c r="BX306" s="504"/>
      <c r="BY306" s="216"/>
      <c r="BZ306" s="217">
        <v>2</v>
      </c>
      <c r="CA306" s="503"/>
      <c r="CB306" s="504"/>
      <c r="CC306" s="216"/>
      <c r="CD306" s="505"/>
      <c r="CE306" s="506"/>
      <c r="CF306" s="507"/>
      <c r="CG306" s="508"/>
      <c r="CH306" s="217">
        <v>2</v>
      </c>
      <c r="CI306" s="503"/>
      <c r="CJ306" s="504"/>
      <c r="CK306" s="216"/>
      <c r="CL306" s="217">
        <v>2</v>
      </c>
      <c r="CM306" s="503"/>
      <c r="CN306" s="504"/>
      <c r="CO306" s="216"/>
      <c r="CP306" s="217"/>
      <c r="CQ306" s="503"/>
      <c r="CR306" s="504"/>
      <c r="CS306" s="216"/>
      <c r="CT306" s="217"/>
      <c r="CU306" s="503"/>
      <c r="CV306" s="504"/>
      <c r="CW306" s="216"/>
      <c r="CX306" s="214">
        <v>1</v>
      </c>
      <c r="CY306" s="386"/>
      <c r="CZ306" s="387"/>
      <c r="DA306" s="213"/>
      <c r="DB306" s="214"/>
      <c r="DC306" s="386"/>
      <c r="DD306" s="387"/>
      <c r="DE306" s="213"/>
      <c r="DF306" s="214"/>
      <c r="DG306" s="386"/>
      <c r="DH306" s="387"/>
      <c r="DI306" s="213"/>
      <c r="DJ306" s="214"/>
      <c r="DK306" s="386"/>
      <c r="DL306" s="387"/>
      <c r="DM306" s="213"/>
      <c r="DN306" s="214"/>
      <c r="DO306" s="386"/>
      <c r="DP306" s="387"/>
      <c r="DQ306" s="213"/>
      <c r="DR306" s="214">
        <v>2</v>
      </c>
      <c r="DS306" s="386"/>
      <c r="DT306" s="387"/>
      <c r="DU306" s="213"/>
      <c r="DV306" s="214">
        <v>3</v>
      </c>
      <c r="DW306" s="386"/>
      <c r="DX306" s="387"/>
      <c r="DY306" s="213"/>
      <c r="DZ306" s="244">
        <f t="shared" si="45"/>
        <v>36</v>
      </c>
      <c r="EA306" s="245">
        <f t="shared" si="46"/>
        <v>0</v>
      </c>
      <c r="EB306" s="245">
        <f t="shared" si="47"/>
        <v>0</v>
      </c>
      <c r="EC306" s="246">
        <f t="shared" si="48"/>
        <v>0</v>
      </c>
    </row>
    <row r="307" spans="1:133" ht="45" x14ac:dyDescent="0.2">
      <c r="A307" s="476">
        <v>58</v>
      </c>
      <c r="B307" s="437" t="s">
        <v>1163</v>
      </c>
      <c r="C307" s="473" t="s">
        <v>1164</v>
      </c>
      <c r="D307" s="351" t="s">
        <v>1428</v>
      </c>
      <c r="E307" s="467">
        <v>0</v>
      </c>
      <c r="F307" s="214">
        <v>2</v>
      </c>
      <c r="G307" s="386"/>
      <c r="H307" s="387"/>
      <c r="I307" s="213"/>
      <c r="J307" s="214">
        <v>2</v>
      </c>
      <c r="K307" s="386"/>
      <c r="L307" s="387"/>
      <c r="M307" s="213"/>
      <c r="N307" s="214">
        <v>2</v>
      </c>
      <c r="O307" s="386"/>
      <c r="P307" s="387"/>
      <c r="Q307" s="213"/>
      <c r="R307" s="214"/>
      <c r="S307" s="386"/>
      <c r="T307" s="387"/>
      <c r="U307" s="213"/>
      <c r="V307" s="214">
        <v>3</v>
      </c>
      <c r="W307" s="386"/>
      <c r="X307" s="387"/>
      <c r="Y307" s="213"/>
      <c r="Z307" s="214">
        <v>3</v>
      </c>
      <c r="AA307" s="386"/>
      <c r="AB307" s="387"/>
      <c r="AC307" s="213"/>
      <c r="AD307" s="214"/>
      <c r="AE307" s="386"/>
      <c r="AF307" s="387"/>
      <c r="AG307" s="213"/>
      <c r="AH307" s="214"/>
      <c r="AI307" s="386">
        <v>1</v>
      </c>
      <c r="AJ307" s="387"/>
      <c r="AK307" s="213"/>
      <c r="AL307" s="214"/>
      <c r="AM307" s="386"/>
      <c r="AN307" s="387"/>
      <c r="AO307" s="213"/>
      <c r="AP307" s="214"/>
      <c r="AQ307" s="386"/>
      <c r="AR307" s="387"/>
      <c r="AS307" s="213"/>
      <c r="AT307" s="214">
        <v>2</v>
      </c>
      <c r="AU307" s="386"/>
      <c r="AV307" s="387"/>
      <c r="AW307" s="213"/>
      <c r="AX307" s="214">
        <v>1</v>
      </c>
      <c r="AY307" s="386"/>
      <c r="AZ307" s="387"/>
      <c r="BA307" s="213"/>
      <c r="BB307" s="356"/>
      <c r="BC307" s="484"/>
      <c r="BD307" s="485"/>
      <c r="BE307" s="327"/>
      <c r="BF307" s="214">
        <v>2</v>
      </c>
      <c r="BG307" s="386"/>
      <c r="BH307" s="387"/>
      <c r="BI307" s="213"/>
      <c r="BJ307" s="214">
        <v>3</v>
      </c>
      <c r="BK307" s="386"/>
      <c r="BL307" s="387"/>
      <c r="BM307" s="327"/>
      <c r="BN307" s="214">
        <v>2</v>
      </c>
      <c r="BO307" s="386"/>
      <c r="BP307" s="387"/>
      <c r="BQ307" s="213"/>
      <c r="BR307" s="214">
        <v>2</v>
      </c>
      <c r="BS307" s="386"/>
      <c r="BT307" s="387"/>
      <c r="BU307" s="213"/>
      <c r="BV307" s="214"/>
      <c r="BW307" s="386"/>
      <c r="BX307" s="387"/>
      <c r="BY307" s="213"/>
      <c r="BZ307" s="214">
        <v>2</v>
      </c>
      <c r="CA307" s="386"/>
      <c r="CB307" s="387"/>
      <c r="CC307" s="213"/>
      <c r="CD307" s="356"/>
      <c r="CE307" s="484"/>
      <c r="CF307" s="485"/>
      <c r="CG307" s="327"/>
      <c r="CH307" s="214">
        <v>2</v>
      </c>
      <c r="CI307" s="386"/>
      <c r="CJ307" s="387"/>
      <c r="CK307" s="213"/>
      <c r="CL307" s="214">
        <v>1</v>
      </c>
      <c r="CM307" s="386"/>
      <c r="CN307" s="387"/>
      <c r="CO307" s="213"/>
      <c r="CP307" s="214">
        <v>2</v>
      </c>
      <c r="CQ307" s="386"/>
      <c r="CR307" s="387"/>
      <c r="CS307" s="213"/>
      <c r="CT307" s="214"/>
      <c r="CU307" s="386"/>
      <c r="CV307" s="387"/>
      <c r="CW307" s="213"/>
      <c r="CX307" s="214">
        <v>1</v>
      </c>
      <c r="CY307" s="386"/>
      <c r="CZ307" s="387"/>
      <c r="DA307" s="213"/>
      <c r="DB307" s="214"/>
      <c r="DC307" s="386"/>
      <c r="DD307" s="387"/>
      <c r="DE307" s="213"/>
      <c r="DF307" s="214"/>
      <c r="DG307" s="386">
        <v>2</v>
      </c>
      <c r="DH307" s="387"/>
      <c r="DI307" s="213"/>
      <c r="DJ307" s="214"/>
      <c r="DK307" s="386">
        <v>2</v>
      </c>
      <c r="DL307" s="387"/>
      <c r="DM307" s="213"/>
      <c r="DN307" s="214"/>
      <c r="DO307" s="386"/>
      <c r="DP307" s="387"/>
      <c r="DQ307" s="213"/>
      <c r="DR307" s="214">
        <v>2</v>
      </c>
      <c r="DS307" s="386"/>
      <c r="DT307" s="387"/>
      <c r="DU307" s="213"/>
      <c r="DV307" s="214"/>
      <c r="DW307" s="386"/>
      <c r="DX307" s="387"/>
      <c r="DY307" s="213"/>
      <c r="DZ307" s="244">
        <f t="shared" si="45"/>
        <v>34</v>
      </c>
      <c r="EA307" s="245">
        <f t="shared" si="46"/>
        <v>5</v>
      </c>
      <c r="EB307" s="245">
        <f t="shared" si="47"/>
        <v>0</v>
      </c>
      <c r="EC307" s="246">
        <f t="shared" si="48"/>
        <v>0</v>
      </c>
    </row>
    <row r="308" spans="1:133" ht="45.75" thickBot="1" x14ac:dyDescent="0.25">
      <c r="A308" s="478">
        <v>59</v>
      </c>
      <c r="B308" s="370" t="s">
        <v>1137</v>
      </c>
      <c r="C308" s="479" t="s">
        <v>1138</v>
      </c>
      <c r="D308" s="376" t="s">
        <v>1429</v>
      </c>
      <c r="E308" s="469">
        <v>0</v>
      </c>
      <c r="F308" s="488">
        <v>2</v>
      </c>
      <c r="G308" s="489"/>
      <c r="H308" s="490"/>
      <c r="I308" s="491"/>
      <c r="J308" s="488">
        <v>2</v>
      </c>
      <c r="K308" s="489"/>
      <c r="L308" s="490"/>
      <c r="M308" s="491"/>
      <c r="N308" s="488">
        <v>2</v>
      </c>
      <c r="O308" s="489"/>
      <c r="P308" s="490"/>
      <c r="Q308" s="491"/>
      <c r="R308" s="488"/>
      <c r="S308" s="489"/>
      <c r="T308" s="490"/>
      <c r="U308" s="491"/>
      <c r="V308" s="488">
        <v>3</v>
      </c>
      <c r="W308" s="489"/>
      <c r="X308" s="490"/>
      <c r="Y308" s="491"/>
      <c r="Z308" s="488"/>
      <c r="AA308" s="489"/>
      <c r="AB308" s="490"/>
      <c r="AC308" s="491"/>
      <c r="AD308" s="488">
        <v>1</v>
      </c>
      <c r="AE308" s="489"/>
      <c r="AF308" s="490"/>
      <c r="AG308" s="491"/>
      <c r="AH308" s="488">
        <v>1</v>
      </c>
      <c r="AI308" s="489"/>
      <c r="AJ308" s="490"/>
      <c r="AK308" s="491"/>
      <c r="AL308" s="488">
        <v>1</v>
      </c>
      <c r="AM308" s="489"/>
      <c r="AN308" s="490"/>
      <c r="AO308" s="491"/>
      <c r="AP308" s="488"/>
      <c r="AQ308" s="489"/>
      <c r="AR308" s="490"/>
      <c r="AS308" s="491"/>
      <c r="AT308" s="488"/>
      <c r="AU308" s="489"/>
      <c r="AV308" s="490"/>
      <c r="AW308" s="491"/>
      <c r="AX308" s="488"/>
      <c r="AY308" s="489">
        <v>1</v>
      </c>
      <c r="AZ308" s="490"/>
      <c r="BA308" s="491"/>
      <c r="BB308" s="356"/>
      <c r="BC308" s="484"/>
      <c r="BD308" s="485"/>
      <c r="BE308" s="327"/>
      <c r="BF308" s="488">
        <v>2</v>
      </c>
      <c r="BG308" s="489"/>
      <c r="BH308" s="490"/>
      <c r="BI308" s="491"/>
      <c r="BJ308" s="488">
        <v>3</v>
      </c>
      <c r="BK308" s="489"/>
      <c r="BL308" s="490"/>
      <c r="BM308" s="327"/>
      <c r="BN308" s="488">
        <v>2</v>
      </c>
      <c r="BO308" s="489"/>
      <c r="BP308" s="490"/>
      <c r="BQ308" s="491"/>
      <c r="BR308" s="488">
        <v>2</v>
      </c>
      <c r="BS308" s="489"/>
      <c r="BT308" s="490"/>
      <c r="BU308" s="491"/>
      <c r="BV308" s="488"/>
      <c r="BW308" s="489"/>
      <c r="BX308" s="490"/>
      <c r="BY308" s="491"/>
      <c r="BZ308" s="488">
        <v>2</v>
      </c>
      <c r="CA308" s="489"/>
      <c r="CB308" s="490"/>
      <c r="CC308" s="491"/>
      <c r="CD308" s="356"/>
      <c r="CE308" s="484"/>
      <c r="CF308" s="485"/>
      <c r="CG308" s="327"/>
      <c r="CH308" s="488">
        <v>2</v>
      </c>
      <c r="CI308" s="489"/>
      <c r="CJ308" s="490"/>
      <c r="CK308" s="491"/>
      <c r="CL308" s="488"/>
      <c r="CM308" s="489"/>
      <c r="CN308" s="490"/>
      <c r="CO308" s="491"/>
      <c r="CP308" s="488"/>
      <c r="CQ308" s="489"/>
      <c r="CR308" s="490"/>
      <c r="CS308" s="491"/>
      <c r="CT308" s="488">
        <v>1</v>
      </c>
      <c r="CU308" s="489"/>
      <c r="CV308" s="490"/>
      <c r="CW308" s="491"/>
      <c r="CX308" s="488"/>
      <c r="CY308" s="489"/>
      <c r="CZ308" s="490"/>
      <c r="DA308" s="491"/>
      <c r="DB308" s="488">
        <v>1</v>
      </c>
      <c r="DC308" s="489"/>
      <c r="DD308" s="490"/>
      <c r="DE308" s="491"/>
      <c r="DF308" s="488"/>
      <c r="DG308" s="489"/>
      <c r="DH308" s="490"/>
      <c r="DI308" s="491"/>
      <c r="DJ308" s="488"/>
      <c r="DK308" s="489"/>
      <c r="DL308" s="490"/>
      <c r="DM308" s="491"/>
      <c r="DN308" s="488">
        <v>1</v>
      </c>
      <c r="DO308" s="489"/>
      <c r="DP308" s="490"/>
      <c r="DQ308" s="491"/>
      <c r="DR308" s="488">
        <v>2</v>
      </c>
      <c r="DS308" s="489"/>
      <c r="DT308" s="490"/>
      <c r="DU308" s="491"/>
      <c r="DV308" s="488">
        <v>3</v>
      </c>
      <c r="DW308" s="489"/>
      <c r="DX308" s="490"/>
      <c r="DY308" s="491"/>
      <c r="DZ308" s="244">
        <f t="shared" si="45"/>
        <v>33</v>
      </c>
      <c r="EA308" s="245">
        <f t="shared" si="46"/>
        <v>1</v>
      </c>
      <c r="EB308" s="245">
        <f t="shared" si="47"/>
        <v>0</v>
      </c>
      <c r="EC308" s="246">
        <f t="shared" si="48"/>
        <v>0</v>
      </c>
    </row>
    <row r="309" spans="1:133" ht="16.5" thickBot="1" x14ac:dyDescent="0.25">
      <c r="A309" s="414"/>
      <c r="B309" s="713" t="s">
        <v>205</v>
      </c>
      <c r="C309" s="713"/>
      <c r="D309" s="713"/>
      <c r="E309" s="438"/>
      <c r="F309" s="263"/>
      <c r="G309" s="263"/>
      <c r="H309" s="264"/>
      <c r="I309" s="263"/>
      <c r="J309" s="263"/>
      <c r="K309" s="263"/>
      <c r="L309" s="264"/>
      <c r="M309" s="263"/>
      <c r="N309" s="263"/>
      <c r="O309" s="263"/>
      <c r="P309" s="264"/>
      <c r="Q309" s="263"/>
      <c r="R309" s="263"/>
      <c r="S309" s="263"/>
      <c r="T309" s="264"/>
      <c r="U309" s="263"/>
      <c r="V309" s="263"/>
      <c r="W309" s="263"/>
      <c r="X309" s="264"/>
      <c r="Y309" s="263"/>
      <c r="Z309" s="263"/>
      <c r="AA309" s="263"/>
      <c r="AB309" s="264"/>
      <c r="AC309" s="263"/>
      <c r="AD309" s="263"/>
      <c r="AE309" s="263"/>
      <c r="AF309" s="264"/>
      <c r="AG309" s="263"/>
      <c r="AH309" s="263"/>
      <c r="AI309" s="263"/>
      <c r="AJ309" s="264"/>
      <c r="AK309" s="263"/>
      <c r="AL309" s="263"/>
      <c r="AM309" s="263"/>
      <c r="AN309" s="264"/>
      <c r="AO309" s="263"/>
      <c r="AP309" s="263"/>
      <c r="AQ309" s="263"/>
      <c r="AR309" s="264"/>
      <c r="AS309" s="263"/>
      <c r="AT309" s="263"/>
      <c r="AU309" s="263"/>
      <c r="AV309" s="264"/>
      <c r="AW309" s="263"/>
      <c r="AX309" s="263"/>
      <c r="AY309" s="263"/>
      <c r="AZ309" s="264"/>
      <c r="BA309" s="263"/>
      <c r="BB309" s="324"/>
      <c r="BC309" s="324"/>
      <c r="BD309" s="324"/>
      <c r="BE309" s="324"/>
      <c r="BF309" s="263"/>
      <c r="BG309" s="263"/>
      <c r="BH309" s="264"/>
      <c r="BI309" s="263"/>
      <c r="BJ309" s="263"/>
      <c r="BK309" s="263"/>
      <c r="BL309" s="264"/>
      <c r="BM309" s="324"/>
      <c r="BN309" s="263"/>
      <c r="BO309" s="263"/>
      <c r="BP309" s="264"/>
      <c r="BQ309" s="263"/>
      <c r="BR309" s="263"/>
      <c r="BS309" s="263"/>
      <c r="BT309" s="264"/>
      <c r="BU309" s="263"/>
      <c r="BV309" s="263"/>
      <c r="BW309" s="263"/>
      <c r="BX309" s="264"/>
      <c r="BY309" s="263"/>
      <c r="BZ309" s="263"/>
      <c r="CA309" s="263"/>
      <c r="CB309" s="264"/>
      <c r="CC309" s="263"/>
      <c r="CD309" s="324"/>
      <c r="CE309" s="324"/>
      <c r="CF309" s="324"/>
      <c r="CG309" s="324"/>
      <c r="CH309" s="263"/>
      <c r="CI309" s="263"/>
      <c r="CJ309" s="264"/>
      <c r="CK309" s="263"/>
      <c r="CL309" s="263"/>
      <c r="CM309" s="263"/>
      <c r="CN309" s="264"/>
      <c r="CO309" s="263"/>
      <c r="CP309" s="263"/>
      <c r="CQ309" s="263"/>
      <c r="CR309" s="264"/>
      <c r="CS309" s="263"/>
      <c r="CT309" s="263"/>
      <c r="CU309" s="263"/>
      <c r="CV309" s="264"/>
      <c r="CW309" s="263"/>
      <c r="CX309" s="263"/>
      <c r="CY309" s="263"/>
      <c r="CZ309" s="264"/>
      <c r="DA309" s="263"/>
      <c r="DB309" s="263"/>
      <c r="DC309" s="263"/>
      <c r="DD309" s="264"/>
      <c r="DE309" s="263"/>
      <c r="DF309" s="263"/>
      <c r="DG309" s="263"/>
      <c r="DH309" s="264"/>
      <c r="DI309" s="263"/>
      <c r="DJ309" s="263"/>
      <c r="DK309" s="263"/>
      <c r="DL309" s="264"/>
      <c r="DM309" s="263"/>
      <c r="DN309" s="263"/>
      <c r="DO309" s="263"/>
      <c r="DP309" s="264"/>
      <c r="DQ309" s="263"/>
      <c r="DR309" s="263"/>
      <c r="DS309" s="263"/>
      <c r="DT309" s="264"/>
      <c r="DU309" s="263"/>
      <c r="DV309" s="263"/>
      <c r="DW309" s="263"/>
      <c r="DX309" s="264"/>
      <c r="DY309" s="263"/>
      <c r="DZ309" s="253"/>
      <c r="EA309" s="253"/>
      <c r="EB309" s="253"/>
      <c r="EC309" s="253"/>
    </row>
    <row r="310" spans="1:133" ht="30" x14ac:dyDescent="0.2">
      <c r="A310" s="439">
        <v>1</v>
      </c>
      <c r="B310" s="408" t="s">
        <v>619</v>
      </c>
      <c r="C310" s="228" t="s">
        <v>620</v>
      </c>
      <c r="D310" s="234" t="s">
        <v>1321</v>
      </c>
      <c r="E310" s="191">
        <v>50</v>
      </c>
      <c r="F310" s="162">
        <v>5</v>
      </c>
      <c r="G310" s="163">
        <v>3</v>
      </c>
      <c r="H310" s="164"/>
      <c r="I310" s="165"/>
      <c r="J310" s="162">
        <v>4</v>
      </c>
      <c r="K310" s="163">
        <v>3</v>
      </c>
      <c r="L310" s="164"/>
      <c r="M310" s="165"/>
      <c r="N310" s="162">
        <v>3</v>
      </c>
      <c r="O310" s="163">
        <v>2</v>
      </c>
      <c r="P310" s="164"/>
      <c r="Q310" s="165"/>
      <c r="R310" s="162">
        <v>3</v>
      </c>
      <c r="S310" s="163">
        <v>1</v>
      </c>
      <c r="T310" s="164"/>
      <c r="U310" s="165"/>
      <c r="V310" s="162">
        <v>3</v>
      </c>
      <c r="W310" s="163">
        <v>2</v>
      </c>
      <c r="X310" s="164"/>
      <c r="Y310" s="165"/>
      <c r="Z310" s="162">
        <v>4</v>
      </c>
      <c r="AA310" s="163">
        <v>1</v>
      </c>
      <c r="AB310" s="164"/>
      <c r="AC310" s="165"/>
      <c r="AD310" s="162">
        <v>4</v>
      </c>
      <c r="AE310" s="163">
        <v>1</v>
      </c>
      <c r="AF310" s="164"/>
      <c r="AG310" s="165"/>
      <c r="AH310" s="162">
        <v>3</v>
      </c>
      <c r="AI310" s="163">
        <v>2</v>
      </c>
      <c r="AJ310" s="164"/>
      <c r="AK310" s="165"/>
      <c r="AL310" s="162">
        <v>2</v>
      </c>
      <c r="AM310" s="163">
        <v>1</v>
      </c>
      <c r="AN310" s="164"/>
      <c r="AO310" s="165"/>
      <c r="AP310" s="162">
        <v>3</v>
      </c>
      <c r="AQ310" s="163">
        <v>2</v>
      </c>
      <c r="AR310" s="164"/>
      <c r="AS310" s="165"/>
      <c r="AT310" s="162">
        <v>4</v>
      </c>
      <c r="AU310" s="163">
        <v>1</v>
      </c>
      <c r="AV310" s="164"/>
      <c r="AW310" s="165"/>
      <c r="AX310" s="162">
        <v>3</v>
      </c>
      <c r="AY310" s="163">
        <v>2</v>
      </c>
      <c r="AZ310" s="164"/>
      <c r="BA310" s="165"/>
      <c r="BB310" s="119"/>
      <c r="BC310" s="120"/>
      <c r="BD310" s="121"/>
      <c r="BE310" s="122"/>
      <c r="BF310" s="162">
        <v>4</v>
      </c>
      <c r="BG310" s="163">
        <v>3</v>
      </c>
      <c r="BH310" s="164"/>
      <c r="BI310" s="165"/>
      <c r="BJ310" s="162">
        <v>4</v>
      </c>
      <c r="BK310" s="163">
        <v>3</v>
      </c>
      <c r="BL310" s="164"/>
      <c r="BM310" s="122"/>
      <c r="BN310" s="162">
        <v>3</v>
      </c>
      <c r="BO310" s="163">
        <v>2</v>
      </c>
      <c r="BP310" s="164"/>
      <c r="BQ310" s="165"/>
      <c r="BR310" s="162">
        <v>4</v>
      </c>
      <c r="BS310" s="163">
        <v>1</v>
      </c>
      <c r="BT310" s="164"/>
      <c r="BU310" s="165"/>
      <c r="BV310" s="162">
        <v>3</v>
      </c>
      <c r="BW310" s="163">
        <v>2</v>
      </c>
      <c r="BX310" s="164"/>
      <c r="BY310" s="165"/>
      <c r="BZ310" s="162">
        <v>3</v>
      </c>
      <c r="CA310" s="163">
        <v>2</v>
      </c>
      <c r="CB310" s="164"/>
      <c r="CC310" s="165"/>
      <c r="CD310" s="119"/>
      <c r="CE310" s="120"/>
      <c r="CF310" s="121"/>
      <c r="CG310" s="122"/>
      <c r="CH310" s="162">
        <v>3</v>
      </c>
      <c r="CI310" s="163">
        <v>2</v>
      </c>
      <c r="CJ310" s="164"/>
      <c r="CK310" s="165"/>
      <c r="CL310" s="162">
        <v>2</v>
      </c>
      <c r="CM310" s="163">
        <v>1</v>
      </c>
      <c r="CN310" s="164"/>
      <c r="CO310" s="165"/>
      <c r="CP310" s="162">
        <v>3</v>
      </c>
      <c r="CQ310" s="163">
        <v>1</v>
      </c>
      <c r="CR310" s="164"/>
      <c r="CS310" s="165"/>
      <c r="CT310" s="162">
        <v>2</v>
      </c>
      <c r="CU310" s="163">
        <v>1</v>
      </c>
      <c r="CV310" s="164"/>
      <c r="CW310" s="165"/>
      <c r="CX310" s="162">
        <v>2</v>
      </c>
      <c r="CY310" s="163"/>
      <c r="CZ310" s="164"/>
      <c r="DA310" s="165"/>
      <c r="DB310" s="162">
        <v>4</v>
      </c>
      <c r="DC310" s="163">
        <v>1</v>
      </c>
      <c r="DD310" s="164"/>
      <c r="DE310" s="165"/>
      <c r="DF310" s="162">
        <v>4</v>
      </c>
      <c r="DG310" s="163">
        <v>1</v>
      </c>
      <c r="DH310" s="164"/>
      <c r="DI310" s="165"/>
      <c r="DJ310" s="162">
        <v>4</v>
      </c>
      <c r="DK310" s="163">
        <v>1</v>
      </c>
      <c r="DL310" s="164"/>
      <c r="DM310" s="165"/>
      <c r="DN310" s="162">
        <v>3</v>
      </c>
      <c r="DO310" s="163">
        <v>2</v>
      </c>
      <c r="DP310" s="164"/>
      <c r="DQ310" s="165"/>
      <c r="DR310" s="162">
        <v>3</v>
      </c>
      <c r="DS310" s="163">
        <v>2</v>
      </c>
      <c r="DT310" s="164"/>
      <c r="DU310" s="165"/>
      <c r="DV310" s="162">
        <v>3</v>
      </c>
      <c r="DW310" s="163">
        <v>2</v>
      </c>
      <c r="DX310" s="164"/>
      <c r="DY310" s="165"/>
      <c r="DZ310" s="241">
        <f t="shared" ref="DZ310:DZ349" si="49">F310+J310+N310+R310+V310+Z310+AD310+AH310+AL310+AP310+AT310+AX310+BB310+BF310+BJ310+BN310+BR310+BV310+BZ310+CD310+CH310+CL310+CP310+CT310+CX310+DB310+DF310+DJ310+DN310+DR310+DV310</f>
        <v>95</v>
      </c>
      <c r="EA310" s="242">
        <f t="shared" ref="EA310:EA349" si="50">G310+K310+O310+S310+W310+AA310+AE310+AI310+AM310+AQ310+AU310+AY310+BC310+BG310+BK310+BO310+BS310+BW310+CA310+CE310+CI310+CM310+CQ310+CU310+CY310+DC310+DG310+DK310+DO310+DS310+DW310</f>
        <v>48</v>
      </c>
      <c r="EB310" s="242">
        <f t="shared" ref="EB310:EB349" si="51">H310+L310+P310+T310+X310+AB310+AF310+AJ310+AN310+AR310+AV310+AZ310+BD310+BH310+BL310+BP310+BT310+BX310+CB310+CF310+CJ310+CN310+CR310+CV310+CZ310+DD310+DH310+DL310+DP310+DT310+DX310</f>
        <v>0</v>
      </c>
      <c r="EC310" s="243">
        <f t="shared" ref="EC310:EC349" si="52">I310+M310+Q310+U310+Y310+AC310+AG310+AK310+AO310+AS310+AW310+BA310+BE310+BI310+BM310+BQ310+BU310+BY310+CC310+CG310+CK310+CO310+CS310+CW310+DA310+DE310+DI310+DM310+DQ310+DU310+DY310</f>
        <v>0</v>
      </c>
    </row>
    <row r="311" spans="1:133" ht="30" x14ac:dyDescent="0.2">
      <c r="A311" s="440">
        <v>2</v>
      </c>
      <c r="B311" s="409" t="s">
        <v>621</v>
      </c>
      <c r="C311" s="446" t="s">
        <v>100</v>
      </c>
      <c r="D311" s="351" t="s">
        <v>1322</v>
      </c>
      <c r="E311" s="215">
        <v>25</v>
      </c>
      <c r="F311" s="214">
        <v>4</v>
      </c>
      <c r="G311" s="386">
        <v>1</v>
      </c>
      <c r="H311" s="387"/>
      <c r="I311" s="213"/>
      <c r="J311" s="214">
        <v>2</v>
      </c>
      <c r="K311" s="386">
        <v>2</v>
      </c>
      <c r="L311" s="387"/>
      <c r="M311" s="213"/>
      <c r="N311" s="214">
        <v>2</v>
      </c>
      <c r="O311" s="386">
        <v>1</v>
      </c>
      <c r="P311" s="387"/>
      <c r="Q311" s="213"/>
      <c r="R311" s="214">
        <v>2</v>
      </c>
      <c r="S311" s="386">
        <v>1</v>
      </c>
      <c r="T311" s="387"/>
      <c r="U311" s="213"/>
      <c r="V311" s="214">
        <v>2</v>
      </c>
      <c r="W311" s="386">
        <v>1</v>
      </c>
      <c r="X311" s="387"/>
      <c r="Y311" s="213"/>
      <c r="Z311" s="214">
        <v>2</v>
      </c>
      <c r="AA311" s="386">
        <v>1</v>
      </c>
      <c r="AB311" s="387"/>
      <c r="AC311" s="213"/>
      <c r="AD311" s="214">
        <v>2</v>
      </c>
      <c r="AE311" s="386">
        <v>1</v>
      </c>
      <c r="AF311" s="387"/>
      <c r="AG311" s="213"/>
      <c r="AH311" s="214">
        <v>2</v>
      </c>
      <c r="AI311" s="386">
        <v>1</v>
      </c>
      <c r="AJ311" s="387"/>
      <c r="AK311" s="213"/>
      <c r="AL311" s="214">
        <v>2</v>
      </c>
      <c r="AM311" s="386"/>
      <c r="AN311" s="387"/>
      <c r="AO311" s="213"/>
      <c r="AP311" s="214">
        <v>2</v>
      </c>
      <c r="AQ311" s="386"/>
      <c r="AR311" s="387"/>
      <c r="AS311" s="213"/>
      <c r="AT311" s="214">
        <v>3</v>
      </c>
      <c r="AU311" s="386"/>
      <c r="AV311" s="387"/>
      <c r="AW311" s="213"/>
      <c r="AX311" s="214">
        <v>2</v>
      </c>
      <c r="AY311" s="386"/>
      <c r="AZ311" s="387"/>
      <c r="BA311" s="213"/>
      <c r="BB311" s="356"/>
      <c r="BC311" s="484"/>
      <c r="BD311" s="485"/>
      <c r="BE311" s="327"/>
      <c r="BF311" s="214">
        <v>3</v>
      </c>
      <c r="BG311" s="386">
        <v>2</v>
      </c>
      <c r="BH311" s="387"/>
      <c r="BI311" s="213"/>
      <c r="BJ311" s="214">
        <v>3</v>
      </c>
      <c r="BK311" s="386">
        <v>2</v>
      </c>
      <c r="BL311" s="387"/>
      <c r="BM311" s="327"/>
      <c r="BN311" s="214">
        <v>3</v>
      </c>
      <c r="BO311" s="386">
        <v>2</v>
      </c>
      <c r="BP311" s="387"/>
      <c r="BQ311" s="213"/>
      <c r="BR311" s="214">
        <v>2</v>
      </c>
      <c r="BS311" s="386">
        <v>2</v>
      </c>
      <c r="BT311" s="387"/>
      <c r="BU311" s="213"/>
      <c r="BV311" s="214">
        <v>2</v>
      </c>
      <c r="BW311" s="386">
        <v>1</v>
      </c>
      <c r="BX311" s="387"/>
      <c r="BY311" s="213"/>
      <c r="BZ311" s="214">
        <v>2</v>
      </c>
      <c r="CA311" s="386">
        <v>1</v>
      </c>
      <c r="CB311" s="387"/>
      <c r="CC311" s="213"/>
      <c r="CD311" s="356"/>
      <c r="CE311" s="484"/>
      <c r="CF311" s="485"/>
      <c r="CG311" s="327"/>
      <c r="CH311" s="214">
        <v>2</v>
      </c>
      <c r="CI311" s="386">
        <v>2</v>
      </c>
      <c r="CJ311" s="387"/>
      <c r="CK311" s="213"/>
      <c r="CL311" s="214">
        <v>2</v>
      </c>
      <c r="CM311" s="386">
        <v>1</v>
      </c>
      <c r="CN311" s="387"/>
      <c r="CO311" s="213"/>
      <c r="CP311" s="214">
        <v>2</v>
      </c>
      <c r="CQ311" s="386">
        <v>1</v>
      </c>
      <c r="CR311" s="387"/>
      <c r="CS311" s="213"/>
      <c r="CT311" s="214">
        <v>2</v>
      </c>
      <c r="CU311" s="386">
        <v>1</v>
      </c>
      <c r="CV311" s="387"/>
      <c r="CW311" s="213"/>
      <c r="CX311" s="214">
        <v>2</v>
      </c>
      <c r="CY311" s="386"/>
      <c r="CZ311" s="387"/>
      <c r="DA311" s="213"/>
      <c r="DB311" s="214"/>
      <c r="DC311" s="386">
        <v>2</v>
      </c>
      <c r="DD311" s="387"/>
      <c r="DE311" s="213"/>
      <c r="DF311" s="214"/>
      <c r="DG311" s="386">
        <v>2</v>
      </c>
      <c r="DH311" s="387"/>
      <c r="DI311" s="213"/>
      <c r="DJ311" s="214"/>
      <c r="DK311" s="386">
        <v>2</v>
      </c>
      <c r="DL311" s="387"/>
      <c r="DM311" s="213"/>
      <c r="DN311" s="214">
        <v>2</v>
      </c>
      <c r="DO311" s="386">
        <v>1</v>
      </c>
      <c r="DP311" s="387"/>
      <c r="DQ311" s="213"/>
      <c r="DR311" s="214">
        <v>1</v>
      </c>
      <c r="DS311" s="386">
        <v>1</v>
      </c>
      <c r="DT311" s="387"/>
      <c r="DU311" s="213"/>
      <c r="DV311" s="214">
        <v>2</v>
      </c>
      <c r="DW311" s="386">
        <v>1</v>
      </c>
      <c r="DX311" s="387"/>
      <c r="DY311" s="213"/>
      <c r="DZ311" s="244">
        <f t="shared" si="49"/>
        <v>57</v>
      </c>
      <c r="EA311" s="245">
        <f t="shared" si="50"/>
        <v>33</v>
      </c>
      <c r="EB311" s="245">
        <f t="shared" si="51"/>
        <v>0</v>
      </c>
      <c r="EC311" s="246">
        <f t="shared" si="52"/>
        <v>0</v>
      </c>
    </row>
    <row r="312" spans="1:133" ht="45" x14ac:dyDescent="0.2">
      <c r="A312" s="439">
        <v>3</v>
      </c>
      <c r="B312" s="430" t="s">
        <v>1882</v>
      </c>
      <c r="C312" s="228" t="s">
        <v>1883</v>
      </c>
      <c r="D312" s="229" t="s">
        <v>1884</v>
      </c>
      <c r="E312" s="191">
        <v>20</v>
      </c>
      <c r="F312" s="214">
        <v>3</v>
      </c>
      <c r="G312" s="386">
        <v>1</v>
      </c>
      <c r="H312" s="387"/>
      <c r="I312" s="213"/>
      <c r="J312" s="214">
        <v>2</v>
      </c>
      <c r="K312" s="386">
        <v>1</v>
      </c>
      <c r="L312" s="387"/>
      <c r="M312" s="213"/>
      <c r="N312" s="214">
        <v>2</v>
      </c>
      <c r="O312" s="386"/>
      <c r="P312" s="387"/>
      <c r="Q312" s="213"/>
      <c r="R312" s="214">
        <v>2</v>
      </c>
      <c r="S312" s="386"/>
      <c r="T312" s="387"/>
      <c r="U312" s="213"/>
      <c r="V312" s="214"/>
      <c r="W312" s="386">
        <v>2</v>
      </c>
      <c r="X312" s="387"/>
      <c r="Y312" s="213"/>
      <c r="Z312" s="214">
        <v>2</v>
      </c>
      <c r="AA312" s="386">
        <v>1</v>
      </c>
      <c r="AB312" s="387"/>
      <c r="AC312" s="213"/>
      <c r="AD312" s="214">
        <v>2</v>
      </c>
      <c r="AE312" s="386">
        <v>1</v>
      </c>
      <c r="AF312" s="387"/>
      <c r="AG312" s="213"/>
      <c r="AH312" s="214">
        <v>2</v>
      </c>
      <c r="AI312" s="386"/>
      <c r="AJ312" s="387"/>
      <c r="AK312" s="213"/>
      <c r="AL312" s="214">
        <v>2</v>
      </c>
      <c r="AM312" s="386"/>
      <c r="AN312" s="387"/>
      <c r="AO312" s="213"/>
      <c r="AP312" s="214">
        <v>2</v>
      </c>
      <c r="AQ312" s="386"/>
      <c r="AR312" s="387"/>
      <c r="AS312" s="213"/>
      <c r="AT312" s="214">
        <v>2</v>
      </c>
      <c r="AU312" s="386"/>
      <c r="AV312" s="387"/>
      <c r="AW312" s="213"/>
      <c r="AX312" s="214">
        <v>3</v>
      </c>
      <c r="AY312" s="386"/>
      <c r="AZ312" s="387"/>
      <c r="BA312" s="213"/>
      <c r="BB312" s="356"/>
      <c r="BC312" s="484"/>
      <c r="BD312" s="485"/>
      <c r="BE312" s="327"/>
      <c r="BF312" s="214">
        <v>3</v>
      </c>
      <c r="BG312" s="386">
        <v>1</v>
      </c>
      <c r="BH312" s="387"/>
      <c r="BI312" s="213"/>
      <c r="BJ312" s="214">
        <v>3</v>
      </c>
      <c r="BK312" s="386">
        <v>1</v>
      </c>
      <c r="BL312" s="387"/>
      <c r="BM312" s="327"/>
      <c r="BN312" s="214">
        <v>3</v>
      </c>
      <c r="BO312" s="386">
        <v>2</v>
      </c>
      <c r="BP312" s="387"/>
      <c r="BQ312" s="213"/>
      <c r="BR312" s="214">
        <v>2</v>
      </c>
      <c r="BS312" s="386">
        <v>1</v>
      </c>
      <c r="BT312" s="387"/>
      <c r="BU312" s="213"/>
      <c r="BV312" s="214">
        <v>1</v>
      </c>
      <c r="BW312" s="386">
        <v>1</v>
      </c>
      <c r="BX312" s="387"/>
      <c r="BY312" s="213"/>
      <c r="BZ312" s="214">
        <v>1</v>
      </c>
      <c r="CA312" s="386">
        <v>1</v>
      </c>
      <c r="CB312" s="387"/>
      <c r="CC312" s="213"/>
      <c r="CD312" s="356"/>
      <c r="CE312" s="484"/>
      <c r="CF312" s="485"/>
      <c r="CG312" s="327"/>
      <c r="CH312" s="214">
        <v>1</v>
      </c>
      <c r="CI312" s="386">
        <v>1</v>
      </c>
      <c r="CJ312" s="387"/>
      <c r="CK312" s="213"/>
      <c r="CL312" s="214">
        <v>1</v>
      </c>
      <c r="CM312" s="386">
        <v>1</v>
      </c>
      <c r="CN312" s="387"/>
      <c r="CO312" s="213"/>
      <c r="CP312" s="214">
        <v>1</v>
      </c>
      <c r="CQ312" s="386"/>
      <c r="CR312" s="387"/>
      <c r="CS312" s="213"/>
      <c r="CT312" s="214">
        <v>1</v>
      </c>
      <c r="CU312" s="386"/>
      <c r="CV312" s="387"/>
      <c r="CW312" s="213"/>
      <c r="CX312" s="214">
        <v>1</v>
      </c>
      <c r="CY312" s="386"/>
      <c r="CZ312" s="387"/>
      <c r="DA312" s="213"/>
      <c r="DB312" s="214"/>
      <c r="DC312" s="386">
        <v>1</v>
      </c>
      <c r="DD312" s="387"/>
      <c r="DE312" s="213"/>
      <c r="DF312" s="214"/>
      <c r="DG312" s="386">
        <v>1</v>
      </c>
      <c r="DH312" s="387"/>
      <c r="DI312" s="213"/>
      <c r="DJ312" s="214"/>
      <c r="DK312" s="386">
        <v>1</v>
      </c>
      <c r="DL312" s="387"/>
      <c r="DM312" s="213"/>
      <c r="DN312" s="214">
        <v>1</v>
      </c>
      <c r="DO312" s="386">
        <v>1</v>
      </c>
      <c r="DP312" s="387"/>
      <c r="DQ312" s="213"/>
      <c r="DR312" s="214">
        <v>1</v>
      </c>
      <c r="DS312" s="386"/>
      <c r="DT312" s="387"/>
      <c r="DU312" s="213"/>
      <c r="DV312" s="214">
        <v>1</v>
      </c>
      <c r="DW312" s="386"/>
      <c r="DX312" s="387"/>
      <c r="DY312" s="213"/>
      <c r="DZ312" s="244">
        <f t="shared" si="49"/>
        <v>45</v>
      </c>
      <c r="EA312" s="245">
        <f t="shared" si="50"/>
        <v>19</v>
      </c>
      <c r="EB312" s="245">
        <f t="shared" si="51"/>
        <v>0</v>
      </c>
      <c r="EC312" s="246">
        <f t="shared" si="52"/>
        <v>0</v>
      </c>
    </row>
    <row r="313" spans="1:133" ht="30" x14ac:dyDescent="0.2">
      <c r="A313" s="440">
        <v>4</v>
      </c>
      <c r="B313" s="409" t="s">
        <v>622</v>
      </c>
      <c r="C313" s="446" t="s">
        <v>623</v>
      </c>
      <c r="D313" s="351" t="s">
        <v>1323</v>
      </c>
      <c r="E313" s="215">
        <v>20</v>
      </c>
      <c r="F313" s="214">
        <v>2</v>
      </c>
      <c r="G313" s="386">
        <v>1</v>
      </c>
      <c r="H313" s="387"/>
      <c r="I313" s="213"/>
      <c r="J313" s="214">
        <v>2</v>
      </c>
      <c r="K313" s="386">
        <v>1</v>
      </c>
      <c r="L313" s="387"/>
      <c r="M313" s="213"/>
      <c r="N313" s="214">
        <v>2</v>
      </c>
      <c r="O313" s="386"/>
      <c r="P313" s="387"/>
      <c r="Q313" s="213"/>
      <c r="R313" s="214">
        <v>2</v>
      </c>
      <c r="S313" s="386">
        <v>1</v>
      </c>
      <c r="T313" s="387"/>
      <c r="U313" s="213"/>
      <c r="V313" s="214">
        <v>2</v>
      </c>
      <c r="W313" s="386">
        <v>1</v>
      </c>
      <c r="X313" s="387"/>
      <c r="Y313" s="213"/>
      <c r="Z313" s="214">
        <v>2</v>
      </c>
      <c r="AA313" s="386">
        <v>2</v>
      </c>
      <c r="AB313" s="387"/>
      <c r="AC313" s="213"/>
      <c r="AD313" s="214">
        <v>2</v>
      </c>
      <c r="AE313" s="386">
        <v>2</v>
      </c>
      <c r="AF313" s="387"/>
      <c r="AG313" s="213"/>
      <c r="AH313" s="214">
        <v>2</v>
      </c>
      <c r="AI313" s="386">
        <v>1</v>
      </c>
      <c r="AJ313" s="387"/>
      <c r="AK313" s="213"/>
      <c r="AL313" s="214">
        <v>2</v>
      </c>
      <c r="AM313" s="386"/>
      <c r="AN313" s="387"/>
      <c r="AO313" s="213"/>
      <c r="AP313" s="214">
        <v>2</v>
      </c>
      <c r="AQ313" s="386"/>
      <c r="AR313" s="387"/>
      <c r="AS313" s="213"/>
      <c r="AT313" s="214"/>
      <c r="AU313" s="386">
        <v>1</v>
      </c>
      <c r="AV313" s="387"/>
      <c r="AW313" s="213"/>
      <c r="AX313" s="214">
        <v>1</v>
      </c>
      <c r="AY313" s="386"/>
      <c r="AZ313" s="387"/>
      <c r="BA313" s="213"/>
      <c r="BB313" s="356"/>
      <c r="BC313" s="484"/>
      <c r="BD313" s="485"/>
      <c r="BE313" s="327"/>
      <c r="BF313" s="214">
        <v>1</v>
      </c>
      <c r="BG313" s="386"/>
      <c r="BH313" s="387"/>
      <c r="BI313" s="213"/>
      <c r="BJ313" s="214">
        <v>1</v>
      </c>
      <c r="BK313" s="386"/>
      <c r="BL313" s="387"/>
      <c r="BM313" s="327"/>
      <c r="BN313" s="214"/>
      <c r="BO313" s="386">
        <v>1</v>
      </c>
      <c r="BP313" s="387"/>
      <c r="BQ313" s="213"/>
      <c r="BR313" s="214">
        <v>1</v>
      </c>
      <c r="BS313" s="386"/>
      <c r="BT313" s="387"/>
      <c r="BU313" s="213"/>
      <c r="BV313" s="214">
        <v>2</v>
      </c>
      <c r="BW313" s="386"/>
      <c r="BX313" s="387"/>
      <c r="BY313" s="213"/>
      <c r="BZ313" s="214">
        <v>1</v>
      </c>
      <c r="CA313" s="386"/>
      <c r="CB313" s="387"/>
      <c r="CC313" s="213"/>
      <c r="CD313" s="356"/>
      <c r="CE313" s="484"/>
      <c r="CF313" s="485"/>
      <c r="CG313" s="327"/>
      <c r="CH313" s="214"/>
      <c r="CI313" s="386">
        <v>1</v>
      </c>
      <c r="CJ313" s="387"/>
      <c r="CK313" s="213"/>
      <c r="CL313" s="214">
        <v>1</v>
      </c>
      <c r="CM313" s="386">
        <v>1</v>
      </c>
      <c r="CN313" s="387"/>
      <c r="CO313" s="213"/>
      <c r="CP313" s="214">
        <v>1</v>
      </c>
      <c r="CQ313" s="386"/>
      <c r="CR313" s="387"/>
      <c r="CS313" s="213"/>
      <c r="CT313" s="214">
        <v>1</v>
      </c>
      <c r="CU313" s="386"/>
      <c r="CV313" s="387"/>
      <c r="CW313" s="213"/>
      <c r="CX313" s="214">
        <v>1</v>
      </c>
      <c r="CY313" s="386"/>
      <c r="CZ313" s="387"/>
      <c r="DA313" s="213"/>
      <c r="DB313" s="214">
        <v>1</v>
      </c>
      <c r="DC313" s="386"/>
      <c r="DD313" s="387"/>
      <c r="DE313" s="213"/>
      <c r="DF313" s="214">
        <v>1</v>
      </c>
      <c r="DG313" s="386"/>
      <c r="DH313" s="387"/>
      <c r="DI313" s="213"/>
      <c r="DJ313" s="214">
        <v>1</v>
      </c>
      <c r="DK313" s="386"/>
      <c r="DL313" s="387"/>
      <c r="DM313" s="213"/>
      <c r="DN313" s="214"/>
      <c r="DO313" s="386">
        <v>1</v>
      </c>
      <c r="DP313" s="387"/>
      <c r="DQ313" s="213"/>
      <c r="DR313" s="214"/>
      <c r="DS313" s="386">
        <v>1</v>
      </c>
      <c r="DT313" s="387"/>
      <c r="DU313" s="213"/>
      <c r="DV313" s="214"/>
      <c r="DW313" s="386">
        <v>1</v>
      </c>
      <c r="DX313" s="387"/>
      <c r="DY313" s="213"/>
      <c r="DZ313" s="244">
        <f t="shared" si="49"/>
        <v>34</v>
      </c>
      <c r="EA313" s="245">
        <f t="shared" si="50"/>
        <v>16</v>
      </c>
      <c r="EB313" s="245">
        <f t="shared" si="51"/>
        <v>0</v>
      </c>
      <c r="EC313" s="246">
        <f t="shared" si="52"/>
        <v>0</v>
      </c>
    </row>
    <row r="314" spans="1:133" ht="45" x14ac:dyDescent="0.2">
      <c r="A314" s="439">
        <v>5</v>
      </c>
      <c r="B314" s="409" t="s">
        <v>624</v>
      </c>
      <c r="C314" s="446" t="s">
        <v>625</v>
      </c>
      <c r="D314" s="351" t="s">
        <v>1324</v>
      </c>
      <c r="E314" s="215">
        <v>20</v>
      </c>
      <c r="F314" s="214">
        <v>2</v>
      </c>
      <c r="G314" s="386">
        <v>1</v>
      </c>
      <c r="H314" s="387"/>
      <c r="I314" s="213"/>
      <c r="J314" s="214">
        <v>2</v>
      </c>
      <c r="K314" s="386">
        <v>1</v>
      </c>
      <c r="L314" s="387"/>
      <c r="M314" s="213"/>
      <c r="N314" s="214">
        <v>2</v>
      </c>
      <c r="O314" s="386"/>
      <c r="P314" s="387"/>
      <c r="Q314" s="213"/>
      <c r="R314" s="214">
        <v>2</v>
      </c>
      <c r="S314" s="386">
        <v>1</v>
      </c>
      <c r="T314" s="387"/>
      <c r="U314" s="213"/>
      <c r="V314" s="214">
        <v>2</v>
      </c>
      <c r="W314" s="386">
        <v>1</v>
      </c>
      <c r="X314" s="387"/>
      <c r="Y314" s="213"/>
      <c r="Z314" s="214">
        <v>2</v>
      </c>
      <c r="AA314" s="386">
        <v>1</v>
      </c>
      <c r="AB314" s="387"/>
      <c r="AC314" s="213"/>
      <c r="AD314" s="214">
        <v>2</v>
      </c>
      <c r="AE314" s="386">
        <v>1</v>
      </c>
      <c r="AF314" s="387"/>
      <c r="AG314" s="213"/>
      <c r="AH314" s="214">
        <v>2</v>
      </c>
      <c r="AI314" s="386">
        <v>1</v>
      </c>
      <c r="AJ314" s="387"/>
      <c r="AK314" s="213"/>
      <c r="AL314" s="214">
        <v>2</v>
      </c>
      <c r="AM314" s="386"/>
      <c r="AN314" s="387"/>
      <c r="AO314" s="213"/>
      <c r="AP314" s="214">
        <v>2</v>
      </c>
      <c r="AQ314" s="386"/>
      <c r="AR314" s="387"/>
      <c r="AS314" s="213"/>
      <c r="AT314" s="214">
        <v>2</v>
      </c>
      <c r="AU314" s="386"/>
      <c r="AV314" s="387"/>
      <c r="AW314" s="213"/>
      <c r="AX314" s="214"/>
      <c r="AY314" s="386">
        <v>1</v>
      </c>
      <c r="AZ314" s="387"/>
      <c r="BA314" s="213"/>
      <c r="BB314" s="356"/>
      <c r="BC314" s="484"/>
      <c r="BD314" s="485"/>
      <c r="BE314" s="327"/>
      <c r="BF314" s="214"/>
      <c r="BG314" s="386">
        <v>1</v>
      </c>
      <c r="BH314" s="387"/>
      <c r="BI314" s="213"/>
      <c r="BJ314" s="214"/>
      <c r="BK314" s="386">
        <v>1</v>
      </c>
      <c r="BL314" s="387"/>
      <c r="BM314" s="327"/>
      <c r="BN314" s="214">
        <v>1</v>
      </c>
      <c r="BO314" s="386"/>
      <c r="BP314" s="387"/>
      <c r="BQ314" s="213"/>
      <c r="BR314" s="214"/>
      <c r="BS314" s="386">
        <v>1</v>
      </c>
      <c r="BT314" s="387"/>
      <c r="BU314" s="213"/>
      <c r="BV314" s="214">
        <v>1</v>
      </c>
      <c r="BW314" s="386"/>
      <c r="BX314" s="387"/>
      <c r="BY314" s="213"/>
      <c r="BZ314" s="214">
        <v>1</v>
      </c>
      <c r="CA314" s="386"/>
      <c r="CB314" s="387"/>
      <c r="CC314" s="213"/>
      <c r="CD314" s="356"/>
      <c r="CE314" s="484"/>
      <c r="CF314" s="485"/>
      <c r="CG314" s="327"/>
      <c r="CH314" s="214">
        <v>1</v>
      </c>
      <c r="CI314" s="386"/>
      <c r="CJ314" s="387"/>
      <c r="CK314" s="213"/>
      <c r="CL314" s="214"/>
      <c r="CM314" s="386">
        <v>1</v>
      </c>
      <c r="CN314" s="387"/>
      <c r="CO314" s="213"/>
      <c r="CP314" s="214">
        <v>1</v>
      </c>
      <c r="CQ314" s="386"/>
      <c r="CR314" s="387"/>
      <c r="CS314" s="213"/>
      <c r="CT314" s="214">
        <v>1</v>
      </c>
      <c r="CU314" s="386"/>
      <c r="CV314" s="387"/>
      <c r="CW314" s="213"/>
      <c r="CX314" s="214">
        <v>1</v>
      </c>
      <c r="CY314" s="386"/>
      <c r="CZ314" s="387"/>
      <c r="DA314" s="213"/>
      <c r="DB314" s="214"/>
      <c r="DC314" s="386">
        <v>1</v>
      </c>
      <c r="DD314" s="387"/>
      <c r="DE314" s="213"/>
      <c r="DF314" s="214"/>
      <c r="DG314" s="386">
        <v>1</v>
      </c>
      <c r="DH314" s="387"/>
      <c r="DI314" s="213"/>
      <c r="DJ314" s="214"/>
      <c r="DK314" s="386">
        <v>1</v>
      </c>
      <c r="DL314" s="387"/>
      <c r="DM314" s="213"/>
      <c r="DN314" s="214">
        <v>1</v>
      </c>
      <c r="DO314" s="386"/>
      <c r="DP314" s="387"/>
      <c r="DQ314" s="213"/>
      <c r="DR314" s="214"/>
      <c r="DS314" s="386">
        <v>1</v>
      </c>
      <c r="DT314" s="387"/>
      <c r="DU314" s="213"/>
      <c r="DV314" s="214"/>
      <c r="DW314" s="386">
        <v>1</v>
      </c>
      <c r="DX314" s="387"/>
      <c r="DY314" s="213"/>
      <c r="DZ314" s="244">
        <f t="shared" si="49"/>
        <v>30</v>
      </c>
      <c r="EA314" s="245">
        <f t="shared" si="50"/>
        <v>17</v>
      </c>
      <c r="EB314" s="245">
        <f t="shared" si="51"/>
        <v>0</v>
      </c>
      <c r="EC314" s="246">
        <f t="shared" si="52"/>
        <v>0</v>
      </c>
    </row>
    <row r="315" spans="1:133" ht="45" x14ac:dyDescent="0.2">
      <c r="A315" s="440">
        <v>6</v>
      </c>
      <c r="B315" s="409" t="s">
        <v>626</v>
      </c>
      <c r="C315" s="446" t="s">
        <v>110</v>
      </c>
      <c r="D315" s="351" t="s">
        <v>1325</v>
      </c>
      <c r="E315" s="215">
        <v>20</v>
      </c>
      <c r="F315" s="214">
        <v>2</v>
      </c>
      <c r="G315" s="386"/>
      <c r="H315" s="387"/>
      <c r="I315" s="213"/>
      <c r="J315" s="214">
        <v>2</v>
      </c>
      <c r="K315" s="386">
        <v>1</v>
      </c>
      <c r="L315" s="387"/>
      <c r="M315" s="213"/>
      <c r="N315" s="214">
        <v>2</v>
      </c>
      <c r="O315" s="386"/>
      <c r="P315" s="387"/>
      <c r="Q315" s="213"/>
      <c r="R315" s="214">
        <v>2</v>
      </c>
      <c r="S315" s="386"/>
      <c r="T315" s="387"/>
      <c r="U315" s="213"/>
      <c r="V315" s="214"/>
      <c r="W315" s="386">
        <v>2</v>
      </c>
      <c r="X315" s="387"/>
      <c r="Y315" s="213"/>
      <c r="Z315" s="214">
        <v>2</v>
      </c>
      <c r="AA315" s="386">
        <v>3</v>
      </c>
      <c r="AB315" s="387"/>
      <c r="AC315" s="213"/>
      <c r="AD315" s="214">
        <v>2</v>
      </c>
      <c r="AE315" s="386">
        <v>3</v>
      </c>
      <c r="AF315" s="387"/>
      <c r="AG315" s="213"/>
      <c r="AH315" s="214">
        <v>2</v>
      </c>
      <c r="AI315" s="386"/>
      <c r="AJ315" s="387"/>
      <c r="AK315" s="213"/>
      <c r="AL315" s="214">
        <v>2</v>
      </c>
      <c r="AM315" s="386"/>
      <c r="AN315" s="387"/>
      <c r="AO315" s="213"/>
      <c r="AP315" s="214">
        <v>2</v>
      </c>
      <c r="AQ315" s="386"/>
      <c r="AR315" s="387"/>
      <c r="AS315" s="213"/>
      <c r="AT315" s="214"/>
      <c r="AU315" s="386">
        <v>1</v>
      </c>
      <c r="AV315" s="387"/>
      <c r="AW315" s="213"/>
      <c r="AX315" s="214">
        <v>1</v>
      </c>
      <c r="AY315" s="386"/>
      <c r="AZ315" s="387"/>
      <c r="BA315" s="213"/>
      <c r="BB315" s="356"/>
      <c r="BC315" s="484"/>
      <c r="BD315" s="485"/>
      <c r="BE315" s="327"/>
      <c r="BF315" s="214">
        <v>1</v>
      </c>
      <c r="BG315" s="386"/>
      <c r="BH315" s="387"/>
      <c r="BI315" s="213"/>
      <c r="BJ315" s="214">
        <v>1</v>
      </c>
      <c r="BK315" s="386"/>
      <c r="BL315" s="387"/>
      <c r="BM315" s="327"/>
      <c r="BN315" s="214"/>
      <c r="BO315" s="386">
        <v>1</v>
      </c>
      <c r="BP315" s="387"/>
      <c r="BQ315" s="213"/>
      <c r="BR315" s="214">
        <v>1</v>
      </c>
      <c r="BS315" s="386"/>
      <c r="BT315" s="387"/>
      <c r="BU315" s="213"/>
      <c r="BV315" s="214"/>
      <c r="BW315" s="386">
        <v>1</v>
      </c>
      <c r="BX315" s="387"/>
      <c r="BY315" s="213"/>
      <c r="BZ315" s="214"/>
      <c r="CA315" s="386">
        <v>1</v>
      </c>
      <c r="CB315" s="387"/>
      <c r="CC315" s="213"/>
      <c r="CD315" s="356"/>
      <c r="CE315" s="484"/>
      <c r="CF315" s="485"/>
      <c r="CG315" s="327"/>
      <c r="CH315" s="214">
        <v>1</v>
      </c>
      <c r="CI315" s="386"/>
      <c r="CJ315" s="387"/>
      <c r="CK315" s="213"/>
      <c r="CL315" s="214"/>
      <c r="CM315" s="386">
        <v>1</v>
      </c>
      <c r="CN315" s="387"/>
      <c r="CO315" s="213"/>
      <c r="CP315" s="214">
        <v>1</v>
      </c>
      <c r="CQ315" s="386"/>
      <c r="CR315" s="387"/>
      <c r="CS315" s="213"/>
      <c r="CT315" s="214">
        <v>1</v>
      </c>
      <c r="CU315" s="386"/>
      <c r="CV315" s="387"/>
      <c r="CW315" s="213"/>
      <c r="CX315" s="214">
        <v>1</v>
      </c>
      <c r="CY315" s="386"/>
      <c r="CZ315" s="387"/>
      <c r="DA315" s="213"/>
      <c r="DB315" s="214">
        <v>1</v>
      </c>
      <c r="DC315" s="386"/>
      <c r="DD315" s="387"/>
      <c r="DE315" s="213"/>
      <c r="DF315" s="214">
        <v>1</v>
      </c>
      <c r="DG315" s="386"/>
      <c r="DH315" s="387"/>
      <c r="DI315" s="213"/>
      <c r="DJ315" s="214">
        <v>1</v>
      </c>
      <c r="DK315" s="386"/>
      <c r="DL315" s="387"/>
      <c r="DM315" s="213"/>
      <c r="DN315" s="214"/>
      <c r="DO315" s="386">
        <v>1</v>
      </c>
      <c r="DP315" s="387"/>
      <c r="DQ315" s="213"/>
      <c r="DR315" s="214"/>
      <c r="DS315" s="386">
        <v>1</v>
      </c>
      <c r="DT315" s="387"/>
      <c r="DU315" s="213"/>
      <c r="DV315" s="214"/>
      <c r="DW315" s="386">
        <v>1</v>
      </c>
      <c r="DX315" s="387"/>
      <c r="DY315" s="213"/>
      <c r="DZ315" s="244">
        <f t="shared" si="49"/>
        <v>29</v>
      </c>
      <c r="EA315" s="245">
        <f t="shared" si="50"/>
        <v>17</v>
      </c>
      <c r="EB315" s="245">
        <f t="shared" si="51"/>
        <v>0</v>
      </c>
      <c r="EC315" s="246">
        <f t="shared" si="52"/>
        <v>0</v>
      </c>
    </row>
    <row r="316" spans="1:133" ht="30" x14ac:dyDescent="0.2">
      <c r="A316" s="439">
        <v>7</v>
      </c>
      <c r="B316" s="409" t="s">
        <v>628</v>
      </c>
      <c r="C316" s="446" t="s">
        <v>102</v>
      </c>
      <c r="D316" s="351" t="s">
        <v>1327</v>
      </c>
      <c r="E316" s="215">
        <v>15</v>
      </c>
      <c r="F316" s="214">
        <v>1</v>
      </c>
      <c r="G316" s="386">
        <v>1</v>
      </c>
      <c r="H316" s="387"/>
      <c r="I316" s="213"/>
      <c r="J316" s="214">
        <v>1</v>
      </c>
      <c r="K316" s="386">
        <v>1</v>
      </c>
      <c r="L316" s="387"/>
      <c r="M316" s="213"/>
      <c r="N316" s="214">
        <v>1</v>
      </c>
      <c r="O316" s="386"/>
      <c r="P316" s="387"/>
      <c r="Q316" s="213"/>
      <c r="R316" s="214">
        <v>1</v>
      </c>
      <c r="S316" s="386"/>
      <c r="T316" s="387"/>
      <c r="U316" s="213"/>
      <c r="V316" s="214"/>
      <c r="W316" s="386">
        <v>2</v>
      </c>
      <c r="X316" s="387"/>
      <c r="Y316" s="213"/>
      <c r="Z316" s="214">
        <v>2</v>
      </c>
      <c r="AA316" s="386">
        <v>1</v>
      </c>
      <c r="AB316" s="387"/>
      <c r="AC316" s="213"/>
      <c r="AD316" s="214">
        <v>2</v>
      </c>
      <c r="AE316" s="386">
        <v>1</v>
      </c>
      <c r="AF316" s="387"/>
      <c r="AG316" s="213"/>
      <c r="AH316" s="214">
        <v>2</v>
      </c>
      <c r="AI316" s="386"/>
      <c r="AJ316" s="387"/>
      <c r="AK316" s="213"/>
      <c r="AL316" s="214">
        <v>2</v>
      </c>
      <c r="AM316" s="386"/>
      <c r="AN316" s="387"/>
      <c r="AO316" s="213"/>
      <c r="AP316" s="214">
        <v>2</v>
      </c>
      <c r="AQ316" s="386"/>
      <c r="AR316" s="387"/>
      <c r="AS316" s="213"/>
      <c r="AT316" s="214"/>
      <c r="AU316" s="386">
        <v>1</v>
      </c>
      <c r="AV316" s="387"/>
      <c r="AW316" s="213"/>
      <c r="AX316" s="214">
        <v>1</v>
      </c>
      <c r="AY316" s="386"/>
      <c r="AZ316" s="387"/>
      <c r="BA316" s="213"/>
      <c r="BB316" s="356"/>
      <c r="BC316" s="484"/>
      <c r="BD316" s="485"/>
      <c r="BE316" s="327"/>
      <c r="BF316" s="214">
        <v>1</v>
      </c>
      <c r="BG316" s="386"/>
      <c r="BH316" s="387"/>
      <c r="BI316" s="213"/>
      <c r="BJ316" s="214">
        <v>1</v>
      </c>
      <c r="BK316" s="386"/>
      <c r="BL316" s="387"/>
      <c r="BM316" s="327"/>
      <c r="BN316" s="214"/>
      <c r="BO316" s="386">
        <v>1</v>
      </c>
      <c r="BP316" s="387"/>
      <c r="BQ316" s="213"/>
      <c r="BR316" s="214">
        <v>1</v>
      </c>
      <c r="BS316" s="386"/>
      <c r="BT316" s="387"/>
      <c r="BU316" s="213"/>
      <c r="BV316" s="214"/>
      <c r="BW316" s="386">
        <v>1</v>
      </c>
      <c r="BX316" s="387"/>
      <c r="BY316" s="213"/>
      <c r="BZ316" s="214"/>
      <c r="CA316" s="386">
        <v>1</v>
      </c>
      <c r="CB316" s="387"/>
      <c r="CC316" s="213"/>
      <c r="CD316" s="356"/>
      <c r="CE316" s="484"/>
      <c r="CF316" s="485"/>
      <c r="CG316" s="327"/>
      <c r="CH316" s="214"/>
      <c r="CI316" s="386">
        <v>1</v>
      </c>
      <c r="CJ316" s="387"/>
      <c r="CK316" s="213"/>
      <c r="CL316" s="214">
        <v>1</v>
      </c>
      <c r="CM316" s="386"/>
      <c r="CN316" s="387"/>
      <c r="CO316" s="213"/>
      <c r="CP316" s="214"/>
      <c r="CQ316" s="386">
        <v>1</v>
      </c>
      <c r="CR316" s="387"/>
      <c r="CS316" s="213"/>
      <c r="CT316" s="214"/>
      <c r="CU316" s="386">
        <v>1</v>
      </c>
      <c r="CV316" s="387"/>
      <c r="CW316" s="213"/>
      <c r="CX316" s="214">
        <v>1</v>
      </c>
      <c r="CY316" s="386"/>
      <c r="CZ316" s="387"/>
      <c r="DA316" s="213"/>
      <c r="DB316" s="214"/>
      <c r="DC316" s="386">
        <v>1</v>
      </c>
      <c r="DD316" s="387"/>
      <c r="DE316" s="213"/>
      <c r="DF316" s="214"/>
      <c r="DG316" s="386">
        <v>1</v>
      </c>
      <c r="DH316" s="387"/>
      <c r="DI316" s="213"/>
      <c r="DJ316" s="214"/>
      <c r="DK316" s="386">
        <v>1</v>
      </c>
      <c r="DL316" s="387"/>
      <c r="DM316" s="213"/>
      <c r="DN316" s="214">
        <v>1</v>
      </c>
      <c r="DO316" s="386"/>
      <c r="DP316" s="387"/>
      <c r="DQ316" s="213"/>
      <c r="DR316" s="214"/>
      <c r="DS316" s="386">
        <v>1</v>
      </c>
      <c r="DT316" s="387"/>
      <c r="DU316" s="213"/>
      <c r="DV316" s="214"/>
      <c r="DW316" s="386">
        <v>1</v>
      </c>
      <c r="DX316" s="387"/>
      <c r="DY316" s="213"/>
      <c r="DZ316" s="244">
        <f t="shared" si="49"/>
        <v>21</v>
      </c>
      <c r="EA316" s="245">
        <f t="shared" si="50"/>
        <v>18</v>
      </c>
      <c r="EB316" s="245">
        <f t="shared" si="51"/>
        <v>0</v>
      </c>
      <c r="EC316" s="246">
        <f t="shared" si="52"/>
        <v>0</v>
      </c>
    </row>
    <row r="317" spans="1:133" ht="30" x14ac:dyDescent="0.2">
      <c r="A317" s="440">
        <v>8</v>
      </c>
      <c r="B317" s="409" t="s">
        <v>629</v>
      </c>
      <c r="C317" s="446" t="s">
        <v>103</v>
      </c>
      <c r="D317" s="351" t="s">
        <v>1328</v>
      </c>
      <c r="E317" s="215">
        <v>12</v>
      </c>
      <c r="F317" s="214">
        <v>1</v>
      </c>
      <c r="G317" s="386">
        <v>1</v>
      </c>
      <c r="H317" s="387"/>
      <c r="I317" s="213"/>
      <c r="J317" s="214">
        <v>1</v>
      </c>
      <c r="K317" s="386">
        <v>1</v>
      </c>
      <c r="L317" s="387"/>
      <c r="M317" s="213"/>
      <c r="N317" s="214">
        <v>1</v>
      </c>
      <c r="O317" s="386"/>
      <c r="P317" s="387"/>
      <c r="Q317" s="213"/>
      <c r="R317" s="214">
        <v>1</v>
      </c>
      <c r="S317" s="386"/>
      <c r="T317" s="387"/>
      <c r="U317" s="213"/>
      <c r="V317" s="214">
        <v>1</v>
      </c>
      <c r="W317" s="386"/>
      <c r="X317" s="387"/>
      <c r="Y317" s="213"/>
      <c r="Z317" s="214">
        <v>1</v>
      </c>
      <c r="AA317" s="386">
        <v>1</v>
      </c>
      <c r="AB317" s="387"/>
      <c r="AC317" s="213"/>
      <c r="AD317" s="214">
        <v>1</v>
      </c>
      <c r="AE317" s="386">
        <v>1</v>
      </c>
      <c r="AF317" s="387"/>
      <c r="AG317" s="213"/>
      <c r="AH317" s="214">
        <v>1</v>
      </c>
      <c r="AI317" s="386">
        <v>1</v>
      </c>
      <c r="AJ317" s="387"/>
      <c r="AK317" s="213"/>
      <c r="AL317" s="214">
        <v>1</v>
      </c>
      <c r="AM317" s="386"/>
      <c r="AN317" s="387"/>
      <c r="AO317" s="213"/>
      <c r="AP317" s="214">
        <v>1</v>
      </c>
      <c r="AQ317" s="386"/>
      <c r="AR317" s="387"/>
      <c r="AS317" s="213"/>
      <c r="AT317" s="214">
        <v>1</v>
      </c>
      <c r="AU317" s="386"/>
      <c r="AV317" s="387"/>
      <c r="AW317" s="213"/>
      <c r="AX317" s="214"/>
      <c r="AY317" s="386">
        <v>1</v>
      </c>
      <c r="AZ317" s="387"/>
      <c r="BA317" s="213"/>
      <c r="BB317" s="356"/>
      <c r="BC317" s="484"/>
      <c r="BD317" s="485"/>
      <c r="BE317" s="327"/>
      <c r="BF317" s="214"/>
      <c r="BG317" s="386">
        <v>1</v>
      </c>
      <c r="BH317" s="387"/>
      <c r="BI317" s="213"/>
      <c r="BJ317" s="214"/>
      <c r="BK317" s="386">
        <v>1</v>
      </c>
      <c r="BL317" s="387"/>
      <c r="BM317" s="327"/>
      <c r="BN317" s="214">
        <v>1</v>
      </c>
      <c r="BO317" s="386"/>
      <c r="BP317" s="387"/>
      <c r="BQ317" s="213"/>
      <c r="BR317" s="214"/>
      <c r="BS317" s="386">
        <v>1</v>
      </c>
      <c r="BT317" s="387"/>
      <c r="BU317" s="213"/>
      <c r="BV317" s="214">
        <v>1</v>
      </c>
      <c r="BW317" s="386"/>
      <c r="BX317" s="387"/>
      <c r="BY317" s="213"/>
      <c r="BZ317" s="214">
        <v>1</v>
      </c>
      <c r="CA317" s="386"/>
      <c r="CB317" s="387"/>
      <c r="CC317" s="213"/>
      <c r="CD317" s="356"/>
      <c r="CE317" s="484"/>
      <c r="CF317" s="485"/>
      <c r="CG317" s="327"/>
      <c r="CH317" s="214"/>
      <c r="CI317" s="386">
        <v>1</v>
      </c>
      <c r="CJ317" s="387"/>
      <c r="CK317" s="213"/>
      <c r="CL317" s="214">
        <v>1</v>
      </c>
      <c r="CM317" s="386"/>
      <c r="CN317" s="387"/>
      <c r="CO317" s="213"/>
      <c r="CP317" s="214"/>
      <c r="CQ317" s="386">
        <v>1</v>
      </c>
      <c r="CR317" s="387"/>
      <c r="CS317" s="213"/>
      <c r="CT317" s="214"/>
      <c r="CU317" s="386">
        <v>1</v>
      </c>
      <c r="CV317" s="387"/>
      <c r="CW317" s="213"/>
      <c r="CX317" s="214"/>
      <c r="CY317" s="386">
        <v>1</v>
      </c>
      <c r="CZ317" s="387"/>
      <c r="DA317" s="213"/>
      <c r="DB317" s="214"/>
      <c r="DC317" s="386">
        <v>1</v>
      </c>
      <c r="DD317" s="387"/>
      <c r="DE317" s="213"/>
      <c r="DF317" s="214"/>
      <c r="DG317" s="386">
        <v>1</v>
      </c>
      <c r="DH317" s="387"/>
      <c r="DI317" s="213"/>
      <c r="DJ317" s="214"/>
      <c r="DK317" s="386">
        <v>1</v>
      </c>
      <c r="DL317" s="387"/>
      <c r="DM317" s="213"/>
      <c r="DN317" s="214"/>
      <c r="DO317" s="386">
        <v>1</v>
      </c>
      <c r="DP317" s="387"/>
      <c r="DQ317" s="213"/>
      <c r="DR317" s="214"/>
      <c r="DS317" s="386">
        <v>1</v>
      </c>
      <c r="DT317" s="387"/>
      <c r="DU317" s="213"/>
      <c r="DV317" s="214"/>
      <c r="DW317" s="386">
        <v>1</v>
      </c>
      <c r="DX317" s="387"/>
      <c r="DY317" s="213"/>
      <c r="DZ317" s="244">
        <f t="shared" si="49"/>
        <v>15</v>
      </c>
      <c r="EA317" s="245">
        <f t="shared" si="50"/>
        <v>19</v>
      </c>
      <c r="EB317" s="245">
        <f t="shared" si="51"/>
        <v>0</v>
      </c>
      <c r="EC317" s="246">
        <f t="shared" si="52"/>
        <v>0</v>
      </c>
    </row>
    <row r="318" spans="1:133" ht="45" x14ac:dyDescent="0.2">
      <c r="A318" s="439">
        <v>9</v>
      </c>
      <c r="B318" s="409" t="s">
        <v>631</v>
      </c>
      <c r="C318" s="446" t="s">
        <v>113</v>
      </c>
      <c r="D318" s="351" t="s">
        <v>1330</v>
      </c>
      <c r="E318" s="215">
        <v>10</v>
      </c>
      <c r="F318" s="214"/>
      <c r="G318" s="386">
        <v>1</v>
      </c>
      <c r="H318" s="387"/>
      <c r="I318" s="213"/>
      <c r="J318" s="214">
        <v>1</v>
      </c>
      <c r="K318" s="386">
        <v>1</v>
      </c>
      <c r="L318" s="387"/>
      <c r="M318" s="213"/>
      <c r="N318" s="214">
        <v>1</v>
      </c>
      <c r="O318" s="386"/>
      <c r="P318" s="387"/>
      <c r="Q318" s="213"/>
      <c r="R318" s="214">
        <v>1</v>
      </c>
      <c r="S318" s="386"/>
      <c r="T318" s="387"/>
      <c r="U318" s="213"/>
      <c r="V318" s="214">
        <v>1</v>
      </c>
      <c r="W318" s="386"/>
      <c r="X318" s="387"/>
      <c r="Y318" s="213"/>
      <c r="Z318" s="214">
        <v>1</v>
      </c>
      <c r="AA318" s="386"/>
      <c r="AB318" s="387"/>
      <c r="AC318" s="213"/>
      <c r="AD318" s="214">
        <v>1</v>
      </c>
      <c r="AE318" s="386"/>
      <c r="AF318" s="387"/>
      <c r="AG318" s="213"/>
      <c r="AH318" s="214">
        <v>1</v>
      </c>
      <c r="AI318" s="386"/>
      <c r="AJ318" s="387"/>
      <c r="AK318" s="213"/>
      <c r="AL318" s="214"/>
      <c r="AM318" s="386">
        <v>1</v>
      </c>
      <c r="AN318" s="387"/>
      <c r="AO318" s="213"/>
      <c r="AP318" s="214"/>
      <c r="AQ318" s="386">
        <v>1</v>
      </c>
      <c r="AR318" s="387"/>
      <c r="AS318" s="213"/>
      <c r="AT318" s="214">
        <v>1</v>
      </c>
      <c r="AU318" s="386"/>
      <c r="AV318" s="387"/>
      <c r="AW318" s="213"/>
      <c r="AX318" s="214"/>
      <c r="AY318" s="386">
        <v>1</v>
      </c>
      <c r="AZ318" s="387"/>
      <c r="BA318" s="213"/>
      <c r="BB318" s="356"/>
      <c r="BC318" s="484"/>
      <c r="BD318" s="485"/>
      <c r="BE318" s="327"/>
      <c r="BF318" s="214"/>
      <c r="BG318" s="386">
        <v>1</v>
      </c>
      <c r="BH318" s="387"/>
      <c r="BI318" s="213"/>
      <c r="BJ318" s="214"/>
      <c r="BK318" s="386">
        <v>1</v>
      </c>
      <c r="BL318" s="387"/>
      <c r="BM318" s="327"/>
      <c r="BN318" s="214">
        <v>1</v>
      </c>
      <c r="BO318" s="386"/>
      <c r="BP318" s="387"/>
      <c r="BQ318" s="213"/>
      <c r="BR318" s="214"/>
      <c r="BS318" s="386">
        <v>1</v>
      </c>
      <c r="BT318" s="387"/>
      <c r="BU318" s="213"/>
      <c r="BV318" s="214">
        <v>1</v>
      </c>
      <c r="BW318" s="386"/>
      <c r="BX318" s="387"/>
      <c r="BY318" s="213"/>
      <c r="BZ318" s="214">
        <v>1</v>
      </c>
      <c r="CA318" s="386"/>
      <c r="CB318" s="387"/>
      <c r="CC318" s="213"/>
      <c r="CD318" s="356"/>
      <c r="CE318" s="484"/>
      <c r="CF318" s="485"/>
      <c r="CG318" s="327"/>
      <c r="CH318" s="214"/>
      <c r="CI318" s="386">
        <v>1</v>
      </c>
      <c r="CJ318" s="387"/>
      <c r="CK318" s="213"/>
      <c r="CL318" s="214">
        <v>1</v>
      </c>
      <c r="CM318" s="386"/>
      <c r="CN318" s="387"/>
      <c r="CO318" s="213"/>
      <c r="CP318" s="214"/>
      <c r="CQ318" s="386">
        <v>1</v>
      </c>
      <c r="CR318" s="387"/>
      <c r="CS318" s="213"/>
      <c r="CT318" s="214"/>
      <c r="CU318" s="386">
        <v>1</v>
      </c>
      <c r="CV318" s="387"/>
      <c r="CW318" s="213"/>
      <c r="CX318" s="214">
        <v>1</v>
      </c>
      <c r="CY318" s="386"/>
      <c r="CZ318" s="387"/>
      <c r="DA318" s="213"/>
      <c r="DB318" s="214">
        <v>1</v>
      </c>
      <c r="DC318" s="386"/>
      <c r="DD318" s="387"/>
      <c r="DE318" s="213"/>
      <c r="DF318" s="214">
        <v>1</v>
      </c>
      <c r="DG318" s="386"/>
      <c r="DH318" s="387"/>
      <c r="DI318" s="213"/>
      <c r="DJ318" s="214">
        <v>1</v>
      </c>
      <c r="DK318" s="386"/>
      <c r="DL318" s="387"/>
      <c r="DM318" s="213"/>
      <c r="DN318" s="214">
        <v>1</v>
      </c>
      <c r="DO318" s="386"/>
      <c r="DP318" s="387"/>
      <c r="DQ318" s="213"/>
      <c r="DR318" s="214"/>
      <c r="DS318" s="386">
        <v>1</v>
      </c>
      <c r="DT318" s="387"/>
      <c r="DU318" s="213"/>
      <c r="DV318" s="214"/>
      <c r="DW318" s="386">
        <v>1</v>
      </c>
      <c r="DX318" s="387"/>
      <c r="DY318" s="213"/>
      <c r="DZ318" s="244">
        <f t="shared" si="49"/>
        <v>17</v>
      </c>
      <c r="EA318" s="245">
        <f t="shared" si="50"/>
        <v>13</v>
      </c>
      <c r="EB318" s="245">
        <f t="shared" si="51"/>
        <v>0</v>
      </c>
      <c r="EC318" s="246">
        <f t="shared" si="52"/>
        <v>0</v>
      </c>
    </row>
    <row r="319" spans="1:133" ht="30" x14ac:dyDescent="0.2">
      <c r="A319" s="440">
        <v>10</v>
      </c>
      <c r="B319" s="409" t="s">
        <v>632</v>
      </c>
      <c r="C319" s="446" t="s">
        <v>106</v>
      </c>
      <c r="D319" s="351" t="s">
        <v>1331</v>
      </c>
      <c r="E319" s="215">
        <v>10</v>
      </c>
      <c r="F319" s="214"/>
      <c r="G319" s="386">
        <v>1</v>
      </c>
      <c r="H319" s="387"/>
      <c r="I319" s="213"/>
      <c r="J319" s="214">
        <v>1</v>
      </c>
      <c r="K319" s="386">
        <v>1</v>
      </c>
      <c r="L319" s="387"/>
      <c r="M319" s="213"/>
      <c r="N319" s="214">
        <v>1</v>
      </c>
      <c r="O319" s="386"/>
      <c r="P319" s="387"/>
      <c r="Q319" s="213"/>
      <c r="R319" s="214">
        <v>1</v>
      </c>
      <c r="S319" s="386"/>
      <c r="T319" s="387"/>
      <c r="U319" s="213"/>
      <c r="V319" s="214">
        <v>1</v>
      </c>
      <c r="W319" s="386"/>
      <c r="X319" s="387"/>
      <c r="Y319" s="213"/>
      <c r="Z319" s="214"/>
      <c r="AA319" s="386">
        <v>1</v>
      </c>
      <c r="AB319" s="387"/>
      <c r="AC319" s="213"/>
      <c r="AD319" s="214"/>
      <c r="AE319" s="386">
        <v>1</v>
      </c>
      <c r="AF319" s="387"/>
      <c r="AG319" s="213"/>
      <c r="AH319" s="214"/>
      <c r="AI319" s="386">
        <v>1</v>
      </c>
      <c r="AJ319" s="387"/>
      <c r="AK319" s="213"/>
      <c r="AL319" s="214">
        <v>1</v>
      </c>
      <c r="AM319" s="386"/>
      <c r="AN319" s="387"/>
      <c r="AO319" s="213"/>
      <c r="AP319" s="214">
        <v>1</v>
      </c>
      <c r="AQ319" s="386"/>
      <c r="AR319" s="387"/>
      <c r="AS319" s="213"/>
      <c r="AT319" s="214">
        <v>1</v>
      </c>
      <c r="AU319" s="386"/>
      <c r="AV319" s="387"/>
      <c r="AW319" s="213"/>
      <c r="AX319" s="214"/>
      <c r="AY319" s="386">
        <v>1</v>
      </c>
      <c r="AZ319" s="387"/>
      <c r="BA319" s="213"/>
      <c r="BB319" s="356"/>
      <c r="BC319" s="484"/>
      <c r="BD319" s="485"/>
      <c r="BE319" s="327"/>
      <c r="BF319" s="214"/>
      <c r="BG319" s="386">
        <v>1</v>
      </c>
      <c r="BH319" s="387"/>
      <c r="BI319" s="213"/>
      <c r="BJ319" s="214"/>
      <c r="BK319" s="386">
        <v>1</v>
      </c>
      <c r="BL319" s="387"/>
      <c r="BM319" s="327"/>
      <c r="BN319" s="214">
        <v>1</v>
      </c>
      <c r="BO319" s="386"/>
      <c r="BP319" s="387"/>
      <c r="BQ319" s="213"/>
      <c r="BR319" s="214"/>
      <c r="BS319" s="386">
        <v>1</v>
      </c>
      <c r="BT319" s="387"/>
      <c r="BU319" s="213"/>
      <c r="BV319" s="214">
        <v>1</v>
      </c>
      <c r="BW319" s="386"/>
      <c r="BX319" s="387"/>
      <c r="BY319" s="213"/>
      <c r="BZ319" s="214">
        <v>1</v>
      </c>
      <c r="CA319" s="386"/>
      <c r="CB319" s="387"/>
      <c r="CC319" s="213"/>
      <c r="CD319" s="356"/>
      <c r="CE319" s="484"/>
      <c r="CF319" s="485"/>
      <c r="CG319" s="327"/>
      <c r="CH319" s="214"/>
      <c r="CI319" s="386">
        <v>1</v>
      </c>
      <c r="CJ319" s="387"/>
      <c r="CK319" s="213"/>
      <c r="CL319" s="214">
        <v>1</v>
      </c>
      <c r="CM319" s="386"/>
      <c r="CN319" s="387"/>
      <c r="CO319" s="213"/>
      <c r="CP319" s="214"/>
      <c r="CQ319" s="386">
        <v>1</v>
      </c>
      <c r="CR319" s="387"/>
      <c r="CS319" s="213"/>
      <c r="CT319" s="214"/>
      <c r="CU319" s="386">
        <v>1</v>
      </c>
      <c r="CV319" s="387"/>
      <c r="CW319" s="213"/>
      <c r="CX319" s="214"/>
      <c r="CY319" s="386">
        <v>1</v>
      </c>
      <c r="CZ319" s="387"/>
      <c r="DA319" s="213"/>
      <c r="DB319" s="214"/>
      <c r="DC319" s="386">
        <v>1</v>
      </c>
      <c r="DD319" s="387"/>
      <c r="DE319" s="213"/>
      <c r="DF319" s="214"/>
      <c r="DG319" s="386">
        <v>1</v>
      </c>
      <c r="DH319" s="387"/>
      <c r="DI319" s="213"/>
      <c r="DJ319" s="214"/>
      <c r="DK319" s="386">
        <v>1</v>
      </c>
      <c r="DL319" s="387"/>
      <c r="DM319" s="213"/>
      <c r="DN319" s="214"/>
      <c r="DO319" s="386">
        <v>1</v>
      </c>
      <c r="DP319" s="387"/>
      <c r="DQ319" s="213"/>
      <c r="DR319" s="214"/>
      <c r="DS319" s="386">
        <v>1</v>
      </c>
      <c r="DT319" s="387"/>
      <c r="DU319" s="213"/>
      <c r="DV319" s="214"/>
      <c r="DW319" s="386">
        <v>1</v>
      </c>
      <c r="DX319" s="387"/>
      <c r="DY319" s="213"/>
      <c r="DZ319" s="244">
        <f t="shared" si="49"/>
        <v>11</v>
      </c>
      <c r="EA319" s="245">
        <f t="shared" si="50"/>
        <v>19</v>
      </c>
      <c r="EB319" s="245">
        <f t="shared" si="51"/>
        <v>0</v>
      </c>
      <c r="EC319" s="246">
        <f t="shared" si="52"/>
        <v>0</v>
      </c>
    </row>
    <row r="320" spans="1:133" ht="30" x14ac:dyDescent="0.2">
      <c r="A320" s="439">
        <v>11</v>
      </c>
      <c r="B320" s="409" t="s">
        <v>633</v>
      </c>
      <c r="C320" s="446" t="s">
        <v>634</v>
      </c>
      <c r="D320" s="351" t="s">
        <v>1332</v>
      </c>
      <c r="E320" s="215">
        <v>10</v>
      </c>
      <c r="F320" s="214"/>
      <c r="G320" s="386">
        <v>1</v>
      </c>
      <c r="H320" s="387"/>
      <c r="I320" s="213"/>
      <c r="J320" s="214">
        <v>1</v>
      </c>
      <c r="K320" s="386">
        <v>1</v>
      </c>
      <c r="L320" s="387"/>
      <c r="M320" s="213"/>
      <c r="N320" s="214">
        <v>1</v>
      </c>
      <c r="O320" s="386"/>
      <c r="P320" s="387"/>
      <c r="Q320" s="213"/>
      <c r="R320" s="214">
        <v>1</v>
      </c>
      <c r="S320" s="386"/>
      <c r="T320" s="387"/>
      <c r="U320" s="213"/>
      <c r="V320" s="214">
        <v>1</v>
      </c>
      <c r="W320" s="386"/>
      <c r="X320" s="387"/>
      <c r="Y320" s="213"/>
      <c r="Z320" s="214"/>
      <c r="AA320" s="386">
        <v>1</v>
      </c>
      <c r="AB320" s="387"/>
      <c r="AC320" s="213"/>
      <c r="AD320" s="214"/>
      <c r="AE320" s="386">
        <v>1</v>
      </c>
      <c r="AF320" s="387"/>
      <c r="AG320" s="213"/>
      <c r="AH320" s="214"/>
      <c r="AI320" s="386">
        <v>1</v>
      </c>
      <c r="AJ320" s="387"/>
      <c r="AK320" s="213"/>
      <c r="AL320" s="214">
        <v>1</v>
      </c>
      <c r="AM320" s="386"/>
      <c r="AN320" s="387"/>
      <c r="AO320" s="213"/>
      <c r="AP320" s="214">
        <v>1</v>
      </c>
      <c r="AQ320" s="386"/>
      <c r="AR320" s="387"/>
      <c r="AS320" s="213"/>
      <c r="AT320" s="214"/>
      <c r="AU320" s="386">
        <v>1</v>
      </c>
      <c r="AV320" s="387"/>
      <c r="AW320" s="213"/>
      <c r="AX320" s="214">
        <v>1</v>
      </c>
      <c r="AY320" s="386"/>
      <c r="AZ320" s="387"/>
      <c r="BA320" s="213"/>
      <c r="BB320" s="356"/>
      <c r="BC320" s="484"/>
      <c r="BD320" s="485"/>
      <c r="BE320" s="327"/>
      <c r="BF320" s="214">
        <v>1</v>
      </c>
      <c r="BG320" s="386"/>
      <c r="BH320" s="387"/>
      <c r="BI320" s="213"/>
      <c r="BJ320" s="214">
        <v>1</v>
      </c>
      <c r="BK320" s="386"/>
      <c r="BL320" s="387"/>
      <c r="BM320" s="327"/>
      <c r="BN320" s="214"/>
      <c r="BO320" s="386">
        <v>1</v>
      </c>
      <c r="BP320" s="387"/>
      <c r="BQ320" s="213"/>
      <c r="BR320" s="214">
        <v>1</v>
      </c>
      <c r="BS320" s="386"/>
      <c r="BT320" s="387"/>
      <c r="BU320" s="213"/>
      <c r="BV320" s="214"/>
      <c r="BW320" s="386">
        <v>1</v>
      </c>
      <c r="BX320" s="387"/>
      <c r="BY320" s="213"/>
      <c r="BZ320" s="214"/>
      <c r="CA320" s="386">
        <v>1</v>
      </c>
      <c r="CB320" s="387"/>
      <c r="CC320" s="213"/>
      <c r="CD320" s="356"/>
      <c r="CE320" s="484"/>
      <c r="CF320" s="485"/>
      <c r="CG320" s="327"/>
      <c r="CH320" s="214">
        <v>1</v>
      </c>
      <c r="CI320" s="386"/>
      <c r="CJ320" s="387"/>
      <c r="CK320" s="213"/>
      <c r="CL320" s="214"/>
      <c r="CM320" s="386">
        <v>1</v>
      </c>
      <c r="CN320" s="387"/>
      <c r="CO320" s="213"/>
      <c r="CP320" s="214">
        <v>1</v>
      </c>
      <c r="CQ320" s="386"/>
      <c r="CR320" s="387"/>
      <c r="CS320" s="213"/>
      <c r="CT320" s="214">
        <v>1</v>
      </c>
      <c r="CU320" s="386"/>
      <c r="CV320" s="387"/>
      <c r="CW320" s="213"/>
      <c r="CX320" s="214">
        <v>1</v>
      </c>
      <c r="CY320" s="386"/>
      <c r="CZ320" s="387"/>
      <c r="DA320" s="213"/>
      <c r="DB320" s="214">
        <v>1</v>
      </c>
      <c r="DC320" s="386"/>
      <c r="DD320" s="387"/>
      <c r="DE320" s="213"/>
      <c r="DF320" s="214">
        <v>1</v>
      </c>
      <c r="DG320" s="386"/>
      <c r="DH320" s="387"/>
      <c r="DI320" s="213"/>
      <c r="DJ320" s="214">
        <v>1</v>
      </c>
      <c r="DK320" s="386"/>
      <c r="DL320" s="387"/>
      <c r="DM320" s="213"/>
      <c r="DN320" s="214">
        <v>1</v>
      </c>
      <c r="DO320" s="386"/>
      <c r="DP320" s="387"/>
      <c r="DQ320" s="213"/>
      <c r="DR320" s="214">
        <v>1</v>
      </c>
      <c r="DS320" s="386"/>
      <c r="DT320" s="387"/>
      <c r="DU320" s="213"/>
      <c r="DV320" s="214">
        <v>1</v>
      </c>
      <c r="DW320" s="386"/>
      <c r="DX320" s="387"/>
      <c r="DY320" s="213"/>
      <c r="DZ320" s="244">
        <f t="shared" si="49"/>
        <v>20</v>
      </c>
      <c r="EA320" s="245">
        <f t="shared" si="50"/>
        <v>10</v>
      </c>
      <c r="EB320" s="245">
        <f t="shared" si="51"/>
        <v>0</v>
      </c>
      <c r="EC320" s="246">
        <f t="shared" si="52"/>
        <v>0</v>
      </c>
    </row>
    <row r="321" spans="1:133" ht="45" x14ac:dyDescent="0.2">
      <c r="A321" s="440">
        <v>12</v>
      </c>
      <c r="B321" s="409" t="s">
        <v>638</v>
      </c>
      <c r="C321" s="446" t="s">
        <v>62</v>
      </c>
      <c r="D321" s="351" t="s">
        <v>1335</v>
      </c>
      <c r="E321" s="215">
        <v>10</v>
      </c>
      <c r="F321" s="214"/>
      <c r="G321" s="386">
        <v>1</v>
      </c>
      <c r="H321" s="387"/>
      <c r="I321" s="213"/>
      <c r="J321" s="214">
        <v>1</v>
      </c>
      <c r="K321" s="386">
        <v>1</v>
      </c>
      <c r="L321" s="387"/>
      <c r="M321" s="213"/>
      <c r="N321" s="214">
        <v>1</v>
      </c>
      <c r="O321" s="386"/>
      <c r="P321" s="387"/>
      <c r="Q321" s="213"/>
      <c r="R321" s="214">
        <v>1</v>
      </c>
      <c r="S321" s="386"/>
      <c r="T321" s="387"/>
      <c r="U321" s="213"/>
      <c r="V321" s="214">
        <v>1</v>
      </c>
      <c r="W321" s="386"/>
      <c r="X321" s="387"/>
      <c r="Y321" s="213"/>
      <c r="Z321" s="214">
        <v>1</v>
      </c>
      <c r="AA321" s="386"/>
      <c r="AB321" s="387"/>
      <c r="AC321" s="213"/>
      <c r="AD321" s="214">
        <v>1</v>
      </c>
      <c r="AE321" s="386"/>
      <c r="AF321" s="387"/>
      <c r="AG321" s="213"/>
      <c r="AH321" s="214">
        <v>1</v>
      </c>
      <c r="AI321" s="386"/>
      <c r="AJ321" s="387"/>
      <c r="AK321" s="213"/>
      <c r="AL321" s="214">
        <v>1</v>
      </c>
      <c r="AM321" s="386"/>
      <c r="AN321" s="387"/>
      <c r="AO321" s="213"/>
      <c r="AP321" s="214">
        <v>1</v>
      </c>
      <c r="AQ321" s="386"/>
      <c r="AR321" s="387"/>
      <c r="AS321" s="213"/>
      <c r="AT321" s="214">
        <v>1</v>
      </c>
      <c r="AU321" s="386"/>
      <c r="AV321" s="387"/>
      <c r="AW321" s="213"/>
      <c r="AX321" s="214"/>
      <c r="AY321" s="386">
        <v>1</v>
      </c>
      <c r="AZ321" s="387"/>
      <c r="BA321" s="213"/>
      <c r="BB321" s="356"/>
      <c r="BC321" s="484"/>
      <c r="BD321" s="485"/>
      <c r="BE321" s="327"/>
      <c r="BF321" s="214"/>
      <c r="BG321" s="386">
        <v>1</v>
      </c>
      <c r="BH321" s="387"/>
      <c r="BI321" s="213"/>
      <c r="BJ321" s="214"/>
      <c r="BK321" s="386">
        <v>1</v>
      </c>
      <c r="BL321" s="387"/>
      <c r="BM321" s="327"/>
      <c r="BN321" s="214">
        <v>1</v>
      </c>
      <c r="BO321" s="386"/>
      <c r="BP321" s="387"/>
      <c r="BQ321" s="213"/>
      <c r="BR321" s="214"/>
      <c r="BS321" s="386">
        <v>1</v>
      </c>
      <c r="BT321" s="387"/>
      <c r="BU321" s="213"/>
      <c r="BV321" s="214">
        <v>1</v>
      </c>
      <c r="BW321" s="386"/>
      <c r="BX321" s="387"/>
      <c r="BY321" s="213"/>
      <c r="BZ321" s="214">
        <v>1</v>
      </c>
      <c r="CA321" s="386"/>
      <c r="CB321" s="387"/>
      <c r="CC321" s="213"/>
      <c r="CD321" s="356"/>
      <c r="CE321" s="484"/>
      <c r="CF321" s="485"/>
      <c r="CG321" s="327"/>
      <c r="CH321" s="214"/>
      <c r="CI321" s="386">
        <v>1</v>
      </c>
      <c r="CJ321" s="387"/>
      <c r="CK321" s="213"/>
      <c r="CL321" s="214">
        <v>1</v>
      </c>
      <c r="CM321" s="386"/>
      <c r="CN321" s="387"/>
      <c r="CO321" s="213"/>
      <c r="CP321" s="214"/>
      <c r="CQ321" s="386">
        <v>1</v>
      </c>
      <c r="CR321" s="387"/>
      <c r="CS321" s="213"/>
      <c r="CT321" s="214"/>
      <c r="CU321" s="386">
        <v>1</v>
      </c>
      <c r="CV321" s="387"/>
      <c r="CW321" s="213"/>
      <c r="CX321" s="214"/>
      <c r="CY321" s="386">
        <v>1</v>
      </c>
      <c r="CZ321" s="387"/>
      <c r="DA321" s="213"/>
      <c r="DB321" s="214"/>
      <c r="DC321" s="386">
        <v>1</v>
      </c>
      <c r="DD321" s="387"/>
      <c r="DE321" s="213"/>
      <c r="DF321" s="214"/>
      <c r="DG321" s="386">
        <v>1</v>
      </c>
      <c r="DH321" s="387"/>
      <c r="DI321" s="213"/>
      <c r="DJ321" s="214"/>
      <c r="DK321" s="386">
        <v>1</v>
      </c>
      <c r="DL321" s="387"/>
      <c r="DM321" s="213"/>
      <c r="DN321" s="214"/>
      <c r="DO321" s="386">
        <v>1</v>
      </c>
      <c r="DP321" s="387"/>
      <c r="DQ321" s="213"/>
      <c r="DR321" s="214">
        <v>1</v>
      </c>
      <c r="DS321" s="386"/>
      <c r="DT321" s="387"/>
      <c r="DU321" s="213"/>
      <c r="DV321" s="214">
        <v>1</v>
      </c>
      <c r="DW321" s="386"/>
      <c r="DX321" s="387"/>
      <c r="DY321" s="213"/>
      <c r="DZ321" s="244">
        <f t="shared" si="49"/>
        <v>16</v>
      </c>
      <c r="EA321" s="245">
        <f t="shared" si="50"/>
        <v>14</v>
      </c>
      <c r="EB321" s="245">
        <f t="shared" si="51"/>
        <v>0</v>
      </c>
      <c r="EC321" s="246">
        <f t="shared" si="52"/>
        <v>0</v>
      </c>
    </row>
    <row r="322" spans="1:133" ht="60" x14ac:dyDescent="0.2">
      <c r="A322" s="439">
        <v>13</v>
      </c>
      <c r="B322" s="409" t="s">
        <v>639</v>
      </c>
      <c r="C322" s="446" t="s">
        <v>104</v>
      </c>
      <c r="D322" s="351" t="s">
        <v>1336</v>
      </c>
      <c r="E322" s="215">
        <v>10</v>
      </c>
      <c r="F322" s="214"/>
      <c r="G322" s="386">
        <v>1</v>
      </c>
      <c r="H322" s="387"/>
      <c r="I322" s="213"/>
      <c r="J322" s="214">
        <v>1</v>
      </c>
      <c r="K322" s="386">
        <v>1</v>
      </c>
      <c r="L322" s="387"/>
      <c r="M322" s="213"/>
      <c r="N322" s="214">
        <v>1</v>
      </c>
      <c r="O322" s="386"/>
      <c r="P322" s="387"/>
      <c r="Q322" s="213"/>
      <c r="R322" s="214">
        <v>1</v>
      </c>
      <c r="S322" s="386"/>
      <c r="T322" s="387"/>
      <c r="U322" s="213"/>
      <c r="V322" s="214">
        <v>1</v>
      </c>
      <c r="W322" s="386"/>
      <c r="X322" s="387"/>
      <c r="Y322" s="213"/>
      <c r="Z322" s="214">
        <v>1</v>
      </c>
      <c r="AA322" s="386"/>
      <c r="AB322" s="387"/>
      <c r="AC322" s="213"/>
      <c r="AD322" s="214">
        <v>1</v>
      </c>
      <c r="AE322" s="386"/>
      <c r="AF322" s="387"/>
      <c r="AG322" s="213"/>
      <c r="AH322" s="214">
        <v>1</v>
      </c>
      <c r="AI322" s="386"/>
      <c r="AJ322" s="387"/>
      <c r="AK322" s="213"/>
      <c r="AL322" s="214"/>
      <c r="AM322" s="386">
        <v>1</v>
      </c>
      <c r="AN322" s="387"/>
      <c r="AO322" s="213"/>
      <c r="AP322" s="214"/>
      <c r="AQ322" s="386">
        <v>1</v>
      </c>
      <c r="AR322" s="387"/>
      <c r="AS322" s="213"/>
      <c r="AT322" s="214"/>
      <c r="AU322" s="386">
        <v>1</v>
      </c>
      <c r="AV322" s="387"/>
      <c r="AW322" s="213"/>
      <c r="AX322" s="214">
        <v>1</v>
      </c>
      <c r="AY322" s="386"/>
      <c r="AZ322" s="387"/>
      <c r="BA322" s="213"/>
      <c r="BB322" s="356"/>
      <c r="BC322" s="484"/>
      <c r="BD322" s="485"/>
      <c r="BE322" s="327"/>
      <c r="BF322" s="214">
        <v>1</v>
      </c>
      <c r="BG322" s="386"/>
      <c r="BH322" s="387"/>
      <c r="BI322" s="213"/>
      <c r="BJ322" s="214">
        <v>1</v>
      </c>
      <c r="BK322" s="386"/>
      <c r="BL322" s="387"/>
      <c r="BM322" s="327"/>
      <c r="BN322" s="214"/>
      <c r="BO322" s="386">
        <v>1</v>
      </c>
      <c r="BP322" s="387"/>
      <c r="BQ322" s="213"/>
      <c r="BR322" s="214">
        <v>1</v>
      </c>
      <c r="BS322" s="386"/>
      <c r="BT322" s="387"/>
      <c r="BU322" s="213"/>
      <c r="BV322" s="214"/>
      <c r="BW322" s="386">
        <v>1</v>
      </c>
      <c r="BX322" s="387"/>
      <c r="BY322" s="213"/>
      <c r="BZ322" s="214"/>
      <c r="CA322" s="386">
        <v>1</v>
      </c>
      <c r="CB322" s="387"/>
      <c r="CC322" s="213"/>
      <c r="CD322" s="356"/>
      <c r="CE322" s="484"/>
      <c r="CF322" s="485"/>
      <c r="CG322" s="327"/>
      <c r="CH322" s="214">
        <v>1</v>
      </c>
      <c r="CI322" s="386"/>
      <c r="CJ322" s="387"/>
      <c r="CK322" s="213"/>
      <c r="CL322" s="214"/>
      <c r="CM322" s="386">
        <v>1</v>
      </c>
      <c r="CN322" s="387"/>
      <c r="CO322" s="213"/>
      <c r="CP322" s="214">
        <v>1</v>
      </c>
      <c r="CQ322" s="386"/>
      <c r="CR322" s="387"/>
      <c r="CS322" s="213"/>
      <c r="CT322" s="214">
        <v>1</v>
      </c>
      <c r="CU322" s="386"/>
      <c r="CV322" s="387"/>
      <c r="CW322" s="213"/>
      <c r="CX322" s="214">
        <v>1</v>
      </c>
      <c r="CY322" s="386"/>
      <c r="CZ322" s="387"/>
      <c r="DA322" s="213"/>
      <c r="DB322" s="214">
        <v>1</v>
      </c>
      <c r="DC322" s="386"/>
      <c r="DD322" s="387"/>
      <c r="DE322" s="213"/>
      <c r="DF322" s="214">
        <v>1</v>
      </c>
      <c r="DG322" s="386"/>
      <c r="DH322" s="387"/>
      <c r="DI322" s="213"/>
      <c r="DJ322" s="214">
        <v>1</v>
      </c>
      <c r="DK322" s="386"/>
      <c r="DL322" s="387"/>
      <c r="DM322" s="213"/>
      <c r="DN322" s="214">
        <v>1</v>
      </c>
      <c r="DO322" s="386"/>
      <c r="DP322" s="387"/>
      <c r="DQ322" s="213"/>
      <c r="DR322" s="214">
        <v>1</v>
      </c>
      <c r="DS322" s="386"/>
      <c r="DT322" s="387"/>
      <c r="DU322" s="213"/>
      <c r="DV322" s="214">
        <v>1</v>
      </c>
      <c r="DW322" s="386"/>
      <c r="DX322" s="387"/>
      <c r="DY322" s="213"/>
      <c r="DZ322" s="244">
        <f t="shared" si="49"/>
        <v>21</v>
      </c>
      <c r="EA322" s="245">
        <f t="shared" si="50"/>
        <v>9</v>
      </c>
      <c r="EB322" s="245">
        <f t="shared" si="51"/>
        <v>0</v>
      </c>
      <c r="EC322" s="246">
        <f t="shared" si="52"/>
        <v>0</v>
      </c>
    </row>
    <row r="323" spans="1:133" ht="45" x14ac:dyDescent="0.2">
      <c r="A323" s="440">
        <v>14</v>
      </c>
      <c r="B323" s="409" t="s">
        <v>640</v>
      </c>
      <c r="C323" s="446" t="s">
        <v>105</v>
      </c>
      <c r="D323" s="351" t="s">
        <v>1337</v>
      </c>
      <c r="E323" s="215">
        <v>10</v>
      </c>
      <c r="F323" s="214"/>
      <c r="G323" s="386">
        <v>1</v>
      </c>
      <c r="H323" s="387"/>
      <c r="I323" s="213"/>
      <c r="J323" s="214">
        <v>1</v>
      </c>
      <c r="K323" s="386">
        <v>1</v>
      </c>
      <c r="L323" s="387"/>
      <c r="M323" s="213"/>
      <c r="N323" s="214">
        <v>1</v>
      </c>
      <c r="O323" s="386"/>
      <c r="P323" s="387"/>
      <c r="Q323" s="213"/>
      <c r="R323" s="214">
        <v>1</v>
      </c>
      <c r="S323" s="386"/>
      <c r="T323" s="387"/>
      <c r="U323" s="213"/>
      <c r="V323" s="214">
        <v>1</v>
      </c>
      <c r="W323" s="386"/>
      <c r="X323" s="387"/>
      <c r="Y323" s="213"/>
      <c r="Z323" s="214"/>
      <c r="AA323" s="386">
        <v>1</v>
      </c>
      <c r="AB323" s="387"/>
      <c r="AC323" s="213"/>
      <c r="AD323" s="214"/>
      <c r="AE323" s="386">
        <v>1</v>
      </c>
      <c r="AF323" s="387"/>
      <c r="AG323" s="213"/>
      <c r="AH323" s="214"/>
      <c r="AI323" s="386">
        <v>1</v>
      </c>
      <c r="AJ323" s="387"/>
      <c r="AK323" s="213"/>
      <c r="AL323" s="214"/>
      <c r="AM323" s="386">
        <v>1</v>
      </c>
      <c r="AN323" s="387"/>
      <c r="AO323" s="213"/>
      <c r="AP323" s="214"/>
      <c r="AQ323" s="386">
        <v>1</v>
      </c>
      <c r="AR323" s="387"/>
      <c r="AS323" s="213"/>
      <c r="AT323" s="214"/>
      <c r="AU323" s="386">
        <v>1</v>
      </c>
      <c r="AV323" s="387"/>
      <c r="AW323" s="213"/>
      <c r="AX323" s="214">
        <v>1</v>
      </c>
      <c r="AY323" s="386"/>
      <c r="AZ323" s="387"/>
      <c r="BA323" s="213"/>
      <c r="BB323" s="356"/>
      <c r="BC323" s="484"/>
      <c r="BD323" s="485"/>
      <c r="BE323" s="327"/>
      <c r="BF323" s="214">
        <v>1</v>
      </c>
      <c r="BG323" s="386"/>
      <c r="BH323" s="387"/>
      <c r="BI323" s="213"/>
      <c r="BJ323" s="214">
        <v>1</v>
      </c>
      <c r="BK323" s="386"/>
      <c r="BL323" s="387"/>
      <c r="BM323" s="327"/>
      <c r="BN323" s="214"/>
      <c r="BO323" s="386">
        <v>1</v>
      </c>
      <c r="BP323" s="387"/>
      <c r="BQ323" s="213"/>
      <c r="BR323" s="214">
        <v>1</v>
      </c>
      <c r="BS323" s="386"/>
      <c r="BT323" s="387"/>
      <c r="BU323" s="213"/>
      <c r="BV323" s="214">
        <v>1</v>
      </c>
      <c r="BW323" s="386"/>
      <c r="BX323" s="387"/>
      <c r="BY323" s="213"/>
      <c r="BZ323" s="214">
        <v>1</v>
      </c>
      <c r="CA323" s="386"/>
      <c r="CB323" s="387"/>
      <c r="CC323" s="213"/>
      <c r="CD323" s="356"/>
      <c r="CE323" s="484"/>
      <c r="CF323" s="485"/>
      <c r="CG323" s="327"/>
      <c r="CH323" s="214"/>
      <c r="CI323" s="386">
        <v>1</v>
      </c>
      <c r="CJ323" s="387"/>
      <c r="CK323" s="213"/>
      <c r="CL323" s="214">
        <v>1</v>
      </c>
      <c r="CM323" s="386"/>
      <c r="CN323" s="387"/>
      <c r="CO323" s="213"/>
      <c r="CP323" s="214"/>
      <c r="CQ323" s="386">
        <v>1</v>
      </c>
      <c r="CR323" s="387"/>
      <c r="CS323" s="213"/>
      <c r="CT323" s="214"/>
      <c r="CU323" s="386">
        <v>1</v>
      </c>
      <c r="CV323" s="387"/>
      <c r="CW323" s="213"/>
      <c r="CX323" s="214"/>
      <c r="CY323" s="386">
        <v>1</v>
      </c>
      <c r="CZ323" s="387"/>
      <c r="DA323" s="213"/>
      <c r="DB323" s="214"/>
      <c r="DC323" s="386">
        <v>1</v>
      </c>
      <c r="DD323" s="387"/>
      <c r="DE323" s="213"/>
      <c r="DF323" s="214"/>
      <c r="DG323" s="386">
        <v>1</v>
      </c>
      <c r="DH323" s="387"/>
      <c r="DI323" s="213"/>
      <c r="DJ323" s="214"/>
      <c r="DK323" s="386">
        <v>1</v>
      </c>
      <c r="DL323" s="387"/>
      <c r="DM323" s="213"/>
      <c r="DN323" s="214"/>
      <c r="DO323" s="386">
        <v>1</v>
      </c>
      <c r="DP323" s="387"/>
      <c r="DQ323" s="213"/>
      <c r="DR323" s="214">
        <v>1</v>
      </c>
      <c r="DS323" s="386"/>
      <c r="DT323" s="387"/>
      <c r="DU323" s="213"/>
      <c r="DV323" s="214">
        <v>1</v>
      </c>
      <c r="DW323" s="386"/>
      <c r="DX323" s="387"/>
      <c r="DY323" s="213"/>
      <c r="DZ323" s="244">
        <f t="shared" si="49"/>
        <v>13</v>
      </c>
      <c r="EA323" s="245">
        <f t="shared" si="50"/>
        <v>17</v>
      </c>
      <c r="EB323" s="245">
        <f t="shared" si="51"/>
        <v>0</v>
      </c>
      <c r="EC323" s="246">
        <f t="shared" si="52"/>
        <v>0</v>
      </c>
    </row>
    <row r="324" spans="1:133" ht="30" x14ac:dyDescent="0.2">
      <c r="A324" s="439">
        <v>15</v>
      </c>
      <c r="B324" s="409" t="s">
        <v>641</v>
      </c>
      <c r="C324" s="446" t="s">
        <v>115</v>
      </c>
      <c r="D324" s="351" t="s">
        <v>1338</v>
      </c>
      <c r="E324" s="215">
        <v>9</v>
      </c>
      <c r="F324" s="214"/>
      <c r="G324" s="386">
        <v>1</v>
      </c>
      <c r="H324" s="387"/>
      <c r="I324" s="213"/>
      <c r="J324" s="214">
        <v>1</v>
      </c>
      <c r="K324" s="386">
        <v>1</v>
      </c>
      <c r="L324" s="387"/>
      <c r="M324" s="213"/>
      <c r="N324" s="214">
        <v>1</v>
      </c>
      <c r="O324" s="386"/>
      <c r="P324" s="387"/>
      <c r="Q324" s="213"/>
      <c r="R324" s="214">
        <v>1</v>
      </c>
      <c r="S324" s="386"/>
      <c r="T324" s="387"/>
      <c r="U324" s="213"/>
      <c r="V324" s="214">
        <v>1</v>
      </c>
      <c r="W324" s="386"/>
      <c r="X324" s="387"/>
      <c r="Y324" s="213"/>
      <c r="Z324" s="214"/>
      <c r="AA324" s="386">
        <v>1</v>
      </c>
      <c r="AB324" s="387"/>
      <c r="AC324" s="213"/>
      <c r="AD324" s="214"/>
      <c r="AE324" s="386">
        <v>1</v>
      </c>
      <c r="AF324" s="387"/>
      <c r="AG324" s="213"/>
      <c r="AH324" s="214"/>
      <c r="AI324" s="386">
        <v>1</v>
      </c>
      <c r="AJ324" s="387"/>
      <c r="AK324" s="213"/>
      <c r="AL324" s="214">
        <v>1</v>
      </c>
      <c r="AM324" s="386"/>
      <c r="AN324" s="387"/>
      <c r="AO324" s="213"/>
      <c r="AP324" s="214">
        <v>1</v>
      </c>
      <c r="AQ324" s="386"/>
      <c r="AR324" s="387"/>
      <c r="AS324" s="213"/>
      <c r="AT324" s="214">
        <v>1</v>
      </c>
      <c r="AU324" s="386"/>
      <c r="AV324" s="387"/>
      <c r="AW324" s="213"/>
      <c r="AX324" s="214"/>
      <c r="AY324" s="386">
        <v>1</v>
      </c>
      <c r="AZ324" s="387"/>
      <c r="BA324" s="213"/>
      <c r="BB324" s="356"/>
      <c r="BC324" s="484"/>
      <c r="BD324" s="485"/>
      <c r="BE324" s="327"/>
      <c r="BF324" s="214"/>
      <c r="BG324" s="386">
        <v>1</v>
      </c>
      <c r="BH324" s="387"/>
      <c r="BI324" s="213"/>
      <c r="BJ324" s="214"/>
      <c r="BK324" s="386">
        <v>1</v>
      </c>
      <c r="BL324" s="387"/>
      <c r="BM324" s="327"/>
      <c r="BN324" s="214">
        <v>1</v>
      </c>
      <c r="BO324" s="386"/>
      <c r="BP324" s="387"/>
      <c r="BQ324" s="213"/>
      <c r="BR324" s="214"/>
      <c r="BS324" s="386">
        <v>1</v>
      </c>
      <c r="BT324" s="387"/>
      <c r="BU324" s="213"/>
      <c r="BV324" s="214">
        <v>1</v>
      </c>
      <c r="BW324" s="386"/>
      <c r="BX324" s="387"/>
      <c r="BY324" s="213"/>
      <c r="BZ324" s="214">
        <v>1</v>
      </c>
      <c r="CA324" s="386"/>
      <c r="CB324" s="387"/>
      <c r="CC324" s="213"/>
      <c r="CD324" s="356"/>
      <c r="CE324" s="484"/>
      <c r="CF324" s="485"/>
      <c r="CG324" s="327"/>
      <c r="CH324" s="214"/>
      <c r="CI324" s="386">
        <v>1</v>
      </c>
      <c r="CJ324" s="387"/>
      <c r="CK324" s="213"/>
      <c r="CL324" s="214"/>
      <c r="CM324" s="386"/>
      <c r="CN324" s="387"/>
      <c r="CO324" s="213"/>
      <c r="CP324" s="214">
        <v>1</v>
      </c>
      <c r="CQ324" s="386"/>
      <c r="CR324" s="387"/>
      <c r="CS324" s="213"/>
      <c r="CT324" s="214">
        <v>1</v>
      </c>
      <c r="CU324" s="386"/>
      <c r="CV324" s="387"/>
      <c r="CW324" s="213"/>
      <c r="CX324" s="214">
        <v>1</v>
      </c>
      <c r="CY324" s="386"/>
      <c r="CZ324" s="387"/>
      <c r="DA324" s="213"/>
      <c r="DB324" s="214">
        <v>1</v>
      </c>
      <c r="DC324" s="386"/>
      <c r="DD324" s="387"/>
      <c r="DE324" s="213"/>
      <c r="DF324" s="214">
        <v>1</v>
      </c>
      <c r="DG324" s="386"/>
      <c r="DH324" s="387"/>
      <c r="DI324" s="213"/>
      <c r="DJ324" s="214">
        <v>1</v>
      </c>
      <c r="DK324" s="386"/>
      <c r="DL324" s="387"/>
      <c r="DM324" s="213"/>
      <c r="DN324" s="214">
        <v>1</v>
      </c>
      <c r="DO324" s="386"/>
      <c r="DP324" s="387"/>
      <c r="DQ324" s="213"/>
      <c r="DR324" s="214">
        <v>1</v>
      </c>
      <c r="DS324" s="386"/>
      <c r="DT324" s="387"/>
      <c r="DU324" s="213"/>
      <c r="DV324" s="214">
        <v>1</v>
      </c>
      <c r="DW324" s="386"/>
      <c r="DX324" s="387"/>
      <c r="DY324" s="213"/>
      <c r="DZ324" s="244">
        <f t="shared" si="49"/>
        <v>19</v>
      </c>
      <c r="EA324" s="245">
        <f t="shared" si="50"/>
        <v>10</v>
      </c>
      <c r="EB324" s="245">
        <f t="shared" si="51"/>
        <v>0</v>
      </c>
      <c r="EC324" s="246">
        <f t="shared" si="52"/>
        <v>0</v>
      </c>
    </row>
    <row r="325" spans="1:133" ht="45" x14ac:dyDescent="0.2">
      <c r="A325" s="440">
        <v>16</v>
      </c>
      <c r="B325" s="409" t="s">
        <v>1339</v>
      </c>
      <c r="C325" s="446" t="s">
        <v>1340</v>
      </c>
      <c r="D325" s="351" t="s">
        <v>1341</v>
      </c>
      <c r="E325" s="215">
        <v>9</v>
      </c>
      <c r="F325" s="214"/>
      <c r="G325" s="386">
        <v>1</v>
      </c>
      <c r="H325" s="387"/>
      <c r="I325" s="213"/>
      <c r="J325" s="214">
        <v>1</v>
      </c>
      <c r="K325" s="386">
        <v>1</v>
      </c>
      <c r="L325" s="387"/>
      <c r="M325" s="213"/>
      <c r="N325" s="214">
        <v>1</v>
      </c>
      <c r="O325" s="386"/>
      <c r="P325" s="387"/>
      <c r="Q325" s="213"/>
      <c r="R325" s="214">
        <v>1</v>
      </c>
      <c r="S325" s="386"/>
      <c r="T325" s="387"/>
      <c r="U325" s="213"/>
      <c r="V325" s="214">
        <v>1</v>
      </c>
      <c r="W325" s="386"/>
      <c r="X325" s="387"/>
      <c r="Y325" s="213"/>
      <c r="Z325" s="214">
        <v>1</v>
      </c>
      <c r="AA325" s="386"/>
      <c r="AB325" s="387"/>
      <c r="AC325" s="213"/>
      <c r="AD325" s="214">
        <v>1</v>
      </c>
      <c r="AE325" s="386"/>
      <c r="AF325" s="387"/>
      <c r="AG325" s="213"/>
      <c r="AH325" s="214">
        <v>1</v>
      </c>
      <c r="AI325" s="386"/>
      <c r="AJ325" s="387"/>
      <c r="AK325" s="213"/>
      <c r="AL325" s="214">
        <v>1</v>
      </c>
      <c r="AM325" s="386"/>
      <c r="AN325" s="387"/>
      <c r="AO325" s="213"/>
      <c r="AP325" s="214">
        <v>1</v>
      </c>
      <c r="AQ325" s="386"/>
      <c r="AR325" s="387"/>
      <c r="AS325" s="213"/>
      <c r="AT325" s="214">
        <v>1</v>
      </c>
      <c r="AU325" s="386"/>
      <c r="AV325" s="387"/>
      <c r="AW325" s="213"/>
      <c r="AX325" s="214"/>
      <c r="AY325" s="386">
        <v>1</v>
      </c>
      <c r="AZ325" s="387"/>
      <c r="BA325" s="213"/>
      <c r="BB325" s="356"/>
      <c r="BC325" s="484"/>
      <c r="BD325" s="485"/>
      <c r="BE325" s="327"/>
      <c r="BF325" s="214"/>
      <c r="BG325" s="386">
        <v>1</v>
      </c>
      <c r="BH325" s="387"/>
      <c r="BI325" s="213"/>
      <c r="BJ325" s="214"/>
      <c r="BK325" s="386">
        <v>1</v>
      </c>
      <c r="BL325" s="387"/>
      <c r="BM325" s="327"/>
      <c r="BN325" s="214">
        <v>1</v>
      </c>
      <c r="BO325" s="386"/>
      <c r="BP325" s="387"/>
      <c r="BQ325" s="213"/>
      <c r="BR325" s="214"/>
      <c r="BS325" s="386">
        <v>1</v>
      </c>
      <c r="BT325" s="387"/>
      <c r="BU325" s="213"/>
      <c r="BV325" s="214">
        <v>1</v>
      </c>
      <c r="BW325" s="386"/>
      <c r="BX325" s="387"/>
      <c r="BY325" s="213"/>
      <c r="BZ325" s="214">
        <v>1</v>
      </c>
      <c r="CA325" s="386"/>
      <c r="CB325" s="387"/>
      <c r="CC325" s="213"/>
      <c r="CD325" s="356"/>
      <c r="CE325" s="484"/>
      <c r="CF325" s="485"/>
      <c r="CG325" s="327"/>
      <c r="CH325" s="214"/>
      <c r="CI325" s="386">
        <v>1</v>
      </c>
      <c r="CJ325" s="387"/>
      <c r="CK325" s="213"/>
      <c r="CL325" s="214"/>
      <c r="CM325" s="386"/>
      <c r="CN325" s="387"/>
      <c r="CO325" s="213"/>
      <c r="CP325" s="214">
        <v>1</v>
      </c>
      <c r="CQ325" s="386"/>
      <c r="CR325" s="387"/>
      <c r="CS325" s="213"/>
      <c r="CT325" s="214">
        <v>1</v>
      </c>
      <c r="CU325" s="386"/>
      <c r="CV325" s="387"/>
      <c r="CW325" s="213"/>
      <c r="CX325" s="214"/>
      <c r="CY325" s="386">
        <v>1</v>
      </c>
      <c r="CZ325" s="387"/>
      <c r="DA325" s="213"/>
      <c r="DB325" s="214"/>
      <c r="DC325" s="386">
        <v>1</v>
      </c>
      <c r="DD325" s="387"/>
      <c r="DE325" s="213"/>
      <c r="DF325" s="214"/>
      <c r="DG325" s="386">
        <v>1</v>
      </c>
      <c r="DH325" s="387"/>
      <c r="DI325" s="213"/>
      <c r="DJ325" s="214"/>
      <c r="DK325" s="386">
        <v>1</v>
      </c>
      <c r="DL325" s="387"/>
      <c r="DM325" s="213"/>
      <c r="DN325" s="214"/>
      <c r="DO325" s="386">
        <v>1</v>
      </c>
      <c r="DP325" s="387"/>
      <c r="DQ325" s="213"/>
      <c r="DR325" s="214"/>
      <c r="DS325" s="386">
        <v>1</v>
      </c>
      <c r="DT325" s="387"/>
      <c r="DU325" s="213"/>
      <c r="DV325" s="214"/>
      <c r="DW325" s="386">
        <v>1</v>
      </c>
      <c r="DX325" s="387"/>
      <c r="DY325" s="213"/>
      <c r="DZ325" s="244">
        <f t="shared" si="49"/>
        <v>15</v>
      </c>
      <c r="EA325" s="245">
        <f t="shared" si="50"/>
        <v>14</v>
      </c>
      <c r="EB325" s="245">
        <f t="shared" si="51"/>
        <v>0</v>
      </c>
      <c r="EC325" s="246">
        <f t="shared" si="52"/>
        <v>0</v>
      </c>
    </row>
    <row r="326" spans="1:133" ht="30" x14ac:dyDescent="0.2">
      <c r="A326" s="439">
        <v>17</v>
      </c>
      <c r="B326" s="409" t="s">
        <v>642</v>
      </c>
      <c r="C326" s="446" t="s">
        <v>643</v>
      </c>
      <c r="D326" s="351" t="s">
        <v>1342</v>
      </c>
      <c r="E326" s="215">
        <v>9</v>
      </c>
      <c r="F326" s="214"/>
      <c r="G326" s="386">
        <v>1</v>
      </c>
      <c r="H326" s="387"/>
      <c r="I326" s="213"/>
      <c r="J326" s="214">
        <v>1</v>
      </c>
      <c r="K326" s="386">
        <v>1</v>
      </c>
      <c r="L326" s="387"/>
      <c r="M326" s="213"/>
      <c r="N326" s="214">
        <v>1</v>
      </c>
      <c r="O326" s="386"/>
      <c r="P326" s="387"/>
      <c r="Q326" s="213"/>
      <c r="R326" s="214">
        <v>1</v>
      </c>
      <c r="S326" s="386"/>
      <c r="T326" s="387"/>
      <c r="U326" s="213"/>
      <c r="V326" s="214">
        <v>1</v>
      </c>
      <c r="W326" s="386"/>
      <c r="X326" s="387"/>
      <c r="Y326" s="213"/>
      <c r="Z326" s="214">
        <v>1</v>
      </c>
      <c r="AA326" s="386"/>
      <c r="AB326" s="387"/>
      <c r="AC326" s="213"/>
      <c r="AD326" s="214">
        <v>1</v>
      </c>
      <c r="AE326" s="386"/>
      <c r="AF326" s="387"/>
      <c r="AG326" s="213"/>
      <c r="AH326" s="214">
        <v>1</v>
      </c>
      <c r="AI326" s="386"/>
      <c r="AJ326" s="387"/>
      <c r="AK326" s="213"/>
      <c r="AL326" s="214"/>
      <c r="AM326" s="386">
        <v>1</v>
      </c>
      <c r="AN326" s="387"/>
      <c r="AO326" s="213"/>
      <c r="AP326" s="214"/>
      <c r="AQ326" s="386">
        <v>1</v>
      </c>
      <c r="AR326" s="387"/>
      <c r="AS326" s="213"/>
      <c r="AT326" s="214"/>
      <c r="AU326" s="386">
        <v>1</v>
      </c>
      <c r="AV326" s="387"/>
      <c r="AW326" s="213"/>
      <c r="AX326" s="214">
        <v>1</v>
      </c>
      <c r="AY326" s="386"/>
      <c r="AZ326" s="387"/>
      <c r="BA326" s="213"/>
      <c r="BB326" s="356"/>
      <c r="BC326" s="484"/>
      <c r="BD326" s="485"/>
      <c r="BE326" s="327"/>
      <c r="BF326" s="214">
        <v>1</v>
      </c>
      <c r="BG326" s="386"/>
      <c r="BH326" s="387"/>
      <c r="BI326" s="213"/>
      <c r="BJ326" s="214">
        <v>1</v>
      </c>
      <c r="BK326" s="386"/>
      <c r="BL326" s="387"/>
      <c r="BM326" s="327"/>
      <c r="BN326" s="214"/>
      <c r="BO326" s="386">
        <v>1</v>
      </c>
      <c r="BP326" s="387"/>
      <c r="BQ326" s="213"/>
      <c r="BR326" s="214">
        <v>1</v>
      </c>
      <c r="BS326" s="386"/>
      <c r="BT326" s="387"/>
      <c r="BU326" s="213"/>
      <c r="BV326" s="214"/>
      <c r="BW326" s="386">
        <v>1</v>
      </c>
      <c r="BX326" s="387"/>
      <c r="BY326" s="213"/>
      <c r="BZ326" s="214"/>
      <c r="CA326" s="386">
        <v>1</v>
      </c>
      <c r="CB326" s="387"/>
      <c r="CC326" s="213"/>
      <c r="CD326" s="356"/>
      <c r="CE326" s="484"/>
      <c r="CF326" s="485"/>
      <c r="CG326" s="327"/>
      <c r="CH326" s="214">
        <v>1</v>
      </c>
      <c r="CI326" s="386"/>
      <c r="CJ326" s="387"/>
      <c r="CK326" s="213"/>
      <c r="CL326" s="214"/>
      <c r="CM326" s="386"/>
      <c r="CN326" s="387"/>
      <c r="CO326" s="213"/>
      <c r="CP326" s="214">
        <v>1</v>
      </c>
      <c r="CQ326" s="386"/>
      <c r="CR326" s="387"/>
      <c r="CS326" s="213"/>
      <c r="CT326" s="214">
        <v>1</v>
      </c>
      <c r="CU326" s="386"/>
      <c r="CV326" s="387"/>
      <c r="CW326" s="213"/>
      <c r="CX326" s="214">
        <v>1</v>
      </c>
      <c r="CY326" s="386"/>
      <c r="CZ326" s="387"/>
      <c r="DA326" s="213"/>
      <c r="DB326" s="214">
        <v>1</v>
      </c>
      <c r="DC326" s="386"/>
      <c r="DD326" s="387"/>
      <c r="DE326" s="213"/>
      <c r="DF326" s="214">
        <v>1</v>
      </c>
      <c r="DG326" s="386"/>
      <c r="DH326" s="387"/>
      <c r="DI326" s="213"/>
      <c r="DJ326" s="214">
        <v>1</v>
      </c>
      <c r="DK326" s="386"/>
      <c r="DL326" s="387"/>
      <c r="DM326" s="213"/>
      <c r="DN326" s="214">
        <v>1</v>
      </c>
      <c r="DO326" s="386"/>
      <c r="DP326" s="387"/>
      <c r="DQ326" s="213"/>
      <c r="DR326" s="214">
        <v>1</v>
      </c>
      <c r="DS326" s="386"/>
      <c r="DT326" s="387"/>
      <c r="DU326" s="213"/>
      <c r="DV326" s="214">
        <v>1</v>
      </c>
      <c r="DW326" s="386"/>
      <c r="DX326" s="387"/>
      <c r="DY326" s="213"/>
      <c r="DZ326" s="244">
        <f t="shared" si="49"/>
        <v>21</v>
      </c>
      <c r="EA326" s="245">
        <f t="shared" si="50"/>
        <v>8</v>
      </c>
      <c r="EB326" s="245">
        <f t="shared" si="51"/>
        <v>0</v>
      </c>
      <c r="EC326" s="246">
        <f t="shared" si="52"/>
        <v>0</v>
      </c>
    </row>
    <row r="327" spans="1:133" ht="45" x14ac:dyDescent="0.2">
      <c r="A327" s="440">
        <v>18</v>
      </c>
      <c r="B327" s="437" t="s">
        <v>1343</v>
      </c>
      <c r="C327" s="454" t="s">
        <v>1344</v>
      </c>
      <c r="D327" s="454" t="s">
        <v>1345</v>
      </c>
      <c r="E327" s="436">
        <v>9</v>
      </c>
      <c r="F327" s="214"/>
      <c r="G327" s="386">
        <v>1</v>
      </c>
      <c r="H327" s="387"/>
      <c r="I327" s="213"/>
      <c r="J327" s="214">
        <v>1</v>
      </c>
      <c r="K327" s="386">
        <v>1</v>
      </c>
      <c r="L327" s="387"/>
      <c r="M327" s="213"/>
      <c r="N327" s="214">
        <v>1</v>
      </c>
      <c r="O327" s="386"/>
      <c r="P327" s="387"/>
      <c r="Q327" s="213"/>
      <c r="R327" s="214">
        <v>1</v>
      </c>
      <c r="S327" s="386"/>
      <c r="T327" s="387"/>
      <c r="U327" s="213"/>
      <c r="V327" s="214">
        <v>1</v>
      </c>
      <c r="W327" s="386"/>
      <c r="X327" s="387"/>
      <c r="Y327" s="213"/>
      <c r="Z327" s="214">
        <v>1</v>
      </c>
      <c r="AA327" s="386"/>
      <c r="AB327" s="387"/>
      <c r="AC327" s="213"/>
      <c r="AD327" s="214">
        <v>1</v>
      </c>
      <c r="AE327" s="386"/>
      <c r="AF327" s="387"/>
      <c r="AG327" s="213"/>
      <c r="AH327" s="214">
        <v>1</v>
      </c>
      <c r="AI327" s="386"/>
      <c r="AJ327" s="387"/>
      <c r="AK327" s="213"/>
      <c r="AL327" s="214">
        <v>1</v>
      </c>
      <c r="AM327" s="386"/>
      <c r="AN327" s="387"/>
      <c r="AO327" s="213"/>
      <c r="AP327" s="214">
        <v>1</v>
      </c>
      <c r="AQ327" s="386"/>
      <c r="AR327" s="387"/>
      <c r="AS327" s="213"/>
      <c r="AT327" s="214">
        <v>1</v>
      </c>
      <c r="AU327" s="386"/>
      <c r="AV327" s="387"/>
      <c r="AW327" s="213"/>
      <c r="AX327" s="214"/>
      <c r="AY327" s="386">
        <v>1</v>
      </c>
      <c r="AZ327" s="387"/>
      <c r="BA327" s="213"/>
      <c r="BB327" s="356"/>
      <c r="BC327" s="484"/>
      <c r="BD327" s="485"/>
      <c r="BE327" s="327"/>
      <c r="BF327" s="214"/>
      <c r="BG327" s="386">
        <v>1</v>
      </c>
      <c r="BH327" s="387"/>
      <c r="BI327" s="213"/>
      <c r="BJ327" s="214"/>
      <c r="BK327" s="386">
        <v>1</v>
      </c>
      <c r="BL327" s="387"/>
      <c r="BM327" s="327"/>
      <c r="BN327" s="214">
        <v>1</v>
      </c>
      <c r="BO327" s="386"/>
      <c r="BP327" s="387"/>
      <c r="BQ327" s="213"/>
      <c r="BR327" s="214">
        <v>1</v>
      </c>
      <c r="BS327" s="386"/>
      <c r="BT327" s="387"/>
      <c r="BU327" s="213"/>
      <c r="BV327" s="214"/>
      <c r="BW327" s="386">
        <v>1</v>
      </c>
      <c r="BX327" s="387"/>
      <c r="BY327" s="213"/>
      <c r="BZ327" s="214"/>
      <c r="CA327" s="386">
        <v>1</v>
      </c>
      <c r="CB327" s="387"/>
      <c r="CC327" s="213"/>
      <c r="CD327" s="356"/>
      <c r="CE327" s="484"/>
      <c r="CF327" s="485"/>
      <c r="CG327" s="327"/>
      <c r="CH327" s="214">
        <v>1</v>
      </c>
      <c r="CI327" s="386"/>
      <c r="CJ327" s="387"/>
      <c r="CK327" s="213"/>
      <c r="CL327" s="214"/>
      <c r="CM327" s="386"/>
      <c r="CN327" s="387"/>
      <c r="CO327" s="213"/>
      <c r="CP327" s="214"/>
      <c r="CQ327" s="386">
        <v>1</v>
      </c>
      <c r="CR327" s="387"/>
      <c r="CS327" s="213"/>
      <c r="CT327" s="214"/>
      <c r="CU327" s="386">
        <v>1</v>
      </c>
      <c r="CV327" s="387"/>
      <c r="CW327" s="213"/>
      <c r="CX327" s="214"/>
      <c r="CY327" s="386">
        <v>1</v>
      </c>
      <c r="CZ327" s="387"/>
      <c r="DA327" s="213"/>
      <c r="DB327" s="214"/>
      <c r="DC327" s="386">
        <v>1</v>
      </c>
      <c r="DD327" s="387"/>
      <c r="DE327" s="213"/>
      <c r="DF327" s="214"/>
      <c r="DG327" s="386">
        <v>1</v>
      </c>
      <c r="DH327" s="387"/>
      <c r="DI327" s="213"/>
      <c r="DJ327" s="214"/>
      <c r="DK327" s="386">
        <v>1</v>
      </c>
      <c r="DL327" s="387"/>
      <c r="DM327" s="213"/>
      <c r="DN327" s="214"/>
      <c r="DO327" s="386">
        <v>1</v>
      </c>
      <c r="DP327" s="387"/>
      <c r="DQ327" s="213"/>
      <c r="DR327" s="214"/>
      <c r="DS327" s="386">
        <v>1</v>
      </c>
      <c r="DT327" s="387"/>
      <c r="DU327" s="213"/>
      <c r="DV327" s="214"/>
      <c r="DW327" s="386">
        <v>1</v>
      </c>
      <c r="DX327" s="387"/>
      <c r="DY327" s="213"/>
      <c r="DZ327" s="244">
        <f t="shared" si="49"/>
        <v>13</v>
      </c>
      <c r="EA327" s="245">
        <f t="shared" si="50"/>
        <v>16</v>
      </c>
      <c r="EB327" s="245">
        <f t="shared" si="51"/>
        <v>0</v>
      </c>
      <c r="EC327" s="246">
        <f t="shared" si="52"/>
        <v>0</v>
      </c>
    </row>
    <row r="328" spans="1:133" ht="30" x14ac:dyDescent="0.2">
      <c r="A328" s="439">
        <v>19</v>
      </c>
      <c r="B328" s="409" t="s">
        <v>635</v>
      </c>
      <c r="C328" s="446" t="s">
        <v>1346</v>
      </c>
      <c r="D328" s="351" t="s">
        <v>1347</v>
      </c>
      <c r="E328" s="215">
        <v>8</v>
      </c>
      <c r="F328" s="214"/>
      <c r="G328" s="386">
        <v>1</v>
      </c>
      <c r="H328" s="387"/>
      <c r="I328" s="213"/>
      <c r="J328" s="214">
        <v>1</v>
      </c>
      <c r="K328" s="386">
        <v>1</v>
      </c>
      <c r="L328" s="387"/>
      <c r="M328" s="213"/>
      <c r="N328" s="214">
        <v>1</v>
      </c>
      <c r="O328" s="386"/>
      <c r="P328" s="387"/>
      <c r="Q328" s="213"/>
      <c r="R328" s="214">
        <v>1</v>
      </c>
      <c r="S328" s="386"/>
      <c r="T328" s="387"/>
      <c r="U328" s="213"/>
      <c r="V328" s="214">
        <v>1</v>
      </c>
      <c r="W328" s="386"/>
      <c r="X328" s="387"/>
      <c r="Y328" s="213"/>
      <c r="Z328" s="214"/>
      <c r="AA328" s="386">
        <v>1</v>
      </c>
      <c r="AB328" s="387"/>
      <c r="AC328" s="213"/>
      <c r="AD328" s="214"/>
      <c r="AE328" s="386">
        <v>1</v>
      </c>
      <c r="AF328" s="387"/>
      <c r="AG328" s="213"/>
      <c r="AH328" s="214"/>
      <c r="AI328" s="386">
        <v>1</v>
      </c>
      <c r="AJ328" s="387"/>
      <c r="AK328" s="213"/>
      <c r="AL328" s="214"/>
      <c r="AM328" s="386">
        <v>1</v>
      </c>
      <c r="AN328" s="387"/>
      <c r="AO328" s="213"/>
      <c r="AP328" s="214"/>
      <c r="AQ328" s="386">
        <v>1</v>
      </c>
      <c r="AR328" s="387"/>
      <c r="AS328" s="213"/>
      <c r="AT328" s="214"/>
      <c r="AU328" s="386">
        <v>1</v>
      </c>
      <c r="AV328" s="387"/>
      <c r="AW328" s="213"/>
      <c r="AX328" s="214">
        <v>1</v>
      </c>
      <c r="AY328" s="386"/>
      <c r="AZ328" s="387"/>
      <c r="BA328" s="213"/>
      <c r="BB328" s="356"/>
      <c r="BC328" s="484"/>
      <c r="BD328" s="485"/>
      <c r="BE328" s="327"/>
      <c r="BF328" s="214">
        <v>1</v>
      </c>
      <c r="BG328" s="386"/>
      <c r="BH328" s="387"/>
      <c r="BI328" s="213"/>
      <c r="BJ328" s="214">
        <v>1</v>
      </c>
      <c r="BK328" s="386"/>
      <c r="BL328" s="387"/>
      <c r="BM328" s="327"/>
      <c r="BN328" s="214"/>
      <c r="BO328" s="386">
        <v>1</v>
      </c>
      <c r="BP328" s="387"/>
      <c r="BQ328" s="213"/>
      <c r="BR328" s="214">
        <v>1</v>
      </c>
      <c r="BS328" s="386"/>
      <c r="BT328" s="387"/>
      <c r="BU328" s="213"/>
      <c r="BV328" s="214"/>
      <c r="BW328" s="386">
        <v>1</v>
      </c>
      <c r="BX328" s="387"/>
      <c r="BY328" s="213"/>
      <c r="BZ328" s="214"/>
      <c r="CA328" s="386">
        <v>1</v>
      </c>
      <c r="CB328" s="387"/>
      <c r="CC328" s="213"/>
      <c r="CD328" s="356"/>
      <c r="CE328" s="484"/>
      <c r="CF328" s="485"/>
      <c r="CG328" s="327"/>
      <c r="CH328" s="214">
        <v>1</v>
      </c>
      <c r="CI328" s="386"/>
      <c r="CJ328" s="387"/>
      <c r="CK328" s="213"/>
      <c r="CL328" s="214"/>
      <c r="CM328" s="386"/>
      <c r="CN328" s="387"/>
      <c r="CO328" s="213"/>
      <c r="CP328" s="214">
        <v>1</v>
      </c>
      <c r="CQ328" s="386"/>
      <c r="CR328" s="387"/>
      <c r="CS328" s="213"/>
      <c r="CT328" s="214">
        <v>1</v>
      </c>
      <c r="CU328" s="386"/>
      <c r="CV328" s="387"/>
      <c r="CW328" s="213"/>
      <c r="CX328" s="214">
        <v>1</v>
      </c>
      <c r="CY328" s="386"/>
      <c r="CZ328" s="387"/>
      <c r="DA328" s="213"/>
      <c r="DB328" s="214">
        <v>1</v>
      </c>
      <c r="DC328" s="386"/>
      <c r="DD328" s="387"/>
      <c r="DE328" s="213"/>
      <c r="DF328" s="214">
        <v>1</v>
      </c>
      <c r="DG328" s="386"/>
      <c r="DH328" s="387"/>
      <c r="DI328" s="213"/>
      <c r="DJ328" s="214">
        <v>1</v>
      </c>
      <c r="DK328" s="386"/>
      <c r="DL328" s="387"/>
      <c r="DM328" s="213"/>
      <c r="DN328" s="214">
        <v>1</v>
      </c>
      <c r="DO328" s="386"/>
      <c r="DP328" s="387"/>
      <c r="DQ328" s="213"/>
      <c r="DR328" s="214">
        <v>1</v>
      </c>
      <c r="DS328" s="386"/>
      <c r="DT328" s="387"/>
      <c r="DU328" s="213"/>
      <c r="DV328" s="214">
        <v>1</v>
      </c>
      <c r="DW328" s="386"/>
      <c r="DX328" s="387"/>
      <c r="DY328" s="213"/>
      <c r="DZ328" s="244">
        <f t="shared" si="49"/>
        <v>18</v>
      </c>
      <c r="EA328" s="245">
        <f t="shared" si="50"/>
        <v>11</v>
      </c>
      <c r="EB328" s="245">
        <f t="shared" si="51"/>
        <v>0</v>
      </c>
      <c r="EC328" s="246">
        <f t="shared" si="52"/>
        <v>0</v>
      </c>
    </row>
    <row r="329" spans="1:133" ht="60" x14ac:dyDescent="0.2">
      <c r="A329" s="440">
        <v>20</v>
      </c>
      <c r="B329" s="409" t="s">
        <v>637</v>
      </c>
      <c r="C329" s="456" t="s">
        <v>221</v>
      </c>
      <c r="D329" s="351" t="s">
        <v>1348</v>
      </c>
      <c r="E329" s="215">
        <v>8</v>
      </c>
      <c r="F329" s="214"/>
      <c r="G329" s="386">
        <v>1</v>
      </c>
      <c r="H329" s="387"/>
      <c r="I329" s="213"/>
      <c r="J329" s="214">
        <v>1</v>
      </c>
      <c r="K329" s="386">
        <v>1</v>
      </c>
      <c r="L329" s="387"/>
      <c r="M329" s="213"/>
      <c r="N329" s="214">
        <v>1</v>
      </c>
      <c r="O329" s="386"/>
      <c r="P329" s="387"/>
      <c r="Q329" s="213"/>
      <c r="R329" s="214">
        <v>1</v>
      </c>
      <c r="S329" s="386"/>
      <c r="T329" s="387"/>
      <c r="U329" s="213"/>
      <c r="V329" s="214">
        <v>1</v>
      </c>
      <c r="W329" s="386"/>
      <c r="X329" s="387"/>
      <c r="Y329" s="213"/>
      <c r="Z329" s="214"/>
      <c r="AA329" s="386">
        <v>1</v>
      </c>
      <c r="AB329" s="387"/>
      <c r="AC329" s="213"/>
      <c r="AD329" s="214"/>
      <c r="AE329" s="386">
        <v>1</v>
      </c>
      <c r="AF329" s="387"/>
      <c r="AG329" s="213"/>
      <c r="AH329" s="214"/>
      <c r="AI329" s="386">
        <v>1</v>
      </c>
      <c r="AJ329" s="387"/>
      <c r="AK329" s="213"/>
      <c r="AL329" s="214"/>
      <c r="AM329" s="386">
        <v>1</v>
      </c>
      <c r="AN329" s="387"/>
      <c r="AO329" s="213"/>
      <c r="AP329" s="214"/>
      <c r="AQ329" s="386">
        <v>1</v>
      </c>
      <c r="AR329" s="387"/>
      <c r="AS329" s="213"/>
      <c r="AT329" s="214"/>
      <c r="AU329" s="386">
        <v>1</v>
      </c>
      <c r="AV329" s="387"/>
      <c r="AW329" s="213"/>
      <c r="AX329" s="214">
        <v>1</v>
      </c>
      <c r="AY329" s="386"/>
      <c r="AZ329" s="387"/>
      <c r="BA329" s="213"/>
      <c r="BB329" s="356"/>
      <c r="BC329" s="484"/>
      <c r="BD329" s="485"/>
      <c r="BE329" s="327"/>
      <c r="BF329" s="214">
        <v>1</v>
      </c>
      <c r="BG329" s="386"/>
      <c r="BH329" s="387"/>
      <c r="BI329" s="213"/>
      <c r="BJ329" s="214">
        <v>1</v>
      </c>
      <c r="BK329" s="386"/>
      <c r="BL329" s="387"/>
      <c r="BM329" s="327"/>
      <c r="BN329" s="214"/>
      <c r="BO329" s="386">
        <v>1</v>
      </c>
      <c r="BP329" s="387"/>
      <c r="BQ329" s="213"/>
      <c r="BR329" s="214">
        <v>1</v>
      </c>
      <c r="BS329" s="386"/>
      <c r="BT329" s="387"/>
      <c r="BU329" s="213"/>
      <c r="BV329" s="214"/>
      <c r="BW329" s="386">
        <v>1</v>
      </c>
      <c r="BX329" s="387"/>
      <c r="BY329" s="213"/>
      <c r="BZ329" s="214"/>
      <c r="CA329" s="386">
        <v>1</v>
      </c>
      <c r="CB329" s="387"/>
      <c r="CC329" s="213"/>
      <c r="CD329" s="356"/>
      <c r="CE329" s="484"/>
      <c r="CF329" s="485"/>
      <c r="CG329" s="327"/>
      <c r="CH329" s="214">
        <v>1</v>
      </c>
      <c r="CI329" s="386"/>
      <c r="CJ329" s="387"/>
      <c r="CK329" s="213"/>
      <c r="CL329" s="214"/>
      <c r="CM329" s="386"/>
      <c r="CN329" s="387"/>
      <c r="CO329" s="213"/>
      <c r="CP329" s="214">
        <v>1</v>
      </c>
      <c r="CQ329" s="386"/>
      <c r="CR329" s="387"/>
      <c r="CS329" s="213"/>
      <c r="CT329" s="214">
        <v>1</v>
      </c>
      <c r="CU329" s="386"/>
      <c r="CV329" s="387"/>
      <c r="CW329" s="213"/>
      <c r="CX329" s="214"/>
      <c r="CY329" s="386">
        <v>1</v>
      </c>
      <c r="CZ329" s="387"/>
      <c r="DA329" s="213"/>
      <c r="DB329" s="214"/>
      <c r="DC329" s="386">
        <v>1</v>
      </c>
      <c r="DD329" s="387"/>
      <c r="DE329" s="213"/>
      <c r="DF329" s="214"/>
      <c r="DG329" s="386">
        <v>1</v>
      </c>
      <c r="DH329" s="387"/>
      <c r="DI329" s="213"/>
      <c r="DJ329" s="214"/>
      <c r="DK329" s="386">
        <v>1</v>
      </c>
      <c r="DL329" s="387"/>
      <c r="DM329" s="213"/>
      <c r="DN329" s="214"/>
      <c r="DO329" s="386">
        <v>1</v>
      </c>
      <c r="DP329" s="387"/>
      <c r="DQ329" s="213"/>
      <c r="DR329" s="214"/>
      <c r="DS329" s="386">
        <v>1</v>
      </c>
      <c r="DT329" s="387"/>
      <c r="DU329" s="213"/>
      <c r="DV329" s="214"/>
      <c r="DW329" s="386">
        <v>1</v>
      </c>
      <c r="DX329" s="387"/>
      <c r="DY329" s="213"/>
      <c r="DZ329" s="244">
        <f t="shared" si="49"/>
        <v>11</v>
      </c>
      <c r="EA329" s="245">
        <f t="shared" si="50"/>
        <v>18</v>
      </c>
      <c r="EB329" s="245">
        <f t="shared" si="51"/>
        <v>0</v>
      </c>
      <c r="EC329" s="246">
        <f t="shared" si="52"/>
        <v>0</v>
      </c>
    </row>
    <row r="330" spans="1:133" ht="30" x14ac:dyDescent="0.2">
      <c r="A330" s="439">
        <v>21</v>
      </c>
      <c r="B330" s="409" t="s">
        <v>1079</v>
      </c>
      <c r="C330" s="446" t="s">
        <v>1080</v>
      </c>
      <c r="D330" s="351" t="s">
        <v>1349</v>
      </c>
      <c r="E330" s="215">
        <v>8</v>
      </c>
      <c r="F330" s="214"/>
      <c r="G330" s="386">
        <v>1</v>
      </c>
      <c r="H330" s="387"/>
      <c r="I330" s="213"/>
      <c r="J330" s="214">
        <v>1</v>
      </c>
      <c r="K330" s="386">
        <v>1</v>
      </c>
      <c r="L330" s="387"/>
      <c r="M330" s="213"/>
      <c r="N330" s="214">
        <v>1</v>
      </c>
      <c r="O330" s="386"/>
      <c r="P330" s="387"/>
      <c r="Q330" s="213"/>
      <c r="R330" s="214">
        <v>1</v>
      </c>
      <c r="S330" s="386"/>
      <c r="T330" s="387"/>
      <c r="U330" s="213"/>
      <c r="V330" s="214">
        <v>1</v>
      </c>
      <c r="W330" s="386"/>
      <c r="X330" s="387"/>
      <c r="Y330" s="213"/>
      <c r="Z330" s="214">
        <v>1</v>
      </c>
      <c r="AA330" s="386"/>
      <c r="AB330" s="387"/>
      <c r="AC330" s="213"/>
      <c r="AD330" s="214">
        <v>1</v>
      </c>
      <c r="AE330" s="386"/>
      <c r="AF330" s="387"/>
      <c r="AG330" s="213"/>
      <c r="AH330" s="214">
        <v>1</v>
      </c>
      <c r="AI330" s="386"/>
      <c r="AJ330" s="387"/>
      <c r="AK330" s="213"/>
      <c r="AL330" s="214">
        <v>1</v>
      </c>
      <c r="AM330" s="386"/>
      <c r="AN330" s="387"/>
      <c r="AO330" s="213"/>
      <c r="AP330" s="214">
        <v>1</v>
      </c>
      <c r="AQ330" s="386"/>
      <c r="AR330" s="387"/>
      <c r="AS330" s="213"/>
      <c r="AT330" s="214">
        <v>1</v>
      </c>
      <c r="AU330" s="386"/>
      <c r="AV330" s="387"/>
      <c r="AW330" s="213"/>
      <c r="AX330" s="214"/>
      <c r="AY330" s="386">
        <v>1</v>
      </c>
      <c r="AZ330" s="387"/>
      <c r="BA330" s="213"/>
      <c r="BB330" s="356"/>
      <c r="BC330" s="484"/>
      <c r="BD330" s="485"/>
      <c r="BE330" s="327"/>
      <c r="BF330" s="214"/>
      <c r="BG330" s="386">
        <v>1</v>
      </c>
      <c r="BH330" s="387"/>
      <c r="BI330" s="213"/>
      <c r="BJ330" s="214"/>
      <c r="BK330" s="386">
        <v>1</v>
      </c>
      <c r="BL330" s="387"/>
      <c r="BM330" s="327"/>
      <c r="BN330" s="214">
        <v>1</v>
      </c>
      <c r="BO330" s="386"/>
      <c r="BP330" s="387"/>
      <c r="BQ330" s="213"/>
      <c r="BR330" s="214"/>
      <c r="BS330" s="386">
        <v>1</v>
      </c>
      <c r="BT330" s="387"/>
      <c r="BU330" s="213"/>
      <c r="BV330" s="214">
        <v>1</v>
      </c>
      <c r="BW330" s="386"/>
      <c r="BX330" s="387"/>
      <c r="BY330" s="213"/>
      <c r="BZ330" s="214">
        <v>1</v>
      </c>
      <c r="CA330" s="386"/>
      <c r="CB330" s="387"/>
      <c r="CC330" s="213"/>
      <c r="CD330" s="356"/>
      <c r="CE330" s="484"/>
      <c r="CF330" s="485"/>
      <c r="CG330" s="327"/>
      <c r="CH330" s="214"/>
      <c r="CI330" s="386">
        <v>1</v>
      </c>
      <c r="CJ330" s="387"/>
      <c r="CK330" s="213"/>
      <c r="CL330" s="214"/>
      <c r="CM330" s="386"/>
      <c r="CN330" s="387"/>
      <c r="CO330" s="213"/>
      <c r="CP330" s="214"/>
      <c r="CQ330" s="386">
        <v>1</v>
      </c>
      <c r="CR330" s="387"/>
      <c r="CS330" s="213"/>
      <c r="CT330" s="214"/>
      <c r="CU330" s="386">
        <v>1</v>
      </c>
      <c r="CV330" s="387"/>
      <c r="CW330" s="213"/>
      <c r="CX330" s="214">
        <v>1</v>
      </c>
      <c r="CY330" s="386"/>
      <c r="CZ330" s="387"/>
      <c r="DA330" s="213"/>
      <c r="DB330" s="214">
        <v>1</v>
      </c>
      <c r="DC330" s="386"/>
      <c r="DD330" s="387"/>
      <c r="DE330" s="213"/>
      <c r="DF330" s="214">
        <v>1</v>
      </c>
      <c r="DG330" s="386"/>
      <c r="DH330" s="387"/>
      <c r="DI330" s="213"/>
      <c r="DJ330" s="214">
        <v>1</v>
      </c>
      <c r="DK330" s="386"/>
      <c r="DL330" s="387"/>
      <c r="DM330" s="213"/>
      <c r="DN330" s="214">
        <v>1</v>
      </c>
      <c r="DO330" s="386"/>
      <c r="DP330" s="387"/>
      <c r="DQ330" s="213"/>
      <c r="DR330" s="214">
        <v>1</v>
      </c>
      <c r="DS330" s="386"/>
      <c r="DT330" s="387"/>
      <c r="DU330" s="213"/>
      <c r="DV330" s="214">
        <v>1</v>
      </c>
      <c r="DW330" s="386"/>
      <c r="DX330" s="387"/>
      <c r="DY330" s="213"/>
      <c r="DZ330" s="244">
        <f t="shared" si="49"/>
        <v>20</v>
      </c>
      <c r="EA330" s="245">
        <f t="shared" si="50"/>
        <v>9</v>
      </c>
      <c r="EB330" s="245">
        <f t="shared" si="51"/>
        <v>0</v>
      </c>
      <c r="EC330" s="246">
        <f t="shared" si="52"/>
        <v>0</v>
      </c>
    </row>
    <row r="331" spans="1:133" ht="45" x14ac:dyDescent="0.2">
      <c r="A331" s="440">
        <v>22</v>
      </c>
      <c r="B331" s="409" t="s">
        <v>644</v>
      </c>
      <c r="C331" s="446" t="s">
        <v>1350</v>
      </c>
      <c r="D331" s="351" t="s">
        <v>1351</v>
      </c>
      <c r="E331" s="215">
        <v>6</v>
      </c>
      <c r="F331" s="214"/>
      <c r="G331" s="386">
        <v>1</v>
      </c>
      <c r="H331" s="387"/>
      <c r="I331" s="213"/>
      <c r="J331" s="214">
        <v>1</v>
      </c>
      <c r="K331" s="386">
        <v>1</v>
      </c>
      <c r="L331" s="387"/>
      <c r="M331" s="213"/>
      <c r="N331" s="214">
        <v>1</v>
      </c>
      <c r="O331" s="386"/>
      <c r="P331" s="387"/>
      <c r="Q331" s="213"/>
      <c r="R331" s="214">
        <v>1</v>
      </c>
      <c r="S331" s="386"/>
      <c r="T331" s="387"/>
      <c r="U331" s="213"/>
      <c r="V331" s="214">
        <v>1</v>
      </c>
      <c r="W331" s="386"/>
      <c r="X331" s="387"/>
      <c r="Y331" s="213"/>
      <c r="Z331" s="214">
        <v>1</v>
      </c>
      <c r="AA331" s="386"/>
      <c r="AB331" s="387"/>
      <c r="AC331" s="213"/>
      <c r="AD331" s="214">
        <v>1</v>
      </c>
      <c r="AE331" s="386"/>
      <c r="AF331" s="387"/>
      <c r="AG331" s="213"/>
      <c r="AH331" s="214"/>
      <c r="AI331" s="386">
        <v>1</v>
      </c>
      <c r="AJ331" s="387"/>
      <c r="AK331" s="213"/>
      <c r="AL331" s="214"/>
      <c r="AM331" s="386">
        <v>1</v>
      </c>
      <c r="AN331" s="387"/>
      <c r="AO331" s="213"/>
      <c r="AP331" s="214"/>
      <c r="AQ331" s="386">
        <v>1</v>
      </c>
      <c r="AR331" s="387"/>
      <c r="AS331" s="213"/>
      <c r="AT331" s="214"/>
      <c r="AU331" s="386">
        <v>1</v>
      </c>
      <c r="AV331" s="387"/>
      <c r="AW331" s="213"/>
      <c r="AX331" s="214">
        <v>1</v>
      </c>
      <c r="AY331" s="386"/>
      <c r="AZ331" s="387"/>
      <c r="BA331" s="213"/>
      <c r="BB331" s="356"/>
      <c r="BC331" s="484"/>
      <c r="BD331" s="485"/>
      <c r="BE331" s="327"/>
      <c r="BF331" s="214">
        <v>1</v>
      </c>
      <c r="BG331" s="386"/>
      <c r="BH331" s="387"/>
      <c r="BI331" s="213"/>
      <c r="BJ331" s="214">
        <v>1</v>
      </c>
      <c r="BK331" s="386"/>
      <c r="BL331" s="387"/>
      <c r="BM331" s="327"/>
      <c r="BN331" s="214"/>
      <c r="BO331" s="386">
        <v>1</v>
      </c>
      <c r="BP331" s="387"/>
      <c r="BQ331" s="213"/>
      <c r="BR331" s="214">
        <v>1</v>
      </c>
      <c r="BS331" s="386"/>
      <c r="BT331" s="387"/>
      <c r="BU331" s="213"/>
      <c r="BV331" s="214"/>
      <c r="BW331" s="386">
        <v>1</v>
      </c>
      <c r="BX331" s="387"/>
      <c r="BY331" s="213"/>
      <c r="BZ331" s="214"/>
      <c r="CA331" s="386">
        <v>1</v>
      </c>
      <c r="CB331" s="387"/>
      <c r="CC331" s="213"/>
      <c r="CD331" s="356"/>
      <c r="CE331" s="484"/>
      <c r="CF331" s="485"/>
      <c r="CG331" s="327"/>
      <c r="CH331" s="214">
        <v>1</v>
      </c>
      <c r="CI331" s="386"/>
      <c r="CJ331" s="387"/>
      <c r="CK331" s="213"/>
      <c r="CL331" s="214"/>
      <c r="CM331" s="386"/>
      <c r="CN331" s="387"/>
      <c r="CO331" s="213"/>
      <c r="CP331" s="214"/>
      <c r="CQ331" s="386">
        <v>1</v>
      </c>
      <c r="CR331" s="387"/>
      <c r="CS331" s="213"/>
      <c r="CT331" s="214"/>
      <c r="CU331" s="386">
        <v>1</v>
      </c>
      <c r="CV331" s="387"/>
      <c r="CW331" s="213"/>
      <c r="CX331" s="214"/>
      <c r="CY331" s="386">
        <v>1</v>
      </c>
      <c r="CZ331" s="387"/>
      <c r="DA331" s="213"/>
      <c r="DB331" s="214"/>
      <c r="DC331" s="386">
        <v>1</v>
      </c>
      <c r="DD331" s="387"/>
      <c r="DE331" s="213"/>
      <c r="DF331" s="214"/>
      <c r="DG331" s="386">
        <v>1</v>
      </c>
      <c r="DH331" s="387"/>
      <c r="DI331" s="213"/>
      <c r="DJ331" s="214"/>
      <c r="DK331" s="386">
        <v>1</v>
      </c>
      <c r="DL331" s="387"/>
      <c r="DM331" s="213"/>
      <c r="DN331" s="214"/>
      <c r="DO331" s="386">
        <v>1</v>
      </c>
      <c r="DP331" s="387"/>
      <c r="DQ331" s="213"/>
      <c r="DR331" s="214"/>
      <c r="DS331" s="386">
        <v>1</v>
      </c>
      <c r="DT331" s="387"/>
      <c r="DU331" s="213"/>
      <c r="DV331" s="214"/>
      <c r="DW331" s="386">
        <v>1</v>
      </c>
      <c r="DX331" s="387"/>
      <c r="DY331" s="213"/>
      <c r="DZ331" s="244">
        <f t="shared" si="49"/>
        <v>11</v>
      </c>
      <c r="EA331" s="245">
        <f t="shared" si="50"/>
        <v>18</v>
      </c>
      <c r="EB331" s="245">
        <f t="shared" si="51"/>
        <v>0</v>
      </c>
      <c r="EC331" s="246">
        <f t="shared" si="52"/>
        <v>0</v>
      </c>
    </row>
    <row r="332" spans="1:133" ht="30" x14ac:dyDescent="0.2">
      <c r="A332" s="439">
        <v>23</v>
      </c>
      <c r="B332" s="409" t="s">
        <v>636</v>
      </c>
      <c r="C332" s="446" t="s">
        <v>101</v>
      </c>
      <c r="D332" s="351" t="s">
        <v>2550</v>
      </c>
      <c r="E332" s="215">
        <v>6</v>
      </c>
      <c r="F332" s="214"/>
      <c r="G332" s="386">
        <v>1</v>
      </c>
      <c r="H332" s="387"/>
      <c r="I332" s="213"/>
      <c r="J332" s="214">
        <v>1</v>
      </c>
      <c r="K332" s="386">
        <v>1</v>
      </c>
      <c r="L332" s="387"/>
      <c r="M332" s="213"/>
      <c r="N332" s="214">
        <v>1</v>
      </c>
      <c r="O332" s="386"/>
      <c r="P332" s="387"/>
      <c r="Q332" s="213"/>
      <c r="R332" s="214">
        <v>1</v>
      </c>
      <c r="S332" s="386"/>
      <c r="T332" s="387"/>
      <c r="U332" s="213"/>
      <c r="V332" s="214">
        <v>1</v>
      </c>
      <c r="W332" s="386"/>
      <c r="X332" s="387"/>
      <c r="Y332" s="213"/>
      <c r="Z332" s="214">
        <v>1</v>
      </c>
      <c r="AA332" s="386"/>
      <c r="AB332" s="387"/>
      <c r="AC332" s="213"/>
      <c r="AD332" s="214">
        <v>1</v>
      </c>
      <c r="AE332" s="386"/>
      <c r="AF332" s="387"/>
      <c r="AG332" s="213"/>
      <c r="AH332" s="214">
        <v>1</v>
      </c>
      <c r="AI332" s="386"/>
      <c r="AJ332" s="387"/>
      <c r="AK332" s="213"/>
      <c r="AL332" s="214">
        <v>1</v>
      </c>
      <c r="AM332" s="386"/>
      <c r="AN332" s="387"/>
      <c r="AO332" s="213"/>
      <c r="AP332" s="214">
        <v>1</v>
      </c>
      <c r="AQ332" s="386"/>
      <c r="AR332" s="387"/>
      <c r="AS332" s="213"/>
      <c r="AT332" s="214">
        <v>1</v>
      </c>
      <c r="AU332" s="386"/>
      <c r="AV332" s="387"/>
      <c r="AW332" s="213"/>
      <c r="AX332" s="214"/>
      <c r="AY332" s="386">
        <v>1</v>
      </c>
      <c r="AZ332" s="387"/>
      <c r="BA332" s="213"/>
      <c r="BB332" s="356"/>
      <c r="BC332" s="484"/>
      <c r="BD332" s="485"/>
      <c r="BE332" s="327"/>
      <c r="BF332" s="214"/>
      <c r="BG332" s="386">
        <v>1</v>
      </c>
      <c r="BH332" s="387"/>
      <c r="BI332" s="213"/>
      <c r="BJ332" s="214"/>
      <c r="BK332" s="386">
        <v>1</v>
      </c>
      <c r="BL332" s="387"/>
      <c r="BM332" s="327"/>
      <c r="BN332" s="214">
        <v>1</v>
      </c>
      <c r="BO332" s="386"/>
      <c r="BP332" s="387"/>
      <c r="BQ332" s="213"/>
      <c r="BR332" s="214"/>
      <c r="BS332" s="386">
        <v>1</v>
      </c>
      <c r="BT332" s="387"/>
      <c r="BU332" s="213"/>
      <c r="BV332" s="214">
        <v>1</v>
      </c>
      <c r="BW332" s="386"/>
      <c r="BX332" s="387"/>
      <c r="BY332" s="213"/>
      <c r="BZ332" s="214">
        <v>1</v>
      </c>
      <c r="CA332" s="386"/>
      <c r="CB332" s="387"/>
      <c r="CC332" s="213"/>
      <c r="CD332" s="356"/>
      <c r="CE332" s="484"/>
      <c r="CF332" s="485"/>
      <c r="CG332" s="327"/>
      <c r="CH332" s="214"/>
      <c r="CI332" s="386">
        <v>1</v>
      </c>
      <c r="CJ332" s="387"/>
      <c r="CK332" s="213"/>
      <c r="CL332" s="214"/>
      <c r="CM332" s="386"/>
      <c r="CN332" s="387"/>
      <c r="CO332" s="213"/>
      <c r="CP332" s="214">
        <v>1</v>
      </c>
      <c r="CQ332" s="386"/>
      <c r="CR332" s="387"/>
      <c r="CS332" s="213"/>
      <c r="CT332" s="214">
        <v>1</v>
      </c>
      <c r="CU332" s="386"/>
      <c r="CV332" s="387"/>
      <c r="CW332" s="213"/>
      <c r="CX332" s="214">
        <v>1</v>
      </c>
      <c r="CY332" s="386"/>
      <c r="CZ332" s="387"/>
      <c r="DA332" s="213"/>
      <c r="DB332" s="214">
        <v>1</v>
      </c>
      <c r="DC332" s="386"/>
      <c r="DD332" s="387"/>
      <c r="DE332" s="213"/>
      <c r="DF332" s="214">
        <v>1</v>
      </c>
      <c r="DG332" s="386"/>
      <c r="DH332" s="387"/>
      <c r="DI332" s="213"/>
      <c r="DJ332" s="214">
        <v>1</v>
      </c>
      <c r="DK332" s="386"/>
      <c r="DL332" s="387"/>
      <c r="DM332" s="213"/>
      <c r="DN332" s="214">
        <v>1</v>
      </c>
      <c r="DO332" s="386"/>
      <c r="DP332" s="387"/>
      <c r="DQ332" s="213"/>
      <c r="DR332" s="214">
        <v>1</v>
      </c>
      <c r="DS332" s="386"/>
      <c r="DT332" s="387"/>
      <c r="DU332" s="213"/>
      <c r="DV332" s="214">
        <v>1</v>
      </c>
      <c r="DW332" s="386"/>
      <c r="DX332" s="387"/>
      <c r="DY332" s="213"/>
      <c r="DZ332" s="244">
        <f t="shared" si="49"/>
        <v>22</v>
      </c>
      <c r="EA332" s="245">
        <f t="shared" si="50"/>
        <v>7</v>
      </c>
      <c r="EB332" s="245">
        <f t="shared" si="51"/>
        <v>0</v>
      </c>
      <c r="EC332" s="246">
        <f t="shared" si="52"/>
        <v>0</v>
      </c>
    </row>
    <row r="333" spans="1:133" ht="30" x14ac:dyDescent="0.2">
      <c r="A333" s="440">
        <v>24</v>
      </c>
      <c r="B333" s="409" t="s">
        <v>645</v>
      </c>
      <c r="C333" s="446" t="s">
        <v>107</v>
      </c>
      <c r="D333" s="351" t="s">
        <v>1352</v>
      </c>
      <c r="E333" s="215">
        <v>5</v>
      </c>
      <c r="F333" s="214"/>
      <c r="G333" s="386">
        <v>1</v>
      </c>
      <c r="H333" s="387"/>
      <c r="I333" s="213"/>
      <c r="J333" s="214">
        <v>1</v>
      </c>
      <c r="K333" s="386">
        <v>1</v>
      </c>
      <c r="L333" s="387"/>
      <c r="M333" s="213"/>
      <c r="N333" s="214">
        <v>1</v>
      </c>
      <c r="O333" s="386"/>
      <c r="P333" s="387"/>
      <c r="Q333" s="213"/>
      <c r="R333" s="214">
        <v>1</v>
      </c>
      <c r="S333" s="386"/>
      <c r="T333" s="387"/>
      <c r="U333" s="213"/>
      <c r="V333" s="214">
        <v>1</v>
      </c>
      <c r="W333" s="386"/>
      <c r="X333" s="387"/>
      <c r="Y333" s="213"/>
      <c r="Z333" s="214"/>
      <c r="AA333" s="386">
        <v>1</v>
      </c>
      <c r="AB333" s="387"/>
      <c r="AC333" s="213"/>
      <c r="AD333" s="214"/>
      <c r="AE333" s="386">
        <v>1</v>
      </c>
      <c r="AF333" s="387"/>
      <c r="AG333" s="213"/>
      <c r="AH333" s="214"/>
      <c r="AI333" s="386">
        <v>1</v>
      </c>
      <c r="AJ333" s="387"/>
      <c r="AK333" s="213"/>
      <c r="AL333" s="214"/>
      <c r="AM333" s="386">
        <v>1</v>
      </c>
      <c r="AN333" s="387"/>
      <c r="AO333" s="213"/>
      <c r="AP333" s="214"/>
      <c r="AQ333" s="386">
        <v>1</v>
      </c>
      <c r="AR333" s="387"/>
      <c r="AS333" s="213"/>
      <c r="AT333" s="214"/>
      <c r="AU333" s="386">
        <v>1</v>
      </c>
      <c r="AV333" s="387"/>
      <c r="AW333" s="213"/>
      <c r="AX333" s="214">
        <v>1</v>
      </c>
      <c r="AY333" s="386"/>
      <c r="AZ333" s="387"/>
      <c r="BA333" s="213"/>
      <c r="BB333" s="356"/>
      <c r="BC333" s="484"/>
      <c r="BD333" s="485"/>
      <c r="BE333" s="327"/>
      <c r="BF333" s="214">
        <v>1</v>
      </c>
      <c r="BG333" s="386"/>
      <c r="BH333" s="387"/>
      <c r="BI333" s="213"/>
      <c r="BJ333" s="214">
        <v>1</v>
      </c>
      <c r="BK333" s="386"/>
      <c r="BL333" s="387"/>
      <c r="BM333" s="327"/>
      <c r="BN333" s="214">
        <v>1</v>
      </c>
      <c r="BO333" s="386"/>
      <c r="BP333" s="387"/>
      <c r="BQ333" s="213"/>
      <c r="BR333" s="214"/>
      <c r="BS333" s="386">
        <v>1</v>
      </c>
      <c r="BT333" s="387"/>
      <c r="BU333" s="213"/>
      <c r="BV333" s="214">
        <v>1</v>
      </c>
      <c r="BW333" s="386"/>
      <c r="BX333" s="387"/>
      <c r="BY333" s="213"/>
      <c r="BZ333" s="214">
        <v>1</v>
      </c>
      <c r="CA333" s="386"/>
      <c r="CB333" s="387"/>
      <c r="CC333" s="213"/>
      <c r="CD333" s="356"/>
      <c r="CE333" s="484"/>
      <c r="CF333" s="485"/>
      <c r="CG333" s="327"/>
      <c r="CH333" s="214"/>
      <c r="CI333" s="386">
        <v>1</v>
      </c>
      <c r="CJ333" s="387"/>
      <c r="CK333" s="213"/>
      <c r="CL333" s="214"/>
      <c r="CM333" s="386"/>
      <c r="CN333" s="387"/>
      <c r="CO333" s="213"/>
      <c r="CP333" s="214">
        <v>1</v>
      </c>
      <c r="CQ333" s="386"/>
      <c r="CR333" s="387"/>
      <c r="CS333" s="213"/>
      <c r="CT333" s="214">
        <v>1</v>
      </c>
      <c r="CU333" s="386"/>
      <c r="CV333" s="387"/>
      <c r="CW333" s="213"/>
      <c r="CX333" s="214"/>
      <c r="CY333" s="386">
        <v>1</v>
      </c>
      <c r="CZ333" s="387"/>
      <c r="DA333" s="213"/>
      <c r="DB333" s="214"/>
      <c r="DC333" s="386">
        <v>1</v>
      </c>
      <c r="DD333" s="387"/>
      <c r="DE333" s="213"/>
      <c r="DF333" s="214"/>
      <c r="DG333" s="386">
        <v>1</v>
      </c>
      <c r="DH333" s="387"/>
      <c r="DI333" s="213"/>
      <c r="DJ333" s="214"/>
      <c r="DK333" s="386">
        <v>1</v>
      </c>
      <c r="DL333" s="387"/>
      <c r="DM333" s="213"/>
      <c r="DN333" s="214"/>
      <c r="DO333" s="386">
        <v>1</v>
      </c>
      <c r="DP333" s="387"/>
      <c r="DQ333" s="213"/>
      <c r="DR333" s="214"/>
      <c r="DS333" s="386">
        <v>1</v>
      </c>
      <c r="DT333" s="387"/>
      <c r="DU333" s="213"/>
      <c r="DV333" s="214"/>
      <c r="DW333" s="386">
        <v>1</v>
      </c>
      <c r="DX333" s="387"/>
      <c r="DY333" s="213"/>
      <c r="DZ333" s="244">
        <f t="shared" si="49"/>
        <v>12</v>
      </c>
      <c r="EA333" s="245">
        <f t="shared" si="50"/>
        <v>17</v>
      </c>
      <c r="EB333" s="245">
        <f t="shared" si="51"/>
        <v>0</v>
      </c>
      <c r="EC333" s="246">
        <f t="shared" si="52"/>
        <v>0</v>
      </c>
    </row>
    <row r="334" spans="1:133" ht="60" x14ac:dyDescent="0.2">
      <c r="A334" s="439">
        <v>25</v>
      </c>
      <c r="B334" s="409" t="s">
        <v>646</v>
      </c>
      <c r="C334" s="446" t="s">
        <v>647</v>
      </c>
      <c r="D334" s="351" t="s">
        <v>1353</v>
      </c>
      <c r="E334" s="215">
        <v>5</v>
      </c>
      <c r="F334" s="214"/>
      <c r="G334" s="386">
        <v>1</v>
      </c>
      <c r="H334" s="387"/>
      <c r="I334" s="213"/>
      <c r="J334" s="214">
        <v>1</v>
      </c>
      <c r="K334" s="386"/>
      <c r="L334" s="387"/>
      <c r="M334" s="213"/>
      <c r="N334" s="214">
        <v>1</v>
      </c>
      <c r="O334" s="386"/>
      <c r="P334" s="387"/>
      <c r="Q334" s="213"/>
      <c r="R334" s="214">
        <v>1</v>
      </c>
      <c r="S334" s="386"/>
      <c r="T334" s="387"/>
      <c r="U334" s="213"/>
      <c r="V334" s="214">
        <v>1</v>
      </c>
      <c r="W334" s="386"/>
      <c r="X334" s="387"/>
      <c r="Y334" s="213"/>
      <c r="Z334" s="214">
        <v>1</v>
      </c>
      <c r="AA334" s="386"/>
      <c r="AB334" s="387"/>
      <c r="AC334" s="213"/>
      <c r="AD334" s="214">
        <v>1</v>
      </c>
      <c r="AE334" s="386"/>
      <c r="AF334" s="387"/>
      <c r="AG334" s="213"/>
      <c r="AH334" s="214">
        <v>1</v>
      </c>
      <c r="AI334" s="386"/>
      <c r="AJ334" s="387"/>
      <c r="AK334" s="213"/>
      <c r="AL334" s="214">
        <v>1</v>
      </c>
      <c r="AM334" s="386"/>
      <c r="AN334" s="387"/>
      <c r="AO334" s="213"/>
      <c r="AP334" s="214">
        <v>1</v>
      </c>
      <c r="AQ334" s="386"/>
      <c r="AR334" s="387"/>
      <c r="AS334" s="213"/>
      <c r="AT334" s="214">
        <v>1</v>
      </c>
      <c r="AU334" s="386"/>
      <c r="AV334" s="387"/>
      <c r="AW334" s="213"/>
      <c r="AX334" s="214"/>
      <c r="AY334" s="386">
        <v>1</v>
      </c>
      <c r="AZ334" s="387"/>
      <c r="BA334" s="213"/>
      <c r="BB334" s="356"/>
      <c r="BC334" s="484"/>
      <c r="BD334" s="485"/>
      <c r="BE334" s="327"/>
      <c r="BF334" s="214"/>
      <c r="BG334" s="386">
        <v>1</v>
      </c>
      <c r="BH334" s="387"/>
      <c r="BI334" s="213"/>
      <c r="BJ334" s="214"/>
      <c r="BK334" s="386">
        <v>1</v>
      </c>
      <c r="BL334" s="387"/>
      <c r="BM334" s="327"/>
      <c r="BN334" s="214"/>
      <c r="BO334" s="386">
        <v>1</v>
      </c>
      <c r="BP334" s="387"/>
      <c r="BQ334" s="213"/>
      <c r="BR334" s="214">
        <v>1</v>
      </c>
      <c r="BS334" s="386"/>
      <c r="BT334" s="387"/>
      <c r="BU334" s="213"/>
      <c r="BV334" s="214"/>
      <c r="BW334" s="386">
        <v>1</v>
      </c>
      <c r="BX334" s="387"/>
      <c r="BY334" s="213"/>
      <c r="BZ334" s="214"/>
      <c r="CA334" s="386">
        <v>1</v>
      </c>
      <c r="CB334" s="387"/>
      <c r="CC334" s="213"/>
      <c r="CD334" s="356"/>
      <c r="CE334" s="484"/>
      <c r="CF334" s="485"/>
      <c r="CG334" s="327"/>
      <c r="CH334" s="214">
        <v>1</v>
      </c>
      <c r="CI334" s="386"/>
      <c r="CJ334" s="387"/>
      <c r="CK334" s="213"/>
      <c r="CL334" s="214"/>
      <c r="CM334" s="386"/>
      <c r="CN334" s="387"/>
      <c r="CO334" s="213"/>
      <c r="CP334" s="214">
        <v>1</v>
      </c>
      <c r="CQ334" s="386"/>
      <c r="CR334" s="387"/>
      <c r="CS334" s="213"/>
      <c r="CT334" s="214">
        <v>1</v>
      </c>
      <c r="CU334" s="386"/>
      <c r="CV334" s="387"/>
      <c r="CW334" s="213"/>
      <c r="CX334" s="214">
        <v>1</v>
      </c>
      <c r="CY334" s="386"/>
      <c r="CZ334" s="387"/>
      <c r="DA334" s="213"/>
      <c r="DB334" s="214">
        <v>1</v>
      </c>
      <c r="DC334" s="386"/>
      <c r="DD334" s="387"/>
      <c r="DE334" s="213"/>
      <c r="DF334" s="214">
        <v>1</v>
      </c>
      <c r="DG334" s="386"/>
      <c r="DH334" s="387"/>
      <c r="DI334" s="213"/>
      <c r="DJ334" s="214">
        <v>1</v>
      </c>
      <c r="DK334" s="386"/>
      <c r="DL334" s="387"/>
      <c r="DM334" s="213"/>
      <c r="DN334" s="214">
        <v>1</v>
      </c>
      <c r="DO334" s="386"/>
      <c r="DP334" s="387"/>
      <c r="DQ334" s="213"/>
      <c r="DR334" s="214">
        <v>1</v>
      </c>
      <c r="DS334" s="386"/>
      <c r="DT334" s="387"/>
      <c r="DU334" s="213"/>
      <c r="DV334" s="214">
        <v>1</v>
      </c>
      <c r="DW334" s="386"/>
      <c r="DX334" s="387"/>
      <c r="DY334" s="213"/>
      <c r="DZ334" s="244">
        <f t="shared" si="49"/>
        <v>21</v>
      </c>
      <c r="EA334" s="245">
        <f t="shared" si="50"/>
        <v>7</v>
      </c>
      <c r="EB334" s="245">
        <f t="shared" si="51"/>
        <v>0</v>
      </c>
      <c r="EC334" s="246">
        <f t="shared" si="52"/>
        <v>0</v>
      </c>
    </row>
    <row r="335" spans="1:133" ht="45" x14ac:dyDescent="0.2">
      <c r="A335" s="440">
        <v>26</v>
      </c>
      <c r="B335" s="409" t="s">
        <v>648</v>
      </c>
      <c r="C335" s="456" t="s">
        <v>220</v>
      </c>
      <c r="D335" s="351" t="s">
        <v>1354</v>
      </c>
      <c r="E335" s="215">
        <v>3</v>
      </c>
      <c r="F335" s="214"/>
      <c r="G335" s="386">
        <v>1</v>
      </c>
      <c r="H335" s="387"/>
      <c r="I335" s="213"/>
      <c r="J335" s="214">
        <v>1</v>
      </c>
      <c r="K335" s="386"/>
      <c r="L335" s="387"/>
      <c r="M335" s="213"/>
      <c r="N335" s="214">
        <v>1</v>
      </c>
      <c r="O335" s="386"/>
      <c r="P335" s="387"/>
      <c r="Q335" s="213"/>
      <c r="R335" s="214">
        <v>1</v>
      </c>
      <c r="S335" s="386"/>
      <c r="T335" s="387"/>
      <c r="U335" s="213"/>
      <c r="V335" s="214">
        <v>1</v>
      </c>
      <c r="W335" s="386"/>
      <c r="X335" s="387"/>
      <c r="Y335" s="213"/>
      <c r="Z335" s="214">
        <v>1</v>
      </c>
      <c r="AA335" s="386"/>
      <c r="AB335" s="387"/>
      <c r="AC335" s="213"/>
      <c r="AD335" s="214">
        <v>1</v>
      </c>
      <c r="AE335" s="386"/>
      <c r="AF335" s="387"/>
      <c r="AG335" s="213"/>
      <c r="AH335" s="214">
        <v>1</v>
      </c>
      <c r="AI335" s="386"/>
      <c r="AJ335" s="387"/>
      <c r="AK335" s="213"/>
      <c r="AL335" s="214">
        <v>1</v>
      </c>
      <c r="AM335" s="386"/>
      <c r="AN335" s="387"/>
      <c r="AO335" s="213"/>
      <c r="AP335" s="214">
        <v>1</v>
      </c>
      <c r="AQ335" s="386"/>
      <c r="AR335" s="387"/>
      <c r="AS335" s="213"/>
      <c r="AT335" s="214">
        <v>1</v>
      </c>
      <c r="AU335" s="386"/>
      <c r="AV335" s="387"/>
      <c r="AW335" s="213"/>
      <c r="AX335" s="214"/>
      <c r="AY335" s="386">
        <v>1</v>
      </c>
      <c r="AZ335" s="387"/>
      <c r="BA335" s="213"/>
      <c r="BB335" s="356"/>
      <c r="BC335" s="484"/>
      <c r="BD335" s="485"/>
      <c r="BE335" s="327"/>
      <c r="BF335" s="214"/>
      <c r="BG335" s="386">
        <v>1</v>
      </c>
      <c r="BH335" s="387"/>
      <c r="BI335" s="213"/>
      <c r="BJ335" s="214"/>
      <c r="BK335" s="386">
        <v>1</v>
      </c>
      <c r="BL335" s="387"/>
      <c r="BM335" s="327"/>
      <c r="BN335" s="214">
        <v>1</v>
      </c>
      <c r="BO335" s="386"/>
      <c r="BP335" s="387"/>
      <c r="BQ335" s="213"/>
      <c r="BR335" s="214"/>
      <c r="BS335" s="386">
        <v>1</v>
      </c>
      <c r="BT335" s="387"/>
      <c r="BU335" s="213"/>
      <c r="BV335" s="214">
        <v>1</v>
      </c>
      <c r="BW335" s="386"/>
      <c r="BX335" s="387"/>
      <c r="BY335" s="213"/>
      <c r="BZ335" s="214">
        <v>1</v>
      </c>
      <c r="CA335" s="386"/>
      <c r="CB335" s="387"/>
      <c r="CC335" s="213"/>
      <c r="CD335" s="356"/>
      <c r="CE335" s="484"/>
      <c r="CF335" s="485"/>
      <c r="CG335" s="327"/>
      <c r="CH335" s="214"/>
      <c r="CI335" s="386">
        <v>1</v>
      </c>
      <c r="CJ335" s="387"/>
      <c r="CK335" s="213"/>
      <c r="CL335" s="214"/>
      <c r="CM335" s="386"/>
      <c r="CN335" s="387"/>
      <c r="CO335" s="213"/>
      <c r="CP335" s="214">
        <v>1</v>
      </c>
      <c r="CQ335" s="386"/>
      <c r="CR335" s="387"/>
      <c r="CS335" s="213"/>
      <c r="CT335" s="214">
        <v>1</v>
      </c>
      <c r="CU335" s="386"/>
      <c r="CV335" s="387"/>
      <c r="CW335" s="213"/>
      <c r="CX335" s="214"/>
      <c r="CY335" s="386">
        <v>1</v>
      </c>
      <c r="CZ335" s="387"/>
      <c r="DA335" s="213"/>
      <c r="DB335" s="214"/>
      <c r="DC335" s="386">
        <v>1</v>
      </c>
      <c r="DD335" s="387"/>
      <c r="DE335" s="213"/>
      <c r="DF335" s="214"/>
      <c r="DG335" s="386">
        <v>1</v>
      </c>
      <c r="DH335" s="387"/>
      <c r="DI335" s="213"/>
      <c r="DJ335" s="214"/>
      <c r="DK335" s="386">
        <v>1</v>
      </c>
      <c r="DL335" s="387"/>
      <c r="DM335" s="213"/>
      <c r="DN335" s="214"/>
      <c r="DO335" s="386">
        <v>1</v>
      </c>
      <c r="DP335" s="387"/>
      <c r="DQ335" s="213"/>
      <c r="DR335" s="214"/>
      <c r="DS335" s="386">
        <v>1</v>
      </c>
      <c r="DT335" s="387"/>
      <c r="DU335" s="213"/>
      <c r="DV335" s="214"/>
      <c r="DW335" s="386">
        <v>1</v>
      </c>
      <c r="DX335" s="387"/>
      <c r="DY335" s="213"/>
      <c r="DZ335" s="244">
        <f t="shared" si="49"/>
        <v>15</v>
      </c>
      <c r="EA335" s="245">
        <f t="shared" si="50"/>
        <v>13</v>
      </c>
      <c r="EB335" s="245">
        <f t="shared" si="51"/>
        <v>0</v>
      </c>
      <c r="EC335" s="246">
        <f t="shared" si="52"/>
        <v>0</v>
      </c>
    </row>
    <row r="336" spans="1:133" ht="45" x14ac:dyDescent="0.2">
      <c r="A336" s="439">
        <v>27</v>
      </c>
      <c r="B336" s="409" t="s">
        <v>649</v>
      </c>
      <c r="C336" s="446" t="s">
        <v>111</v>
      </c>
      <c r="D336" s="351" t="s">
        <v>1355</v>
      </c>
      <c r="E336" s="215">
        <v>3</v>
      </c>
      <c r="F336" s="214"/>
      <c r="G336" s="386">
        <v>1</v>
      </c>
      <c r="H336" s="387"/>
      <c r="I336" s="213"/>
      <c r="J336" s="214">
        <v>1</v>
      </c>
      <c r="K336" s="386"/>
      <c r="L336" s="387"/>
      <c r="M336" s="213"/>
      <c r="N336" s="214">
        <v>1</v>
      </c>
      <c r="O336" s="386"/>
      <c r="P336" s="387"/>
      <c r="Q336" s="213"/>
      <c r="R336" s="214">
        <v>1</v>
      </c>
      <c r="S336" s="386"/>
      <c r="T336" s="387"/>
      <c r="U336" s="213"/>
      <c r="V336" s="214">
        <v>1</v>
      </c>
      <c r="W336" s="386"/>
      <c r="X336" s="387"/>
      <c r="Y336" s="213"/>
      <c r="Z336" s="214"/>
      <c r="AA336" s="386">
        <v>1</v>
      </c>
      <c r="AB336" s="387"/>
      <c r="AC336" s="213"/>
      <c r="AD336" s="214"/>
      <c r="AE336" s="386">
        <v>1</v>
      </c>
      <c r="AF336" s="387"/>
      <c r="AG336" s="213"/>
      <c r="AH336" s="214"/>
      <c r="AI336" s="386">
        <v>1</v>
      </c>
      <c r="AJ336" s="387"/>
      <c r="AK336" s="213"/>
      <c r="AL336" s="214"/>
      <c r="AM336" s="386">
        <v>1</v>
      </c>
      <c r="AN336" s="387"/>
      <c r="AO336" s="213"/>
      <c r="AP336" s="214"/>
      <c r="AQ336" s="386">
        <v>1</v>
      </c>
      <c r="AR336" s="387"/>
      <c r="AS336" s="213"/>
      <c r="AT336" s="214"/>
      <c r="AU336" s="386">
        <v>1</v>
      </c>
      <c r="AV336" s="387"/>
      <c r="AW336" s="213"/>
      <c r="AX336" s="214">
        <v>1</v>
      </c>
      <c r="AY336" s="386"/>
      <c r="AZ336" s="387"/>
      <c r="BA336" s="213"/>
      <c r="BB336" s="356"/>
      <c r="BC336" s="484"/>
      <c r="BD336" s="485"/>
      <c r="BE336" s="327"/>
      <c r="BF336" s="214">
        <v>1</v>
      </c>
      <c r="BG336" s="386"/>
      <c r="BH336" s="387"/>
      <c r="BI336" s="213"/>
      <c r="BJ336" s="214">
        <v>1</v>
      </c>
      <c r="BK336" s="386"/>
      <c r="BL336" s="387"/>
      <c r="BM336" s="327"/>
      <c r="BN336" s="214"/>
      <c r="BO336" s="386">
        <v>1</v>
      </c>
      <c r="BP336" s="387"/>
      <c r="BQ336" s="213"/>
      <c r="BR336" s="214">
        <v>1</v>
      </c>
      <c r="BS336" s="386"/>
      <c r="BT336" s="387"/>
      <c r="BU336" s="213"/>
      <c r="BV336" s="214"/>
      <c r="BW336" s="386">
        <v>1</v>
      </c>
      <c r="BX336" s="387"/>
      <c r="BY336" s="213"/>
      <c r="BZ336" s="214"/>
      <c r="CA336" s="386">
        <v>1</v>
      </c>
      <c r="CB336" s="387"/>
      <c r="CC336" s="213"/>
      <c r="CD336" s="356"/>
      <c r="CE336" s="484"/>
      <c r="CF336" s="485"/>
      <c r="CG336" s="327"/>
      <c r="CH336" s="214">
        <v>1</v>
      </c>
      <c r="CI336" s="386"/>
      <c r="CJ336" s="387"/>
      <c r="CK336" s="213"/>
      <c r="CL336" s="214"/>
      <c r="CM336" s="386"/>
      <c r="CN336" s="387"/>
      <c r="CO336" s="213"/>
      <c r="CP336" s="214">
        <v>1</v>
      </c>
      <c r="CQ336" s="386"/>
      <c r="CR336" s="387"/>
      <c r="CS336" s="213"/>
      <c r="CT336" s="214">
        <v>1</v>
      </c>
      <c r="CU336" s="386"/>
      <c r="CV336" s="387"/>
      <c r="CW336" s="213"/>
      <c r="CX336" s="214">
        <v>1</v>
      </c>
      <c r="CY336" s="386"/>
      <c r="CZ336" s="387"/>
      <c r="DA336" s="213"/>
      <c r="DB336" s="214">
        <v>1</v>
      </c>
      <c r="DC336" s="386"/>
      <c r="DD336" s="387"/>
      <c r="DE336" s="213"/>
      <c r="DF336" s="214">
        <v>1</v>
      </c>
      <c r="DG336" s="386"/>
      <c r="DH336" s="387"/>
      <c r="DI336" s="213"/>
      <c r="DJ336" s="214">
        <v>1</v>
      </c>
      <c r="DK336" s="386"/>
      <c r="DL336" s="387"/>
      <c r="DM336" s="213"/>
      <c r="DN336" s="214">
        <v>1</v>
      </c>
      <c r="DO336" s="386"/>
      <c r="DP336" s="387"/>
      <c r="DQ336" s="213"/>
      <c r="DR336" s="214">
        <v>1</v>
      </c>
      <c r="DS336" s="386"/>
      <c r="DT336" s="387"/>
      <c r="DU336" s="213"/>
      <c r="DV336" s="214">
        <v>1</v>
      </c>
      <c r="DW336" s="386"/>
      <c r="DX336" s="387"/>
      <c r="DY336" s="213"/>
      <c r="DZ336" s="244">
        <f t="shared" si="49"/>
        <v>18</v>
      </c>
      <c r="EA336" s="245">
        <f t="shared" si="50"/>
        <v>10</v>
      </c>
      <c r="EB336" s="245">
        <f t="shared" si="51"/>
        <v>0</v>
      </c>
      <c r="EC336" s="246">
        <f t="shared" si="52"/>
        <v>0</v>
      </c>
    </row>
    <row r="337" spans="1:133" ht="30" x14ac:dyDescent="0.2">
      <c r="A337" s="440">
        <v>28</v>
      </c>
      <c r="B337" s="409" t="s">
        <v>650</v>
      </c>
      <c r="C337" s="446" t="s">
        <v>109</v>
      </c>
      <c r="D337" s="351" t="s">
        <v>1356</v>
      </c>
      <c r="E337" s="215">
        <v>3</v>
      </c>
      <c r="F337" s="214"/>
      <c r="G337" s="386">
        <v>1</v>
      </c>
      <c r="H337" s="387"/>
      <c r="I337" s="213"/>
      <c r="J337" s="214">
        <v>1</v>
      </c>
      <c r="K337" s="386"/>
      <c r="L337" s="387"/>
      <c r="M337" s="213"/>
      <c r="N337" s="214">
        <v>1</v>
      </c>
      <c r="O337" s="386"/>
      <c r="P337" s="387"/>
      <c r="Q337" s="213"/>
      <c r="R337" s="214">
        <v>1</v>
      </c>
      <c r="S337" s="386"/>
      <c r="T337" s="387"/>
      <c r="U337" s="213"/>
      <c r="V337" s="214">
        <v>1</v>
      </c>
      <c r="W337" s="386"/>
      <c r="X337" s="387"/>
      <c r="Y337" s="213"/>
      <c r="Z337" s="214">
        <v>1</v>
      </c>
      <c r="AA337" s="386"/>
      <c r="AB337" s="387"/>
      <c r="AC337" s="213"/>
      <c r="AD337" s="214">
        <v>1</v>
      </c>
      <c r="AE337" s="386"/>
      <c r="AF337" s="387"/>
      <c r="AG337" s="213"/>
      <c r="AH337" s="214">
        <v>1</v>
      </c>
      <c r="AI337" s="386"/>
      <c r="AJ337" s="387"/>
      <c r="AK337" s="213"/>
      <c r="AL337" s="214">
        <v>1</v>
      </c>
      <c r="AM337" s="386"/>
      <c r="AN337" s="387"/>
      <c r="AO337" s="213"/>
      <c r="AP337" s="214">
        <v>1</v>
      </c>
      <c r="AQ337" s="386"/>
      <c r="AR337" s="387"/>
      <c r="AS337" s="213"/>
      <c r="AT337" s="214">
        <v>1</v>
      </c>
      <c r="AU337" s="386"/>
      <c r="AV337" s="387"/>
      <c r="AW337" s="213"/>
      <c r="AX337" s="214"/>
      <c r="AY337" s="386">
        <v>1</v>
      </c>
      <c r="AZ337" s="387"/>
      <c r="BA337" s="213"/>
      <c r="BB337" s="356"/>
      <c r="BC337" s="484"/>
      <c r="BD337" s="485"/>
      <c r="BE337" s="327"/>
      <c r="BF337" s="214"/>
      <c r="BG337" s="386">
        <v>1</v>
      </c>
      <c r="BH337" s="387"/>
      <c r="BI337" s="213"/>
      <c r="BJ337" s="214"/>
      <c r="BK337" s="386">
        <v>1</v>
      </c>
      <c r="BL337" s="387"/>
      <c r="BM337" s="327"/>
      <c r="BN337" s="214">
        <v>1</v>
      </c>
      <c r="BO337" s="386"/>
      <c r="BP337" s="387"/>
      <c r="BQ337" s="213"/>
      <c r="BR337" s="214"/>
      <c r="BS337" s="386">
        <v>1</v>
      </c>
      <c r="BT337" s="387"/>
      <c r="BU337" s="213"/>
      <c r="BV337" s="214">
        <v>1</v>
      </c>
      <c r="BW337" s="386"/>
      <c r="BX337" s="387"/>
      <c r="BY337" s="213"/>
      <c r="BZ337" s="214">
        <v>1</v>
      </c>
      <c r="CA337" s="386"/>
      <c r="CB337" s="387"/>
      <c r="CC337" s="213"/>
      <c r="CD337" s="356"/>
      <c r="CE337" s="484"/>
      <c r="CF337" s="485"/>
      <c r="CG337" s="327"/>
      <c r="CH337" s="214"/>
      <c r="CI337" s="386">
        <v>1</v>
      </c>
      <c r="CJ337" s="387"/>
      <c r="CK337" s="213"/>
      <c r="CL337" s="214"/>
      <c r="CM337" s="386"/>
      <c r="CN337" s="387"/>
      <c r="CO337" s="213"/>
      <c r="CP337" s="214">
        <v>1</v>
      </c>
      <c r="CQ337" s="386"/>
      <c r="CR337" s="387"/>
      <c r="CS337" s="213"/>
      <c r="CT337" s="214">
        <v>1</v>
      </c>
      <c r="CU337" s="386"/>
      <c r="CV337" s="387"/>
      <c r="CW337" s="213"/>
      <c r="CX337" s="214"/>
      <c r="CY337" s="386">
        <v>1</v>
      </c>
      <c r="CZ337" s="387"/>
      <c r="DA337" s="213"/>
      <c r="DB337" s="214"/>
      <c r="DC337" s="386">
        <v>1</v>
      </c>
      <c r="DD337" s="387"/>
      <c r="DE337" s="213"/>
      <c r="DF337" s="214"/>
      <c r="DG337" s="386">
        <v>1</v>
      </c>
      <c r="DH337" s="387"/>
      <c r="DI337" s="213"/>
      <c r="DJ337" s="214"/>
      <c r="DK337" s="386">
        <v>1</v>
      </c>
      <c r="DL337" s="387"/>
      <c r="DM337" s="213"/>
      <c r="DN337" s="214"/>
      <c r="DO337" s="386">
        <v>1</v>
      </c>
      <c r="DP337" s="387"/>
      <c r="DQ337" s="213"/>
      <c r="DR337" s="214"/>
      <c r="DS337" s="386">
        <v>1</v>
      </c>
      <c r="DT337" s="387"/>
      <c r="DU337" s="213"/>
      <c r="DV337" s="214"/>
      <c r="DW337" s="386">
        <v>1</v>
      </c>
      <c r="DX337" s="387"/>
      <c r="DY337" s="213"/>
      <c r="DZ337" s="244">
        <f t="shared" si="49"/>
        <v>15</v>
      </c>
      <c r="EA337" s="245">
        <f t="shared" si="50"/>
        <v>13</v>
      </c>
      <c r="EB337" s="245">
        <f t="shared" si="51"/>
        <v>0</v>
      </c>
      <c r="EC337" s="246">
        <f t="shared" si="52"/>
        <v>0</v>
      </c>
    </row>
    <row r="338" spans="1:133" ht="45" x14ac:dyDescent="0.2">
      <c r="A338" s="439">
        <v>29</v>
      </c>
      <c r="B338" s="430" t="s">
        <v>1885</v>
      </c>
      <c r="C338" s="228" t="s">
        <v>1886</v>
      </c>
      <c r="D338" s="229" t="s">
        <v>1887</v>
      </c>
      <c r="E338" s="191">
        <v>2</v>
      </c>
      <c r="F338" s="214"/>
      <c r="G338" s="386">
        <v>1</v>
      </c>
      <c r="H338" s="387"/>
      <c r="I338" s="213"/>
      <c r="J338" s="214">
        <v>1</v>
      </c>
      <c r="K338" s="386"/>
      <c r="L338" s="387"/>
      <c r="M338" s="213"/>
      <c r="N338" s="214">
        <v>1</v>
      </c>
      <c r="O338" s="386"/>
      <c r="P338" s="387"/>
      <c r="Q338" s="213"/>
      <c r="R338" s="214">
        <v>1</v>
      </c>
      <c r="S338" s="386"/>
      <c r="T338" s="387"/>
      <c r="U338" s="213"/>
      <c r="V338" s="214">
        <v>1</v>
      </c>
      <c r="W338" s="386"/>
      <c r="X338" s="387"/>
      <c r="Y338" s="213"/>
      <c r="Z338" s="214">
        <v>1</v>
      </c>
      <c r="AA338" s="386"/>
      <c r="AB338" s="387"/>
      <c r="AC338" s="213"/>
      <c r="AD338" s="214">
        <v>1</v>
      </c>
      <c r="AE338" s="386"/>
      <c r="AF338" s="387"/>
      <c r="AG338" s="213"/>
      <c r="AH338" s="214">
        <v>1</v>
      </c>
      <c r="AI338" s="386"/>
      <c r="AJ338" s="387"/>
      <c r="AK338" s="213"/>
      <c r="AL338" s="214">
        <v>1</v>
      </c>
      <c r="AM338" s="386"/>
      <c r="AN338" s="387"/>
      <c r="AO338" s="213"/>
      <c r="AP338" s="214">
        <v>1</v>
      </c>
      <c r="AQ338" s="386"/>
      <c r="AR338" s="387"/>
      <c r="AS338" s="213"/>
      <c r="AT338" s="214">
        <v>1</v>
      </c>
      <c r="AU338" s="386"/>
      <c r="AV338" s="387"/>
      <c r="AW338" s="213"/>
      <c r="AX338" s="214"/>
      <c r="AY338" s="386">
        <v>1</v>
      </c>
      <c r="AZ338" s="387"/>
      <c r="BA338" s="213"/>
      <c r="BB338" s="356"/>
      <c r="BC338" s="484"/>
      <c r="BD338" s="485"/>
      <c r="BE338" s="327"/>
      <c r="BF338" s="214"/>
      <c r="BG338" s="386">
        <v>1</v>
      </c>
      <c r="BH338" s="387"/>
      <c r="BI338" s="213"/>
      <c r="BJ338" s="214"/>
      <c r="BK338" s="386">
        <v>1</v>
      </c>
      <c r="BL338" s="387"/>
      <c r="BM338" s="327"/>
      <c r="BN338" s="214">
        <v>1</v>
      </c>
      <c r="BO338" s="386"/>
      <c r="BP338" s="387"/>
      <c r="BQ338" s="213"/>
      <c r="BR338" s="214"/>
      <c r="BS338" s="386">
        <v>1</v>
      </c>
      <c r="BT338" s="387"/>
      <c r="BU338" s="213"/>
      <c r="BV338" s="214">
        <v>1</v>
      </c>
      <c r="BW338" s="386"/>
      <c r="BX338" s="387"/>
      <c r="BY338" s="213"/>
      <c r="BZ338" s="214">
        <v>1</v>
      </c>
      <c r="CA338" s="386"/>
      <c r="CB338" s="387"/>
      <c r="CC338" s="213"/>
      <c r="CD338" s="356"/>
      <c r="CE338" s="484"/>
      <c r="CF338" s="485"/>
      <c r="CG338" s="327"/>
      <c r="CH338" s="214"/>
      <c r="CI338" s="386">
        <v>1</v>
      </c>
      <c r="CJ338" s="387"/>
      <c r="CK338" s="213"/>
      <c r="CL338" s="214"/>
      <c r="CM338" s="386"/>
      <c r="CN338" s="387"/>
      <c r="CO338" s="213"/>
      <c r="CP338" s="214">
        <v>1</v>
      </c>
      <c r="CQ338" s="386"/>
      <c r="CR338" s="387"/>
      <c r="CS338" s="213"/>
      <c r="CT338" s="214">
        <v>1</v>
      </c>
      <c r="CU338" s="386"/>
      <c r="CV338" s="387"/>
      <c r="CW338" s="213"/>
      <c r="CX338" s="214">
        <v>1</v>
      </c>
      <c r="CY338" s="386"/>
      <c r="CZ338" s="387"/>
      <c r="DA338" s="213"/>
      <c r="DB338" s="214">
        <v>1</v>
      </c>
      <c r="DC338" s="386"/>
      <c r="DD338" s="387"/>
      <c r="DE338" s="213"/>
      <c r="DF338" s="214">
        <v>1</v>
      </c>
      <c r="DG338" s="386"/>
      <c r="DH338" s="387"/>
      <c r="DI338" s="213"/>
      <c r="DJ338" s="214">
        <v>1</v>
      </c>
      <c r="DK338" s="386"/>
      <c r="DL338" s="387"/>
      <c r="DM338" s="213"/>
      <c r="DN338" s="214">
        <v>1</v>
      </c>
      <c r="DO338" s="386"/>
      <c r="DP338" s="387"/>
      <c r="DQ338" s="213"/>
      <c r="DR338" s="214">
        <v>1</v>
      </c>
      <c r="DS338" s="386"/>
      <c r="DT338" s="387"/>
      <c r="DU338" s="213"/>
      <c r="DV338" s="214">
        <v>1</v>
      </c>
      <c r="DW338" s="386"/>
      <c r="DX338" s="387"/>
      <c r="DY338" s="213"/>
      <c r="DZ338" s="244">
        <f t="shared" si="49"/>
        <v>22</v>
      </c>
      <c r="EA338" s="245">
        <f t="shared" si="50"/>
        <v>6</v>
      </c>
      <c r="EB338" s="245">
        <f t="shared" si="51"/>
        <v>0</v>
      </c>
      <c r="EC338" s="246">
        <f t="shared" si="52"/>
        <v>0</v>
      </c>
    </row>
    <row r="339" spans="1:133" ht="45" x14ac:dyDescent="0.2">
      <c r="A339" s="440">
        <v>30</v>
      </c>
      <c r="B339" s="409" t="s">
        <v>1022</v>
      </c>
      <c r="C339" s="446" t="s">
        <v>1357</v>
      </c>
      <c r="D339" s="351" t="s">
        <v>1358</v>
      </c>
      <c r="E339" s="215">
        <v>2</v>
      </c>
      <c r="F339" s="214"/>
      <c r="G339" s="386">
        <v>1</v>
      </c>
      <c r="H339" s="387"/>
      <c r="I339" s="213"/>
      <c r="J339" s="214">
        <v>1</v>
      </c>
      <c r="K339" s="386"/>
      <c r="L339" s="387"/>
      <c r="M339" s="213"/>
      <c r="N339" s="214">
        <v>1</v>
      </c>
      <c r="O339" s="386"/>
      <c r="P339" s="387"/>
      <c r="Q339" s="213"/>
      <c r="R339" s="214">
        <v>1</v>
      </c>
      <c r="S339" s="386"/>
      <c r="T339" s="387"/>
      <c r="U339" s="213"/>
      <c r="V339" s="214">
        <v>1</v>
      </c>
      <c r="W339" s="386"/>
      <c r="X339" s="387"/>
      <c r="Y339" s="213"/>
      <c r="Z339" s="214"/>
      <c r="AA339" s="386">
        <v>1</v>
      </c>
      <c r="AB339" s="387"/>
      <c r="AC339" s="213"/>
      <c r="AD339" s="214"/>
      <c r="AE339" s="386">
        <v>1</v>
      </c>
      <c r="AF339" s="387"/>
      <c r="AG339" s="213"/>
      <c r="AH339" s="214"/>
      <c r="AI339" s="386">
        <v>1</v>
      </c>
      <c r="AJ339" s="387"/>
      <c r="AK339" s="213"/>
      <c r="AL339" s="214"/>
      <c r="AM339" s="386">
        <v>1</v>
      </c>
      <c r="AN339" s="387"/>
      <c r="AO339" s="213"/>
      <c r="AP339" s="214"/>
      <c r="AQ339" s="386">
        <v>1</v>
      </c>
      <c r="AR339" s="387"/>
      <c r="AS339" s="213"/>
      <c r="AT339" s="214"/>
      <c r="AU339" s="386">
        <v>1</v>
      </c>
      <c r="AV339" s="387"/>
      <c r="AW339" s="213"/>
      <c r="AX339" s="214">
        <v>1</v>
      </c>
      <c r="AY339" s="386"/>
      <c r="AZ339" s="387"/>
      <c r="BA339" s="213"/>
      <c r="BB339" s="356"/>
      <c r="BC339" s="484"/>
      <c r="BD339" s="485"/>
      <c r="BE339" s="327"/>
      <c r="BF339" s="214">
        <v>1</v>
      </c>
      <c r="BG339" s="386"/>
      <c r="BH339" s="387"/>
      <c r="BI339" s="213"/>
      <c r="BJ339" s="214">
        <v>1</v>
      </c>
      <c r="BK339" s="386"/>
      <c r="BL339" s="387"/>
      <c r="BM339" s="327"/>
      <c r="BN339" s="214"/>
      <c r="BO339" s="386">
        <v>1</v>
      </c>
      <c r="BP339" s="387"/>
      <c r="BQ339" s="213"/>
      <c r="BR339" s="214">
        <v>1</v>
      </c>
      <c r="BS339" s="386"/>
      <c r="BT339" s="387"/>
      <c r="BU339" s="213"/>
      <c r="BV339" s="214"/>
      <c r="BW339" s="386">
        <v>1</v>
      </c>
      <c r="BX339" s="387"/>
      <c r="BY339" s="213"/>
      <c r="BZ339" s="214"/>
      <c r="CA339" s="386">
        <v>1</v>
      </c>
      <c r="CB339" s="387"/>
      <c r="CC339" s="213"/>
      <c r="CD339" s="356"/>
      <c r="CE339" s="484"/>
      <c r="CF339" s="485"/>
      <c r="CG339" s="327"/>
      <c r="CH339" s="214">
        <v>1</v>
      </c>
      <c r="CI339" s="386"/>
      <c r="CJ339" s="387"/>
      <c r="CK339" s="213"/>
      <c r="CL339" s="214"/>
      <c r="CM339" s="386"/>
      <c r="CN339" s="387"/>
      <c r="CO339" s="213"/>
      <c r="CP339" s="214">
        <v>1</v>
      </c>
      <c r="CQ339" s="386"/>
      <c r="CR339" s="387"/>
      <c r="CS339" s="213"/>
      <c r="CT339" s="214">
        <v>1</v>
      </c>
      <c r="CU339" s="386"/>
      <c r="CV339" s="387"/>
      <c r="CW339" s="213"/>
      <c r="CX339" s="214"/>
      <c r="CY339" s="386">
        <v>1</v>
      </c>
      <c r="CZ339" s="387"/>
      <c r="DA339" s="213"/>
      <c r="DB339" s="214"/>
      <c r="DC339" s="386">
        <v>1</v>
      </c>
      <c r="DD339" s="387"/>
      <c r="DE339" s="213"/>
      <c r="DF339" s="214"/>
      <c r="DG339" s="386">
        <v>1</v>
      </c>
      <c r="DH339" s="387"/>
      <c r="DI339" s="213"/>
      <c r="DJ339" s="214"/>
      <c r="DK339" s="386">
        <v>1</v>
      </c>
      <c r="DL339" s="387"/>
      <c r="DM339" s="213"/>
      <c r="DN339" s="214"/>
      <c r="DO339" s="386">
        <v>1</v>
      </c>
      <c r="DP339" s="387"/>
      <c r="DQ339" s="213"/>
      <c r="DR339" s="214"/>
      <c r="DS339" s="386">
        <v>1</v>
      </c>
      <c r="DT339" s="387"/>
      <c r="DU339" s="213"/>
      <c r="DV339" s="214"/>
      <c r="DW339" s="386">
        <v>1</v>
      </c>
      <c r="DX339" s="387"/>
      <c r="DY339" s="213"/>
      <c r="DZ339" s="244">
        <f t="shared" si="49"/>
        <v>11</v>
      </c>
      <c r="EA339" s="245">
        <f t="shared" si="50"/>
        <v>17</v>
      </c>
      <c r="EB339" s="245">
        <f t="shared" si="51"/>
        <v>0</v>
      </c>
      <c r="EC339" s="246">
        <f t="shared" si="52"/>
        <v>0</v>
      </c>
    </row>
    <row r="340" spans="1:133" ht="60" x14ac:dyDescent="0.2">
      <c r="A340" s="439">
        <v>31</v>
      </c>
      <c r="B340" s="409" t="s">
        <v>651</v>
      </c>
      <c r="C340" s="446" t="s">
        <v>652</v>
      </c>
      <c r="D340" s="351" t="s">
        <v>1359</v>
      </c>
      <c r="E340" s="215">
        <v>0</v>
      </c>
      <c r="F340" s="214"/>
      <c r="G340" s="386">
        <v>1</v>
      </c>
      <c r="H340" s="387"/>
      <c r="I340" s="213"/>
      <c r="J340" s="214">
        <v>1</v>
      </c>
      <c r="K340" s="386">
        <v>1</v>
      </c>
      <c r="L340" s="387"/>
      <c r="M340" s="213"/>
      <c r="N340" s="214">
        <v>1</v>
      </c>
      <c r="O340" s="386"/>
      <c r="P340" s="387"/>
      <c r="Q340" s="213"/>
      <c r="R340" s="214">
        <v>1</v>
      </c>
      <c r="S340" s="386"/>
      <c r="T340" s="387"/>
      <c r="U340" s="213"/>
      <c r="V340" s="214">
        <v>1</v>
      </c>
      <c r="W340" s="386"/>
      <c r="X340" s="387"/>
      <c r="Y340" s="213"/>
      <c r="Z340" s="214">
        <v>1</v>
      </c>
      <c r="AA340" s="386"/>
      <c r="AB340" s="387"/>
      <c r="AC340" s="213"/>
      <c r="AD340" s="214">
        <v>1</v>
      </c>
      <c r="AE340" s="386"/>
      <c r="AF340" s="387"/>
      <c r="AG340" s="213"/>
      <c r="AH340" s="214"/>
      <c r="AI340" s="386"/>
      <c r="AJ340" s="387"/>
      <c r="AK340" s="213"/>
      <c r="AL340" s="214">
        <v>1</v>
      </c>
      <c r="AM340" s="386"/>
      <c r="AN340" s="387"/>
      <c r="AO340" s="213"/>
      <c r="AP340" s="214"/>
      <c r="AQ340" s="386"/>
      <c r="AR340" s="387"/>
      <c r="AS340" s="213"/>
      <c r="AT340" s="214">
        <v>1</v>
      </c>
      <c r="AU340" s="386"/>
      <c r="AV340" s="387"/>
      <c r="AW340" s="213"/>
      <c r="AX340" s="214"/>
      <c r="AY340" s="386">
        <v>1</v>
      </c>
      <c r="AZ340" s="387"/>
      <c r="BA340" s="213"/>
      <c r="BB340" s="356"/>
      <c r="BC340" s="484"/>
      <c r="BD340" s="485"/>
      <c r="BE340" s="327"/>
      <c r="BF340" s="214"/>
      <c r="BG340" s="386">
        <v>1</v>
      </c>
      <c r="BH340" s="387"/>
      <c r="BI340" s="213"/>
      <c r="BJ340" s="214"/>
      <c r="BK340" s="386">
        <v>1</v>
      </c>
      <c r="BL340" s="387"/>
      <c r="BM340" s="327"/>
      <c r="BN340" s="214">
        <v>1</v>
      </c>
      <c r="BO340" s="386"/>
      <c r="BP340" s="387"/>
      <c r="BQ340" s="213"/>
      <c r="BR340" s="214"/>
      <c r="BS340" s="386">
        <v>1</v>
      </c>
      <c r="BT340" s="387"/>
      <c r="BU340" s="213"/>
      <c r="BV340" s="214"/>
      <c r="BW340" s="386"/>
      <c r="BX340" s="387"/>
      <c r="BY340" s="213"/>
      <c r="BZ340" s="214"/>
      <c r="CA340" s="386"/>
      <c r="CB340" s="387"/>
      <c r="CC340" s="213"/>
      <c r="CD340" s="356"/>
      <c r="CE340" s="484"/>
      <c r="CF340" s="485"/>
      <c r="CG340" s="327"/>
      <c r="CH340" s="214">
        <v>1</v>
      </c>
      <c r="CI340" s="386"/>
      <c r="CJ340" s="387"/>
      <c r="CK340" s="213"/>
      <c r="CL340" s="214"/>
      <c r="CM340" s="386"/>
      <c r="CN340" s="387"/>
      <c r="CO340" s="213"/>
      <c r="CP340" s="214">
        <v>1</v>
      </c>
      <c r="CQ340" s="386"/>
      <c r="CR340" s="387"/>
      <c r="CS340" s="213"/>
      <c r="CT340" s="214">
        <v>1</v>
      </c>
      <c r="CU340" s="386"/>
      <c r="CV340" s="387"/>
      <c r="CW340" s="213"/>
      <c r="CX340" s="214"/>
      <c r="CY340" s="386"/>
      <c r="CZ340" s="387"/>
      <c r="DA340" s="213"/>
      <c r="DB340" s="214"/>
      <c r="DC340" s="386"/>
      <c r="DD340" s="387"/>
      <c r="DE340" s="213"/>
      <c r="DF340" s="214"/>
      <c r="DG340" s="386"/>
      <c r="DH340" s="387"/>
      <c r="DI340" s="213"/>
      <c r="DJ340" s="214"/>
      <c r="DK340" s="386"/>
      <c r="DL340" s="387"/>
      <c r="DM340" s="213"/>
      <c r="DN340" s="214"/>
      <c r="DO340" s="386"/>
      <c r="DP340" s="387"/>
      <c r="DQ340" s="213"/>
      <c r="DR340" s="214"/>
      <c r="DS340" s="386"/>
      <c r="DT340" s="387"/>
      <c r="DU340" s="213"/>
      <c r="DV340" s="214">
        <v>1</v>
      </c>
      <c r="DW340" s="386"/>
      <c r="DX340" s="387"/>
      <c r="DY340" s="213"/>
      <c r="DZ340" s="244">
        <f t="shared" si="49"/>
        <v>13</v>
      </c>
      <c r="EA340" s="245">
        <f t="shared" si="50"/>
        <v>6</v>
      </c>
      <c r="EB340" s="245">
        <f t="shared" si="51"/>
        <v>0</v>
      </c>
      <c r="EC340" s="246">
        <f t="shared" si="52"/>
        <v>0</v>
      </c>
    </row>
    <row r="341" spans="1:133" ht="30" x14ac:dyDescent="0.2">
      <c r="A341" s="440">
        <v>32</v>
      </c>
      <c r="B341" s="409" t="s">
        <v>655</v>
      </c>
      <c r="C341" s="446" t="s">
        <v>112</v>
      </c>
      <c r="D341" s="351" t="s">
        <v>1360</v>
      </c>
      <c r="E341" s="215">
        <v>0</v>
      </c>
      <c r="F341" s="214"/>
      <c r="G341" s="386">
        <v>1</v>
      </c>
      <c r="H341" s="387"/>
      <c r="I341" s="213"/>
      <c r="J341" s="214"/>
      <c r="K341" s="386">
        <v>1</v>
      </c>
      <c r="L341" s="387"/>
      <c r="M341" s="213"/>
      <c r="N341" s="214"/>
      <c r="O341" s="386">
        <v>1</v>
      </c>
      <c r="P341" s="387"/>
      <c r="Q341" s="213"/>
      <c r="R341" s="214"/>
      <c r="S341" s="386">
        <v>1</v>
      </c>
      <c r="T341" s="387"/>
      <c r="U341" s="213"/>
      <c r="V341" s="214"/>
      <c r="W341" s="386">
        <v>1</v>
      </c>
      <c r="X341" s="387"/>
      <c r="Y341" s="213"/>
      <c r="Z341" s="214"/>
      <c r="AA341" s="386">
        <v>1</v>
      </c>
      <c r="AB341" s="387"/>
      <c r="AC341" s="213"/>
      <c r="AD341" s="214"/>
      <c r="AE341" s="386">
        <v>1</v>
      </c>
      <c r="AF341" s="387"/>
      <c r="AG341" s="213"/>
      <c r="AH341" s="214"/>
      <c r="AI341" s="386"/>
      <c r="AJ341" s="387"/>
      <c r="AK341" s="213"/>
      <c r="AL341" s="214"/>
      <c r="AM341" s="386">
        <v>1</v>
      </c>
      <c r="AN341" s="387"/>
      <c r="AO341" s="213"/>
      <c r="AP341" s="214"/>
      <c r="AQ341" s="386"/>
      <c r="AR341" s="387"/>
      <c r="AS341" s="213"/>
      <c r="AT341" s="214"/>
      <c r="AU341" s="386">
        <v>1</v>
      </c>
      <c r="AV341" s="387"/>
      <c r="AW341" s="213"/>
      <c r="AX341" s="214">
        <v>1</v>
      </c>
      <c r="AY341" s="386"/>
      <c r="AZ341" s="387"/>
      <c r="BA341" s="213"/>
      <c r="BB341" s="356"/>
      <c r="BC341" s="484"/>
      <c r="BD341" s="485"/>
      <c r="BE341" s="327"/>
      <c r="BF341" s="214">
        <v>1</v>
      </c>
      <c r="BG341" s="386"/>
      <c r="BH341" s="387"/>
      <c r="BI341" s="213"/>
      <c r="BJ341" s="214">
        <v>1</v>
      </c>
      <c r="BK341" s="386"/>
      <c r="BL341" s="387"/>
      <c r="BM341" s="327"/>
      <c r="BN341" s="214"/>
      <c r="BO341" s="386">
        <v>1</v>
      </c>
      <c r="BP341" s="387"/>
      <c r="BQ341" s="213"/>
      <c r="BR341" s="214">
        <v>1</v>
      </c>
      <c r="BS341" s="386"/>
      <c r="BT341" s="387"/>
      <c r="BU341" s="213"/>
      <c r="BV341" s="214"/>
      <c r="BW341" s="386"/>
      <c r="BX341" s="387"/>
      <c r="BY341" s="213"/>
      <c r="BZ341" s="214"/>
      <c r="CA341" s="386"/>
      <c r="CB341" s="387"/>
      <c r="CC341" s="213"/>
      <c r="CD341" s="356"/>
      <c r="CE341" s="484"/>
      <c r="CF341" s="485"/>
      <c r="CG341" s="327"/>
      <c r="CH341" s="214"/>
      <c r="CI341" s="386">
        <v>1</v>
      </c>
      <c r="CJ341" s="387"/>
      <c r="CK341" s="213"/>
      <c r="CL341" s="214"/>
      <c r="CM341" s="386"/>
      <c r="CN341" s="387"/>
      <c r="CO341" s="213"/>
      <c r="CP341" s="214"/>
      <c r="CQ341" s="386">
        <v>1</v>
      </c>
      <c r="CR341" s="387"/>
      <c r="CS341" s="213"/>
      <c r="CT341" s="214"/>
      <c r="CU341" s="386">
        <v>1</v>
      </c>
      <c r="CV341" s="387"/>
      <c r="CW341" s="213"/>
      <c r="CX341" s="214"/>
      <c r="CY341" s="386"/>
      <c r="CZ341" s="387"/>
      <c r="DA341" s="213"/>
      <c r="DB341" s="214"/>
      <c r="DC341" s="386">
        <v>1</v>
      </c>
      <c r="DD341" s="387"/>
      <c r="DE341" s="213"/>
      <c r="DF341" s="214"/>
      <c r="DG341" s="386">
        <v>1</v>
      </c>
      <c r="DH341" s="387"/>
      <c r="DI341" s="213"/>
      <c r="DJ341" s="214"/>
      <c r="DK341" s="386">
        <v>1</v>
      </c>
      <c r="DL341" s="387"/>
      <c r="DM341" s="213"/>
      <c r="DN341" s="214"/>
      <c r="DO341" s="386">
        <v>1</v>
      </c>
      <c r="DP341" s="387"/>
      <c r="DQ341" s="213"/>
      <c r="DR341" s="214"/>
      <c r="DS341" s="386"/>
      <c r="DT341" s="387"/>
      <c r="DU341" s="213"/>
      <c r="DV341" s="214"/>
      <c r="DW341" s="386"/>
      <c r="DX341" s="387"/>
      <c r="DY341" s="213"/>
      <c r="DZ341" s="244">
        <f t="shared" si="49"/>
        <v>4</v>
      </c>
      <c r="EA341" s="245">
        <f t="shared" si="50"/>
        <v>17</v>
      </c>
      <c r="EB341" s="245">
        <f t="shared" si="51"/>
        <v>0</v>
      </c>
      <c r="EC341" s="246">
        <f t="shared" si="52"/>
        <v>0</v>
      </c>
    </row>
    <row r="342" spans="1:133" ht="30" x14ac:dyDescent="0.2">
      <c r="A342" s="439">
        <v>33</v>
      </c>
      <c r="B342" s="409" t="s">
        <v>1114</v>
      </c>
      <c r="C342" s="446" t="s">
        <v>1115</v>
      </c>
      <c r="D342" s="351" t="s">
        <v>1361</v>
      </c>
      <c r="E342" s="215">
        <v>0</v>
      </c>
      <c r="F342" s="214"/>
      <c r="G342" s="386">
        <v>1</v>
      </c>
      <c r="H342" s="387"/>
      <c r="I342" s="213"/>
      <c r="J342" s="214">
        <v>1</v>
      </c>
      <c r="K342" s="386">
        <v>1</v>
      </c>
      <c r="L342" s="387"/>
      <c r="M342" s="213"/>
      <c r="N342" s="214">
        <v>1</v>
      </c>
      <c r="O342" s="386">
        <v>1</v>
      </c>
      <c r="P342" s="387"/>
      <c r="Q342" s="213"/>
      <c r="R342" s="214"/>
      <c r="S342" s="386">
        <v>1</v>
      </c>
      <c r="T342" s="387"/>
      <c r="U342" s="213"/>
      <c r="V342" s="214"/>
      <c r="W342" s="386">
        <v>1</v>
      </c>
      <c r="X342" s="387"/>
      <c r="Y342" s="213"/>
      <c r="Z342" s="214">
        <v>1</v>
      </c>
      <c r="AA342" s="386"/>
      <c r="AB342" s="387"/>
      <c r="AC342" s="213"/>
      <c r="AD342" s="214">
        <v>1</v>
      </c>
      <c r="AE342" s="386"/>
      <c r="AF342" s="387"/>
      <c r="AG342" s="213"/>
      <c r="AH342" s="214"/>
      <c r="AI342" s="386"/>
      <c r="AJ342" s="387"/>
      <c r="AK342" s="213"/>
      <c r="AL342" s="214"/>
      <c r="AM342" s="386">
        <v>1</v>
      </c>
      <c r="AN342" s="387"/>
      <c r="AO342" s="213"/>
      <c r="AP342" s="214"/>
      <c r="AQ342" s="386"/>
      <c r="AR342" s="387"/>
      <c r="AS342" s="213"/>
      <c r="AT342" s="214"/>
      <c r="AU342" s="386">
        <v>1</v>
      </c>
      <c r="AV342" s="387"/>
      <c r="AW342" s="213"/>
      <c r="AX342" s="214">
        <v>1</v>
      </c>
      <c r="AY342" s="386"/>
      <c r="AZ342" s="387"/>
      <c r="BA342" s="213"/>
      <c r="BB342" s="356"/>
      <c r="BC342" s="484"/>
      <c r="BD342" s="485"/>
      <c r="BE342" s="327"/>
      <c r="BF342" s="214">
        <v>1</v>
      </c>
      <c r="BG342" s="386"/>
      <c r="BH342" s="387"/>
      <c r="BI342" s="213"/>
      <c r="BJ342" s="214">
        <v>1</v>
      </c>
      <c r="BK342" s="386"/>
      <c r="BL342" s="387"/>
      <c r="BM342" s="327"/>
      <c r="BN342" s="214"/>
      <c r="BO342" s="386">
        <v>1</v>
      </c>
      <c r="BP342" s="387"/>
      <c r="BQ342" s="213"/>
      <c r="BR342" s="214">
        <v>1</v>
      </c>
      <c r="BS342" s="386"/>
      <c r="BT342" s="387"/>
      <c r="BU342" s="213"/>
      <c r="BV342" s="214"/>
      <c r="BW342" s="386"/>
      <c r="BX342" s="387"/>
      <c r="BY342" s="213"/>
      <c r="BZ342" s="214"/>
      <c r="CA342" s="386"/>
      <c r="CB342" s="387"/>
      <c r="CC342" s="213"/>
      <c r="CD342" s="356"/>
      <c r="CE342" s="484"/>
      <c r="CF342" s="485"/>
      <c r="CG342" s="327"/>
      <c r="CH342" s="214"/>
      <c r="CI342" s="386">
        <v>1</v>
      </c>
      <c r="CJ342" s="387"/>
      <c r="CK342" s="213"/>
      <c r="CL342" s="214"/>
      <c r="CM342" s="386"/>
      <c r="CN342" s="387"/>
      <c r="CO342" s="213"/>
      <c r="CP342" s="214"/>
      <c r="CQ342" s="386">
        <v>1</v>
      </c>
      <c r="CR342" s="387"/>
      <c r="CS342" s="213"/>
      <c r="CT342" s="214"/>
      <c r="CU342" s="386">
        <v>1</v>
      </c>
      <c r="CV342" s="387"/>
      <c r="CW342" s="213"/>
      <c r="CX342" s="214"/>
      <c r="CY342" s="386"/>
      <c r="CZ342" s="387"/>
      <c r="DA342" s="213"/>
      <c r="DB342" s="214"/>
      <c r="DC342" s="386"/>
      <c r="DD342" s="387"/>
      <c r="DE342" s="213"/>
      <c r="DF342" s="214"/>
      <c r="DG342" s="386"/>
      <c r="DH342" s="387"/>
      <c r="DI342" s="213"/>
      <c r="DJ342" s="214"/>
      <c r="DK342" s="386"/>
      <c r="DL342" s="387"/>
      <c r="DM342" s="213"/>
      <c r="DN342" s="214"/>
      <c r="DO342" s="386"/>
      <c r="DP342" s="387"/>
      <c r="DQ342" s="213"/>
      <c r="DR342" s="214"/>
      <c r="DS342" s="386"/>
      <c r="DT342" s="387"/>
      <c r="DU342" s="213"/>
      <c r="DV342" s="214"/>
      <c r="DW342" s="386">
        <v>1</v>
      </c>
      <c r="DX342" s="387"/>
      <c r="DY342" s="213"/>
      <c r="DZ342" s="244">
        <f t="shared" si="49"/>
        <v>8</v>
      </c>
      <c r="EA342" s="245">
        <f t="shared" si="50"/>
        <v>12</v>
      </c>
      <c r="EB342" s="245">
        <f t="shared" si="51"/>
        <v>0</v>
      </c>
      <c r="EC342" s="246">
        <f t="shared" si="52"/>
        <v>0</v>
      </c>
    </row>
    <row r="343" spans="1:133" ht="45" x14ac:dyDescent="0.2">
      <c r="A343" s="440">
        <v>34</v>
      </c>
      <c r="B343" s="429" t="s">
        <v>1174</v>
      </c>
      <c r="C343" s="454" t="s">
        <v>1175</v>
      </c>
      <c r="D343" s="454" t="s">
        <v>1362</v>
      </c>
      <c r="E343" s="436">
        <v>0</v>
      </c>
      <c r="F343" s="214"/>
      <c r="G343" s="386">
        <v>1</v>
      </c>
      <c r="H343" s="387"/>
      <c r="I343" s="213"/>
      <c r="J343" s="214"/>
      <c r="K343" s="386">
        <v>1</v>
      </c>
      <c r="L343" s="387"/>
      <c r="M343" s="213"/>
      <c r="N343" s="214">
        <v>1</v>
      </c>
      <c r="O343" s="386"/>
      <c r="P343" s="387"/>
      <c r="Q343" s="213"/>
      <c r="R343" s="214">
        <v>1</v>
      </c>
      <c r="S343" s="386">
        <v>1</v>
      </c>
      <c r="T343" s="387"/>
      <c r="U343" s="213"/>
      <c r="V343" s="214">
        <v>1</v>
      </c>
      <c r="W343" s="386">
        <v>1</v>
      </c>
      <c r="X343" s="387"/>
      <c r="Y343" s="213"/>
      <c r="Z343" s="214">
        <v>1</v>
      </c>
      <c r="AA343" s="386">
        <v>1</v>
      </c>
      <c r="AB343" s="387"/>
      <c r="AC343" s="213"/>
      <c r="AD343" s="214">
        <v>1</v>
      </c>
      <c r="AE343" s="386">
        <v>1</v>
      </c>
      <c r="AF343" s="387"/>
      <c r="AG343" s="213"/>
      <c r="AH343" s="214"/>
      <c r="AI343" s="386"/>
      <c r="AJ343" s="387"/>
      <c r="AK343" s="213"/>
      <c r="AL343" s="214">
        <v>1</v>
      </c>
      <c r="AM343" s="386"/>
      <c r="AN343" s="387"/>
      <c r="AO343" s="213"/>
      <c r="AP343" s="214"/>
      <c r="AQ343" s="386"/>
      <c r="AR343" s="387"/>
      <c r="AS343" s="213"/>
      <c r="AT343" s="214">
        <v>1</v>
      </c>
      <c r="AU343" s="386"/>
      <c r="AV343" s="387"/>
      <c r="AW343" s="213"/>
      <c r="AX343" s="214"/>
      <c r="AY343" s="386">
        <v>1</v>
      </c>
      <c r="AZ343" s="387"/>
      <c r="BA343" s="213"/>
      <c r="BB343" s="356"/>
      <c r="BC343" s="484"/>
      <c r="BD343" s="485"/>
      <c r="BE343" s="327"/>
      <c r="BF343" s="214"/>
      <c r="BG343" s="386">
        <v>1</v>
      </c>
      <c r="BH343" s="387"/>
      <c r="BI343" s="213"/>
      <c r="BJ343" s="214"/>
      <c r="BK343" s="386">
        <v>1</v>
      </c>
      <c r="BL343" s="387"/>
      <c r="BM343" s="327"/>
      <c r="BN343" s="214">
        <v>1</v>
      </c>
      <c r="BO343" s="386"/>
      <c r="BP343" s="387"/>
      <c r="BQ343" s="213"/>
      <c r="BR343" s="214"/>
      <c r="BS343" s="386">
        <v>1</v>
      </c>
      <c r="BT343" s="387"/>
      <c r="BU343" s="213"/>
      <c r="BV343" s="214"/>
      <c r="BW343" s="386"/>
      <c r="BX343" s="387"/>
      <c r="BY343" s="213"/>
      <c r="BZ343" s="214"/>
      <c r="CA343" s="386"/>
      <c r="CB343" s="387"/>
      <c r="CC343" s="213"/>
      <c r="CD343" s="356"/>
      <c r="CE343" s="484"/>
      <c r="CF343" s="485"/>
      <c r="CG343" s="327"/>
      <c r="CH343" s="214">
        <v>1</v>
      </c>
      <c r="CI343" s="386"/>
      <c r="CJ343" s="387"/>
      <c r="CK343" s="213"/>
      <c r="CL343" s="214"/>
      <c r="CM343" s="386"/>
      <c r="CN343" s="387"/>
      <c r="CO343" s="213"/>
      <c r="CP343" s="214">
        <v>1</v>
      </c>
      <c r="CQ343" s="386"/>
      <c r="CR343" s="387"/>
      <c r="CS343" s="213"/>
      <c r="CT343" s="214">
        <v>1</v>
      </c>
      <c r="CU343" s="386"/>
      <c r="CV343" s="387"/>
      <c r="CW343" s="213"/>
      <c r="CX343" s="214"/>
      <c r="CY343" s="386"/>
      <c r="CZ343" s="387"/>
      <c r="DA343" s="213"/>
      <c r="DB343" s="214">
        <v>1</v>
      </c>
      <c r="DC343" s="386"/>
      <c r="DD343" s="387"/>
      <c r="DE343" s="213"/>
      <c r="DF343" s="214">
        <v>1</v>
      </c>
      <c r="DG343" s="386"/>
      <c r="DH343" s="387"/>
      <c r="DI343" s="213"/>
      <c r="DJ343" s="214">
        <v>1</v>
      </c>
      <c r="DK343" s="386"/>
      <c r="DL343" s="387"/>
      <c r="DM343" s="213"/>
      <c r="DN343" s="214">
        <v>1</v>
      </c>
      <c r="DO343" s="386"/>
      <c r="DP343" s="387"/>
      <c r="DQ343" s="213"/>
      <c r="DR343" s="214"/>
      <c r="DS343" s="386"/>
      <c r="DT343" s="387"/>
      <c r="DU343" s="213"/>
      <c r="DV343" s="214"/>
      <c r="DW343" s="386"/>
      <c r="DX343" s="387"/>
      <c r="DY343" s="213"/>
      <c r="DZ343" s="244">
        <f t="shared" si="49"/>
        <v>15</v>
      </c>
      <c r="EA343" s="245">
        <f t="shared" si="50"/>
        <v>10</v>
      </c>
      <c r="EB343" s="245">
        <f t="shared" si="51"/>
        <v>0</v>
      </c>
      <c r="EC343" s="246">
        <f t="shared" si="52"/>
        <v>0</v>
      </c>
    </row>
    <row r="344" spans="1:133" ht="75" x14ac:dyDescent="0.2">
      <c r="A344" s="439">
        <v>35</v>
      </c>
      <c r="B344" s="408" t="s">
        <v>2473</v>
      </c>
      <c r="C344" s="228" t="s">
        <v>2551</v>
      </c>
      <c r="D344" s="229" t="s">
        <v>2552</v>
      </c>
      <c r="E344" s="215">
        <v>0</v>
      </c>
      <c r="F344" s="214"/>
      <c r="G344" s="386">
        <v>1</v>
      </c>
      <c r="H344" s="387"/>
      <c r="I344" s="213"/>
      <c r="J344" s="214">
        <v>1</v>
      </c>
      <c r="K344" s="386"/>
      <c r="L344" s="387"/>
      <c r="M344" s="213"/>
      <c r="N344" s="214">
        <v>1</v>
      </c>
      <c r="O344" s="386"/>
      <c r="P344" s="387"/>
      <c r="Q344" s="213"/>
      <c r="R344" s="214">
        <v>1</v>
      </c>
      <c r="S344" s="386"/>
      <c r="T344" s="387"/>
      <c r="U344" s="213"/>
      <c r="V344" s="214">
        <v>1</v>
      </c>
      <c r="W344" s="386"/>
      <c r="X344" s="387"/>
      <c r="Y344" s="213"/>
      <c r="Z344" s="214"/>
      <c r="AA344" s="386">
        <v>1</v>
      </c>
      <c r="AB344" s="387"/>
      <c r="AC344" s="213"/>
      <c r="AD344" s="214"/>
      <c r="AE344" s="386">
        <v>1</v>
      </c>
      <c r="AF344" s="387"/>
      <c r="AG344" s="213"/>
      <c r="AH344" s="214"/>
      <c r="AI344" s="386"/>
      <c r="AJ344" s="387"/>
      <c r="AK344" s="213"/>
      <c r="AL344" s="214">
        <v>1</v>
      </c>
      <c r="AM344" s="386"/>
      <c r="AN344" s="387"/>
      <c r="AO344" s="213"/>
      <c r="AP344" s="214"/>
      <c r="AQ344" s="386"/>
      <c r="AR344" s="387"/>
      <c r="AS344" s="213"/>
      <c r="AT344" s="214">
        <v>1</v>
      </c>
      <c r="AU344" s="386"/>
      <c r="AV344" s="387"/>
      <c r="AW344" s="213"/>
      <c r="AX344" s="214"/>
      <c r="AY344" s="386">
        <v>1</v>
      </c>
      <c r="AZ344" s="387"/>
      <c r="BA344" s="213"/>
      <c r="BB344" s="356"/>
      <c r="BC344" s="484"/>
      <c r="BD344" s="485"/>
      <c r="BE344" s="327"/>
      <c r="BF344" s="214"/>
      <c r="BG344" s="386">
        <v>1</v>
      </c>
      <c r="BH344" s="387"/>
      <c r="BI344" s="213"/>
      <c r="BJ344" s="214"/>
      <c r="BK344" s="386">
        <v>1</v>
      </c>
      <c r="BL344" s="387"/>
      <c r="BM344" s="327"/>
      <c r="BN344" s="214">
        <v>1</v>
      </c>
      <c r="BO344" s="386"/>
      <c r="BP344" s="387"/>
      <c r="BQ344" s="213"/>
      <c r="BR344" s="214"/>
      <c r="BS344" s="386">
        <v>1</v>
      </c>
      <c r="BT344" s="387"/>
      <c r="BU344" s="213"/>
      <c r="BV344" s="214"/>
      <c r="BW344" s="386"/>
      <c r="BX344" s="387"/>
      <c r="BY344" s="213"/>
      <c r="BZ344" s="214"/>
      <c r="CA344" s="386"/>
      <c r="CB344" s="387"/>
      <c r="CC344" s="213"/>
      <c r="CD344" s="356"/>
      <c r="CE344" s="484"/>
      <c r="CF344" s="485"/>
      <c r="CG344" s="327"/>
      <c r="CH344" s="214"/>
      <c r="CI344" s="386">
        <v>1</v>
      </c>
      <c r="CJ344" s="387"/>
      <c r="CK344" s="213"/>
      <c r="CL344" s="214"/>
      <c r="CM344" s="386"/>
      <c r="CN344" s="387"/>
      <c r="CO344" s="213"/>
      <c r="CP344" s="214">
        <v>1</v>
      </c>
      <c r="CQ344" s="386"/>
      <c r="CR344" s="387"/>
      <c r="CS344" s="213"/>
      <c r="CT344" s="214">
        <v>1</v>
      </c>
      <c r="CU344" s="386"/>
      <c r="CV344" s="387"/>
      <c r="CW344" s="213"/>
      <c r="CX344" s="214"/>
      <c r="CY344" s="386"/>
      <c r="CZ344" s="387"/>
      <c r="DA344" s="213"/>
      <c r="DB344" s="214">
        <v>1</v>
      </c>
      <c r="DC344" s="386"/>
      <c r="DD344" s="387"/>
      <c r="DE344" s="213"/>
      <c r="DF344" s="214">
        <v>1</v>
      </c>
      <c r="DG344" s="386"/>
      <c r="DH344" s="387"/>
      <c r="DI344" s="213"/>
      <c r="DJ344" s="214">
        <v>1</v>
      </c>
      <c r="DK344" s="386"/>
      <c r="DL344" s="387"/>
      <c r="DM344" s="213"/>
      <c r="DN344" s="214">
        <v>1</v>
      </c>
      <c r="DO344" s="386"/>
      <c r="DP344" s="387"/>
      <c r="DQ344" s="213"/>
      <c r="DR344" s="214"/>
      <c r="DS344" s="386"/>
      <c r="DT344" s="387"/>
      <c r="DU344" s="213"/>
      <c r="DV344" s="214">
        <v>1</v>
      </c>
      <c r="DW344" s="386"/>
      <c r="DX344" s="387"/>
      <c r="DY344" s="213"/>
      <c r="DZ344" s="244">
        <f t="shared" si="49"/>
        <v>14</v>
      </c>
      <c r="EA344" s="245">
        <f t="shared" si="50"/>
        <v>8</v>
      </c>
      <c r="EB344" s="245">
        <f t="shared" si="51"/>
        <v>0</v>
      </c>
      <c r="EC344" s="246">
        <f t="shared" si="52"/>
        <v>0</v>
      </c>
    </row>
    <row r="345" spans="1:133" ht="75" x14ac:dyDescent="0.2">
      <c r="A345" s="440">
        <v>36</v>
      </c>
      <c r="B345" s="409" t="s">
        <v>1023</v>
      </c>
      <c r="C345" s="457" t="s">
        <v>1024</v>
      </c>
      <c r="D345" s="461" t="s">
        <v>1363</v>
      </c>
      <c r="E345" s="198">
        <v>0</v>
      </c>
      <c r="F345" s="214"/>
      <c r="G345" s="386">
        <v>1</v>
      </c>
      <c r="H345" s="387"/>
      <c r="I345" s="213"/>
      <c r="J345" s="214"/>
      <c r="K345" s="386">
        <v>1</v>
      </c>
      <c r="L345" s="387"/>
      <c r="M345" s="213"/>
      <c r="N345" s="214">
        <v>1</v>
      </c>
      <c r="O345" s="386"/>
      <c r="P345" s="387"/>
      <c r="Q345" s="213"/>
      <c r="R345" s="214"/>
      <c r="S345" s="386">
        <v>1</v>
      </c>
      <c r="T345" s="387"/>
      <c r="U345" s="213"/>
      <c r="V345" s="214"/>
      <c r="W345" s="386">
        <v>1</v>
      </c>
      <c r="X345" s="387"/>
      <c r="Y345" s="213"/>
      <c r="Z345" s="214"/>
      <c r="AA345" s="386">
        <v>1</v>
      </c>
      <c r="AB345" s="387"/>
      <c r="AC345" s="213"/>
      <c r="AD345" s="214"/>
      <c r="AE345" s="386">
        <v>1</v>
      </c>
      <c r="AF345" s="387"/>
      <c r="AG345" s="213"/>
      <c r="AH345" s="214"/>
      <c r="AI345" s="386"/>
      <c r="AJ345" s="387"/>
      <c r="AK345" s="213"/>
      <c r="AL345" s="214"/>
      <c r="AM345" s="386">
        <v>1</v>
      </c>
      <c r="AN345" s="387"/>
      <c r="AO345" s="213"/>
      <c r="AP345" s="214"/>
      <c r="AQ345" s="386"/>
      <c r="AR345" s="387"/>
      <c r="AS345" s="213"/>
      <c r="AT345" s="214"/>
      <c r="AU345" s="386">
        <v>1</v>
      </c>
      <c r="AV345" s="387"/>
      <c r="AW345" s="213"/>
      <c r="AX345" s="214">
        <v>1</v>
      </c>
      <c r="AY345" s="386"/>
      <c r="AZ345" s="387"/>
      <c r="BA345" s="213"/>
      <c r="BB345" s="356"/>
      <c r="BC345" s="484"/>
      <c r="BD345" s="485"/>
      <c r="BE345" s="327"/>
      <c r="BF345" s="214">
        <v>1</v>
      </c>
      <c r="BG345" s="386"/>
      <c r="BH345" s="387"/>
      <c r="BI345" s="213"/>
      <c r="BJ345" s="214">
        <v>1</v>
      </c>
      <c r="BK345" s="386"/>
      <c r="BL345" s="387"/>
      <c r="BM345" s="327"/>
      <c r="BN345" s="214"/>
      <c r="BO345" s="386">
        <v>1</v>
      </c>
      <c r="BP345" s="387"/>
      <c r="BQ345" s="213"/>
      <c r="BR345" s="214">
        <v>1</v>
      </c>
      <c r="BS345" s="386"/>
      <c r="BT345" s="387"/>
      <c r="BU345" s="213"/>
      <c r="BV345" s="214"/>
      <c r="BW345" s="386"/>
      <c r="BX345" s="387"/>
      <c r="BY345" s="213"/>
      <c r="BZ345" s="214"/>
      <c r="CA345" s="386"/>
      <c r="CB345" s="387"/>
      <c r="CC345" s="213"/>
      <c r="CD345" s="356"/>
      <c r="CE345" s="484"/>
      <c r="CF345" s="485"/>
      <c r="CG345" s="327"/>
      <c r="CH345" s="214"/>
      <c r="CI345" s="386"/>
      <c r="CJ345" s="387"/>
      <c r="CK345" s="213"/>
      <c r="CL345" s="214"/>
      <c r="CM345" s="386"/>
      <c r="CN345" s="387"/>
      <c r="CO345" s="213"/>
      <c r="CP345" s="214"/>
      <c r="CQ345" s="386">
        <v>1</v>
      </c>
      <c r="CR345" s="387"/>
      <c r="CS345" s="213"/>
      <c r="CT345" s="214"/>
      <c r="CU345" s="386">
        <v>1</v>
      </c>
      <c r="CV345" s="387"/>
      <c r="CW345" s="213"/>
      <c r="CX345" s="214"/>
      <c r="CY345" s="386"/>
      <c r="CZ345" s="387"/>
      <c r="DA345" s="213"/>
      <c r="DB345" s="214">
        <v>1</v>
      </c>
      <c r="DC345" s="386"/>
      <c r="DD345" s="387"/>
      <c r="DE345" s="213"/>
      <c r="DF345" s="214">
        <v>1</v>
      </c>
      <c r="DG345" s="386"/>
      <c r="DH345" s="387"/>
      <c r="DI345" s="213"/>
      <c r="DJ345" s="214">
        <v>1</v>
      </c>
      <c r="DK345" s="386"/>
      <c r="DL345" s="387"/>
      <c r="DM345" s="213"/>
      <c r="DN345" s="214">
        <v>1</v>
      </c>
      <c r="DO345" s="386"/>
      <c r="DP345" s="387"/>
      <c r="DQ345" s="213"/>
      <c r="DR345" s="214"/>
      <c r="DS345" s="386"/>
      <c r="DT345" s="387"/>
      <c r="DU345" s="213"/>
      <c r="DV345" s="214"/>
      <c r="DW345" s="386"/>
      <c r="DX345" s="387"/>
      <c r="DY345" s="213"/>
      <c r="DZ345" s="244">
        <f t="shared" si="49"/>
        <v>9</v>
      </c>
      <c r="EA345" s="245">
        <f t="shared" si="50"/>
        <v>11</v>
      </c>
      <c r="EB345" s="245">
        <f t="shared" si="51"/>
        <v>0</v>
      </c>
      <c r="EC345" s="246">
        <f t="shared" si="52"/>
        <v>0</v>
      </c>
    </row>
    <row r="346" spans="1:133" ht="60.75" thickBot="1" x14ac:dyDescent="0.25">
      <c r="A346" s="439">
        <v>37</v>
      </c>
      <c r="B346" s="411" t="s">
        <v>658</v>
      </c>
      <c r="C346" s="457" t="s">
        <v>1364</v>
      </c>
      <c r="D346" s="461" t="s">
        <v>2474</v>
      </c>
      <c r="E346" s="198">
        <v>0</v>
      </c>
      <c r="F346" s="214"/>
      <c r="G346" s="386">
        <v>1</v>
      </c>
      <c r="H346" s="387"/>
      <c r="I346" s="213"/>
      <c r="J346" s="214">
        <v>1</v>
      </c>
      <c r="K346" s="386"/>
      <c r="L346" s="387"/>
      <c r="M346" s="213"/>
      <c r="N346" s="214">
        <v>1</v>
      </c>
      <c r="O346" s="386"/>
      <c r="P346" s="387"/>
      <c r="Q346" s="213"/>
      <c r="R346" s="214">
        <v>1</v>
      </c>
      <c r="S346" s="386"/>
      <c r="T346" s="387"/>
      <c r="U346" s="213"/>
      <c r="V346" s="214">
        <v>1</v>
      </c>
      <c r="W346" s="386"/>
      <c r="X346" s="387"/>
      <c r="Y346" s="213"/>
      <c r="Z346" s="214">
        <v>1</v>
      </c>
      <c r="AA346" s="386"/>
      <c r="AB346" s="387"/>
      <c r="AC346" s="213"/>
      <c r="AD346" s="214">
        <v>1</v>
      </c>
      <c r="AE346" s="386"/>
      <c r="AF346" s="387"/>
      <c r="AG346" s="213"/>
      <c r="AH346" s="214"/>
      <c r="AI346" s="386"/>
      <c r="AJ346" s="387"/>
      <c r="AK346" s="213"/>
      <c r="AL346" s="214">
        <v>1</v>
      </c>
      <c r="AM346" s="386"/>
      <c r="AN346" s="387"/>
      <c r="AO346" s="213"/>
      <c r="AP346" s="214"/>
      <c r="AQ346" s="386"/>
      <c r="AR346" s="387"/>
      <c r="AS346" s="213"/>
      <c r="AT346" s="214">
        <v>1</v>
      </c>
      <c r="AU346" s="386"/>
      <c r="AV346" s="387"/>
      <c r="AW346" s="213"/>
      <c r="AX346" s="214"/>
      <c r="AY346" s="386">
        <v>1</v>
      </c>
      <c r="AZ346" s="387"/>
      <c r="BA346" s="213"/>
      <c r="BB346" s="492"/>
      <c r="BC346" s="493"/>
      <c r="BD346" s="494"/>
      <c r="BE346" s="495"/>
      <c r="BF346" s="214"/>
      <c r="BG346" s="386">
        <v>1</v>
      </c>
      <c r="BH346" s="387"/>
      <c r="BI346" s="213"/>
      <c r="BJ346" s="214"/>
      <c r="BK346" s="386">
        <v>1</v>
      </c>
      <c r="BL346" s="387"/>
      <c r="BM346" s="495"/>
      <c r="BN346" s="214">
        <v>1</v>
      </c>
      <c r="BO346" s="386"/>
      <c r="BP346" s="387"/>
      <c r="BQ346" s="213"/>
      <c r="BR346" s="214"/>
      <c r="BS346" s="386">
        <v>1</v>
      </c>
      <c r="BT346" s="387"/>
      <c r="BU346" s="213"/>
      <c r="BV346" s="214"/>
      <c r="BW346" s="386"/>
      <c r="BX346" s="387"/>
      <c r="BY346" s="213"/>
      <c r="BZ346" s="214"/>
      <c r="CA346" s="386"/>
      <c r="CB346" s="387"/>
      <c r="CC346" s="213"/>
      <c r="CD346" s="492"/>
      <c r="CE346" s="493"/>
      <c r="CF346" s="494"/>
      <c r="CG346" s="495"/>
      <c r="CH346" s="214">
        <v>1</v>
      </c>
      <c r="CI346" s="386"/>
      <c r="CJ346" s="387"/>
      <c r="CK346" s="213"/>
      <c r="CL346" s="214"/>
      <c r="CM346" s="386"/>
      <c r="CN346" s="387"/>
      <c r="CO346" s="213"/>
      <c r="CP346" s="214">
        <v>1</v>
      </c>
      <c r="CQ346" s="386"/>
      <c r="CR346" s="387"/>
      <c r="CS346" s="213"/>
      <c r="CT346" s="214">
        <v>1</v>
      </c>
      <c r="CU346" s="386"/>
      <c r="CV346" s="387"/>
      <c r="CW346" s="213"/>
      <c r="CX346" s="214"/>
      <c r="CY346" s="386"/>
      <c r="CZ346" s="387"/>
      <c r="DA346" s="213"/>
      <c r="DB346" s="214"/>
      <c r="DC346" s="386"/>
      <c r="DD346" s="387"/>
      <c r="DE346" s="213"/>
      <c r="DF346" s="214"/>
      <c r="DG346" s="386"/>
      <c r="DH346" s="387"/>
      <c r="DI346" s="213"/>
      <c r="DJ346" s="214"/>
      <c r="DK346" s="386"/>
      <c r="DL346" s="387"/>
      <c r="DM346" s="213"/>
      <c r="DN346" s="214"/>
      <c r="DO346" s="386"/>
      <c r="DP346" s="387"/>
      <c r="DQ346" s="213"/>
      <c r="DR346" s="214"/>
      <c r="DS346" s="386"/>
      <c r="DT346" s="387"/>
      <c r="DU346" s="213"/>
      <c r="DV346" s="214"/>
      <c r="DW346" s="386">
        <v>1</v>
      </c>
      <c r="DX346" s="387"/>
      <c r="DY346" s="213"/>
      <c r="DZ346" s="244">
        <f t="shared" si="49"/>
        <v>12</v>
      </c>
      <c r="EA346" s="245">
        <f t="shared" si="50"/>
        <v>6</v>
      </c>
      <c r="EB346" s="245">
        <f t="shared" si="51"/>
        <v>0</v>
      </c>
      <c r="EC346" s="246">
        <f t="shared" si="52"/>
        <v>0</v>
      </c>
    </row>
    <row r="347" spans="1:133" ht="30" x14ac:dyDescent="0.2">
      <c r="A347" s="440">
        <v>38</v>
      </c>
      <c r="B347" s="409" t="s">
        <v>1033</v>
      </c>
      <c r="C347" s="446" t="s">
        <v>657</v>
      </c>
      <c r="D347" s="351" t="s">
        <v>1365</v>
      </c>
      <c r="E347" s="215">
        <v>0</v>
      </c>
      <c r="F347" s="214"/>
      <c r="G347" s="386">
        <v>1</v>
      </c>
      <c r="H347" s="387"/>
      <c r="I347" s="213"/>
      <c r="J347" s="214">
        <v>1</v>
      </c>
      <c r="K347" s="386">
        <v>1</v>
      </c>
      <c r="L347" s="387"/>
      <c r="M347" s="213"/>
      <c r="N347" s="214">
        <v>1</v>
      </c>
      <c r="O347" s="386"/>
      <c r="P347" s="387"/>
      <c r="Q347" s="213"/>
      <c r="R347" s="214"/>
      <c r="S347" s="386">
        <v>1</v>
      </c>
      <c r="T347" s="387"/>
      <c r="U347" s="213"/>
      <c r="V347" s="214"/>
      <c r="W347" s="386">
        <v>1</v>
      </c>
      <c r="X347" s="387"/>
      <c r="Y347" s="213"/>
      <c r="Z347" s="214"/>
      <c r="AA347" s="386">
        <v>1</v>
      </c>
      <c r="AB347" s="387"/>
      <c r="AC347" s="213"/>
      <c r="AD347" s="214"/>
      <c r="AE347" s="386">
        <v>1</v>
      </c>
      <c r="AF347" s="387"/>
      <c r="AG347" s="213"/>
      <c r="AH347" s="214"/>
      <c r="AI347" s="386"/>
      <c r="AJ347" s="387"/>
      <c r="AK347" s="213"/>
      <c r="AL347" s="214"/>
      <c r="AM347" s="386">
        <v>1</v>
      </c>
      <c r="AN347" s="387"/>
      <c r="AO347" s="213"/>
      <c r="AP347" s="214"/>
      <c r="AQ347" s="386"/>
      <c r="AR347" s="387"/>
      <c r="AS347" s="213"/>
      <c r="AT347" s="214"/>
      <c r="AU347" s="386">
        <v>1</v>
      </c>
      <c r="AV347" s="387"/>
      <c r="AW347" s="213"/>
      <c r="AX347" s="214">
        <v>1</v>
      </c>
      <c r="AY347" s="386"/>
      <c r="AZ347" s="387"/>
      <c r="BA347" s="213"/>
      <c r="BB347" s="356"/>
      <c r="BC347" s="484"/>
      <c r="BD347" s="485"/>
      <c r="BE347" s="327"/>
      <c r="BF347" s="214">
        <v>1</v>
      </c>
      <c r="BG347" s="386"/>
      <c r="BH347" s="387"/>
      <c r="BI347" s="213"/>
      <c r="BJ347" s="214">
        <v>1</v>
      </c>
      <c r="BK347" s="386"/>
      <c r="BL347" s="387"/>
      <c r="BM347" s="327"/>
      <c r="BN347" s="214"/>
      <c r="BO347" s="386">
        <v>1</v>
      </c>
      <c r="BP347" s="387"/>
      <c r="BQ347" s="213"/>
      <c r="BR347" s="214">
        <v>1</v>
      </c>
      <c r="BS347" s="386"/>
      <c r="BT347" s="387"/>
      <c r="BU347" s="213"/>
      <c r="BV347" s="214"/>
      <c r="BW347" s="386"/>
      <c r="BX347" s="387"/>
      <c r="BY347" s="213"/>
      <c r="BZ347" s="214"/>
      <c r="CA347" s="386"/>
      <c r="CB347" s="387"/>
      <c r="CC347" s="213"/>
      <c r="CD347" s="356"/>
      <c r="CE347" s="484"/>
      <c r="CF347" s="485"/>
      <c r="CG347" s="327"/>
      <c r="CH347" s="214"/>
      <c r="CI347" s="386">
        <v>1</v>
      </c>
      <c r="CJ347" s="387"/>
      <c r="CK347" s="213"/>
      <c r="CL347" s="214"/>
      <c r="CM347" s="386"/>
      <c r="CN347" s="387"/>
      <c r="CO347" s="213"/>
      <c r="CP347" s="214"/>
      <c r="CQ347" s="386">
        <v>1</v>
      </c>
      <c r="CR347" s="387"/>
      <c r="CS347" s="213"/>
      <c r="CT347" s="214"/>
      <c r="CU347" s="386">
        <v>1</v>
      </c>
      <c r="CV347" s="387"/>
      <c r="CW347" s="213"/>
      <c r="CX347" s="214"/>
      <c r="CY347" s="386"/>
      <c r="CZ347" s="387"/>
      <c r="DA347" s="213"/>
      <c r="DB347" s="214">
        <v>1</v>
      </c>
      <c r="DC347" s="386"/>
      <c r="DD347" s="387"/>
      <c r="DE347" s="213"/>
      <c r="DF347" s="214">
        <v>1</v>
      </c>
      <c r="DG347" s="386"/>
      <c r="DH347" s="387"/>
      <c r="DI347" s="213"/>
      <c r="DJ347" s="214">
        <v>1</v>
      </c>
      <c r="DK347" s="386"/>
      <c r="DL347" s="387"/>
      <c r="DM347" s="213"/>
      <c r="DN347" s="214">
        <v>1</v>
      </c>
      <c r="DO347" s="386"/>
      <c r="DP347" s="387"/>
      <c r="DQ347" s="213"/>
      <c r="DR347" s="214"/>
      <c r="DS347" s="386"/>
      <c r="DT347" s="387"/>
      <c r="DU347" s="213"/>
      <c r="DV347" s="214"/>
      <c r="DW347" s="386"/>
      <c r="DX347" s="387"/>
      <c r="DY347" s="213"/>
      <c r="DZ347" s="244">
        <f t="shared" si="49"/>
        <v>10</v>
      </c>
      <c r="EA347" s="245">
        <f t="shared" si="50"/>
        <v>12</v>
      </c>
      <c r="EB347" s="245">
        <f t="shared" si="51"/>
        <v>0</v>
      </c>
      <c r="EC347" s="246">
        <f t="shared" si="52"/>
        <v>0</v>
      </c>
    </row>
    <row r="348" spans="1:133" ht="45" x14ac:dyDescent="0.2">
      <c r="A348" s="439">
        <v>39</v>
      </c>
      <c r="B348" s="409" t="s">
        <v>1333</v>
      </c>
      <c r="C348" s="446" t="s">
        <v>2553</v>
      </c>
      <c r="D348" s="351" t="s">
        <v>1334</v>
      </c>
      <c r="E348" s="215">
        <v>0</v>
      </c>
      <c r="F348" s="214"/>
      <c r="G348" s="386">
        <v>1</v>
      </c>
      <c r="H348" s="387"/>
      <c r="I348" s="213"/>
      <c r="J348" s="214">
        <v>1</v>
      </c>
      <c r="K348" s="386">
        <v>1</v>
      </c>
      <c r="L348" s="387"/>
      <c r="M348" s="213"/>
      <c r="N348" s="214">
        <v>1</v>
      </c>
      <c r="O348" s="386"/>
      <c r="P348" s="387"/>
      <c r="Q348" s="213"/>
      <c r="R348" s="214"/>
      <c r="S348" s="386">
        <v>1</v>
      </c>
      <c r="T348" s="387"/>
      <c r="U348" s="213"/>
      <c r="V348" s="214"/>
      <c r="W348" s="386">
        <v>1</v>
      </c>
      <c r="X348" s="387"/>
      <c r="Y348" s="213"/>
      <c r="Z348" s="214"/>
      <c r="AA348" s="386">
        <v>1</v>
      </c>
      <c r="AB348" s="387"/>
      <c r="AC348" s="213"/>
      <c r="AD348" s="214"/>
      <c r="AE348" s="386">
        <v>1</v>
      </c>
      <c r="AF348" s="387"/>
      <c r="AG348" s="213"/>
      <c r="AH348" s="214"/>
      <c r="AI348" s="386"/>
      <c r="AJ348" s="387"/>
      <c r="AK348" s="213"/>
      <c r="AL348" s="214"/>
      <c r="AM348" s="386">
        <v>1</v>
      </c>
      <c r="AN348" s="387"/>
      <c r="AO348" s="213"/>
      <c r="AP348" s="214"/>
      <c r="AQ348" s="386"/>
      <c r="AR348" s="387"/>
      <c r="AS348" s="213"/>
      <c r="AT348" s="214"/>
      <c r="AU348" s="386">
        <v>1</v>
      </c>
      <c r="AV348" s="387"/>
      <c r="AW348" s="213"/>
      <c r="AX348" s="214">
        <v>1</v>
      </c>
      <c r="AY348" s="386"/>
      <c r="AZ348" s="387"/>
      <c r="BA348" s="213"/>
      <c r="BB348" s="356"/>
      <c r="BC348" s="484"/>
      <c r="BD348" s="485"/>
      <c r="BE348" s="327"/>
      <c r="BF348" s="214">
        <v>1</v>
      </c>
      <c r="BG348" s="386"/>
      <c r="BH348" s="387"/>
      <c r="BI348" s="213"/>
      <c r="BJ348" s="214">
        <v>1</v>
      </c>
      <c r="BK348" s="386"/>
      <c r="BL348" s="387"/>
      <c r="BM348" s="327"/>
      <c r="BN348" s="214"/>
      <c r="BO348" s="386">
        <v>1</v>
      </c>
      <c r="BP348" s="387"/>
      <c r="BQ348" s="213"/>
      <c r="BR348" s="214">
        <v>1</v>
      </c>
      <c r="BS348" s="386"/>
      <c r="BT348" s="387"/>
      <c r="BU348" s="213"/>
      <c r="BV348" s="214"/>
      <c r="BW348" s="386"/>
      <c r="BX348" s="387"/>
      <c r="BY348" s="213"/>
      <c r="BZ348" s="214"/>
      <c r="CA348" s="386"/>
      <c r="CB348" s="387"/>
      <c r="CC348" s="213"/>
      <c r="CD348" s="356"/>
      <c r="CE348" s="484"/>
      <c r="CF348" s="485"/>
      <c r="CG348" s="327"/>
      <c r="CH348" s="214"/>
      <c r="CI348" s="386">
        <v>1</v>
      </c>
      <c r="CJ348" s="387"/>
      <c r="CK348" s="213"/>
      <c r="CL348" s="214"/>
      <c r="CM348" s="386"/>
      <c r="CN348" s="387"/>
      <c r="CO348" s="213"/>
      <c r="CP348" s="214">
        <v>1</v>
      </c>
      <c r="CQ348" s="386"/>
      <c r="CR348" s="387"/>
      <c r="CS348" s="213"/>
      <c r="CT348" s="214">
        <v>1</v>
      </c>
      <c r="CU348" s="386"/>
      <c r="CV348" s="387"/>
      <c r="CW348" s="213"/>
      <c r="CX348" s="214"/>
      <c r="CY348" s="386"/>
      <c r="CZ348" s="387"/>
      <c r="DA348" s="213"/>
      <c r="DB348" s="214"/>
      <c r="DC348" s="386">
        <v>1</v>
      </c>
      <c r="DD348" s="387"/>
      <c r="DE348" s="213"/>
      <c r="DF348" s="214"/>
      <c r="DG348" s="386">
        <v>1</v>
      </c>
      <c r="DH348" s="387"/>
      <c r="DI348" s="213"/>
      <c r="DJ348" s="214"/>
      <c r="DK348" s="386">
        <v>1</v>
      </c>
      <c r="DL348" s="387"/>
      <c r="DM348" s="213"/>
      <c r="DN348" s="214"/>
      <c r="DO348" s="386">
        <v>1</v>
      </c>
      <c r="DP348" s="387"/>
      <c r="DQ348" s="213"/>
      <c r="DR348" s="214"/>
      <c r="DS348" s="386"/>
      <c r="DT348" s="387"/>
      <c r="DU348" s="213"/>
      <c r="DV348" s="214">
        <v>1</v>
      </c>
      <c r="DW348" s="386"/>
      <c r="DX348" s="387"/>
      <c r="DY348" s="213"/>
      <c r="DZ348" s="244">
        <f t="shared" si="49"/>
        <v>9</v>
      </c>
      <c r="EA348" s="245">
        <f t="shared" si="50"/>
        <v>14</v>
      </c>
      <c r="EB348" s="245">
        <f t="shared" si="51"/>
        <v>0</v>
      </c>
      <c r="EC348" s="246">
        <f t="shared" si="52"/>
        <v>0</v>
      </c>
    </row>
    <row r="349" spans="1:133" ht="30" x14ac:dyDescent="0.2">
      <c r="A349" s="440">
        <v>40</v>
      </c>
      <c r="B349" s="409" t="s">
        <v>653</v>
      </c>
      <c r="C349" s="446" t="s">
        <v>654</v>
      </c>
      <c r="D349" s="351" t="s">
        <v>1366</v>
      </c>
      <c r="E349" s="215">
        <v>0</v>
      </c>
      <c r="F349" s="214"/>
      <c r="G349" s="386">
        <v>1</v>
      </c>
      <c r="H349" s="387"/>
      <c r="I349" s="213"/>
      <c r="J349" s="214">
        <v>1</v>
      </c>
      <c r="K349" s="386"/>
      <c r="L349" s="387"/>
      <c r="M349" s="213"/>
      <c r="N349" s="214">
        <v>1</v>
      </c>
      <c r="O349" s="386"/>
      <c r="P349" s="387"/>
      <c r="Q349" s="213"/>
      <c r="R349" s="214">
        <v>1</v>
      </c>
      <c r="S349" s="386"/>
      <c r="T349" s="387"/>
      <c r="U349" s="213"/>
      <c r="V349" s="214">
        <v>1</v>
      </c>
      <c r="W349" s="386"/>
      <c r="X349" s="387"/>
      <c r="Y349" s="213"/>
      <c r="Z349" s="214">
        <v>1</v>
      </c>
      <c r="AA349" s="386"/>
      <c r="AB349" s="387"/>
      <c r="AC349" s="213"/>
      <c r="AD349" s="214">
        <v>1</v>
      </c>
      <c r="AE349" s="386"/>
      <c r="AF349" s="387"/>
      <c r="AG349" s="213"/>
      <c r="AH349" s="214"/>
      <c r="AI349" s="386"/>
      <c r="AJ349" s="387"/>
      <c r="AK349" s="213"/>
      <c r="AL349" s="214">
        <v>1</v>
      </c>
      <c r="AM349" s="386"/>
      <c r="AN349" s="387"/>
      <c r="AO349" s="213"/>
      <c r="AP349" s="214"/>
      <c r="AQ349" s="386"/>
      <c r="AR349" s="387"/>
      <c r="AS349" s="213"/>
      <c r="AT349" s="214">
        <v>1</v>
      </c>
      <c r="AU349" s="386"/>
      <c r="AV349" s="387"/>
      <c r="AW349" s="213"/>
      <c r="AX349" s="214"/>
      <c r="AY349" s="386">
        <v>1</v>
      </c>
      <c r="AZ349" s="387"/>
      <c r="BA349" s="213"/>
      <c r="BB349" s="356"/>
      <c r="BC349" s="484"/>
      <c r="BD349" s="485"/>
      <c r="BE349" s="327"/>
      <c r="BF349" s="214"/>
      <c r="BG349" s="386">
        <v>1</v>
      </c>
      <c r="BH349" s="387"/>
      <c r="BI349" s="213"/>
      <c r="BJ349" s="214"/>
      <c r="BK349" s="386">
        <v>1</v>
      </c>
      <c r="BL349" s="387"/>
      <c r="BM349" s="327"/>
      <c r="BN349" s="214">
        <v>1</v>
      </c>
      <c r="BO349" s="386"/>
      <c r="BP349" s="387"/>
      <c r="BQ349" s="213"/>
      <c r="BR349" s="214"/>
      <c r="BS349" s="386">
        <v>1</v>
      </c>
      <c r="BT349" s="387"/>
      <c r="BU349" s="213"/>
      <c r="BV349" s="214"/>
      <c r="BW349" s="386"/>
      <c r="BX349" s="387"/>
      <c r="BY349" s="213"/>
      <c r="BZ349" s="214"/>
      <c r="CA349" s="386"/>
      <c r="CB349" s="387"/>
      <c r="CC349" s="213"/>
      <c r="CD349" s="356"/>
      <c r="CE349" s="484"/>
      <c r="CF349" s="485"/>
      <c r="CG349" s="327"/>
      <c r="CH349" s="214"/>
      <c r="CI349" s="386">
        <v>1</v>
      </c>
      <c r="CJ349" s="387"/>
      <c r="CK349" s="213"/>
      <c r="CL349" s="214"/>
      <c r="CM349" s="386"/>
      <c r="CN349" s="387"/>
      <c r="CO349" s="213"/>
      <c r="CP349" s="214">
        <v>1</v>
      </c>
      <c r="CQ349" s="386"/>
      <c r="CR349" s="387"/>
      <c r="CS349" s="213"/>
      <c r="CT349" s="214">
        <v>1</v>
      </c>
      <c r="CU349" s="386"/>
      <c r="CV349" s="387"/>
      <c r="CW349" s="213"/>
      <c r="CX349" s="214"/>
      <c r="CY349" s="386"/>
      <c r="CZ349" s="387"/>
      <c r="DA349" s="213"/>
      <c r="DB349" s="214"/>
      <c r="DC349" s="386"/>
      <c r="DD349" s="387"/>
      <c r="DE349" s="213"/>
      <c r="DF349" s="214"/>
      <c r="DG349" s="386"/>
      <c r="DH349" s="387"/>
      <c r="DI349" s="213"/>
      <c r="DJ349" s="214"/>
      <c r="DK349" s="386"/>
      <c r="DL349" s="387"/>
      <c r="DM349" s="213"/>
      <c r="DN349" s="214"/>
      <c r="DO349" s="386"/>
      <c r="DP349" s="387"/>
      <c r="DQ349" s="213"/>
      <c r="DR349" s="214"/>
      <c r="DS349" s="386"/>
      <c r="DT349" s="387"/>
      <c r="DU349" s="213"/>
      <c r="DV349" s="214"/>
      <c r="DW349" s="386"/>
      <c r="DX349" s="387"/>
      <c r="DY349" s="213"/>
      <c r="DZ349" s="244">
        <f t="shared" si="49"/>
        <v>11</v>
      </c>
      <c r="EA349" s="245">
        <f t="shared" si="50"/>
        <v>6</v>
      </c>
      <c r="EB349" s="245">
        <f t="shared" si="51"/>
        <v>0</v>
      </c>
      <c r="EC349" s="246">
        <f t="shared" si="52"/>
        <v>0</v>
      </c>
    </row>
    <row r="350" spans="1:133" ht="60.75" thickBot="1" x14ac:dyDescent="0.25">
      <c r="A350" s="439">
        <v>41</v>
      </c>
      <c r="B350" s="409" t="s">
        <v>1888</v>
      </c>
      <c r="C350" s="446" t="s">
        <v>1889</v>
      </c>
      <c r="D350" s="351" t="s">
        <v>1367</v>
      </c>
      <c r="E350" s="215">
        <v>0</v>
      </c>
      <c r="F350" s="214"/>
      <c r="G350" s="489">
        <v>1</v>
      </c>
      <c r="H350" s="490"/>
      <c r="I350" s="491"/>
      <c r="J350" s="214"/>
      <c r="K350" s="489">
        <v>1</v>
      </c>
      <c r="L350" s="490"/>
      <c r="M350" s="491"/>
      <c r="N350" s="214">
        <v>1</v>
      </c>
      <c r="O350" s="489"/>
      <c r="P350" s="490"/>
      <c r="Q350" s="491"/>
      <c r="R350" s="214"/>
      <c r="S350" s="489">
        <v>1</v>
      </c>
      <c r="T350" s="490"/>
      <c r="U350" s="491"/>
      <c r="V350" s="214"/>
      <c r="W350" s="489">
        <v>1</v>
      </c>
      <c r="X350" s="490"/>
      <c r="Y350" s="491"/>
      <c r="Z350" s="214"/>
      <c r="AA350" s="489">
        <v>1</v>
      </c>
      <c r="AB350" s="490"/>
      <c r="AC350" s="491"/>
      <c r="AD350" s="214"/>
      <c r="AE350" s="489">
        <v>1</v>
      </c>
      <c r="AF350" s="490"/>
      <c r="AG350" s="491"/>
      <c r="AH350" s="214"/>
      <c r="AI350" s="489"/>
      <c r="AJ350" s="490"/>
      <c r="AK350" s="491"/>
      <c r="AL350" s="214"/>
      <c r="AM350" s="489">
        <v>1</v>
      </c>
      <c r="AN350" s="490"/>
      <c r="AO350" s="491"/>
      <c r="AP350" s="214"/>
      <c r="AQ350" s="489"/>
      <c r="AR350" s="490"/>
      <c r="AS350" s="491"/>
      <c r="AT350" s="214"/>
      <c r="AU350" s="489">
        <v>1</v>
      </c>
      <c r="AV350" s="490"/>
      <c r="AW350" s="491"/>
      <c r="AX350" s="214">
        <v>1</v>
      </c>
      <c r="AY350" s="489"/>
      <c r="AZ350" s="490"/>
      <c r="BA350" s="491"/>
      <c r="BB350" s="356"/>
      <c r="BC350" s="484"/>
      <c r="BD350" s="485"/>
      <c r="BE350" s="327"/>
      <c r="BF350" s="214">
        <v>1</v>
      </c>
      <c r="BG350" s="489"/>
      <c r="BH350" s="490"/>
      <c r="BI350" s="491"/>
      <c r="BJ350" s="214">
        <v>1</v>
      </c>
      <c r="BK350" s="489"/>
      <c r="BL350" s="490"/>
      <c r="BM350" s="327"/>
      <c r="BN350" s="214"/>
      <c r="BO350" s="489">
        <v>1</v>
      </c>
      <c r="BP350" s="490"/>
      <c r="BQ350" s="491"/>
      <c r="BR350" s="214">
        <v>1</v>
      </c>
      <c r="BS350" s="489"/>
      <c r="BT350" s="490"/>
      <c r="BU350" s="491"/>
      <c r="BV350" s="214"/>
      <c r="BW350" s="489"/>
      <c r="BX350" s="490"/>
      <c r="BY350" s="491"/>
      <c r="BZ350" s="214"/>
      <c r="CA350" s="489"/>
      <c r="CB350" s="490"/>
      <c r="CC350" s="491"/>
      <c r="CD350" s="356"/>
      <c r="CE350" s="484"/>
      <c r="CF350" s="485"/>
      <c r="CG350" s="327"/>
      <c r="CH350" s="214"/>
      <c r="CI350" s="489">
        <v>1</v>
      </c>
      <c r="CJ350" s="490"/>
      <c r="CK350" s="491"/>
      <c r="CL350" s="214"/>
      <c r="CM350" s="489"/>
      <c r="CN350" s="490"/>
      <c r="CO350" s="491"/>
      <c r="CP350" s="214"/>
      <c r="CQ350" s="489">
        <v>1</v>
      </c>
      <c r="CR350" s="490"/>
      <c r="CS350" s="491"/>
      <c r="CT350" s="214"/>
      <c r="CU350" s="489">
        <v>1</v>
      </c>
      <c r="CV350" s="490"/>
      <c r="CW350" s="491"/>
      <c r="CX350" s="488"/>
      <c r="CY350" s="489"/>
      <c r="CZ350" s="490"/>
      <c r="DA350" s="491"/>
      <c r="DB350" s="488">
        <v>1</v>
      </c>
      <c r="DC350" s="489"/>
      <c r="DD350" s="490"/>
      <c r="DE350" s="491"/>
      <c r="DF350" s="488">
        <v>1</v>
      </c>
      <c r="DG350" s="489"/>
      <c r="DH350" s="490"/>
      <c r="DI350" s="491"/>
      <c r="DJ350" s="488">
        <v>1</v>
      </c>
      <c r="DK350" s="489"/>
      <c r="DL350" s="490"/>
      <c r="DM350" s="491"/>
      <c r="DN350" s="488">
        <v>1</v>
      </c>
      <c r="DO350" s="489"/>
      <c r="DP350" s="490"/>
      <c r="DQ350" s="491"/>
      <c r="DR350" s="488"/>
      <c r="DS350" s="489"/>
      <c r="DT350" s="490"/>
      <c r="DU350" s="491"/>
      <c r="DV350" s="488"/>
      <c r="DW350" s="489">
        <v>1</v>
      </c>
      <c r="DX350" s="490"/>
      <c r="DY350" s="491"/>
      <c r="DZ350" s="244">
        <f t="shared" ref="DZ350" si="53">F350+J350+N350+R350+V350+Z350+AD350+AH350+AL350+AP350+AT350+AX350+BB350+BF350+BJ350+BN350+BR350+BV350+BZ350+CD350+CH350+CL350+CP350+CT350+CX350+DB350+DF350+DJ350+DN350+DR350+DV350</f>
        <v>9</v>
      </c>
      <c r="EA350" s="245">
        <f t="shared" ref="EA350" si="54">G350+K350+O350+S350+W350+AA350+AE350+AI350+AM350+AQ350+AU350+AY350+BC350+BG350+BK350+BO350+BS350+BW350+CA350+CE350+CI350+CM350+CQ350+CU350+CY350+DC350+DG350+DK350+DO350+DS350+DW350</f>
        <v>13</v>
      </c>
      <c r="EB350" s="245">
        <f t="shared" ref="EB350" si="55">H350+L350+P350+T350+X350+AB350+AF350+AJ350+AN350+AR350+AV350+AZ350+BD350+BH350+BL350+BP350+BT350+BX350+CB350+CF350+CJ350+CN350+CR350+CV350+CZ350+DD350+DH350+DL350+DP350+DT350+DX350</f>
        <v>0</v>
      </c>
      <c r="EC350" s="246">
        <f t="shared" ref="EC350" si="56">I350+M350+Q350+U350+Y350+AC350+AG350+AK350+AO350+AS350+AW350+BA350+BE350+BI350+BM350+BQ350+BU350+BY350+CC350+CG350+CK350+CO350+CS350+CW350+DA350+DE350+DI350+DM350+DQ350+DU350+DY350</f>
        <v>0</v>
      </c>
    </row>
    <row r="351" spans="1:133" ht="16.5" thickBot="1" x14ac:dyDescent="0.25">
      <c r="A351" s="441"/>
      <c r="B351" s="727" t="s">
        <v>1030</v>
      </c>
      <c r="C351" s="727"/>
      <c r="D351" s="727"/>
      <c r="E351" s="153"/>
      <c r="F351" s="260"/>
      <c r="G351" s="261"/>
      <c r="H351" s="262"/>
      <c r="I351" s="260"/>
      <c r="J351" s="260"/>
      <c r="K351" s="261"/>
      <c r="L351" s="262"/>
      <c r="M351" s="260"/>
      <c r="N351" s="260"/>
      <c r="O351" s="261"/>
      <c r="P351" s="262"/>
      <c r="Q351" s="260"/>
      <c r="R351" s="260"/>
      <c r="S351" s="261"/>
      <c r="T351" s="262"/>
      <c r="U351" s="260"/>
      <c r="V351" s="260"/>
      <c r="W351" s="261"/>
      <c r="X351" s="262"/>
      <c r="Y351" s="260"/>
      <c r="Z351" s="260"/>
      <c r="AA351" s="261"/>
      <c r="AB351" s="262"/>
      <c r="AC351" s="260"/>
      <c r="AD351" s="260"/>
      <c r="AE351" s="261"/>
      <c r="AF351" s="262"/>
      <c r="AG351" s="260"/>
      <c r="AH351" s="260"/>
      <c r="AI351" s="261"/>
      <c r="AJ351" s="262"/>
      <c r="AK351" s="260"/>
      <c r="AL351" s="260"/>
      <c r="AM351" s="261"/>
      <c r="AN351" s="262"/>
      <c r="AO351" s="260"/>
      <c r="AP351" s="260"/>
      <c r="AQ351" s="261"/>
      <c r="AR351" s="262"/>
      <c r="AS351" s="260"/>
      <c r="AT351" s="260"/>
      <c r="AU351" s="261"/>
      <c r="AV351" s="262"/>
      <c r="AW351" s="260"/>
      <c r="AX351" s="260"/>
      <c r="AY351" s="261"/>
      <c r="AZ351" s="262"/>
      <c r="BA351" s="260"/>
      <c r="BB351" s="515"/>
      <c r="BC351" s="516"/>
      <c r="BD351" s="515"/>
      <c r="BE351" s="515"/>
      <c r="BF351" s="260"/>
      <c r="BG351" s="261"/>
      <c r="BH351" s="262"/>
      <c r="BI351" s="260"/>
      <c r="BJ351" s="260"/>
      <c r="BK351" s="261"/>
      <c r="BL351" s="262"/>
      <c r="BM351" s="515"/>
      <c r="BN351" s="260"/>
      <c r="BO351" s="261"/>
      <c r="BP351" s="262"/>
      <c r="BQ351" s="260"/>
      <c r="BR351" s="260"/>
      <c r="BS351" s="261"/>
      <c r="BT351" s="262"/>
      <c r="BU351" s="260"/>
      <c r="BV351" s="260"/>
      <c r="BW351" s="261"/>
      <c r="BX351" s="262"/>
      <c r="BY351" s="260"/>
      <c r="BZ351" s="260"/>
      <c r="CA351" s="261"/>
      <c r="CB351" s="262"/>
      <c r="CC351" s="260"/>
      <c r="CD351" s="515"/>
      <c r="CE351" s="516"/>
      <c r="CF351" s="515"/>
      <c r="CG351" s="515"/>
      <c r="CH351" s="260"/>
      <c r="CI351" s="261"/>
      <c r="CJ351" s="262"/>
      <c r="CK351" s="260"/>
      <c r="CL351" s="260"/>
      <c r="CM351" s="261"/>
      <c r="CN351" s="262"/>
      <c r="CO351" s="260"/>
      <c r="CP351" s="260"/>
      <c r="CQ351" s="261"/>
      <c r="CR351" s="262"/>
      <c r="CS351" s="260"/>
      <c r="CT351" s="260"/>
      <c r="CU351" s="261"/>
      <c r="CV351" s="262"/>
      <c r="CW351" s="260"/>
      <c r="CX351" s="260"/>
      <c r="CY351" s="261"/>
      <c r="CZ351" s="262"/>
      <c r="DA351" s="260"/>
      <c r="DB351" s="260"/>
      <c r="DC351" s="261"/>
      <c r="DD351" s="262"/>
      <c r="DE351" s="260"/>
      <c r="DF351" s="260"/>
      <c r="DG351" s="261"/>
      <c r="DH351" s="262"/>
      <c r="DI351" s="260"/>
      <c r="DJ351" s="260"/>
      <c r="DK351" s="261"/>
      <c r="DL351" s="262"/>
      <c r="DM351" s="260"/>
      <c r="DN351" s="260"/>
      <c r="DO351" s="261"/>
      <c r="DP351" s="262"/>
      <c r="DQ351" s="260"/>
      <c r="DR351" s="260"/>
      <c r="DS351" s="261"/>
      <c r="DT351" s="262"/>
      <c r="DU351" s="260"/>
      <c r="DV351" s="260"/>
      <c r="DW351" s="261"/>
      <c r="DX351" s="262"/>
      <c r="DY351" s="260"/>
      <c r="DZ351" s="253"/>
      <c r="EA351" s="253"/>
      <c r="EB351" s="253"/>
      <c r="EC351" s="253"/>
    </row>
    <row r="352" spans="1:133" ht="30" x14ac:dyDescent="0.2">
      <c r="A352" s="416">
        <v>1</v>
      </c>
      <c r="B352" s="417" t="s">
        <v>352</v>
      </c>
      <c r="C352" s="335" t="s">
        <v>1890</v>
      </c>
      <c r="D352" s="229" t="s">
        <v>1891</v>
      </c>
      <c r="E352" s="418">
        <v>30</v>
      </c>
      <c r="F352" s="162">
        <v>4</v>
      </c>
      <c r="G352" s="163">
        <v>2</v>
      </c>
      <c r="H352" s="164"/>
      <c r="I352" s="165"/>
      <c r="J352" s="162">
        <v>3</v>
      </c>
      <c r="K352" s="163">
        <v>2</v>
      </c>
      <c r="L352" s="164"/>
      <c r="M352" s="165"/>
      <c r="N352" s="162">
        <v>2</v>
      </c>
      <c r="O352" s="163">
        <v>1</v>
      </c>
      <c r="P352" s="164"/>
      <c r="Q352" s="165"/>
      <c r="R352" s="162">
        <v>3</v>
      </c>
      <c r="S352" s="163">
        <v>1</v>
      </c>
      <c r="T352" s="164"/>
      <c r="U352" s="165"/>
      <c r="V352" s="162">
        <v>3</v>
      </c>
      <c r="W352" s="163">
        <v>2</v>
      </c>
      <c r="X352" s="164"/>
      <c r="Y352" s="165"/>
      <c r="Z352" s="162">
        <v>3</v>
      </c>
      <c r="AA352" s="163">
        <v>3</v>
      </c>
      <c r="AB352" s="164"/>
      <c r="AC352" s="165"/>
      <c r="AD352" s="162">
        <v>3</v>
      </c>
      <c r="AE352" s="163">
        <v>3</v>
      </c>
      <c r="AF352" s="164"/>
      <c r="AG352" s="165"/>
      <c r="AH352" s="162">
        <v>3</v>
      </c>
      <c r="AI352" s="163">
        <v>2</v>
      </c>
      <c r="AJ352" s="164"/>
      <c r="AK352" s="165"/>
      <c r="AL352" s="162">
        <v>2</v>
      </c>
      <c r="AM352" s="163">
        <v>1</v>
      </c>
      <c r="AN352" s="164"/>
      <c r="AO352" s="165"/>
      <c r="AP352" s="162">
        <v>2</v>
      </c>
      <c r="AQ352" s="163">
        <v>1</v>
      </c>
      <c r="AR352" s="164"/>
      <c r="AS352" s="165"/>
      <c r="AT352" s="162">
        <v>3</v>
      </c>
      <c r="AU352" s="163">
        <v>2</v>
      </c>
      <c r="AV352" s="164"/>
      <c r="AW352" s="165"/>
      <c r="AX352" s="162">
        <v>4</v>
      </c>
      <c r="AY352" s="163">
        <v>1</v>
      </c>
      <c r="AZ352" s="164"/>
      <c r="BA352" s="165"/>
      <c r="BB352" s="496"/>
      <c r="BC352" s="497"/>
      <c r="BD352" s="498"/>
      <c r="BE352" s="333"/>
      <c r="BF352" s="162">
        <v>3</v>
      </c>
      <c r="BG352" s="163">
        <v>2</v>
      </c>
      <c r="BH352" s="164"/>
      <c r="BI352" s="165"/>
      <c r="BJ352" s="162">
        <v>3</v>
      </c>
      <c r="BK352" s="163">
        <v>2</v>
      </c>
      <c r="BL352" s="164"/>
      <c r="BM352" s="333"/>
      <c r="BN352" s="162">
        <v>3</v>
      </c>
      <c r="BO352" s="163">
        <v>3</v>
      </c>
      <c r="BP352" s="164"/>
      <c r="BQ352" s="165"/>
      <c r="BR352" s="162">
        <v>3</v>
      </c>
      <c r="BS352" s="163">
        <v>2</v>
      </c>
      <c r="BT352" s="164"/>
      <c r="BU352" s="165"/>
      <c r="BV352" s="162">
        <v>2</v>
      </c>
      <c r="BW352" s="163">
        <v>1</v>
      </c>
      <c r="BX352" s="164"/>
      <c r="BY352" s="165"/>
      <c r="BZ352" s="162">
        <v>2</v>
      </c>
      <c r="CA352" s="163">
        <v>1</v>
      </c>
      <c r="CB352" s="164"/>
      <c r="CC352" s="165"/>
      <c r="CD352" s="496"/>
      <c r="CE352" s="497"/>
      <c r="CF352" s="498"/>
      <c r="CG352" s="333"/>
      <c r="CH352" s="162">
        <v>3</v>
      </c>
      <c r="CI352" s="163">
        <v>1</v>
      </c>
      <c r="CJ352" s="164"/>
      <c r="CK352" s="165"/>
      <c r="CL352" s="162">
        <v>3</v>
      </c>
      <c r="CM352" s="163">
        <v>2</v>
      </c>
      <c r="CN352" s="164"/>
      <c r="CO352" s="165"/>
      <c r="CP352" s="162">
        <v>3</v>
      </c>
      <c r="CQ352" s="163">
        <v>1</v>
      </c>
      <c r="CR352" s="164"/>
      <c r="CS352" s="165"/>
      <c r="CT352" s="162">
        <v>1</v>
      </c>
      <c r="CU352" s="163">
        <v>1</v>
      </c>
      <c r="CV352" s="164"/>
      <c r="CW352" s="165"/>
      <c r="CX352" s="162">
        <v>1</v>
      </c>
      <c r="CY352" s="163">
        <v>1</v>
      </c>
      <c r="CZ352" s="164"/>
      <c r="DA352" s="165"/>
      <c r="DB352" s="162">
        <v>1</v>
      </c>
      <c r="DC352" s="163">
        <v>1</v>
      </c>
      <c r="DD352" s="164"/>
      <c r="DE352" s="165"/>
      <c r="DF352" s="162">
        <v>1</v>
      </c>
      <c r="DG352" s="163">
        <v>1</v>
      </c>
      <c r="DH352" s="164"/>
      <c r="DI352" s="165"/>
      <c r="DJ352" s="162">
        <v>1</v>
      </c>
      <c r="DK352" s="163">
        <v>1</v>
      </c>
      <c r="DL352" s="164"/>
      <c r="DM352" s="165"/>
      <c r="DN352" s="162">
        <v>1</v>
      </c>
      <c r="DO352" s="163">
        <v>1</v>
      </c>
      <c r="DP352" s="164"/>
      <c r="DQ352" s="165"/>
      <c r="DR352" s="162">
        <v>1</v>
      </c>
      <c r="DS352" s="163">
        <v>1</v>
      </c>
      <c r="DT352" s="164"/>
      <c r="DU352" s="165"/>
      <c r="DV352" s="162">
        <v>1</v>
      </c>
      <c r="DW352" s="163">
        <v>1</v>
      </c>
      <c r="DX352" s="164"/>
      <c r="DY352" s="165"/>
      <c r="DZ352" s="241">
        <f t="shared" ref="DZ352:EC354" si="57">F352+J352+N352+R352+V352+Z352+AD352+AH352+AL352+AP352+AT352+AX352+BB352+BF352+BJ352+BN352+BR352+BV352+BZ352+CD352+CH352+CL352+CP352+CT352+CX352+DB352+DF352+DJ352+DN352+DR352+DV352</f>
        <v>68</v>
      </c>
      <c r="EA352" s="242">
        <f t="shared" si="57"/>
        <v>44</v>
      </c>
      <c r="EB352" s="242">
        <f t="shared" si="57"/>
        <v>0</v>
      </c>
      <c r="EC352" s="243">
        <f t="shared" si="57"/>
        <v>0</v>
      </c>
    </row>
    <row r="353" spans="1:16384" ht="30" x14ac:dyDescent="0.2">
      <c r="A353" s="212">
        <v>2</v>
      </c>
      <c r="B353" s="419" t="s">
        <v>476</v>
      </c>
      <c r="C353" s="231" t="s">
        <v>248</v>
      </c>
      <c r="D353" s="232" t="s">
        <v>1892</v>
      </c>
      <c r="E353" s="192">
        <v>6</v>
      </c>
      <c r="F353" s="214">
        <v>3</v>
      </c>
      <c r="G353" s="386">
        <v>1</v>
      </c>
      <c r="H353" s="387"/>
      <c r="I353" s="213"/>
      <c r="J353" s="214">
        <v>2</v>
      </c>
      <c r="K353" s="386">
        <v>1</v>
      </c>
      <c r="L353" s="387"/>
      <c r="M353" s="213"/>
      <c r="N353" s="214">
        <v>2</v>
      </c>
      <c r="O353" s="386">
        <v>1</v>
      </c>
      <c r="P353" s="387"/>
      <c r="Q353" s="213"/>
      <c r="R353" s="214">
        <v>2</v>
      </c>
      <c r="S353" s="386">
        <v>1</v>
      </c>
      <c r="T353" s="387"/>
      <c r="U353" s="213"/>
      <c r="V353" s="214">
        <v>3</v>
      </c>
      <c r="W353" s="386">
        <v>1</v>
      </c>
      <c r="X353" s="387"/>
      <c r="Y353" s="213"/>
      <c r="Z353" s="214">
        <v>2</v>
      </c>
      <c r="AA353" s="386">
        <v>1</v>
      </c>
      <c r="AB353" s="387"/>
      <c r="AC353" s="213"/>
      <c r="AD353" s="214">
        <v>2</v>
      </c>
      <c r="AE353" s="386">
        <v>1</v>
      </c>
      <c r="AF353" s="387"/>
      <c r="AG353" s="213"/>
      <c r="AH353" s="214">
        <v>2</v>
      </c>
      <c r="AI353" s="386"/>
      <c r="AJ353" s="387"/>
      <c r="AK353" s="213"/>
      <c r="AL353" s="214">
        <v>1</v>
      </c>
      <c r="AM353" s="386"/>
      <c r="AN353" s="387"/>
      <c r="AO353" s="213"/>
      <c r="AP353" s="214"/>
      <c r="AQ353" s="386">
        <v>1</v>
      </c>
      <c r="AR353" s="387"/>
      <c r="AS353" s="213"/>
      <c r="AT353" s="214">
        <v>1</v>
      </c>
      <c r="AU353" s="386"/>
      <c r="AV353" s="387"/>
      <c r="AW353" s="213"/>
      <c r="AX353" s="214"/>
      <c r="AY353" s="386">
        <v>1</v>
      </c>
      <c r="AZ353" s="387"/>
      <c r="BA353" s="213"/>
      <c r="BB353" s="356"/>
      <c r="BC353" s="484"/>
      <c r="BD353" s="485"/>
      <c r="BE353" s="327"/>
      <c r="BF353" s="214">
        <v>2</v>
      </c>
      <c r="BG353" s="386">
        <v>1</v>
      </c>
      <c r="BH353" s="387"/>
      <c r="BI353" s="213"/>
      <c r="BJ353" s="214">
        <v>2</v>
      </c>
      <c r="BK353" s="386">
        <v>1</v>
      </c>
      <c r="BL353" s="387"/>
      <c r="BM353" s="327"/>
      <c r="BN353" s="214">
        <v>2</v>
      </c>
      <c r="BO353" s="386">
        <v>1</v>
      </c>
      <c r="BP353" s="387"/>
      <c r="BQ353" s="213"/>
      <c r="BR353" s="214">
        <v>1</v>
      </c>
      <c r="BS353" s="386">
        <v>1</v>
      </c>
      <c r="BT353" s="387"/>
      <c r="BU353" s="213"/>
      <c r="BV353" s="214">
        <v>2</v>
      </c>
      <c r="BW353" s="386"/>
      <c r="BX353" s="387"/>
      <c r="BY353" s="213"/>
      <c r="BZ353" s="214">
        <v>2</v>
      </c>
      <c r="CA353" s="386"/>
      <c r="CB353" s="387"/>
      <c r="CC353" s="213"/>
      <c r="CD353" s="356"/>
      <c r="CE353" s="484"/>
      <c r="CF353" s="485"/>
      <c r="CG353" s="327"/>
      <c r="CH353" s="214"/>
      <c r="CI353" s="386">
        <v>1</v>
      </c>
      <c r="CJ353" s="387"/>
      <c r="CK353" s="213"/>
      <c r="CL353" s="214">
        <v>1</v>
      </c>
      <c r="CM353" s="386"/>
      <c r="CN353" s="387"/>
      <c r="CO353" s="213"/>
      <c r="CP353" s="214">
        <v>1</v>
      </c>
      <c r="CQ353" s="386"/>
      <c r="CR353" s="387"/>
      <c r="CS353" s="213"/>
      <c r="CT353" s="214"/>
      <c r="CU353" s="386"/>
      <c r="CV353" s="387"/>
      <c r="CW353" s="213"/>
      <c r="CX353" s="214">
        <v>1</v>
      </c>
      <c r="CY353" s="386"/>
      <c r="CZ353" s="387"/>
      <c r="DA353" s="213"/>
      <c r="DB353" s="214"/>
      <c r="DC353" s="386"/>
      <c r="DD353" s="387"/>
      <c r="DE353" s="213"/>
      <c r="DF353" s="214"/>
      <c r="DG353" s="386"/>
      <c r="DH353" s="387"/>
      <c r="DI353" s="213"/>
      <c r="DJ353" s="214"/>
      <c r="DK353" s="386"/>
      <c r="DL353" s="387"/>
      <c r="DM353" s="213"/>
      <c r="DN353" s="214">
        <v>1</v>
      </c>
      <c r="DO353" s="386"/>
      <c r="DP353" s="387"/>
      <c r="DQ353" s="213"/>
      <c r="DR353" s="214"/>
      <c r="DS353" s="386"/>
      <c r="DT353" s="387"/>
      <c r="DU353" s="213"/>
      <c r="DV353" s="214"/>
      <c r="DW353" s="386">
        <v>1</v>
      </c>
      <c r="DX353" s="387"/>
      <c r="DY353" s="213"/>
      <c r="DZ353" s="244">
        <f t="shared" si="57"/>
        <v>35</v>
      </c>
      <c r="EA353" s="245">
        <f t="shared" si="57"/>
        <v>15</v>
      </c>
      <c r="EB353" s="245">
        <f t="shared" si="57"/>
        <v>0</v>
      </c>
      <c r="EC353" s="246">
        <f t="shared" si="57"/>
        <v>0</v>
      </c>
    </row>
    <row r="354" spans="1:16384" ht="60.75" thickBot="1" x14ac:dyDescent="0.25">
      <c r="A354" s="442">
        <v>3</v>
      </c>
      <c r="B354" s="422" t="s">
        <v>1031</v>
      </c>
      <c r="C354" s="462" t="s">
        <v>1032</v>
      </c>
      <c r="D354" s="353" t="s">
        <v>1893</v>
      </c>
      <c r="E354" s="423">
        <v>0</v>
      </c>
      <c r="F354" s="488">
        <v>1</v>
      </c>
      <c r="G354" s="489"/>
      <c r="H354" s="490"/>
      <c r="I354" s="491"/>
      <c r="J354" s="488">
        <v>1</v>
      </c>
      <c r="K354" s="489"/>
      <c r="L354" s="490"/>
      <c r="M354" s="491"/>
      <c r="N354" s="488">
        <v>1</v>
      </c>
      <c r="O354" s="489"/>
      <c r="P354" s="490"/>
      <c r="Q354" s="491"/>
      <c r="R354" s="488">
        <v>1</v>
      </c>
      <c r="S354" s="489"/>
      <c r="T354" s="490"/>
      <c r="U354" s="491"/>
      <c r="V354" s="488">
        <v>1</v>
      </c>
      <c r="W354" s="489"/>
      <c r="X354" s="490"/>
      <c r="Y354" s="491"/>
      <c r="Z354" s="488"/>
      <c r="AA354" s="489">
        <v>1</v>
      </c>
      <c r="AB354" s="490"/>
      <c r="AC354" s="491"/>
      <c r="AD354" s="488"/>
      <c r="AE354" s="489">
        <v>1</v>
      </c>
      <c r="AF354" s="490"/>
      <c r="AG354" s="491"/>
      <c r="AH354" s="488"/>
      <c r="AI354" s="489">
        <v>1</v>
      </c>
      <c r="AJ354" s="490"/>
      <c r="AK354" s="491"/>
      <c r="AL354" s="488">
        <v>1</v>
      </c>
      <c r="AM354" s="489"/>
      <c r="AN354" s="490"/>
      <c r="AO354" s="491"/>
      <c r="AP354" s="488">
        <v>1</v>
      </c>
      <c r="AQ354" s="489"/>
      <c r="AR354" s="490"/>
      <c r="AS354" s="491"/>
      <c r="AT354" s="488"/>
      <c r="AU354" s="489">
        <v>1</v>
      </c>
      <c r="AV354" s="490"/>
      <c r="AW354" s="491"/>
      <c r="AX354" s="488">
        <v>1</v>
      </c>
      <c r="AY354" s="489"/>
      <c r="AZ354" s="490"/>
      <c r="BA354" s="491"/>
      <c r="BB354" s="492"/>
      <c r="BC354" s="493"/>
      <c r="BD354" s="494"/>
      <c r="BE354" s="495"/>
      <c r="BF354" s="488">
        <v>1</v>
      </c>
      <c r="BG354" s="489"/>
      <c r="BH354" s="490"/>
      <c r="BI354" s="491"/>
      <c r="BJ354" s="488">
        <v>1</v>
      </c>
      <c r="BK354" s="489"/>
      <c r="BL354" s="490"/>
      <c r="BM354" s="495"/>
      <c r="BN354" s="488"/>
      <c r="BO354" s="489">
        <v>1</v>
      </c>
      <c r="BP354" s="490"/>
      <c r="BQ354" s="491"/>
      <c r="BR354" s="488">
        <v>1</v>
      </c>
      <c r="BS354" s="489"/>
      <c r="BT354" s="490"/>
      <c r="BU354" s="491"/>
      <c r="BV354" s="488"/>
      <c r="BW354" s="489">
        <v>1</v>
      </c>
      <c r="BX354" s="490"/>
      <c r="BY354" s="491"/>
      <c r="BZ354" s="488"/>
      <c r="CA354" s="489">
        <v>1</v>
      </c>
      <c r="CB354" s="490"/>
      <c r="CC354" s="491"/>
      <c r="CD354" s="492"/>
      <c r="CE354" s="493"/>
      <c r="CF354" s="494"/>
      <c r="CG354" s="495"/>
      <c r="CH354" s="488">
        <v>1</v>
      </c>
      <c r="CI354" s="489"/>
      <c r="CJ354" s="490"/>
      <c r="CK354" s="491"/>
      <c r="CL354" s="488"/>
      <c r="CM354" s="489">
        <v>1</v>
      </c>
      <c r="CN354" s="490"/>
      <c r="CO354" s="491"/>
      <c r="CP354" s="488"/>
      <c r="CQ354" s="489"/>
      <c r="CR354" s="490"/>
      <c r="CS354" s="491"/>
      <c r="CT354" s="488"/>
      <c r="CU354" s="489"/>
      <c r="CV354" s="490"/>
      <c r="CW354" s="491"/>
      <c r="CX354" s="488"/>
      <c r="CY354" s="489">
        <v>1</v>
      </c>
      <c r="CZ354" s="490"/>
      <c r="DA354" s="491"/>
      <c r="DB354" s="488"/>
      <c r="DC354" s="489"/>
      <c r="DD354" s="490"/>
      <c r="DE354" s="491"/>
      <c r="DF354" s="488"/>
      <c r="DG354" s="489"/>
      <c r="DH354" s="490"/>
      <c r="DI354" s="491"/>
      <c r="DJ354" s="488"/>
      <c r="DK354" s="489"/>
      <c r="DL354" s="490"/>
      <c r="DM354" s="491"/>
      <c r="DN354" s="488">
        <v>1</v>
      </c>
      <c r="DO354" s="489"/>
      <c r="DP354" s="490"/>
      <c r="DQ354" s="491"/>
      <c r="DR354" s="488"/>
      <c r="DS354" s="489"/>
      <c r="DT354" s="490"/>
      <c r="DU354" s="491"/>
      <c r="DV354" s="488">
        <v>1</v>
      </c>
      <c r="DW354" s="489"/>
      <c r="DX354" s="490"/>
      <c r="DY354" s="491"/>
      <c r="DZ354" s="257">
        <f t="shared" si="57"/>
        <v>14</v>
      </c>
      <c r="EA354" s="258">
        <f t="shared" si="57"/>
        <v>9</v>
      </c>
      <c r="EB354" s="258">
        <f t="shared" si="57"/>
        <v>0</v>
      </c>
      <c r="EC354" s="259">
        <f t="shared" si="57"/>
        <v>0</v>
      </c>
    </row>
    <row r="355" spans="1:16384" ht="16.5" thickBot="1" x14ac:dyDescent="0.25">
      <c r="A355" s="414"/>
      <c r="B355" s="727" t="s">
        <v>117</v>
      </c>
      <c r="C355" s="727"/>
      <c r="D355" s="727"/>
      <c r="E355" s="153"/>
      <c r="F355" s="260"/>
      <c r="G355" s="261"/>
      <c r="H355" s="262"/>
      <c r="I355" s="260"/>
      <c r="J355" s="260"/>
      <c r="K355" s="261"/>
      <c r="L355" s="262"/>
      <c r="M355" s="260"/>
      <c r="N355" s="260"/>
      <c r="O355" s="261"/>
      <c r="P355" s="262"/>
      <c r="Q355" s="260"/>
      <c r="R355" s="260"/>
      <c r="S355" s="261"/>
      <c r="T355" s="262"/>
      <c r="U355" s="260"/>
      <c r="V355" s="260"/>
      <c r="W355" s="261"/>
      <c r="X355" s="262"/>
      <c r="Y355" s="260"/>
      <c r="Z355" s="260"/>
      <c r="AA355" s="261"/>
      <c r="AB355" s="262"/>
      <c r="AC355" s="260"/>
      <c r="AD355" s="260"/>
      <c r="AE355" s="261"/>
      <c r="AF355" s="262"/>
      <c r="AG355" s="260"/>
      <c r="AH355" s="260"/>
      <c r="AI355" s="261"/>
      <c r="AJ355" s="262"/>
      <c r="AK355" s="260"/>
      <c r="AL355" s="260"/>
      <c r="AM355" s="261"/>
      <c r="AN355" s="262"/>
      <c r="AO355" s="260"/>
      <c r="AP355" s="260"/>
      <c r="AQ355" s="261"/>
      <c r="AR355" s="262"/>
      <c r="AS355" s="260"/>
      <c r="AT355" s="260"/>
      <c r="AU355" s="261"/>
      <c r="AV355" s="262"/>
      <c r="AW355" s="260"/>
      <c r="AX355" s="260"/>
      <c r="AY355" s="261"/>
      <c r="AZ355" s="262"/>
      <c r="BA355" s="260"/>
      <c r="BB355" s="517"/>
      <c r="BC355" s="518"/>
      <c r="BD355" s="517"/>
      <c r="BE355" s="517"/>
      <c r="BF355" s="260"/>
      <c r="BG355" s="261"/>
      <c r="BH355" s="262"/>
      <c r="BI355" s="260"/>
      <c r="BJ355" s="260"/>
      <c r="BK355" s="261"/>
      <c r="BL355" s="262"/>
      <c r="BM355" s="517"/>
      <c r="BN355" s="260"/>
      <c r="BO355" s="261"/>
      <c r="BP355" s="262"/>
      <c r="BQ355" s="260"/>
      <c r="BR355" s="260"/>
      <c r="BS355" s="261"/>
      <c r="BT355" s="262"/>
      <c r="BU355" s="260"/>
      <c r="BV355" s="260"/>
      <c r="BW355" s="261"/>
      <c r="BX355" s="262"/>
      <c r="BY355" s="260"/>
      <c r="BZ355" s="260"/>
      <c r="CA355" s="261"/>
      <c r="CB355" s="262"/>
      <c r="CC355" s="260"/>
      <c r="CD355" s="517"/>
      <c r="CE355" s="518"/>
      <c r="CF355" s="517"/>
      <c r="CG355" s="517"/>
      <c r="CH355" s="260"/>
      <c r="CI355" s="261"/>
      <c r="CJ355" s="262"/>
      <c r="CK355" s="260"/>
      <c r="CL355" s="260"/>
      <c r="CM355" s="261"/>
      <c r="CN355" s="262"/>
      <c r="CO355" s="260"/>
      <c r="CP355" s="260"/>
      <c r="CQ355" s="261"/>
      <c r="CR355" s="262"/>
      <c r="CS355" s="260"/>
      <c r="CT355" s="260"/>
      <c r="CU355" s="261"/>
      <c r="CV355" s="262"/>
      <c r="CW355" s="260"/>
      <c r="CX355" s="260"/>
      <c r="CY355" s="261"/>
      <c r="CZ355" s="262"/>
      <c r="DA355" s="260"/>
      <c r="DB355" s="260"/>
      <c r="DC355" s="261"/>
      <c r="DD355" s="262"/>
      <c r="DE355" s="260"/>
      <c r="DF355" s="260"/>
      <c r="DG355" s="261"/>
      <c r="DH355" s="262"/>
      <c r="DI355" s="260"/>
      <c r="DJ355" s="260"/>
      <c r="DK355" s="261"/>
      <c r="DL355" s="262"/>
      <c r="DM355" s="260"/>
      <c r="DN355" s="260"/>
      <c r="DO355" s="261"/>
      <c r="DP355" s="262"/>
      <c r="DQ355" s="260"/>
      <c r="DR355" s="260"/>
      <c r="DS355" s="261"/>
      <c r="DT355" s="262"/>
      <c r="DU355" s="260"/>
      <c r="DV355" s="260"/>
      <c r="DW355" s="261"/>
      <c r="DX355" s="262"/>
      <c r="DY355" s="260"/>
      <c r="DZ355" s="253"/>
      <c r="EA355" s="253"/>
      <c r="EB355" s="253"/>
      <c r="EC355" s="253"/>
    </row>
    <row r="356" spans="1:16384" ht="45" x14ac:dyDescent="0.2">
      <c r="A356" s="149">
        <v>1</v>
      </c>
      <c r="B356" s="430" t="s">
        <v>659</v>
      </c>
      <c r="C356" s="228" t="s">
        <v>660</v>
      </c>
      <c r="D356" s="229" t="s">
        <v>1894</v>
      </c>
      <c r="E356" s="191">
        <v>30</v>
      </c>
      <c r="F356" s="162">
        <v>3</v>
      </c>
      <c r="G356" s="163">
        <v>2</v>
      </c>
      <c r="H356" s="164"/>
      <c r="I356" s="165"/>
      <c r="J356" s="162">
        <v>3</v>
      </c>
      <c r="K356" s="163">
        <v>1</v>
      </c>
      <c r="L356" s="164"/>
      <c r="M356" s="165"/>
      <c r="N356" s="162">
        <v>3</v>
      </c>
      <c r="O356" s="163">
        <v>1</v>
      </c>
      <c r="P356" s="164"/>
      <c r="Q356" s="165"/>
      <c r="R356" s="162">
        <v>3</v>
      </c>
      <c r="S356" s="163">
        <v>1</v>
      </c>
      <c r="T356" s="164"/>
      <c r="U356" s="165"/>
      <c r="V356" s="162">
        <v>3</v>
      </c>
      <c r="W356" s="163">
        <v>1</v>
      </c>
      <c r="X356" s="164"/>
      <c r="Y356" s="165"/>
      <c r="Z356" s="162">
        <v>2</v>
      </c>
      <c r="AA356" s="163">
        <v>1</v>
      </c>
      <c r="AB356" s="164"/>
      <c r="AC356" s="165"/>
      <c r="AD356" s="162">
        <v>2</v>
      </c>
      <c r="AE356" s="163">
        <v>1</v>
      </c>
      <c r="AF356" s="164"/>
      <c r="AG356" s="165"/>
      <c r="AH356" s="162">
        <v>2</v>
      </c>
      <c r="AI356" s="163">
        <v>1</v>
      </c>
      <c r="AJ356" s="164"/>
      <c r="AK356" s="165"/>
      <c r="AL356" s="162">
        <v>2</v>
      </c>
      <c r="AM356" s="163">
        <v>1</v>
      </c>
      <c r="AN356" s="164"/>
      <c r="AO356" s="165"/>
      <c r="AP356" s="162">
        <v>2</v>
      </c>
      <c r="AQ356" s="163">
        <v>1</v>
      </c>
      <c r="AR356" s="164"/>
      <c r="AS356" s="165"/>
      <c r="AT356" s="162">
        <v>3</v>
      </c>
      <c r="AU356" s="163">
        <v>2</v>
      </c>
      <c r="AV356" s="164"/>
      <c r="AW356" s="165"/>
      <c r="AX356" s="162">
        <v>4</v>
      </c>
      <c r="AY356" s="163">
        <v>1</v>
      </c>
      <c r="AZ356" s="164"/>
      <c r="BA356" s="165"/>
      <c r="BB356" s="496"/>
      <c r="BC356" s="497"/>
      <c r="BD356" s="498"/>
      <c r="BE356" s="333"/>
      <c r="BF356" s="162">
        <v>3</v>
      </c>
      <c r="BG356" s="163">
        <v>2</v>
      </c>
      <c r="BH356" s="164"/>
      <c r="BI356" s="165"/>
      <c r="BJ356" s="162">
        <v>3</v>
      </c>
      <c r="BK356" s="163">
        <v>2</v>
      </c>
      <c r="BL356" s="164"/>
      <c r="BM356" s="333"/>
      <c r="BN356" s="162">
        <v>3</v>
      </c>
      <c r="BO356" s="163">
        <v>3</v>
      </c>
      <c r="BP356" s="164"/>
      <c r="BQ356" s="165"/>
      <c r="BR356" s="162">
        <v>2</v>
      </c>
      <c r="BS356" s="163">
        <v>1</v>
      </c>
      <c r="BT356" s="164"/>
      <c r="BU356" s="165"/>
      <c r="BV356" s="162">
        <v>2</v>
      </c>
      <c r="BW356" s="163">
        <v>1</v>
      </c>
      <c r="BX356" s="164"/>
      <c r="BY356" s="165"/>
      <c r="BZ356" s="162">
        <v>2</v>
      </c>
      <c r="CA356" s="163">
        <v>1</v>
      </c>
      <c r="CB356" s="164"/>
      <c r="CC356" s="165"/>
      <c r="CD356" s="496"/>
      <c r="CE356" s="497"/>
      <c r="CF356" s="498"/>
      <c r="CG356" s="333"/>
      <c r="CH356" s="162">
        <v>2</v>
      </c>
      <c r="CI356" s="163">
        <v>1</v>
      </c>
      <c r="CJ356" s="164"/>
      <c r="CK356" s="165"/>
      <c r="CL356" s="162">
        <v>2</v>
      </c>
      <c r="CM356" s="163">
        <v>1</v>
      </c>
      <c r="CN356" s="164"/>
      <c r="CO356" s="165"/>
      <c r="CP356" s="162">
        <v>2</v>
      </c>
      <c r="CQ356" s="163">
        <v>1</v>
      </c>
      <c r="CR356" s="164"/>
      <c r="CS356" s="165"/>
      <c r="CT356" s="162">
        <v>1</v>
      </c>
      <c r="CU356" s="163">
        <v>1</v>
      </c>
      <c r="CV356" s="164"/>
      <c r="CW356" s="165"/>
      <c r="CX356" s="162">
        <v>1</v>
      </c>
      <c r="CY356" s="163">
        <v>1</v>
      </c>
      <c r="CZ356" s="164"/>
      <c r="DA356" s="165"/>
      <c r="DB356" s="162">
        <v>1</v>
      </c>
      <c r="DC356" s="163"/>
      <c r="DD356" s="164"/>
      <c r="DE356" s="165"/>
      <c r="DF356" s="162">
        <v>1</v>
      </c>
      <c r="DG356" s="163"/>
      <c r="DH356" s="164"/>
      <c r="DI356" s="165"/>
      <c r="DJ356" s="162">
        <v>1</v>
      </c>
      <c r="DK356" s="163"/>
      <c r="DL356" s="164"/>
      <c r="DM356" s="165"/>
      <c r="DN356" s="162">
        <v>1</v>
      </c>
      <c r="DO356" s="163"/>
      <c r="DP356" s="164"/>
      <c r="DQ356" s="165"/>
      <c r="DR356" s="162">
        <v>1</v>
      </c>
      <c r="DS356" s="163"/>
      <c r="DT356" s="164"/>
      <c r="DU356" s="165"/>
      <c r="DV356" s="162">
        <v>1</v>
      </c>
      <c r="DW356" s="163"/>
      <c r="DX356" s="164"/>
      <c r="DY356" s="165"/>
      <c r="DZ356" s="241">
        <f t="shared" ref="DZ356:EC357" si="58">F356+J356+N356+R356+V356+Z356+AD356+AH356+AL356+AP356+AT356+AX356+BB356+BF356+BJ356+BN356+BR356+BV356+BZ356+CD356+CH356+CL356+CP356+CT356+CX356+DB356+DF356+DJ356+DN356+DR356+DV356</f>
        <v>61</v>
      </c>
      <c r="EA356" s="242">
        <f t="shared" si="58"/>
        <v>29</v>
      </c>
      <c r="EB356" s="242">
        <f t="shared" si="58"/>
        <v>0</v>
      </c>
      <c r="EC356" s="243">
        <f t="shared" si="58"/>
        <v>0</v>
      </c>
    </row>
    <row r="357" spans="1:16384" s="152" customFormat="1" ht="45.75" thickBot="1" x14ac:dyDescent="0.3">
      <c r="A357" s="443">
        <v>2</v>
      </c>
      <c r="B357" s="199" t="s">
        <v>661</v>
      </c>
      <c r="C357" s="448" t="s">
        <v>118</v>
      </c>
      <c r="D357" s="230" t="s">
        <v>1895</v>
      </c>
      <c r="E357" s="198">
        <v>1</v>
      </c>
      <c r="F357" s="488"/>
      <c r="G357" s="489">
        <v>1</v>
      </c>
      <c r="H357" s="490"/>
      <c r="I357" s="491"/>
      <c r="J357" s="488"/>
      <c r="K357" s="489">
        <v>1</v>
      </c>
      <c r="L357" s="490"/>
      <c r="M357" s="491"/>
      <c r="N357" s="488"/>
      <c r="O357" s="489">
        <v>1</v>
      </c>
      <c r="P357" s="490"/>
      <c r="Q357" s="491"/>
      <c r="R357" s="488">
        <v>1</v>
      </c>
      <c r="S357" s="489"/>
      <c r="T357" s="490"/>
      <c r="U357" s="491"/>
      <c r="V357" s="488"/>
      <c r="W357" s="489">
        <v>1</v>
      </c>
      <c r="X357" s="490"/>
      <c r="Y357" s="491"/>
      <c r="Z357" s="488"/>
      <c r="AA357" s="489">
        <v>1</v>
      </c>
      <c r="AB357" s="490"/>
      <c r="AC357" s="491"/>
      <c r="AD357" s="488"/>
      <c r="AE357" s="489">
        <v>1</v>
      </c>
      <c r="AF357" s="490"/>
      <c r="AG357" s="491"/>
      <c r="AH357" s="488"/>
      <c r="AI357" s="489">
        <v>1</v>
      </c>
      <c r="AJ357" s="490"/>
      <c r="AK357" s="491"/>
      <c r="AL357" s="488">
        <v>1</v>
      </c>
      <c r="AM357" s="489"/>
      <c r="AN357" s="490"/>
      <c r="AO357" s="491"/>
      <c r="AP357" s="488">
        <v>1</v>
      </c>
      <c r="AQ357" s="489"/>
      <c r="AR357" s="490"/>
      <c r="AS357" s="491"/>
      <c r="AT357" s="488"/>
      <c r="AU357" s="489">
        <v>1</v>
      </c>
      <c r="AV357" s="490"/>
      <c r="AW357" s="491"/>
      <c r="AX357" s="488">
        <v>1</v>
      </c>
      <c r="AY357" s="489"/>
      <c r="AZ357" s="490"/>
      <c r="BA357" s="491"/>
      <c r="BB357" s="492"/>
      <c r="BC357" s="493"/>
      <c r="BD357" s="494"/>
      <c r="BE357" s="495"/>
      <c r="BF357" s="488">
        <v>1</v>
      </c>
      <c r="BG357" s="489"/>
      <c r="BH357" s="490"/>
      <c r="BI357" s="491"/>
      <c r="BJ357" s="488">
        <v>1</v>
      </c>
      <c r="BK357" s="489"/>
      <c r="BL357" s="490"/>
      <c r="BM357" s="495"/>
      <c r="BN357" s="488">
        <v>1</v>
      </c>
      <c r="BO357" s="489"/>
      <c r="BP357" s="490"/>
      <c r="BQ357" s="491"/>
      <c r="BR357" s="488">
        <v>1</v>
      </c>
      <c r="BS357" s="489"/>
      <c r="BT357" s="490"/>
      <c r="BU357" s="491"/>
      <c r="BV357" s="488"/>
      <c r="BW357" s="489">
        <v>1</v>
      </c>
      <c r="BX357" s="490"/>
      <c r="BY357" s="491"/>
      <c r="BZ357" s="488"/>
      <c r="CA357" s="489">
        <v>1</v>
      </c>
      <c r="CB357" s="490"/>
      <c r="CC357" s="491"/>
      <c r="CD357" s="492"/>
      <c r="CE357" s="493"/>
      <c r="CF357" s="494"/>
      <c r="CG357" s="495"/>
      <c r="CH357" s="488">
        <v>1</v>
      </c>
      <c r="CI357" s="489"/>
      <c r="CJ357" s="490"/>
      <c r="CK357" s="491"/>
      <c r="CL357" s="488"/>
      <c r="CM357" s="489">
        <v>1</v>
      </c>
      <c r="CN357" s="490"/>
      <c r="CO357" s="491"/>
      <c r="CP357" s="488"/>
      <c r="CQ357" s="489"/>
      <c r="CR357" s="490"/>
      <c r="CS357" s="491"/>
      <c r="CT357" s="488"/>
      <c r="CU357" s="489"/>
      <c r="CV357" s="490"/>
      <c r="CW357" s="491"/>
      <c r="CX357" s="488">
        <v>1</v>
      </c>
      <c r="CY357" s="489"/>
      <c r="CZ357" s="490"/>
      <c r="DA357" s="491"/>
      <c r="DB357" s="488">
        <v>1</v>
      </c>
      <c r="DC357" s="489"/>
      <c r="DD357" s="490"/>
      <c r="DE357" s="491"/>
      <c r="DF357" s="488">
        <v>1</v>
      </c>
      <c r="DG357" s="489"/>
      <c r="DH357" s="490"/>
      <c r="DI357" s="491"/>
      <c r="DJ357" s="488">
        <v>1</v>
      </c>
      <c r="DK357" s="489"/>
      <c r="DL357" s="490"/>
      <c r="DM357" s="491"/>
      <c r="DN357" s="488">
        <v>1</v>
      </c>
      <c r="DO357" s="489"/>
      <c r="DP357" s="490"/>
      <c r="DQ357" s="491"/>
      <c r="DR357" s="488">
        <v>1</v>
      </c>
      <c r="DS357" s="489"/>
      <c r="DT357" s="490"/>
      <c r="DU357" s="491"/>
      <c r="DV357" s="488">
        <v>1</v>
      </c>
      <c r="DW357" s="489"/>
      <c r="DX357" s="490"/>
      <c r="DY357" s="491"/>
      <c r="DZ357" s="247">
        <f t="shared" si="58"/>
        <v>16</v>
      </c>
      <c r="EA357" s="248">
        <f t="shared" si="58"/>
        <v>11</v>
      </c>
      <c r="EB357" s="248">
        <f t="shared" si="58"/>
        <v>0</v>
      </c>
      <c r="EC357" s="249">
        <f t="shared" si="58"/>
        <v>0</v>
      </c>
    </row>
    <row r="358" spans="1:16384" ht="16.5" thickBot="1" x14ac:dyDescent="0.25">
      <c r="A358" s="480"/>
      <c r="B358" s="728" t="s">
        <v>119</v>
      </c>
      <c r="C358" s="728"/>
      <c r="D358" s="728"/>
      <c r="E358" s="153"/>
      <c r="F358" s="263"/>
      <c r="G358" s="263"/>
      <c r="H358" s="264"/>
      <c r="I358" s="263"/>
      <c r="J358" s="263"/>
      <c r="K358" s="263"/>
      <c r="L358" s="264"/>
      <c r="M358" s="263"/>
      <c r="N358" s="263"/>
      <c r="O358" s="263"/>
      <c r="P358" s="264"/>
      <c r="Q358" s="263"/>
      <c r="R358" s="263"/>
      <c r="S358" s="263"/>
      <c r="T358" s="264"/>
      <c r="U358" s="263"/>
      <c r="V358" s="263"/>
      <c r="W358" s="263"/>
      <c r="X358" s="264"/>
      <c r="Y358" s="263"/>
      <c r="Z358" s="263"/>
      <c r="AA358" s="263"/>
      <c r="AB358" s="264"/>
      <c r="AC358" s="263"/>
      <c r="AD358" s="263"/>
      <c r="AE358" s="263"/>
      <c r="AF358" s="264"/>
      <c r="AG358" s="263"/>
      <c r="AH358" s="263"/>
      <c r="AI358" s="263"/>
      <c r="AJ358" s="264"/>
      <c r="AK358" s="263"/>
      <c r="AL358" s="263"/>
      <c r="AM358" s="263"/>
      <c r="AN358" s="264"/>
      <c r="AO358" s="263"/>
      <c r="AP358" s="263"/>
      <c r="AQ358" s="263"/>
      <c r="AR358" s="264"/>
      <c r="AS358" s="263"/>
      <c r="AT358" s="263"/>
      <c r="AU358" s="263"/>
      <c r="AV358" s="264"/>
      <c r="AW358" s="263"/>
      <c r="AX358" s="263"/>
      <c r="AY358" s="263"/>
      <c r="AZ358" s="264"/>
      <c r="BA358" s="263"/>
      <c r="BB358" s="324"/>
      <c r="BC358" s="324"/>
      <c r="BD358" s="324"/>
      <c r="BE358" s="324"/>
      <c r="BF358" s="263"/>
      <c r="BG358" s="263"/>
      <c r="BH358" s="264"/>
      <c r="BI358" s="263"/>
      <c r="BJ358" s="263"/>
      <c r="BK358" s="263"/>
      <c r="BL358" s="264"/>
      <c r="BM358" s="324"/>
      <c r="BN358" s="263"/>
      <c r="BO358" s="263"/>
      <c r="BP358" s="264"/>
      <c r="BQ358" s="263"/>
      <c r="BR358" s="263"/>
      <c r="BS358" s="263"/>
      <c r="BT358" s="264"/>
      <c r="BU358" s="263"/>
      <c r="BV358" s="263"/>
      <c r="BW358" s="263"/>
      <c r="BX358" s="264"/>
      <c r="BY358" s="263"/>
      <c r="BZ358" s="263"/>
      <c r="CA358" s="263"/>
      <c r="CB358" s="264"/>
      <c r="CC358" s="263"/>
      <c r="CD358" s="324"/>
      <c r="CE358" s="324"/>
      <c r="CF358" s="324"/>
      <c r="CG358" s="324"/>
      <c r="CH358" s="263"/>
      <c r="CI358" s="263"/>
      <c r="CJ358" s="264"/>
      <c r="CK358" s="263"/>
      <c r="CL358" s="263"/>
      <c r="CM358" s="263"/>
      <c r="CN358" s="264"/>
      <c r="CO358" s="263"/>
      <c r="CP358" s="263"/>
      <c r="CQ358" s="263"/>
      <c r="CR358" s="264"/>
      <c r="CS358" s="263"/>
      <c r="CT358" s="263"/>
      <c r="CU358" s="263"/>
      <c r="CV358" s="264"/>
      <c r="CW358" s="263"/>
      <c r="CX358" s="263"/>
      <c r="CY358" s="263"/>
      <c r="CZ358" s="264"/>
      <c r="DA358" s="263"/>
      <c r="DB358" s="263"/>
      <c r="DC358" s="263"/>
      <c r="DD358" s="264"/>
      <c r="DE358" s="263"/>
      <c r="DF358" s="263"/>
      <c r="DG358" s="263"/>
      <c r="DH358" s="264"/>
      <c r="DI358" s="263"/>
      <c r="DJ358" s="263"/>
      <c r="DK358" s="263"/>
      <c r="DL358" s="264"/>
      <c r="DM358" s="263"/>
      <c r="DN358" s="263"/>
      <c r="DO358" s="263"/>
      <c r="DP358" s="264"/>
      <c r="DQ358" s="263"/>
      <c r="DR358" s="263"/>
      <c r="DS358" s="263"/>
      <c r="DT358" s="264"/>
      <c r="DU358" s="263"/>
      <c r="DV358" s="263"/>
      <c r="DW358" s="263"/>
      <c r="DX358" s="264"/>
      <c r="DY358" s="263"/>
      <c r="DZ358" s="253"/>
      <c r="EA358" s="253"/>
      <c r="EB358" s="253"/>
      <c r="EC358" s="253"/>
    </row>
    <row r="359" spans="1:16384" ht="30" x14ac:dyDescent="0.2">
      <c r="A359" s="474">
        <v>1</v>
      </c>
      <c r="B359" s="475" t="s">
        <v>662</v>
      </c>
      <c r="C359" s="372" t="s">
        <v>663</v>
      </c>
      <c r="D359" s="373" t="s">
        <v>1896</v>
      </c>
      <c r="E359" s="466">
        <v>30</v>
      </c>
      <c r="F359" s="162"/>
      <c r="G359" s="163">
        <v>1</v>
      </c>
      <c r="H359" s="164"/>
      <c r="I359" s="165"/>
      <c r="J359" s="162"/>
      <c r="K359" s="163">
        <v>1</v>
      </c>
      <c r="L359" s="164"/>
      <c r="M359" s="165"/>
      <c r="N359" s="162">
        <v>1</v>
      </c>
      <c r="O359" s="163">
        <v>1</v>
      </c>
      <c r="P359" s="164"/>
      <c r="Q359" s="165"/>
      <c r="R359" s="162">
        <v>1</v>
      </c>
      <c r="S359" s="163">
        <v>1</v>
      </c>
      <c r="T359" s="164"/>
      <c r="U359" s="165"/>
      <c r="V359" s="162">
        <v>1</v>
      </c>
      <c r="W359" s="163"/>
      <c r="X359" s="164"/>
      <c r="Y359" s="165"/>
      <c r="Z359" s="162">
        <v>1</v>
      </c>
      <c r="AA359" s="163"/>
      <c r="AB359" s="164"/>
      <c r="AC359" s="165"/>
      <c r="AD359" s="162"/>
      <c r="AE359" s="163">
        <v>1</v>
      </c>
      <c r="AF359" s="164"/>
      <c r="AG359" s="165"/>
      <c r="AH359" s="162"/>
      <c r="AI359" s="163">
        <v>1</v>
      </c>
      <c r="AJ359" s="164"/>
      <c r="AK359" s="165"/>
      <c r="AL359" s="162">
        <v>1</v>
      </c>
      <c r="AM359" s="163"/>
      <c r="AN359" s="164"/>
      <c r="AO359" s="165"/>
      <c r="AP359" s="162">
        <v>1</v>
      </c>
      <c r="AQ359" s="163"/>
      <c r="AR359" s="164"/>
      <c r="AS359" s="165"/>
      <c r="AT359" s="162">
        <v>1</v>
      </c>
      <c r="AU359" s="163"/>
      <c r="AV359" s="164"/>
      <c r="AW359" s="165"/>
      <c r="AX359" s="162">
        <v>1</v>
      </c>
      <c r="AY359" s="163"/>
      <c r="AZ359" s="164"/>
      <c r="BA359" s="165"/>
      <c r="BB359" s="496"/>
      <c r="BC359" s="497"/>
      <c r="BD359" s="498"/>
      <c r="BE359" s="333"/>
      <c r="BF359" s="162">
        <v>1</v>
      </c>
      <c r="BG359" s="163"/>
      <c r="BH359" s="164"/>
      <c r="BI359" s="165"/>
      <c r="BJ359" s="162">
        <v>2</v>
      </c>
      <c r="BK359" s="163"/>
      <c r="BL359" s="164"/>
      <c r="BM359" s="333"/>
      <c r="BN359" s="162">
        <v>1</v>
      </c>
      <c r="BO359" s="163"/>
      <c r="BP359" s="164"/>
      <c r="BQ359" s="165"/>
      <c r="BR359" s="162">
        <v>1</v>
      </c>
      <c r="BS359" s="163"/>
      <c r="BT359" s="164"/>
      <c r="BU359" s="165"/>
      <c r="BV359" s="162">
        <v>2</v>
      </c>
      <c r="BW359" s="163"/>
      <c r="BX359" s="164"/>
      <c r="BY359" s="165"/>
      <c r="BZ359" s="162">
        <v>3</v>
      </c>
      <c r="CA359" s="163"/>
      <c r="CB359" s="164"/>
      <c r="CC359" s="165"/>
      <c r="CD359" s="496"/>
      <c r="CE359" s="497"/>
      <c r="CF359" s="498"/>
      <c r="CG359" s="333"/>
      <c r="CH359" s="162">
        <v>2</v>
      </c>
      <c r="CI359" s="163">
        <v>1</v>
      </c>
      <c r="CJ359" s="164"/>
      <c r="CK359" s="165"/>
      <c r="CL359" s="162">
        <v>2</v>
      </c>
      <c r="CM359" s="163">
        <v>1</v>
      </c>
      <c r="CN359" s="164"/>
      <c r="CO359" s="165"/>
      <c r="CP359" s="162">
        <v>1</v>
      </c>
      <c r="CQ359" s="163"/>
      <c r="CR359" s="164"/>
      <c r="CS359" s="165"/>
      <c r="CT359" s="162"/>
      <c r="CU359" s="163">
        <v>1</v>
      </c>
      <c r="CV359" s="164"/>
      <c r="CW359" s="165"/>
      <c r="CX359" s="162">
        <v>1</v>
      </c>
      <c r="CY359" s="163"/>
      <c r="CZ359" s="164"/>
      <c r="DA359" s="165"/>
      <c r="DB359" s="162">
        <v>2</v>
      </c>
      <c r="DC359" s="163"/>
      <c r="DD359" s="164"/>
      <c r="DE359" s="165"/>
      <c r="DF359" s="162">
        <v>2</v>
      </c>
      <c r="DG359" s="163"/>
      <c r="DH359" s="164"/>
      <c r="DI359" s="165"/>
      <c r="DJ359" s="162">
        <v>2</v>
      </c>
      <c r="DK359" s="163"/>
      <c r="DL359" s="164"/>
      <c r="DM359" s="165"/>
      <c r="DN359" s="162">
        <v>2</v>
      </c>
      <c r="DO359" s="163"/>
      <c r="DP359" s="164"/>
      <c r="DQ359" s="165"/>
      <c r="DR359" s="162">
        <v>3</v>
      </c>
      <c r="DS359" s="163"/>
      <c r="DT359" s="164"/>
      <c r="DU359" s="165"/>
      <c r="DV359" s="162">
        <v>3</v>
      </c>
      <c r="DW359" s="163"/>
      <c r="DX359" s="164"/>
      <c r="DY359" s="165"/>
      <c r="DZ359" s="241">
        <f t="shared" ref="DZ359:EC360" si="59">F359+J359+N359+R359+V359+Z359+AD359+AH359+AL359+AP359+AT359+AX359+BB359+BF359+BJ359+BN359+BR359+BV359+BZ359+CD359+CH359+CL359+CP359+CT359+CX359+DB359+DF359+DJ359+DN359+DR359+DV359</f>
        <v>38</v>
      </c>
      <c r="EA359" s="242">
        <f t="shared" si="59"/>
        <v>9</v>
      </c>
      <c r="EB359" s="242">
        <f t="shared" si="59"/>
        <v>0</v>
      </c>
      <c r="EC359" s="243">
        <f t="shared" si="59"/>
        <v>0</v>
      </c>
    </row>
    <row r="360" spans="1:16384" ht="30.75" thickBot="1" x14ac:dyDescent="0.25">
      <c r="A360" s="478">
        <v>2</v>
      </c>
      <c r="B360" s="370" t="s">
        <v>664</v>
      </c>
      <c r="C360" s="375" t="s">
        <v>1897</v>
      </c>
      <c r="D360" s="376" t="s">
        <v>1898</v>
      </c>
      <c r="E360" s="471">
        <v>7</v>
      </c>
      <c r="F360" s="488">
        <v>1</v>
      </c>
      <c r="G360" s="489"/>
      <c r="H360" s="490"/>
      <c r="I360" s="491"/>
      <c r="J360" s="488">
        <v>1</v>
      </c>
      <c r="K360" s="489"/>
      <c r="L360" s="490"/>
      <c r="M360" s="491"/>
      <c r="N360" s="488"/>
      <c r="O360" s="489">
        <v>1</v>
      </c>
      <c r="P360" s="490"/>
      <c r="Q360" s="491"/>
      <c r="R360" s="488"/>
      <c r="S360" s="489">
        <v>1</v>
      </c>
      <c r="T360" s="490"/>
      <c r="U360" s="491"/>
      <c r="V360" s="488"/>
      <c r="W360" s="489">
        <v>1</v>
      </c>
      <c r="X360" s="490"/>
      <c r="Y360" s="491"/>
      <c r="Z360" s="488"/>
      <c r="AA360" s="489">
        <v>1</v>
      </c>
      <c r="AB360" s="490"/>
      <c r="AC360" s="491"/>
      <c r="AD360" s="488">
        <v>1</v>
      </c>
      <c r="AE360" s="489"/>
      <c r="AF360" s="490"/>
      <c r="AG360" s="491"/>
      <c r="AH360" s="488">
        <v>1</v>
      </c>
      <c r="AI360" s="489"/>
      <c r="AJ360" s="490"/>
      <c r="AK360" s="491"/>
      <c r="AL360" s="488">
        <v>1</v>
      </c>
      <c r="AM360" s="489"/>
      <c r="AN360" s="490"/>
      <c r="AO360" s="491"/>
      <c r="AP360" s="488">
        <v>1</v>
      </c>
      <c r="AQ360" s="489"/>
      <c r="AR360" s="490"/>
      <c r="AS360" s="491"/>
      <c r="AT360" s="488"/>
      <c r="AU360" s="489">
        <v>1</v>
      </c>
      <c r="AV360" s="490"/>
      <c r="AW360" s="491"/>
      <c r="AX360" s="488"/>
      <c r="AY360" s="489">
        <v>1</v>
      </c>
      <c r="AZ360" s="490"/>
      <c r="BA360" s="491"/>
      <c r="BB360" s="499"/>
      <c r="BC360" s="500"/>
      <c r="BD360" s="501"/>
      <c r="BE360" s="502"/>
      <c r="BF360" s="488"/>
      <c r="BG360" s="489">
        <v>1</v>
      </c>
      <c r="BH360" s="490"/>
      <c r="BI360" s="491"/>
      <c r="BJ360" s="488">
        <v>2</v>
      </c>
      <c r="BK360" s="489"/>
      <c r="BL360" s="490"/>
      <c r="BM360" s="502"/>
      <c r="BN360" s="488">
        <v>1</v>
      </c>
      <c r="BO360" s="489"/>
      <c r="BP360" s="490"/>
      <c r="BQ360" s="491"/>
      <c r="BR360" s="488">
        <v>2</v>
      </c>
      <c r="BS360" s="489"/>
      <c r="BT360" s="490"/>
      <c r="BU360" s="491"/>
      <c r="BV360" s="488">
        <v>2</v>
      </c>
      <c r="BW360" s="489"/>
      <c r="BX360" s="490"/>
      <c r="BY360" s="491"/>
      <c r="BZ360" s="488">
        <v>2</v>
      </c>
      <c r="CA360" s="489"/>
      <c r="CB360" s="490"/>
      <c r="CC360" s="491"/>
      <c r="CD360" s="499"/>
      <c r="CE360" s="500"/>
      <c r="CF360" s="501"/>
      <c r="CG360" s="502"/>
      <c r="CH360" s="488">
        <v>2</v>
      </c>
      <c r="CI360" s="489"/>
      <c r="CJ360" s="490"/>
      <c r="CK360" s="491"/>
      <c r="CL360" s="488">
        <v>2</v>
      </c>
      <c r="CM360" s="489"/>
      <c r="CN360" s="490"/>
      <c r="CO360" s="491"/>
      <c r="CP360" s="488">
        <v>1</v>
      </c>
      <c r="CQ360" s="489"/>
      <c r="CR360" s="490"/>
      <c r="CS360" s="491"/>
      <c r="CT360" s="488">
        <v>1</v>
      </c>
      <c r="CU360" s="489"/>
      <c r="CV360" s="490"/>
      <c r="CW360" s="491"/>
      <c r="CX360" s="488">
        <v>1</v>
      </c>
      <c r="CY360" s="489"/>
      <c r="CZ360" s="490"/>
      <c r="DA360" s="491"/>
      <c r="DB360" s="488"/>
      <c r="DC360" s="489">
        <v>1</v>
      </c>
      <c r="DD360" s="490"/>
      <c r="DE360" s="491"/>
      <c r="DF360" s="488"/>
      <c r="DG360" s="489">
        <v>1</v>
      </c>
      <c r="DH360" s="490"/>
      <c r="DI360" s="491"/>
      <c r="DJ360" s="488"/>
      <c r="DK360" s="489">
        <v>1</v>
      </c>
      <c r="DL360" s="490"/>
      <c r="DM360" s="491"/>
      <c r="DN360" s="488"/>
      <c r="DO360" s="489">
        <v>1</v>
      </c>
      <c r="DP360" s="490"/>
      <c r="DQ360" s="491"/>
      <c r="DR360" s="488"/>
      <c r="DS360" s="489">
        <v>1</v>
      </c>
      <c r="DT360" s="490"/>
      <c r="DU360" s="491"/>
      <c r="DV360" s="488"/>
      <c r="DW360" s="489">
        <v>1</v>
      </c>
      <c r="DX360" s="490"/>
      <c r="DY360" s="491"/>
      <c r="DZ360" s="247">
        <f t="shared" si="59"/>
        <v>22</v>
      </c>
      <c r="EA360" s="248">
        <f t="shared" si="59"/>
        <v>13</v>
      </c>
      <c r="EB360" s="248">
        <f t="shared" si="59"/>
        <v>0</v>
      </c>
      <c r="EC360" s="249">
        <f t="shared" si="59"/>
        <v>0</v>
      </c>
    </row>
    <row r="361" spans="1:16384" ht="16.5" thickBot="1" x14ac:dyDescent="0.25">
      <c r="A361" s="482"/>
      <c r="B361" s="726" t="s">
        <v>2217</v>
      </c>
      <c r="C361" s="726"/>
      <c r="D361" s="726"/>
      <c r="E361" s="153"/>
      <c r="F361" s="263"/>
      <c r="G361" s="263"/>
      <c r="H361" s="264"/>
      <c r="I361" s="263"/>
      <c r="J361" s="263"/>
      <c r="K361" s="263"/>
      <c r="L361" s="264"/>
      <c r="M361" s="263"/>
      <c r="N361" s="263"/>
      <c r="O361" s="263"/>
      <c r="P361" s="264"/>
      <c r="Q361" s="263"/>
      <c r="R361" s="263"/>
      <c r="S361" s="263"/>
      <c r="T361" s="264"/>
      <c r="U361" s="263"/>
      <c r="V361" s="263"/>
      <c r="W361" s="263"/>
      <c r="X361" s="264"/>
      <c r="Y361" s="263"/>
      <c r="Z361" s="263"/>
      <c r="AA361" s="263"/>
      <c r="AB361" s="264"/>
      <c r="AC361" s="263"/>
      <c r="AD361" s="263"/>
      <c r="AE361" s="263"/>
      <c r="AF361" s="264"/>
      <c r="AG361" s="263"/>
      <c r="AH361" s="263"/>
      <c r="AI361" s="263"/>
      <c r="AJ361" s="264"/>
      <c r="AK361" s="263"/>
      <c r="AL361" s="263"/>
      <c r="AM361" s="263"/>
      <c r="AN361" s="264"/>
      <c r="AO361" s="263"/>
      <c r="AP361" s="263"/>
      <c r="AQ361" s="263"/>
      <c r="AR361" s="264"/>
      <c r="AS361" s="263"/>
      <c r="AT361" s="263"/>
      <c r="AU361" s="263"/>
      <c r="AV361" s="264"/>
      <c r="AW361" s="263"/>
      <c r="AX361" s="263"/>
      <c r="AY361" s="263"/>
      <c r="AZ361" s="264"/>
      <c r="BA361" s="263"/>
      <c r="BB361" s="324"/>
      <c r="BC361" s="324"/>
      <c r="BD361" s="324"/>
      <c r="BE361" s="324"/>
      <c r="BF361" s="263"/>
      <c r="BG361" s="263"/>
      <c r="BH361" s="264"/>
      <c r="BI361" s="263"/>
      <c r="BJ361" s="324"/>
      <c r="BK361" s="324"/>
      <c r="BL361" s="324"/>
      <c r="BM361" s="324"/>
      <c r="BN361" s="263"/>
      <c r="BO361" s="263"/>
      <c r="BP361" s="264"/>
      <c r="BQ361" s="263"/>
      <c r="BR361" s="263"/>
      <c r="BS361" s="263"/>
      <c r="BT361" s="264"/>
      <c r="BU361" s="263"/>
      <c r="BV361" s="263"/>
      <c r="BW361" s="263"/>
      <c r="BX361" s="264"/>
      <c r="BY361" s="263"/>
      <c r="BZ361" s="263"/>
      <c r="CA361" s="263"/>
      <c r="CB361" s="264"/>
      <c r="CC361" s="263"/>
      <c r="CD361" s="324"/>
      <c r="CE361" s="324"/>
      <c r="CF361" s="324"/>
      <c r="CG361" s="324"/>
      <c r="CH361" s="263"/>
      <c r="CI361" s="263"/>
      <c r="CJ361" s="264"/>
      <c r="CK361" s="263"/>
      <c r="CL361" s="263"/>
      <c r="CM361" s="263"/>
      <c r="CN361" s="264"/>
      <c r="CO361" s="263"/>
      <c r="CP361" s="263"/>
      <c r="CQ361" s="263"/>
      <c r="CR361" s="264"/>
      <c r="CS361" s="263"/>
      <c r="CT361" s="263"/>
      <c r="CU361" s="263"/>
      <c r="CV361" s="264"/>
      <c r="CW361" s="263"/>
      <c r="CX361" s="263"/>
      <c r="CY361" s="263"/>
      <c r="CZ361" s="264"/>
      <c r="DA361" s="263"/>
      <c r="DB361" s="263"/>
      <c r="DC361" s="263"/>
      <c r="DD361" s="264"/>
      <c r="DE361" s="263"/>
      <c r="DF361" s="263"/>
      <c r="DG361" s="263"/>
      <c r="DH361" s="264"/>
      <c r="DI361" s="263"/>
      <c r="DJ361" s="263"/>
      <c r="DK361" s="263"/>
      <c r="DL361" s="264"/>
      <c r="DM361" s="263"/>
      <c r="DN361" s="263"/>
      <c r="DO361" s="263"/>
      <c r="DP361" s="264"/>
      <c r="DQ361" s="263"/>
      <c r="DR361" s="263"/>
      <c r="DS361" s="263"/>
      <c r="DT361" s="264"/>
      <c r="DU361" s="263"/>
      <c r="DV361" s="263"/>
      <c r="DW361" s="263"/>
      <c r="DX361" s="264"/>
      <c r="DY361" s="263"/>
      <c r="DZ361" s="240"/>
      <c r="EA361" s="240"/>
      <c r="EB361" s="240"/>
      <c r="EC361" s="240"/>
      <c r="ED361" s="95"/>
      <c r="EE361" s="733"/>
      <c r="EF361" s="733"/>
      <c r="EG361" s="733"/>
      <c r="EH361" s="153"/>
      <c r="EI361" s="177"/>
      <c r="EJ361" s="177"/>
      <c r="EK361" s="178"/>
      <c r="EL361" s="177"/>
      <c r="EM361" s="177"/>
      <c r="EN361" s="177"/>
      <c r="EO361" s="178"/>
      <c r="EP361" s="177"/>
      <c r="EQ361" s="177"/>
      <c r="ER361" s="177"/>
      <c r="ES361" s="178"/>
      <c r="ET361" s="177"/>
      <c r="EU361" s="177"/>
      <c r="EV361" s="177"/>
      <c r="EW361" s="178"/>
      <c r="EX361" s="177"/>
      <c r="EY361" s="177"/>
      <c r="EZ361" s="177"/>
      <c r="FA361" s="178"/>
      <c r="FB361" s="177"/>
      <c r="FC361" s="177"/>
      <c r="FD361" s="177"/>
      <c r="FE361" s="178"/>
      <c r="FF361" s="177"/>
      <c r="FG361" s="177"/>
      <c r="FH361" s="177"/>
      <c r="FI361" s="178"/>
      <c r="FJ361" s="177"/>
      <c r="FK361" s="177"/>
      <c r="FL361" s="177"/>
      <c r="FM361" s="178"/>
      <c r="FN361" s="177"/>
      <c r="FO361" s="177"/>
      <c r="FP361" s="177"/>
      <c r="FQ361" s="178"/>
      <c r="FR361" s="177"/>
      <c r="FS361" s="177"/>
      <c r="FT361" s="177"/>
      <c r="FU361" s="178"/>
      <c r="FV361" s="177"/>
      <c r="FW361" s="177"/>
      <c r="FX361" s="177"/>
      <c r="FY361" s="178"/>
      <c r="FZ361" s="177"/>
      <c r="GA361" s="177"/>
      <c r="GB361" s="177"/>
      <c r="GC361" s="178"/>
      <c r="GD361" s="177"/>
      <c r="GE361" s="177"/>
      <c r="GF361" s="177"/>
      <c r="GG361" s="178"/>
      <c r="GH361" s="177"/>
      <c r="GI361" s="177"/>
      <c r="GJ361" s="177"/>
      <c r="GK361" s="178"/>
      <c r="GL361" s="177"/>
      <c r="GM361" s="177"/>
      <c r="GN361" s="177"/>
      <c r="GO361" s="178"/>
      <c r="GP361" s="177"/>
      <c r="GQ361" s="177"/>
      <c r="GR361" s="177"/>
      <c r="GS361" s="178"/>
      <c r="GT361" s="177"/>
      <c r="GU361" s="177"/>
      <c r="GV361" s="177"/>
      <c r="GW361" s="178"/>
      <c r="GX361" s="177"/>
      <c r="GY361" s="177"/>
      <c r="GZ361" s="177"/>
      <c r="HA361" s="178"/>
      <c r="HB361" s="177"/>
      <c r="HC361" s="177"/>
      <c r="HD361" s="177"/>
      <c r="HE361" s="178"/>
      <c r="HF361" s="177"/>
      <c r="HG361" s="177"/>
      <c r="HH361" s="177"/>
      <c r="HI361" s="178"/>
      <c r="HJ361" s="177"/>
      <c r="HK361" s="177"/>
      <c r="HL361" s="177"/>
      <c r="HM361" s="178"/>
      <c r="HN361" s="177"/>
      <c r="HO361" s="177"/>
      <c r="HP361" s="177"/>
      <c r="HQ361" s="178"/>
      <c r="HR361" s="177"/>
      <c r="HS361" s="177"/>
      <c r="HT361" s="177"/>
      <c r="HU361" s="178"/>
      <c r="HV361" s="177"/>
      <c r="HW361" s="177"/>
      <c r="HX361" s="177"/>
      <c r="HY361" s="178"/>
      <c r="HZ361" s="177"/>
      <c r="IA361" s="177"/>
      <c r="IB361" s="177"/>
      <c r="IC361" s="178"/>
      <c r="ID361" s="177"/>
      <c r="IE361" s="177"/>
      <c r="IF361" s="177"/>
      <c r="IG361" s="178"/>
      <c r="IH361" s="177"/>
      <c r="II361" s="177"/>
      <c r="IJ361" s="177"/>
      <c r="IK361" s="178"/>
      <c r="IL361" s="177"/>
      <c r="IM361" s="177"/>
      <c r="IN361" s="177"/>
      <c r="IO361" s="178"/>
      <c r="IP361" s="177"/>
      <c r="IQ361" s="177"/>
      <c r="IR361" s="177"/>
      <c r="IS361" s="178"/>
      <c r="IT361" s="177"/>
      <c r="IU361" s="177"/>
      <c r="IV361" s="177"/>
      <c r="IW361" s="178"/>
      <c r="IX361" s="177"/>
      <c r="IY361" s="177"/>
      <c r="IZ361" s="177"/>
      <c r="JA361" s="178"/>
      <c r="JB361" s="177"/>
      <c r="JC361" s="240"/>
      <c r="JD361" s="240"/>
      <c r="JE361" s="240"/>
      <c r="JF361" s="240"/>
      <c r="JG361" s="95"/>
      <c r="JH361" s="733"/>
      <c r="JI361" s="733"/>
      <c r="JJ361" s="733"/>
      <c r="JK361" s="153"/>
      <c r="JL361" s="177"/>
      <c r="JM361" s="177"/>
      <c r="JN361" s="178"/>
      <c r="JO361" s="177"/>
      <c r="JP361" s="177"/>
      <c r="JQ361" s="177"/>
      <c r="JR361" s="178"/>
      <c r="JS361" s="177"/>
      <c r="JT361" s="177"/>
      <c r="JU361" s="177"/>
      <c r="JV361" s="178"/>
      <c r="JW361" s="177"/>
      <c r="JX361" s="177"/>
      <c r="JY361" s="177"/>
      <c r="JZ361" s="178"/>
      <c r="KA361" s="177"/>
      <c r="KB361" s="177"/>
      <c r="KC361" s="177"/>
      <c r="KD361" s="178"/>
      <c r="KE361" s="177"/>
      <c r="KF361" s="177"/>
      <c r="KG361" s="177"/>
      <c r="KH361" s="178"/>
      <c r="KI361" s="177"/>
      <c r="KJ361" s="177"/>
      <c r="KK361" s="177"/>
      <c r="KL361" s="178"/>
      <c r="KM361" s="177"/>
      <c r="KN361" s="177"/>
      <c r="KO361" s="177"/>
      <c r="KP361" s="178"/>
      <c r="KQ361" s="177"/>
      <c r="KR361" s="177"/>
      <c r="KS361" s="177"/>
      <c r="KT361" s="178"/>
      <c r="KU361" s="177"/>
      <c r="KV361" s="177"/>
      <c r="KW361" s="177"/>
      <c r="KX361" s="178"/>
      <c r="KY361" s="177"/>
      <c r="KZ361" s="177"/>
      <c r="LA361" s="177"/>
      <c r="LB361" s="178"/>
      <c r="LC361" s="177"/>
      <c r="LD361" s="177"/>
      <c r="LE361" s="177"/>
      <c r="LF361" s="178"/>
      <c r="LG361" s="177"/>
      <c r="LH361" s="177"/>
      <c r="LI361" s="177"/>
      <c r="LJ361" s="178"/>
      <c r="LK361" s="177"/>
      <c r="LL361" s="177"/>
      <c r="LM361" s="177"/>
      <c r="LN361" s="178"/>
      <c r="LO361" s="177"/>
      <c r="LP361" s="177"/>
      <c r="LQ361" s="177"/>
      <c r="LR361" s="178"/>
      <c r="LS361" s="177"/>
      <c r="LT361" s="177"/>
      <c r="LU361" s="177"/>
      <c r="LV361" s="178"/>
      <c r="LW361" s="177"/>
      <c r="LX361" s="177"/>
      <c r="LY361" s="177"/>
      <c r="LZ361" s="178"/>
      <c r="MA361" s="177"/>
      <c r="MB361" s="177"/>
      <c r="MC361" s="177"/>
      <c r="MD361" s="178"/>
      <c r="ME361" s="177"/>
      <c r="MF361" s="177"/>
      <c r="MG361" s="177"/>
      <c r="MH361" s="178"/>
      <c r="MI361" s="177"/>
      <c r="MJ361" s="177"/>
      <c r="MK361" s="177"/>
      <c r="ML361" s="178"/>
      <c r="MM361" s="177"/>
      <c r="MN361" s="177"/>
      <c r="MO361" s="177"/>
      <c r="MP361" s="178"/>
      <c r="MQ361" s="177"/>
      <c r="MR361" s="177"/>
      <c r="MS361" s="177"/>
      <c r="MT361" s="178"/>
      <c r="MU361" s="177"/>
      <c r="MV361" s="177"/>
      <c r="MW361" s="177"/>
      <c r="MX361" s="178"/>
      <c r="MY361" s="177"/>
      <c r="MZ361" s="177"/>
      <c r="NA361" s="177"/>
      <c r="NB361" s="178"/>
      <c r="NC361" s="177"/>
      <c r="ND361" s="177"/>
      <c r="NE361" s="177"/>
      <c r="NF361" s="178"/>
      <c r="NG361" s="177"/>
      <c r="NH361" s="177"/>
      <c r="NI361" s="177"/>
      <c r="NJ361" s="178"/>
      <c r="NK361" s="177"/>
      <c r="NL361" s="177"/>
      <c r="NM361" s="177"/>
      <c r="NN361" s="178"/>
      <c r="NO361" s="177"/>
      <c r="NP361" s="177"/>
      <c r="NQ361" s="177"/>
      <c r="NR361" s="178"/>
      <c r="NS361" s="177"/>
      <c r="NT361" s="177"/>
      <c r="NU361" s="177"/>
      <c r="NV361" s="178"/>
      <c r="NW361" s="177"/>
      <c r="NX361" s="177"/>
      <c r="NY361" s="177"/>
      <c r="NZ361" s="178"/>
      <c r="OA361" s="177"/>
      <c r="OB361" s="177"/>
      <c r="OC361" s="177"/>
      <c r="OD361" s="178"/>
      <c r="OE361" s="177"/>
      <c r="OF361" s="240"/>
      <c r="OG361" s="240"/>
      <c r="OH361" s="240"/>
      <c r="OI361" s="240"/>
      <c r="OJ361" s="95"/>
      <c r="OK361" s="733"/>
      <c r="OL361" s="733"/>
      <c r="OM361" s="733"/>
      <c r="ON361" s="153"/>
      <c r="OO361" s="177"/>
      <c r="OP361" s="177"/>
      <c r="OQ361" s="178"/>
      <c r="OR361" s="177"/>
      <c r="OS361" s="177"/>
      <c r="OT361" s="177"/>
      <c r="OU361" s="178"/>
      <c r="OV361" s="177"/>
      <c r="OW361" s="177"/>
      <c r="OX361" s="177"/>
      <c r="OY361" s="178"/>
      <c r="OZ361" s="177"/>
      <c r="PA361" s="177"/>
      <c r="PB361" s="177"/>
      <c r="PC361" s="178"/>
      <c r="PD361" s="177"/>
      <c r="PE361" s="177"/>
      <c r="PF361" s="177"/>
      <c r="PG361" s="178"/>
      <c r="PH361" s="177"/>
      <c r="PI361" s="177"/>
      <c r="PJ361" s="177"/>
      <c r="PK361" s="178"/>
      <c r="PL361" s="177"/>
      <c r="PM361" s="177"/>
      <c r="PN361" s="177"/>
      <c r="PO361" s="178"/>
      <c r="PP361" s="177"/>
      <c r="PQ361" s="177"/>
      <c r="PR361" s="177"/>
      <c r="PS361" s="178"/>
      <c r="PT361" s="177"/>
      <c r="PU361" s="177"/>
      <c r="PV361" s="177"/>
      <c r="PW361" s="178"/>
      <c r="PX361" s="177"/>
      <c r="PY361" s="177"/>
      <c r="PZ361" s="177"/>
      <c r="QA361" s="178"/>
      <c r="QB361" s="177"/>
      <c r="QC361" s="177"/>
      <c r="QD361" s="177"/>
      <c r="QE361" s="178"/>
      <c r="QF361" s="177"/>
      <c r="QG361" s="177"/>
      <c r="QH361" s="177"/>
      <c r="QI361" s="178"/>
      <c r="QJ361" s="177"/>
      <c r="QK361" s="177"/>
      <c r="QL361" s="177"/>
      <c r="QM361" s="178"/>
      <c r="QN361" s="177"/>
      <c r="QO361" s="177"/>
      <c r="QP361" s="177"/>
      <c r="QQ361" s="178"/>
      <c r="QR361" s="177"/>
      <c r="QS361" s="177"/>
      <c r="QT361" s="177"/>
      <c r="QU361" s="178"/>
      <c r="QV361" s="177"/>
      <c r="QW361" s="177"/>
      <c r="QX361" s="177"/>
      <c r="QY361" s="178"/>
      <c r="QZ361" s="177"/>
      <c r="RA361" s="177"/>
      <c r="RB361" s="177"/>
      <c r="RC361" s="178"/>
      <c r="RD361" s="177"/>
      <c r="RE361" s="177"/>
      <c r="RF361" s="177"/>
      <c r="RG361" s="178"/>
      <c r="RH361" s="177"/>
      <c r="RI361" s="177"/>
      <c r="RJ361" s="177"/>
      <c r="RK361" s="178"/>
      <c r="RL361" s="177"/>
      <c r="RM361" s="177"/>
      <c r="RN361" s="177"/>
      <c r="RO361" s="178"/>
      <c r="RP361" s="177"/>
      <c r="RQ361" s="177"/>
      <c r="RR361" s="177"/>
      <c r="RS361" s="178"/>
      <c r="RT361" s="177"/>
      <c r="RU361" s="177"/>
      <c r="RV361" s="177"/>
      <c r="RW361" s="178"/>
      <c r="RX361" s="177"/>
      <c r="RY361" s="177"/>
      <c r="RZ361" s="177"/>
      <c r="SA361" s="178"/>
      <c r="SB361" s="177"/>
      <c r="SC361" s="177"/>
      <c r="SD361" s="177"/>
      <c r="SE361" s="178"/>
      <c r="SF361" s="177"/>
      <c r="SG361" s="177"/>
      <c r="SH361" s="177"/>
      <c r="SI361" s="178"/>
      <c r="SJ361" s="177"/>
      <c r="SK361" s="177"/>
      <c r="SL361" s="177"/>
      <c r="SM361" s="178"/>
      <c r="SN361" s="177"/>
      <c r="SO361" s="177"/>
      <c r="SP361" s="177"/>
      <c r="SQ361" s="178"/>
      <c r="SR361" s="177"/>
      <c r="SS361" s="177"/>
      <c r="ST361" s="177"/>
      <c r="SU361" s="178"/>
      <c r="SV361" s="177"/>
      <c r="SW361" s="177"/>
      <c r="SX361" s="177"/>
      <c r="SY361" s="178"/>
      <c r="SZ361" s="177"/>
      <c r="TA361" s="177"/>
      <c r="TB361" s="177"/>
      <c r="TC361" s="178"/>
      <c r="TD361" s="177"/>
      <c r="TE361" s="177"/>
      <c r="TF361" s="177"/>
      <c r="TG361" s="178"/>
      <c r="TH361" s="177"/>
      <c r="TI361" s="240"/>
      <c r="TJ361" s="240"/>
      <c r="TK361" s="240"/>
      <c r="TL361" s="240"/>
      <c r="TM361" s="95"/>
      <c r="TN361" s="733"/>
      <c r="TO361" s="733"/>
      <c r="TP361" s="733"/>
      <c r="TQ361" s="153"/>
      <c r="TR361" s="177"/>
      <c r="TS361" s="177"/>
      <c r="TT361" s="178"/>
      <c r="TU361" s="177"/>
      <c r="TV361" s="177"/>
      <c r="TW361" s="177"/>
      <c r="TX361" s="178"/>
      <c r="TY361" s="177"/>
      <c r="TZ361" s="177"/>
      <c r="UA361" s="177"/>
      <c r="UB361" s="178"/>
      <c r="UC361" s="177"/>
      <c r="UD361" s="177"/>
      <c r="UE361" s="177"/>
      <c r="UF361" s="178"/>
      <c r="UG361" s="177"/>
      <c r="UH361" s="177"/>
      <c r="UI361" s="177"/>
      <c r="UJ361" s="178"/>
      <c r="UK361" s="177"/>
      <c r="UL361" s="177"/>
      <c r="UM361" s="177"/>
      <c r="UN361" s="178"/>
      <c r="UO361" s="177"/>
      <c r="UP361" s="177"/>
      <c r="UQ361" s="177"/>
      <c r="UR361" s="178"/>
      <c r="US361" s="177"/>
      <c r="UT361" s="177"/>
      <c r="UU361" s="177"/>
      <c r="UV361" s="178"/>
      <c r="UW361" s="177"/>
      <c r="UX361" s="177"/>
      <c r="UY361" s="177"/>
      <c r="UZ361" s="178"/>
      <c r="VA361" s="177"/>
      <c r="VB361" s="177"/>
      <c r="VC361" s="177"/>
      <c r="VD361" s="178"/>
      <c r="VE361" s="177"/>
      <c r="VF361" s="177"/>
      <c r="VG361" s="177"/>
      <c r="VH361" s="178"/>
      <c r="VI361" s="177"/>
      <c r="VJ361" s="177"/>
      <c r="VK361" s="177"/>
      <c r="VL361" s="178"/>
      <c r="VM361" s="177"/>
      <c r="VN361" s="177"/>
      <c r="VO361" s="177"/>
      <c r="VP361" s="178"/>
      <c r="VQ361" s="177"/>
      <c r="VR361" s="177"/>
      <c r="VS361" s="177"/>
      <c r="VT361" s="178"/>
      <c r="VU361" s="177"/>
      <c r="VV361" s="177"/>
      <c r="VW361" s="177"/>
      <c r="VX361" s="178"/>
      <c r="VY361" s="177"/>
      <c r="VZ361" s="177"/>
      <c r="WA361" s="177"/>
      <c r="WB361" s="178"/>
      <c r="WC361" s="177"/>
      <c r="WD361" s="177"/>
      <c r="WE361" s="177"/>
      <c r="WF361" s="178"/>
      <c r="WG361" s="177"/>
      <c r="WH361" s="177"/>
      <c r="WI361" s="177"/>
      <c r="WJ361" s="178"/>
      <c r="WK361" s="177"/>
      <c r="WL361" s="177"/>
      <c r="WM361" s="177"/>
      <c r="WN361" s="178"/>
      <c r="WO361" s="177"/>
      <c r="WP361" s="177"/>
      <c r="WQ361" s="177"/>
      <c r="WR361" s="178"/>
      <c r="WS361" s="177"/>
      <c r="WT361" s="177"/>
      <c r="WU361" s="177"/>
      <c r="WV361" s="178"/>
      <c r="WW361" s="177"/>
      <c r="WX361" s="177"/>
      <c r="WY361" s="177"/>
      <c r="WZ361" s="178"/>
      <c r="XA361" s="177"/>
      <c r="XB361" s="177"/>
      <c r="XC361" s="177"/>
      <c r="XD361" s="178"/>
      <c r="XE361" s="177"/>
      <c r="XF361" s="177"/>
      <c r="XG361" s="177"/>
      <c r="XH361" s="178"/>
      <c r="XI361" s="177"/>
      <c r="XJ361" s="177"/>
      <c r="XK361" s="177"/>
      <c r="XL361" s="178"/>
      <c r="XM361" s="177"/>
      <c r="XN361" s="177"/>
      <c r="XO361" s="177"/>
      <c r="XP361" s="178"/>
      <c r="XQ361" s="177"/>
      <c r="XR361" s="177"/>
      <c r="XS361" s="177"/>
      <c r="XT361" s="178"/>
      <c r="XU361" s="177"/>
      <c r="XV361" s="177"/>
      <c r="XW361" s="177"/>
      <c r="XX361" s="178"/>
      <c r="XY361" s="177"/>
      <c r="XZ361" s="177"/>
      <c r="YA361" s="177"/>
      <c r="YB361" s="178"/>
      <c r="YC361" s="177"/>
      <c r="YD361" s="177"/>
      <c r="YE361" s="177"/>
      <c r="YF361" s="178"/>
      <c r="YG361" s="177"/>
      <c r="YH361" s="177"/>
      <c r="YI361" s="177"/>
      <c r="YJ361" s="178"/>
      <c r="YK361" s="177"/>
      <c r="YL361" s="240"/>
      <c r="YM361" s="240"/>
      <c r="YN361" s="240"/>
      <c r="YO361" s="240"/>
      <c r="YP361" s="95"/>
      <c r="YQ361" s="733"/>
      <c r="YR361" s="733"/>
      <c r="YS361" s="733"/>
      <c r="YT361" s="153"/>
      <c r="YU361" s="177"/>
      <c r="YV361" s="177"/>
      <c r="YW361" s="178"/>
      <c r="YX361" s="177"/>
      <c r="YY361" s="177"/>
      <c r="YZ361" s="177"/>
      <c r="ZA361" s="178"/>
      <c r="ZB361" s="177"/>
      <c r="ZC361" s="177"/>
      <c r="ZD361" s="177"/>
      <c r="ZE361" s="178"/>
      <c r="ZF361" s="177"/>
      <c r="ZG361" s="177"/>
      <c r="ZH361" s="177"/>
      <c r="ZI361" s="178"/>
      <c r="ZJ361" s="177"/>
      <c r="ZK361" s="177"/>
      <c r="ZL361" s="177"/>
      <c r="ZM361" s="178"/>
      <c r="ZN361" s="177"/>
      <c r="ZO361" s="177"/>
      <c r="ZP361" s="177"/>
      <c r="ZQ361" s="178"/>
      <c r="ZR361" s="177"/>
      <c r="ZS361" s="177"/>
      <c r="ZT361" s="177"/>
      <c r="ZU361" s="178"/>
      <c r="ZV361" s="177"/>
      <c r="ZW361" s="177"/>
      <c r="ZX361" s="177"/>
      <c r="ZY361" s="178"/>
      <c r="ZZ361" s="177"/>
      <c r="AAA361" s="177"/>
      <c r="AAB361" s="177"/>
      <c r="AAC361" s="178"/>
      <c r="AAD361" s="177"/>
      <c r="AAE361" s="177"/>
      <c r="AAF361" s="177"/>
      <c r="AAG361" s="178"/>
      <c r="AAH361" s="177"/>
      <c r="AAI361" s="177"/>
      <c r="AAJ361" s="177"/>
      <c r="AAK361" s="178"/>
      <c r="AAL361" s="177"/>
      <c r="AAM361" s="177"/>
      <c r="AAN361" s="177"/>
      <c r="AAO361" s="178"/>
      <c r="AAP361" s="177"/>
      <c r="AAQ361" s="177"/>
      <c r="AAR361" s="177"/>
      <c r="AAS361" s="178"/>
      <c r="AAT361" s="177"/>
      <c r="AAU361" s="177"/>
      <c r="AAV361" s="177"/>
      <c r="AAW361" s="178"/>
      <c r="AAX361" s="177"/>
      <c r="AAY361" s="177"/>
      <c r="AAZ361" s="177"/>
      <c r="ABA361" s="178"/>
      <c r="ABB361" s="177"/>
      <c r="ABC361" s="177"/>
      <c r="ABD361" s="177"/>
      <c r="ABE361" s="178"/>
      <c r="ABF361" s="177"/>
      <c r="ABG361" s="177"/>
      <c r="ABH361" s="177"/>
      <c r="ABI361" s="178"/>
      <c r="ABJ361" s="177"/>
      <c r="ABK361" s="177"/>
      <c r="ABL361" s="177"/>
      <c r="ABM361" s="178"/>
      <c r="ABN361" s="177"/>
      <c r="ABO361" s="177"/>
      <c r="ABP361" s="177"/>
      <c r="ABQ361" s="178"/>
      <c r="ABR361" s="177"/>
      <c r="ABS361" s="177"/>
      <c r="ABT361" s="177"/>
      <c r="ABU361" s="178"/>
      <c r="ABV361" s="177"/>
      <c r="ABW361" s="177"/>
      <c r="ABX361" s="177"/>
      <c r="ABY361" s="178"/>
      <c r="ABZ361" s="177"/>
      <c r="ACA361" s="177"/>
      <c r="ACB361" s="177"/>
      <c r="ACC361" s="178"/>
      <c r="ACD361" s="177"/>
      <c r="ACE361" s="177"/>
      <c r="ACF361" s="177"/>
      <c r="ACG361" s="178"/>
      <c r="ACH361" s="177"/>
      <c r="ACI361" s="177"/>
      <c r="ACJ361" s="177"/>
      <c r="ACK361" s="178"/>
      <c r="ACL361" s="177"/>
      <c r="ACM361" s="177"/>
      <c r="ACN361" s="177"/>
      <c r="ACO361" s="178"/>
      <c r="ACP361" s="177"/>
      <c r="ACQ361" s="177"/>
      <c r="ACR361" s="177"/>
      <c r="ACS361" s="178"/>
      <c r="ACT361" s="177"/>
      <c r="ACU361" s="177"/>
      <c r="ACV361" s="177"/>
      <c r="ACW361" s="178"/>
      <c r="ACX361" s="177"/>
      <c r="ACY361" s="177"/>
      <c r="ACZ361" s="177"/>
      <c r="ADA361" s="178"/>
      <c r="ADB361" s="177"/>
      <c r="ADC361" s="177"/>
      <c r="ADD361" s="177"/>
      <c r="ADE361" s="178"/>
      <c r="ADF361" s="177"/>
      <c r="ADG361" s="177"/>
      <c r="ADH361" s="177"/>
      <c r="ADI361" s="178"/>
      <c r="ADJ361" s="177"/>
      <c r="ADK361" s="177"/>
      <c r="ADL361" s="177"/>
      <c r="ADM361" s="178"/>
      <c r="ADN361" s="177"/>
      <c r="ADO361" s="240"/>
      <c r="ADP361" s="240"/>
      <c r="ADQ361" s="240"/>
      <c r="ADR361" s="240"/>
      <c r="ADS361" s="95"/>
      <c r="ADT361" s="733"/>
      <c r="ADU361" s="733"/>
      <c r="ADV361" s="733"/>
      <c r="ADW361" s="153"/>
      <c r="ADX361" s="177"/>
      <c r="ADY361" s="177"/>
      <c r="ADZ361" s="178"/>
      <c r="AEA361" s="177"/>
      <c r="AEB361" s="177"/>
      <c r="AEC361" s="177"/>
      <c r="AED361" s="178"/>
      <c r="AEE361" s="177"/>
      <c r="AEF361" s="177"/>
      <c r="AEG361" s="177"/>
      <c r="AEH361" s="178"/>
      <c r="AEI361" s="177"/>
      <c r="AEJ361" s="177"/>
      <c r="AEK361" s="177"/>
      <c r="AEL361" s="178"/>
      <c r="AEM361" s="177"/>
      <c r="AEN361" s="177"/>
      <c r="AEO361" s="177"/>
      <c r="AEP361" s="178"/>
      <c r="AEQ361" s="177"/>
      <c r="AER361" s="177"/>
      <c r="AES361" s="177"/>
      <c r="AET361" s="178"/>
      <c r="AEU361" s="177"/>
      <c r="AEV361" s="177"/>
      <c r="AEW361" s="177"/>
      <c r="AEX361" s="178"/>
      <c r="AEY361" s="177"/>
      <c r="AEZ361" s="177"/>
      <c r="AFA361" s="177"/>
      <c r="AFB361" s="178"/>
      <c r="AFC361" s="177"/>
      <c r="AFD361" s="177"/>
      <c r="AFE361" s="177"/>
      <c r="AFF361" s="178"/>
      <c r="AFG361" s="177"/>
      <c r="AFH361" s="177"/>
      <c r="AFI361" s="177"/>
      <c r="AFJ361" s="178"/>
      <c r="AFK361" s="177"/>
      <c r="AFL361" s="177"/>
      <c r="AFM361" s="177"/>
      <c r="AFN361" s="178"/>
      <c r="AFO361" s="177"/>
      <c r="AFP361" s="177"/>
      <c r="AFQ361" s="177"/>
      <c r="AFR361" s="178"/>
      <c r="AFS361" s="177"/>
      <c r="AFT361" s="177"/>
      <c r="AFU361" s="177"/>
      <c r="AFV361" s="178"/>
      <c r="AFW361" s="177"/>
      <c r="AFX361" s="177"/>
      <c r="AFY361" s="177"/>
      <c r="AFZ361" s="178"/>
      <c r="AGA361" s="177"/>
      <c r="AGB361" s="177"/>
      <c r="AGC361" s="177"/>
      <c r="AGD361" s="178"/>
      <c r="AGE361" s="177"/>
      <c r="AGF361" s="177"/>
      <c r="AGG361" s="177"/>
      <c r="AGH361" s="178"/>
      <c r="AGI361" s="177"/>
      <c r="AGJ361" s="177"/>
      <c r="AGK361" s="177"/>
      <c r="AGL361" s="178"/>
      <c r="AGM361" s="177"/>
      <c r="AGN361" s="177"/>
      <c r="AGO361" s="177"/>
      <c r="AGP361" s="178"/>
      <c r="AGQ361" s="177"/>
      <c r="AGR361" s="177"/>
      <c r="AGS361" s="177"/>
      <c r="AGT361" s="178"/>
      <c r="AGU361" s="177"/>
      <c r="AGV361" s="177"/>
      <c r="AGW361" s="177"/>
      <c r="AGX361" s="178"/>
      <c r="AGY361" s="177"/>
      <c r="AGZ361" s="177"/>
      <c r="AHA361" s="177"/>
      <c r="AHB361" s="178"/>
      <c r="AHC361" s="177"/>
      <c r="AHD361" s="177"/>
      <c r="AHE361" s="177"/>
      <c r="AHF361" s="178"/>
      <c r="AHG361" s="177"/>
      <c r="AHH361" s="177"/>
      <c r="AHI361" s="177"/>
      <c r="AHJ361" s="178"/>
      <c r="AHK361" s="177"/>
      <c r="AHL361" s="177"/>
      <c r="AHM361" s="177"/>
      <c r="AHN361" s="178"/>
      <c r="AHO361" s="177"/>
      <c r="AHP361" s="177"/>
      <c r="AHQ361" s="177"/>
      <c r="AHR361" s="178"/>
      <c r="AHS361" s="177"/>
      <c r="AHT361" s="177"/>
      <c r="AHU361" s="177"/>
      <c r="AHV361" s="178"/>
      <c r="AHW361" s="177"/>
      <c r="AHX361" s="177"/>
      <c r="AHY361" s="177"/>
      <c r="AHZ361" s="178"/>
      <c r="AIA361" s="177"/>
      <c r="AIB361" s="177"/>
      <c r="AIC361" s="177"/>
      <c r="AID361" s="178"/>
      <c r="AIE361" s="177"/>
      <c r="AIF361" s="177"/>
      <c r="AIG361" s="177"/>
      <c r="AIH361" s="178"/>
      <c r="AII361" s="177"/>
      <c r="AIJ361" s="177"/>
      <c r="AIK361" s="177"/>
      <c r="AIL361" s="178"/>
      <c r="AIM361" s="177"/>
      <c r="AIN361" s="177"/>
      <c r="AIO361" s="177"/>
      <c r="AIP361" s="178"/>
      <c r="AIQ361" s="177"/>
      <c r="AIR361" s="240"/>
      <c r="AIS361" s="240"/>
      <c r="AIT361" s="240"/>
      <c r="AIU361" s="240"/>
      <c r="AIV361" s="95"/>
      <c r="AIW361" s="733"/>
      <c r="AIX361" s="733"/>
      <c r="AIY361" s="733"/>
      <c r="AIZ361" s="153"/>
      <c r="AJA361" s="177"/>
      <c r="AJB361" s="177"/>
      <c r="AJC361" s="178"/>
      <c r="AJD361" s="177"/>
      <c r="AJE361" s="177"/>
      <c r="AJF361" s="177"/>
      <c r="AJG361" s="178"/>
      <c r="AJH361" s="177"/>
      <c r="AJI361" s="177"/>
      <c r="AJJ361" s="177"/>
      <c r="AJK361" s="178"/>
      <c r="AJL361" s="177"/>
      <c r="AJM361" s="177"/>
      <c r="AJN361" s="177"/>
      <c r="AJO361" s="178"/>
      <c r="AJP361" s="177"/>
      <c r="AJQ361" s="177"/>
      <c r="AJR361" s="177"/>
      <c r="AJS361" s="178"/>
      <c r="AJT361" s="177"/>
      <c r="AJU361" s="177"/>
      <c r="AJV361" s="177"/>
      <c r="AJW361" s="178"/>
      <c r="AJX361" s="177"/>
      <c r="AJY361" s="177"/>
      <c r="AJZ361" s="177"/>
      <c r="AKA361" s="178"/>
      <c r="AKB361" s="177"/>
      <c r="AKC361" s="177"/>
      <c r="AKD361" s="177"/>
      <c r="AKE361" s="178"/>
      <c r="AKF361" s="177"/>
      <c r="AKG361" s="177"/>
      <c r="AKH361" s="177"/>
      <c r="AKI361" s="178"/>
      <c r="AKJ361" s="177"/>
      <c r="AKK361" s="177"/>
      <c r="AKL361" s="177"/>
      <c r="AKM361" s="178"/>
      <c r="AKN361" s="177"/>
      <c r="AKO361" s="177"/>
      <c r="AKP361" s="177"/>
      <c r="AKQ361" s="178"/>
      <c r="AKR361" s="177"/>
      <c r="AKS361" s="177"/>
      <c r="AKT361" s="177"/>
      <c r="AKU361" s="178"/>
      <c r="AKV361" s="177"/>
      <c r="AKW361" s="177"/>
      <c r="AKX361" s="177"/>
      <c r="AKY361" s="178"/>
      <c r="AKZ361" s="177"/>
      <c r="ALA361" s="177"/>
      <c r="ALB361" s="177"/>
      <c r="ALC361" s="178"/>
      <c r="ALD361" s="177"/>
      <c r="ALE361" s="177"/>
      <c r="ALF361" s="177"/>
      <c r="ALG361" s="178"/>
      <c r="ALH361" s="177"/>
      <c r="ALI361" s="177"/>
      <c r="ALJ361" s="177"/>
      <c r="ALK361" s="178"/>
      <c r="ALL361" s="177"/>
      <c r="ALM361" s="177"/>
      <c r="ALN361" s="177"/>
      <c r="ALO361" s="178"/>
      <c r="ALP361" s="177"/>
      <c r="ALQ361" s="177"/>
      <c r="ALR361" s="177"/>
      <c r="ALS361" s="178"/>
      <c r="ALT361" s="177"/>
      <c r="ALU361" s="177"/>
      <c r="ALV361" s="177"/>
      <c r="ALW361" s="178"/>
      <c r="ALX361" s="177"/>
      <c r="ALY361" s="177"/>
      <c r="ALZ361" s="177"/>
      <c r="AMA361" s="178"/>
      <c r="AMB361" s="177"/>
      <c r="AMC361" s="177"/>
      <c r="AMD361" s="177"/>
      <c r="AME361" s="178"/>
      <c r="AMF361" s="177"/>
      <c r="AMG361" s="177"/>
      <c r="AMH361" s="177"/>
      <c r="AMI361" s="178"/>
      <c r="AMJ361" s="177"/>
      <c r="AMK361" s="177"/>
      <c r="AML361" s="177"/>
      <c r="AMM361" s="178"/>
      <c r="AMN361" s="177"/>
      <c r="AMO361" s="177"/>
      <c r="AMP361" s="177"/>
      <c r="AMQ361" s="178"/>
      <c r="AMR361" s="177"/>
      <c r="AMS361" s="177"/>
      <c r="AMT361" s="177"/>
      <c r="AMU361" s="178"/>
      <c r="AMV361" s="177"/>
      <c r="AMW361" s="177"/>
      <c r="AMX361" s="177"/>
      <c r="AMY361" s="178"/>
      <c r="AMZ361" s="177"/>
      <c r="ANA361" s="177"/>
      <c r="ANB361" s="177"/>
      <c r="ANC361" s="178"/>
      <c r="AND361" s="177"/>
      <c r="ANE361" s="177"/>
      <c r="ANF361" s="177"/>
      <c r="ANG361" s="178"/>
      <c r="ANH361" s="177"/>
      <c r="ANI361" s="177"/>
      <c r="ANJ361" s="177"/>
      <c r="ANK361" s="178"/>
      <c r="ANL361" s="177"/>
      <c r="ANM361" s="177"/>
      <c r="ANN361" s="177"/>
      <c r="ANO361" s="178"/>
      <c r="ANP361" s="177"/>
      <c r="ANQ361" s="177"/>
      <c r="ANR361" s="177"/>
      <c r="ANS361" s="178"/>
      <c r="ANT361" s="177"/>
      <c r="ANU361" s="240"/>
      <c r="ANV361" s="240"/>
      <c r="ANW361" s="240"/>
      <c r="ANX361" s="240"/>
      <c r="ANY361" s="95"/>
      <c r="ANZ361" s="733"/>
      <c r="AOA361" s="733"/>
      <c r="AOB361" s="733"/>
      <c r="AOC361" s="153"/>
      <c r="AOD361" s="177"/>
      <c r="AOE361" s="177"/>
      <c r="AOF361" s="178"/>
      <c r="AOG361" s="177"/>
      <c r="AOH361" s="177"/>
      <c r="AOI361" s="177"/>
      <c r="AOJ361" s="178"/>
      <c r="AOK361" s="177"/>
      <c r="AOL361" s="177"/>
      <c r="AOM361" s="177"/>
      <c r="AON361" s="178"/>
      <c r="AOO361" s="177"/>
      <c r="AOP361" s="177"/>
      <c r="AOQ361" s="177"/>
      <c r="AOR361" s="178"/>
      <c r="AOS361" s="177"/>
      <c r="AOT361" s="177"/>
      <c r="AOU361" s="177"/>
      <c r="AOV361" s="178"/>
      <c r="AOW361" s="177"/>
      <c r="AOX361" s="177"/>
      <c r="AOY361" s="177"/>
      <c r="AOZ361" s="178"/>
      <c r="APA361" s="177"/>
      <c r="APB361" s="177"/>
      <c r="APC361" s="177"/>
      <c r="APD361" s="178"/>
      <c r="APE361" s="177"/>
      <c r="APF361" s="177"/>
      <c r="APG361" s="177"/>
      <c r="APH361" s="178"/>
      <c r="API361" s="177"/>
      <c r="APJ361" s="177"/>
      <c r="APK361" s="177"/>
      <c r="APL361" s="178"/>
      <c r="APM361" s="177"/>
      <c r="APN361" s="177"/>
      <c r="APO361" s="177"/>
      <c r="APP361" s="178"/>
      <c r="APQ361" s="177"/>
      <c r="APR361" s="177"/>
      <c r="APS361" s="177"/>
      <c r="APT361" s="178"/>
      <c r="APU361" s="177"/>
      <c r="APV361" s="177"/>
      <c r="APW361" s="177"/>
      <c r="APX361" s="178"/>
      <c r="APY361" s="177"/>
      <c r="APZ361" s="177"/>
      <c r="AQA361" s="177"/>
      <c r="AQB361" s="178"/>
      <c r="AQC361" s="177"/>
      <c r="AQD361" s="177"/>
      <c r="AQE361" s="177"/>
      <c r="AQF361" s="178"/>
      <c r="AQG361" s="177"/>
      <c r="AQH361" s="177"/>
      <c r="AQI361" s="177"/>
      <c r="AQJ361" s="178"/>
      <c r="AQK361" s="177"/>
      <c r="AQL361" s="177"/>
      <c r="AQM361" s="177"/>
      <c r="AQN361" s="178"/>
      <c r="AQO361" s="177"/>
      <c r="AQP361" s="177"/>
      <c r="AQQ361" s="177"/>
      <c r="AQR361" s="178"/>
      <c r="AQS361" s="177"/>
      <c r="AQT361" s="177"/>
      <c r="AQU361" s="177"/>
      <c r="AQV361" s="178"/>
      <c r="AQW361" s="177"/>
      <c r="AQX361" s="177"/>
      <c r="AQY361" s="177"/>
      <c r="AQZ361" s="178"/>
      <c r="ARA361" s="177"/>
      <c r="ARB361" s="177"/>
      <c r="ARC361" s="177"/>
      <c r="ARD361" s="178"/>
      <c r="ARE361" s="177"/>
      <c r="ARF361" s="177"/>
      <c r="ARG361" s="177"/>
      <c r="ARH361" s="178"/>
      <c r="ARI361" s="177"/>
      <c r="ARJ361" s="177"/>
      <c r="ARK361" s="177"/>
      <c r="ARL361" s="178"/>
      <c r="ARM361" s="177"/>
      <c r="ARN361" s="177"/>
      <c r="ARO361" s="177"/>
      <c r="ARP361" s="178"/>
      <c r="ARQ361" s="177"/>
      <c r="ARR361" s="177"/>
      <c r="ARS361" s="177"/>
      <c r="ART361" s="178"/>
      <c r="ARU361" s="177"/>
      <c r="ARV361" s="177"/>
      <c r="ARW361" s="177"/>
      <c r="ARX361" s="178"/>
      <c r="ARY361" s="177"/>
      <c r="ARZ361" s="177"/>
      <c r="ASA361" s="177"/>
      <c r="ASB361" s="178"/>
      <c r="ASC361" s="177"/>
      <c r="ASD361" s="177"/>
      <c r="ASE361" s="177"/>
      <c r="ASF361" s="178"/>
      <c r="ASG361" s="177"/>
      <c r="ASH361" s="177"/>
      <c r="ASI361" s="177"/>
      <c r="ASJ361" s="178"/>
      <c r="ASK361" s="177"/>
      <c r="ASL361" s="177"/>
      <c r="ASM361" s="177"/>
      <c r="ASN361" s="178"/>
      <c r="ASO361" s="177"/>
      <c r="ASP361" s="177"/>
      <c r="ASQ361" s="177"/>
      <c r="ASR361" s="178"/>
      <c r="ASS361" s="177"/>
      <c r="AST361" s="177"/>
      <c r="ASU361" s="177"/>
      <c r="ASV361" s="178"/>
      <c r="ASW361" s="177"/>
      <c r="ASX361" s="240"/>
      <c r="ASY361" s="240"/>
      <c r="ASZ361" s="240"/>
      <c r="ATA361" s="240"/>
      <c r="ATB361" s="95"/>
      <c r="ATC361" s="733"/>
      <c r="ATD361" s="733"/>
      <c r="ATE361" s="733"/>
      <c r="ATF361" s="153"/>
      <c r="ATG361" s="177"/>
      <c r="ATH361" s="177"/>
      <c r="ATI361" s="178"/>
      <c r="ATJ361" s="177"/>
      <c r="ATK361" s="177"/>
      <c r="ATL361" s="177"/>
      <c r="ATM361" s="178"/>
      <c r="ATN361" s="177"/>
      <c r="ATO361" s="177"/>
      <c r="ATP361" s="177"/>
      <c r="ATQ361" s="178"/>
      <c r="ATR361" s="177"/>
      <c r="ATS361" s="177"/>
      <c r="ATT361" s="177"/>
      <c r="ATU361" s="178"/>
      <c r="ATV361" s="177"/>
      <c r="ATW361" s="177"/>
      <c r="ATX361" s="177"/>
      <c r="ATY361" s="178"/>
      <c r="ATZ361" s="177"/>
      <c r="AUA361" s="177"/>
      <c r="AUB361" s="177"/>
      <c r="AUC361" s="178"/>
      <c r="AUD361" s="177"/>
      <c r="AUE361" s="177"/>
      <c r="AUF361" s="177"/>
      <c r="AUG361" s="178"/>
      <c r="AUH361" s="177"/>
      <c r="AUI361" s="177"/>
      <c r="AUJ361" s="177"/>
      <c r="AUK361" s="178"/>
      <c r="AUL361" s="177"/>
      <c r="AUM361" s="177"/>
      <c r="AUN361" s="177"/>
      <c r="AUO361" s="178"/>
      <c r="AUP361" s="177"/>
      <c r="AUQ361" s="177"/>
      <c r="AUR361" s="177"/>
      <c r="AUS361" s="178"/>
      <c r="AUT361" s="177"/>
      <c r="AUU361" s="177"/>
      <c r="AUV361" s="177"/>
      <c r="AUW361" s="178"/>
      <c r="AUX361" s="177"/>
      <c r="AUY361" s="177"/>
      <c r="AUZ361" s="177"/>
      <c r="AVA361" s="178"/>
      <c r="AVB361" s="177"/>
      <c r="AVC361" s="177"/>
      <c r="AVD361" s="177"/>
      <c r="AVE361" s="178"/>
      <c r="AVF361" s="177"/>
      <c r="AVG361" s="177"/>
      <c r="AVH361" s="177"/>
      <c r="AVI361" s="178"/>
      <c r="AVJ361" s="177"/>
      <c r="AVK361" s="177"/>
      <c r="AVL361" s="177"/>
      <c r="AVM361" s="178"/>
      <c r="AVN361" s="177"/>
      <c r="AVO361" s="177"/>
      <c r="AVP361" s="177"/>
      <c r="AVQ361" s="178"/>
      <c r="AVR361" s="177"/>
      <c r="AVS361" s="177"/>
      <c r="AVT361" s="177"/>
      <c r="AVU361" s="178"/>
      <c r="AVV361" s="177"/>
      <c r="AVW361" s="177"/>
      <c r="AVX361" s="177"/>
      <c r="AVY361" s="178"/>
      <c r="AVZ361" s="177"/>
      <c r="AWA361" s="177"/>
      <c r="AWB361" s="177"/>
      <c r="AWC361" s="178"/>
      <c r="AWD361" s="177"/>
      <c r="AWE361" s="177"/>
      <c r="AWF361" s="177"/>
      <c r="AWG361" s="178"/>
      <c r="AWH361" s="177"/>
      <c r="AWI361" s="177"/>
      <c r="AWJ361" s="177"/>
      <c r="AWK361" s="178"/>
      <c r="AWL361" s="177"/>
      <c r="AWM361" s="177"/>
      <c r="AWN361" s="177"/>
      <c r="AWO361" s="178"/>
      <c r="AWP361" s="177"/>
      <c r="AWQ361" s="177"/>
      <c r="AWR361" s="177"/>
      <c r="AWS361" s="178"/>
      <c r="AWT361" s="177"/>
      <c r="AWU361" s="177"/>
      <c r="AWV361" s="177"/>
      <c r="AWW361" s="178"/>
      <c r="AWX361" s="177"/>
      <c r="AWY361" s="177"/>
      <c r="AWZ361" s="177"/>
      <c r="AXA361" s="178"/>
      <c r="AXB361" s="177"/>
      <c r="AXC361" s="177"/>
      <c r="AXD361" s="177"/>
      <c r="AXE361" s="178"/>
      <c r="AXF361" s="177"/>
      <c r="AXG361" s="177"/>
      <c r="AXH361" s="177"/>
      <c r="AXI361" s="178"/>
      <c r="AXJ361" s="177"/>
      <c r="AXK361" s="177"/>
      <c r="AXL361" s="177"/>
      <c r="AXM361" s="178"/>
      <c r="AXN361" s="177"/>
      <c r="AXO361" s="177"/>
      <c r="AXP361" s="177"/>
      <c r="AXQ361" s="178"/>
      <c r="AXR361" s="177"/>
      <c r="AXS361" s="177"/>
      <c r="AXT361" s="177"/>
      <c r="AXU361" s="178"/>
      <c r="AXV361" s="177"/>
      <c r="AXW361" s="177"/>
      <c r="AXX361" s="177"/>
      <c r="AXY361" s="178"/>
      <c r="AXZ361" s="177"/>
      <c r="AYA361" s="240"/>
      <c r="AYB361" s="240"/>
      <c r="AYC361" s="240"/>
      <c r="AYD361" s="240"/>
      <c r="AYE361" s="95"/>
      <c r="AYF361" s="733"/>
      <c r="AYG361" s="733"/>
      <c r="AYH361" s="733"/>
      <c r="AYI361" s="153"/>
      <c r="AYJ361" s="177"/>
      <c r="AYK361" s="177"/>
      <c r="AYL361" s="178"/>
      <c r="AYM361" s="177"/>
      <c r="AYN361" s="177"/>
      <c r="AYO361" s="177"/>
      <c r="AYP361" s="178"/>
      <c r="AYQ361" s="177"/>
      <c r="AYR361" s="177"/>
      <c r="AYS361" s="177"/>
      <c r="AYT361" s="178"/>
      <c r="AYU361" s="177"/>
      <c r="AYV361" s="177"/>
      <c r="AYW361" s="177"/>
      <c r="AYX361" s="178"/>
      <c r="AYY361" s="177"/>
      <c r="AYZ361" s="177"/>
      <c r="AZA361" s="177"/>
      <c r="AZB361" s="178"/>
      <c r="AZC361" s="177"/>
      <c r="AZD361" s="177"/>
      <c r="AZE361" s="177"/>
      <c r="AZF361" s="178"/>
      <c r="AZG361" s="177"/>
      <c r="AZH361" s="177"/>
      <c r="AZI361" s="177"/>
      <c r="AZJ361" s="178"/>
      <c r="AZK361" s="177"/>
      <c r="AZL361" s="177"/>
      <c r="AZM361" s="177"/>
      <c r="AZN361" s="178"/>
      <c r="AZO361" s="177"/>
      <c r="AZP361" s="177"/>
      <c r="AZQ361" s="177"/>
      <c r="AZR361" s="178"/>
      <c r="AZS361" s="177"/>
      <c r="AZT361" s="177"/>
      <c r="AZU361" s="177"/>
      <c r="AZV361" s="178"/>
      <c r="AZW361" s="177"/>
      <c r="AZX361" s="177"/>
      <c r="AZY361" s="177"/>
      <c r="AZZ361" s="178"/>
      <c r="BAA361" s="177"/>
      <c r="BAB361" s="177"/>
      <c r="BAC361" s="177"/>
      <c r="BAD361" s="178"/>
      <c r="BAE361" s="177"/>
      <c r="BAF361" s="177"/>
      <c r="BAG361" s="177"/>
      <c r="BAH361" s="178"/>
      <c r="BAI361" s="177"/>
      <c r="BAJ361" s="177"/>
      <c r="BAK361" s="177"/>
      <c r="BAL361" s="178"/>
      <c r="BAM361" s="177"/>
      <c r="BAN361" s="177"/>
      <c r="BAO361" s="177"/>
      <c r="BAP361" s="178"/>
      <c r="BAQ361" s="177"/>
      <c r="BAR361" s="177"/>
      <c r="BAS361" s="177"/>
      <c r="BAT361" s="178"/>
      <c r="BAU361" s="177"/>
      <c r="BAV361" s="177"/>
      <c r="BAW361" s="177"/>
      <c r="BAX361" s="178"/>
      <c r="BAY361" s="177"/>
      <c r="BAZ361" s="177"/>
      <c r="BBA361" s="177"/>
      <c r="BBB361" s="178"/>
      <c r="BBC361" s="177"/>
      <c r="BBD361" s="177"/>
      <c r="BBE361" s="177"/>
      <c r="BBF361" s="178"/>
      <c r="BBG361" s="177"/>
      <c r="BBH361" s="177"/>
      <c r="BBI361" s="177"/>
      <c r="BBJ361" s="178"/>
      <c r="BBK361" s="177"/>
      <c r="BBL361" s="177"/>
      <c r="BBM361" s="177"/>
      <c r="BBN361" s="178"/>
      <c r="BBO361" s="177"/>
      <c r="BBP361" s="177"/>
      <c r="BBQ361" s="177"/>
      <c r="BBR361" s="178"/>
      <c r="BBS361" s="177"/>
      <c r="BBT361" s="177"/>
      <c r="BBU361" s="177"/>
      <c r="BBV361" s="178"/>
      <c r="BBW361" s="177"/>
      <c r="BBX361" s="177"/>
      <c r="BBY361" s="177"/>
      <c r="BBZ361" s="178"/>
      <c r="BCA361" s="177"/>
      <c r="BCB361" s="177"/>
      <c r="BCC361" s="177"/>
      <c r="BCD361" s="178"/>
      <c r="BCE361" s="177"/>
      <c r="BCF361" s="177"/>
      <c r="BCG361" s="177"/>
      <c r="BCH361" s="178"/>
      <c r="BCI361" s="177"/>
      <c r="BCJ361" s="177"/>
      <c r="BCK361" s="177"/>
      <c r="BCL361" s="178"/>
      <c r="BCM361" s="177"/>
      <c r="BCN361" s="177"/>
      <c r="BCO361" s="177"/>
      <c r="BCP361" s="178"/>
      <c r="BCQ361" s="177"/>
      <c r="BCR361" s="177"/>
      <c r="BCS361" s="177"/>
      <c r="BCT361" s="178"/>
      <c r="BCU361" s="177"/>
      <c r="BCV361" s="177"/>
      <c r="BCW361" s="177"/>
      <c r="BCX361" s="178"/>
      <c r="BCY361" s="177"/>
      <c r="BCZ361" s="177"/>
      <c r="BDA361" s="177"/>
      <c r="BDB361" s="178"/>
      <c r="BDC361" s="177"/>
      <c r="BDD361" s="240"/>
      <c r="BDE361" s="240"/>
      <c r="BDF361" s="240"/>
      <c r="BDG361" s="240"/>
      <c r="BDH361" s="95"/>
      <c r="BDI361" s="733"/>
      <c r="BDJ361" s="733"/>
      <c r="BDK361" s="733"/>
      <c r="BDL361" s="153"/>
      <c r="BDM361" s="177"/>
      <c r="BDN361" s="177"/>
      <c r="BDO361" s="178"/>
      <c r="BDP361" s="177"/>
      <c r="BDQ361" s="177"/>
      <c r="BDR361" s="177"/>
      <c r="BDS361" s="178"/>
      <c r="BDT361" s="177"/>
      <c r="BDU361" s="177"/>
      <c r="BDV361" s="177"/>
      <c r="BDW361" s="178"/>
      <c r="BDX361" s="177"/>
      <c r="BDY361" s="177"/>
      <c r="BDZ361" s="177"/>
      <c r="BEA361" s="178"/>
      <c r="BEB361" s="177"/>
      <c r="BEC361" s="177"/>
      <c r="BED361" s="177"/>
      <c r="BEE361" s="178"/>
      <c r="BEF361" s="177"/>
      <c r="BEG361" s="177"/>
      <c r="BEH361" s="177"/>
      <c r="BEI361" s="178"/>
      <c r="BEJ361" s="177"/>
      <c r="BEK361" s="177"/>
      <c r="BEL361" s="177"/>
      <c r="BEM361" s="178"/>
      <c r="BEN361" s="177"/>
      <c r="BEO361" s="177"/>
      <c r="BEP361" s="177"/>
      <c r="BEQ361" s="178"/>
      <c r="BER361" s="177"/>
      <c r="BES361" s="177"/>
      <c r="BET361" s="177"/>
      <c r="BEU361" s="178"/>
      <c r="BEV361" s="177"/>
      <c r="BEW361" s="177"/>
      <c r="BEX361" s="177"/>
      <c r="BEY361" s="178"/>
      <c r="BEZ361" s="177"/>
      <c r="BFA361" s="177"/>
      <c r="BFB361" s="177"/>
      <c r="BFC361" s="178"/>
      <c r="BFD361" s="177"/>
      <c r="BFE361" s="177"/>
      <c r="BFF361" s="177"/>
      <c r="BFG361" s="178"/>
      <c r="BFH361" s="177"/>
      <c r="BFI361" s="177"/>
      <c r="BFJ361" s="177"/>
      <c r="BFK361" s="178"/>
      <c r="BFL361" s="177"/>
      <c r="BFM361" s="177"/>
      <c r="BFN361" s="177"/>
      <c r="BFO361" s="178"/>
      <c r="BFP361" s="177"/>
      <c r="BFQ361" s="177"/>
      <c r="BFR361" s="177"/>
      <c r="BFS361" s="178"/>
      <c r="BFT361" s="177"/>
      <c r="BFU361" s="177"/>
      <c r="BFV361" s="177"/>
      <c r="BFW361" s="178"/>
      <c r="BFX361" s="177"/>
      <c r="BFY361" s="177"/>
      <c r="BFZ361" s="177"/>
      <c r="BGA361" s="178"/>
      <c r="BGB361" s="177"/>
      <c r="BGC361" s="177"/>
      <c r="BGD361" s="177"/>
      <c r="BGE361" s="178"/>
      <c r="BGF361" s="177"/>
      <c r="BGG361" s="177"/>
      <c r="BGH361" s="177"/>
      <c r="BGI361" s="178"/>
      <c r="BGJ361" s="177"/>
      <c r="BGK361" s="177"/>
      <c r="BGL361" s="177"/>
      <c r="BGM361" s="178"/>
      <c r="BGN361" s="177"/>
      <c r="BGO361" s="177"/>
      <c r="BGP361" s="177"/>
      <c r="BGQ361" s="178"/>
      <c r="BGR361" s="177"/>
      <c r="BGS361" s="177"/>
      <c r="BGT361" s="177"/>
      <c r="BGU361" s="178"/>
      <c r="BGV361" s="177"/>
      <c r="BGW361" s="177"/>
      <c r="BGX361" s="177"/>
      <c r="BGY361" s="178"/>
      <c r="BGZ361" s="177"/>
      <c r="BHA361" s="177"/>
      <c r="BHB361" s="177"/>
      <c r="BHC361" s="178"/>
      <c r="BHD361" s="177"/>
      <c r="BHE361" s="177"/>
      <c r="BHF361" s="177"/>
      <c r="BHG361" s="178"/>
      <c r="BHH361" s="177"/>
      <c r="BHI361" s="177"/>
      <c r="BHJ361" s="177"/>
      <c r="BHK361" s="178"/>
      <c r="BHL361" s="177"/>
      <c r="BHM361" s="177"/>
      <c r="BHN361" s="177"/>
      <c r="BHO361" s="178"/>
      <c r="BHP361" s="177"/>
      <c r="BHQ361" s="177"/>
      <c r="BHR361" s="177"/>
      <c r="BHS361" s="178"/>
      <c r="BHT361" s="177"/>
      <c r="BHU361" s="177"/>
      <c r="BHV361" s="177"/>
      <c r="BHW361" s="178"/>
      <c r="BHX361" s="177"/>
      <c r="BHY361" s="177"/>
      <c r="BHZ361" s="177"/>
      <c r="BIA361" s="178"/>
      <c r="BIB361" s="177"/>
      <c r="BIC361" s="177"/>
      <c r="BID361" s="177"/>
      <c r="BIE361" s="178"/>
      <c r="BIF361" s="177"/>
      <c r="BIG361" s="240"/>
      <c r="BIH361" s="240"/>
      <c r="BII361" s="240"/>
      <c r="BIJ361" s="240"/>
      <c r="BIK361" s="95"/>
      <c r="BIL361" s="733"/>
      <c r="BIM361" s="733"/>
      <c r="BIN361" s="733"/>
      <c r="BIO361" s="153"/>
      <c r="BIP361" s="177"/>
      <c r="BIQ361" s="177"/>
      <c r="BIR361" s="178"/>
      <c r="BIS361" s="177"/>
      <c r="BIT361" s="177"/>
      <c r="BIU361" s="177"/>
      <c r="BIV361" s="178"/>
      <c r="BIW361" s="177"/>
      <c r="BIX361" s="177"/>
      <c r="BIY361" s="177"/>
      <c r="BIZ361" s="178"/>
      <c r="BJA361" s="177"/>
      <c r="BJB361" s="177"/>
      <c r="BJC361" s="177"/>
      <c r="BJD361" s="178"/>
      <c r="BJE361" s="177"/>
      <c r="BJF361" s="177"/>
      <c r="BJG361" s="177"/>
      <c r="BJH361" s="178"/>
      <c r="BJI361" s="177"/>
      <c r="BJJ361" s="177"/>
      <c r="BJK361" s="177"/>
      <c r="BJL361" s="178"/>
      <c r="BJM361" s="177"/>
      <c r="BJN361" s="177"/>
      <c r="BJO361" s="177"/>
      <c r="BJP361" s="178"/>
      <c r="BJQ361" s="177"/>
      <c r="BJR361" s="177"/>
      <c r="BJS361" s="177"/>
      <c r="BJT361" s="178"/>
      <c r="BJU361" s="177"/>
      <c r="BJV361" s="177"/>
      <c r="BJW361" s="177"/>
      <c r="BJX361" s="178"/>
      <c r="BJY361" s="177"/>
      <c r="BJZ361" s="177"/>
      <c r="BKA361" s="177"/>
      <c r="BKB361" s="178"/>
      <c r="BKC361" s="177"/>
      <c r="BKD361" s="177"/>
      <c r="BKE361" s="177"/>
      <c r="BKF361" s="178"/>
      <c r="BKG361" s="177"/>
      <c r="BKH361" s="177"/>
      <c r="BKI361" s="177"/>
      <c r="BKJ361" s="178"/>
      <c r="BKK361" s="177"/>
      <c r="BKL361" s="177"/>
      <c r="BKM361" s="177"/>
      <c r="BKN361" s="178"/>
      <c r="BKO361" s="177"/>
      <c r="BKP361" s="177"/>
      <c r="BKQ361" s="177"/>
      <c r="BKR361" s="178"/>
      <c r="BKS361" s="177"/>
      <c r="BKT361" s="177"/>
      <c r="BKU361" s="177"/>
      <c r="BKV361" s="178"/>
      <c r="BKW361" s="177"/>
      <c r="BKX361" s="177"/>
      <c r="BKY361" s="177"/>
      <c r="BKZ361" s="178"/>
      <c r="BLA361" s="177"/>
      <c r="BLB361" s="177"/>
      <c r="BLC361" s="177"/>
      <c r="BLD361" s="178"/>
      <c r="BLE361" s="177"/>
      <c r="BLF361" s="177"/>
      <c r="BLG361" s="177"/>
      <c r="BLH361" s="178"/>
      <c r="BLI361" s="177"/>
      <c r="BLJ361" s="177"/>
      <c r="BLK361" s="177"/>
      <c r="BLL361" s="178"/>
      <c r="BLM361" s="177"/>
      <c r="BLN361" s="177"/>
      <c r="BLO361" s="177"/>
      <c r="BLP361" s="178"/>
      <c r="BLQ361" s="177"/>
      <c r="BLR361" s="177"/>
      <c r="BLS361" s="177"/>
      <c r="BLT361" s="178"/>
      <c r="BLU361" s="177"/>
      <c r="BLV361" s="177"/>
      <c r="BLW361" s="177"/>
      <c r="BLX361" s="178"/>
      <c r="BLY361" s="177"/>
      <c r="BLZ361" s="177"/>
      <c r="BMA361" s="177"/>
      <c r="BMB361" s="178"/>
      <c r="BMC361" s="177"/>
      <c r="BMD361" s="177"/>
      <c r="BME361" s="177"/>
      <c r="BMF361" s="178"/>
      <c r="BMG361" s="177"/>
      <c r="BMH361" s="177"/>
      <c r="BMI361" s="177"/>
      <c r="BMJ361" s="178"/>
      <c r="BMK361" s="177"/>
      <c r="BML361" s="177"/>
      <c r="BMM361" s="177"/>
      <c r="BMN361" s="178"/>
      <c r="BMO361" s="177"/>
      <c r="BMP361" s="177"/>
      <c r="BMQ361" s="177"/>
      <c r="BMR361" s="178"/>
      <c r="BMS361" s="177"/>
      <c r="BMT361" s="177"/>
      <c r="BMU361" s="177"/>
      <c r="BMV361" s="178"/>
      <c r="BMW361" s="177"/>
      <c r="BMX361" s="177"/>
      <c r="BMY361" s="177"/>
      <c r="BMZ361" s="178"/>
      <c r="BNA361" s="177"/>
      <c r="BNB361" s="177"/>
      <c r="BNC361" s="177"/>
      <c r="BND361" s="178"/>
      <c r="BNE361" s="177"/>
      <c r="BNF361" s="177"/>
      <c r="BNG361" s="177"/>
      <c r="BNH361" s="178"/>
      <c r="BNI361" s="177"/>
      <c r="BNJ361" s="240"/>
      <c r="BNK361" s="240"/>
      <c r="BNL361" s="240"/>
      <c r="BNM361" s="240"/>
      <c r="BNN361" s="95"/>
      <c r="BNO361" s="733"/>
      <c r="BNP361" s="733"/>
      <c r="BNQ361" s="733"/>
      <c r="BNR361" s="153"/>
      <c r="BNS361" s="177"/>
      <c r="BNT361" s="177"/>
      <c r="BNU361" s="178"/>
      <c r="BNV361" s="177"/>
      <c r="BNW361" s="177"/>
      <c r="BNX361" s="177"/>
      <c r="BNY361" s="178"/>
      <c r="BNZ361" s="177"/>
      <c r="BOA361" s="177"/>
      <c r="BOB361" s="177"/>
      <c r="BOC361" s="178"/>
      <c r="BOD361" s="177"/>
      <c r="BOE361" s="177"/>
      <c r="BOF361" s="177"/>
      <c r="BOG361" s="178"/>
      <c r="BOH361" s="177"/>
      <c r="BOI361" s="177"/>
      <c r="BOJ361" s="177"/>
      <c r="BOK361" s="178"/>
      <c r="BOL361" s="177"/>
      <c r="BOM361" s="177"/>
      <c r="BON361" s="177"/>
      <c r="BOO361" s="178"/>
      <c r="BOP361" s="177"/>
      <c r="BOQ361" s="177"/>
      <c r="BOR361" s="177"/>
      <c r="BOS361" s="178"/>
      <c r="BOT361" s="177"/>
      <c r="BOU361" s="177"/>
      <c r="BOV361" s="177"/>
      <c r="BOW361" s="178"/>
      <c r="BOX361" s="177"/>
      <c r="BOY361" s="177"/>
      <c r="BOZ361" s="177"/>
      <c r="BPA361" s="178"/>
      <c r="BPB361" s="177"/>
      <c r="BPC361" s="177"/>
      <c r="BPD361" s="177"/>
      <c r="BPE361" s="178"/>
      <c r="BPF361" s="177"/>
      <c r="BPG361" s="177"/>
      <c r="BPH361" s="177"/>
      <c r="BPI361" s="178"/>
      <c r="BPJ361" s="177"/>
      <c r="BPK361" s="177"/>
      <c r="BPL361" s="177"/>
      <c r="BPM361" s="178"/>
      <c r="BPN361" s="177"/>
      <c r="BPO361" s="177"/>
      <c r="BPP361" s="177"/>
      <c r="BPQ361" s="178"/>
      <c r="BPR361" s="177"/>
      <c r="BPS361" s="177"/>
      <c r="BPT361" s="177"/>
      <c r="BPU361" s="178"/>
      <c r="BPV361" s="177"/>
      <c r="BPW361" s="177"/>
      <c r="BPX361" s="177"/>
      <c r="BPY361" s="178"/>
      <c r="BPZ361" s="177"/>
      <c r="BQA361" s="177"/>
      <c r="BQB361" s="177"/>
      <c r="BQC361" s="178"/>
      <c r="BQD361" s="177"/>
      <c r="BQE361" s="177"/>
      <c r="BQF361" s="177"/>
      <c r="BQG361" s="178"/>
      <c r="BQH361" s="177"/>
      <c r="BQI361" s="177"/>
      <c r="BQJ361" s="177"/>
      <c r="BQK361" s="178"/>
      <c r="BQL361" s="177"/>
      <c r="BQM361" s="177"/>
      <c r="BQN361" s="177"/>
      <c r="BQO361" s="178"/>
      <c r="BQP361" s="177"/>
      <c r="BQQ361" s="177"/>
      <c r="BQR361" s="177"/>
      <c r="BQS361" s="178"/>
      <c r="BQT361" s="177"/>
      <c r="BQU361" s="177"/>
      <c r="BQV361" s="177"/>
      <c r="BQW361" s="178"/>
      <c r="BQX361" s="177"/>
      <c r="BQY361" s="177"/>
      <c r="BQZ361" s="177"/>
      <c r="BRA361" s="178"/>
      <c r="BRB361" s="177"/>
      <c r="BRC361" s="177"/>
      <c r="BRD361" s="177"/>
      <c r="BRE361" s="178"/>
      <c r="BRF361" s="177"/>
      <c r="BRG361" s="177"/>
      <c r="BRH361" s="177"/>
      <c r="BRI361" s="178"/>
      <c r="BRJ361" s="177"/>
      <c r="BRK361" s="177"/>
      <c r="BRL361" s="177"/>
      <c r="BRM361" s="178"/>
      <c r="BRN361" s="177"/>
      <c r="BRO361" s="177"/>
      <c r="BRP361" s="177"/>
      <c r="BRQ361" s="178"/>
      <c r="BRR361" s="177"/>
      <c r="BRS361" s="177"/>
      <c r="BRT361" s="177"/>
      <c r="BRU361" s="178"/>
      <c r="BRV361" s="177"/>
      <c r="BRW361" s="177"/>
      <c r="BRX361" s="177"/>
      <c r="BRY361" s="178"/>
      <c r="BRZ361" s="177"/>
      <c r="BSA361" s="177"/>
      <c r="BSB361" s="177"/>
      <c r="BSC361" s="178"/>
      <c r="BSD361" s="177"/>
      <c r="BSE361" s="177"/>
      <c r="BSF361" s="177"/>
      <c r="BSG361" s="178"/>
      <c r="BSH361" s="177"/>
      <c r="BSI361" s="177"/>
      <c r="BSJ361" s="177"/>
      <c r="BSK361" s="178"/>
      <c r="BSL361" s="177"/>
      <c r="BSM361" s="240"/>
      <c r="BSN361" s="240"/>
      <c r="BSO361" s="240"/>
      <c r="BSP361" s="240"/>
      <c r="BSQ361" s="95"/>
      <c r="BSR361" s="733"/>
      <c r="BSS361" s="733"/>
      <c r="BST361" s="733"/>
      <c r="BSU361" s="153"/>
      <c r="BSV361" s="177"/>
      <c r="BSW361" s="177"/>
      <c r="BSX361" s="178"/>
      <c r="BSY361" s="177"/>
      <c r="BSZ361" s="177"/>
      <c r="BTA361" s="177"/>
      <c r="BTB361" s="178"/>
      <c r="BTC361" s="177"/>
      <c r="BTD361" s="177"/>
      <c r="BTE361" s="177"/>
      <c r="BTF361" s="178"/>
      <c r="BTG361" s="177"/>
      <c r="BTH361" s="177"/>
      <c r="BTI361" s="177"/>
      <c r="BTJ361" s="178"/>
      <c r="BTK361" s="177"/>
      <c r="BTL361" s="177"/>
      <c r="BTM361" s="177"/>
      <c r="BTN361" s="178"/>
      <c r="BTO361" s="177"/>
      <c r="BTP361" s="177"/>
      <c r="BTQ361" s="177"/>
      <c r="BTR361" s="178"/>
      <c r="BTS361" s="177"/>
      <c r="BTT361" s="177"/>
      <c r="BTU361" s="177"/>
      <c r="BTV361" s="178"/>
      <c r="BTW361" s="177"/>
      <c r="BTX361" s="177"/>
      <c r="BTY361" s="177"/>
      <c r="BTZ361" s="178"/>
      <c r="BUA361" s="177"/>
      <c r="BUB361" s="177"/>
      <c r="BUC361" s="177"/>
      <c r="BUD361" s="178"/>
      <c r="BUE361" s="177"/>
      <c r="BUF361" s="177"/>
      <c r="BUG361" s="177"/>
      <c r="BUH361" s="178"/>
      <c r="BUI361" s="177"/>
      <c r="BUJ361" s="177"/>
      <c r="BUK361" s="177"/>
      <c r="BUL361" s="178"/>
      <c r="BUM361" s="177"/>
      <c r="BUN361" s="177"/>
      <c r="BUO361" s="177"/>
      <c r="BUP361" s="178"/>
      <c r="BUQ361" s="177"/>
      <c r="BUR361" s="177"/>
      <c r="BUS361" s="177"/>
      <c r="BUT361" s="178"/>
      <c r="BUU361" s="177"/>
      <c r="BUV361" s="177"/>
      <c r="BUW361" s="177"/>
      <c r="BUX361" s="178"/>
      <c r="BUY361" s="177"/>
      <c r="BUZ361" s="177"/>
      <c r="BVA361" s="177"/>
      <c r="BVB361" s="178"/>
      <c r="BVC361" s="177"/>
      <c r="BVD361" s="177"/>
      <c r="BVE361" s="177"/>
      <c r="BVF361" s="178"/>
      <c r="BVG361" s="177"/>
      <c r="BVH361" s="177"/>
      <c r="BVI361" s="177"/>
      <c r="BVJ361" s="178"/>
      <c r="BVK361" s="177"/>
      <c r="BVL361" s="177"/>
      <c r="BVM361" s="177"/>
      <c r="BVN361" s="178"/>
      <c r="BVO361" s="177"/>
      <c r="BVP361" s="177"/>
      <c r="BVQ361" s="177"/>
      <c r="BVR361" s="178"/>
      <c r="BVS361" s="177"/>
      <c r="BVT361" s="177"/>
      <c r="BVU361" s="177"/>
      <c r="BVV361" s="178"/>
      <c r="BVW361" s="177"/>
      <c r="BVX361" s="177"/>
      <c r="BVY361" s="177"/>
      <c r="BVZ361" s="178"/>
      <c r="BWA361" s="177"/>
      <c r="BWB361" s="177"/>
      <c r="BWC361" s="177"/>
      <c r="BWD361" s="178"/>
      <c r="BWE361" s="177"/>
      <c r="BWF361" s="177"/>
      <c r="BWG361" s="177"/>
      <c r="BWH361" s="178"/>
      <c r="BWI361" s="177"/>
      <c r="BWJ361" s="177"/>
      <c r="BWK361" s="177"/>
      <c r="BWL361" s="178"/>
      <c r="BWM361" s="177"/>
      <c r="BWN361" s="177"/>
      <c r="BWO361" s="177"/>
      <c r="BWP361" s="178"/>
      <c r="BWQ361" s="177"/>
      <c r="BWR361" s="177"/>
      <c r="BWS361" s="177"/>
      <c r="BWT361" s="178"/>
      <c r="BWU361" s="177"/>
      <c r="BWV361" s="177"/>
      <c r="BWW361" s="177"/>
      <c r="BWX361" s="178"/>
      <c r="BWY361" s="177"/>
      <c r="BWZ361" s="177"/>
      <c r="BXA361" s="177"/>
      <c r="BXB361" s="178"/>
      <c r="BXC361" s="177"/>
      <c r="BXD361" s="177"/>
      <c r="BXE361" s="177"/>
      <c r="BXF361" s="178"/>
      <c r="BXG361" s="177"/>
      <c r="BXH361" s="177"/>
      <c r="BXI361" s="177"/>
      <c r="BXJ361" s="178"/>
      <c r="BXK361" s="177"/>
      <c r="BXL361" s="177"/>
      <c r="BXM361" s="177"/>
      <c r="BXN361" s="178"/>
      <c r="BXO361" s="177"/>
      <c r="BXP361" s="240"/>
      <c r="BXQ361" s="240"/>
      <c r="BXR361" s="240"/>
      <c r="BXS361" s="240"/>
      <c r="BXT361" s="95"/>
      <c r="BXU361" s="733"/>
      <c r="BXV361" s="733"/>
      <c r="BXW361" s="733"/>
      <c r="BXX361" s="153"/>
      <c r="BXY361" s="177"/>
      <c r="BXZ361" s="177"/>
      <c r="BYA361" s="178"/>
      <c r="BYB361" s="177"/>
      <c r="BYC361" s="177"/>
      <c r="BYD361" s="177"/>
      <c r="BYE361" s="178"/>
      <c r="BYF361" s="177"/>
      <c r="BYG361" s="177"/>
      <c r="BYH361" s="177"/>
      <c r="BYI361" s="178"/>
      <c r="BYJ361" s="177"/>
      <c r="BYK361" s="177"/>
      <c r="BYL361" s="177"/>
      <c r="BYM361" s="178"/>
      <c r="BYN361" s="177"/>
      <c r="BYO361" s="177"/>
      <c r="BYP361" s="177"/>
      <c r="BYQ361" s="178"/>
      <c r="BYR361" s="177"/>
      <c r="BYS361" s="177"/>
      <c r="BYT361" s="177"/>
      <c r="BYU361" s="178"/>
      <c r="BYV361" s="177"/>
      <c r="BYW361" s="177"/>
      <c r="BYX361" s="177"/>
      <c r="BYY361" s="178"/>
      <c r="BYZ361" s="177"/>
      <c r="BZA361" s="177"/>
      <c r="BZB361" s="177"/>
      <c r="BZC361" s="178"/>
      <c r="BZD361" s="177"/>
      <c r="BZE361" s="177"/>
      <c r="BZF361" s="177"/>
      <c r="BZG361" s="178"/>
      <c r="BZH361" s="177"/>
      <c r="BZI361" s="177"/>
      <c r="BZJ361" s="177"/>
      <c r="BZK361" s="178"/>
      <c r="BZL361" s="177"/>
      <c r="BZM361" s="177"/>
      <c r="BZN361" s="177"/>
      <c r="BZO361" s="178"/>
      <c r="BZP361" s="177"/>
      <c r="BZQ361" s="177"/>
      <c r="BZR361" s="177"/>
      <c r="BZS361" s="178"/>
      <c r="BZT361" s="177"/>
      <c r="BZU361" s="177"/>
      <c r="BZV361" s="177"/>
      <c r="BZW361" s="178"/>
      <c r="BZX361" s="177"/>
      <c r="BZY361" s="177"/>
      <c r="BZZ361" s="177"/>
      <c r="CAA361" s="178"/>
      <c r="CAB361" s="177"/>
      <c r="CAC361" s="177"/>
      <c r="CAD361" s="177"/>
      <c r="CAE361" s="178"/>
      <c r="CAF361" s="177"/>
      <c r="CAG361" s="177"/>
      <c r="CAH361" s="177"/>
      <c r="CAI361" s="178"/>
      <c r="CAJ361" s="177"/>
      <c r="CAK361" s="177"/>
      <c r="CAL361" s="177"/>
      <c r="CAM361" s="178"/>
      <c r="CAN361" s="177"/>
      <c r="CAO361" s="177"/>
      <c r="CAP361" s="177"/>
      <c r="CAQ361" s="178"/>
      <c r="CAR361" s="177"/>
      <c r="CAS361" s="177"/>
      <c r="CAT361" s="177"/>
      <c r="CAU361" s="178"/>
      <c r="CAV361" s="177"/>
      <c r="CAW361" s="177"/>
      <c r="CAX361" s="177"/>
      <c r="CAY361" s="178"/>
      <c r="CAZ361" s="177"/>
      <c r="CBA361" s="177"/>
      <c r="CBB361" s="177"/>
      <c r="CBC361" s="178"/>
      <c r="CBD361" s="177"/>
      <c r="CBE361" s="177"/>
      <c r="CBF361" s="177"/>
      <c r="CBG361" s="178"/>
      <c r="CBH361" s="177"/>
      <c r="CBI361" s="177"/>
      <c r="CBJ361" s="177"/>
      <c r="CBK361" s="178"/>
      <c r="CBL361" s="177"/>
      <c r="CBM361" s="177"/>
      <c r="CBN361" s="177"/>
      <c r="CBO361" s="178"/>
      <c r="CBP361" s="177"/>
      <c r="CBQ361" s="177"/>
      <c r="CBR361" s="177"/>
      <c r="CBS361" s="178"/>
      <c r="CBT361" s="177"/>
      <c r="CBU361" s="177"/>
      <c r="CBV361" s="177"/>
      <c r="CBW361" s="178"/>
      <c r="CBX361" s="177"/>
      <c r="CBY361" s="177"/>
      <c r="CBZ361" s="177"/>
      <c r="CCA361" s="178"/>
      <c r="CCB361" s="177"/>
      <c r="CCC361" s="177"/>
      <c r="CCD361" s="177"/>
      <c r="CCE361" s="178"/>
      <c r="CCF361" s="177"/>
      <c r="CCG361" s="177"/>
      <c r="CCH361" s="177"/>
      <c r="CCI361" s="178"/>
      <c r="CCJ361" s="177"/>
      <c r="CCK361" s="177"/>
      <c r="CCL361" s="177"/>
      <c r="CCM361" s="178"/>
      <c r="CCN361" s="177"/>
      <c r="CCO361" s="177"/>
      <c r="CCP361" s="177"/>
      <c r="CCQ361" s="178"/>
      <c r="CCR361" s="177"/>
      <c r="CCS361" s="240"/>
      <c r="CCT361" s="240"/>
      <c r="CCU361" s="240"/>
      <c r="CCV361" s="240"/>
      <c r="CCW361" s="95"/>
      <c r="CCX361" s="733"/>
      <c r="CCY361" s="733"/>
      <c r="CCZ361" s="733"/>
      <c r="CDA361" s="153"/>
      <c r="CDB361" s="177"/>
      <c r="CDC361" s="177"/>
      <c r="CDD361" s="178"/>
      <c r="CDE361" s="177"/>
      <c r="CDF361" s="177"/>
      <c r="CDG361" s="177"/>
      <c r="CDH361" s="178"/>
      <c r="CDI361" s="177"/>
      <c r="CDJ361" s="177"/>
      <c r="CDK361" s="177"/>
      <c r="CDL361" s="178"/>
      <c r="CDM361" s="177"/>
      <c r="CDN361" s="177"/>
      <c r="CDO361" s="177"/>
      <c r="CDP361" s="178"/>
      <c r="CDQ361" s="177"/>
      <c r="CDR361" s="177"/>
      <c r="CDS361" s="177"/>
      <c r="CDT361" s="178"/>
      <c r="CDU361" s="177"/>
      <c r="CDV361" s="177"/>
      <c r="CDW361" s="177"/>
      <c r="CDX361" s="178"/>
      <c r="CDY361" s="177"/>
      <c r="CDZ361" s="177"/>
      <c r="CEA361" s="177"/>
      <c r="CEB361" s="178"/>
      <c r="CEC361" s="177"/>
      <c r="CED361" s="177"/>
      <c r="CEE361" s="177"/>
      <c r="CEF361" s="178"/>
      <c r="CEG361" s="177"/>
      <c r="CEH361" s="177"/>
      <c r="CEI361" s="177"/>
      <c r="CEJ361" s="178"/>
      <c r="CEK361" s="177"/>
      <c r="CEL361" s="177"/>
      <c r="CEM361" s="177"/>
      <c r="CEN361" s="178"/>
      <c r="CEO361" s="177"/>
      <c r="CEP361" s="177"/>
      <c r="CEQ361" s="177"/>
      <c r="CER361" s="178"/>
      <c r="CES361" s="177"/>
      <c r="CET361" s="177"/>
      <c r="CEU361" s="177"/>
      <c r="CEV361" s="178"/>
      <c r="CEW361" s="177"/>
      <c r="CEX361" s="177"/>
      <c r="CEY361" s="177"/>
      <c r="CEZ361" s="178"/>
      <c r="CFA361" s="177"/>
      <c r="CFB361" s="177"/>
      <c r="CFC361" s="177"/>
      <c r="CFD361" s="178"/>
      <c r="CFE361" s="177"/>
      <c r="CFF361" s="177"/>
      <c r="CFG361" s="177"/>
      <c r="CFH361" s="178"/>
      <c r="CFI361" s="177"/>
      <c r="CFJ361" s="177"/>
      <c r="CFK361" s="177"/>
      <c r="CFL361" s="178"/>
      <c r="CFM361" s="177"/>
      <c r="CFN361" s="177"/>
      <c r="CFO361" s="177"/>
      <c r="CFP361" s="178"/>
      <c r="CFQ361" s="177"/>
      <c r="CFR361" s="177"/>
      <c r="CFS361" s="177"/>
      <c r="CFT361" s="178"/>
      <c r="CFU361" s="177"/>
      <c r="CFV361" s="177"/>
      <c r="CFW361" s="177"/>
      <c r="CFX361" s="178"/>
      <c r="CFY361" s="177"/>
      <c r="CFZ361" s="177"/>
      <c r="CGA361" s="177"/>
      <c r="CGB361" s="178"/>
      <c r="CGC361" s="177"/>
      <c r="CGD361" s="177"/>
      <c r="CGE361" s="177"/>
      <c r="CGF361" s="178"/>
      <c r="CGG361" s="177"/>
      <c r="CGH361" s="177"/>
      <c r="CGI361" s="177"/>
      <c r="CGJ361" s="178"/>
      <c r="CGK361" s="177"/>
      <c r="CGL361" s="177"/>
      <c r="CGM361" s="177"/>
      <c r="CGN361" s="178"/>
      <c r="CGO361" s="177"/>
      <c r="CGP361" s="177"/>
      <c r="CGQ361" s="177"/>
      <c r="CGR361" s="178"/>
      <c r="CGS361" s="177"/>
      <c r="CGT361" s="177"/>
      <c r="CGU361" s="177"/>
      <c r="CGV361" s="178"/>
      <c r="CGW361" s="177"/>
      <c r="CGX361" s="177"/>
      <c r="CGY361" s="177"/>
      <c r="CGZ361" s="178"/>
      <c r="CHA361" s="177"/>
      <c r="CHB361" s="177"/>
      <c r="CHC361" s="177"/>
      <c r="CHD361" s="178"/>
      <c r="CHE361" s="177"/>
      <c r="CHF361" s="177"/>
      <c r="CHG361" s="177"/>
      <c r="CHH361" s="178"/>
      <c r="CHI361" s="177"/>
      <c r="CHJ361" s="177"/>
      <c r="CHK361" s="177"/>
      <c r="CHL361" s="178"/>
      <c r="CHM361" s="177"/>
      <c r="CHN361" s="177"/>
      <c r="CHO361" s="177"/>
      <c r="CHP361" s="178"/>
      <c r="CHQ361" s="177"/>
      <c r="CHR361" s="177"/>
      <c r="CHS361" s="177"/>
      <c r="CHT361" s="178"/>
      <c r="CHU361" s="177"/>
      <c r="CHV361" s="240"/>
      <c r="CHW361" s="240"/>
      <c r="CHX361" s="240"/>
      <c r="CHY361" s="240"/>
      <c r="CHZ361" s="95"/>
      <c r="CIA361" s="733"/>
      <c r="CIB361" s="733"/>
      <c r="CIC361" s="733"/>
      <c r="CID361" s="153"/>
      <c r="CIE361" s="177"/>
      <c r="CIF361" s="177"/>
      <c r="CIG361" s="178"/>
      <c r="CIH361" s="177"/>
      <c r="CII361" s="177"/>
      <c r="CIJ361" s="177"/>
      <c r="CIK361" s="178"/>
      <c r="CIL361" s="177"/>
      <c r="CIM361" s="177"/>
      <c r="CIN361" s="177"/>
      <c r="CIO361" s="178"/>
      <c r="CIP361" s="177"/>
      <c r="CIQ361" s="177"/>
      <c r="CIR361" s="177"/>
      <c r="CIS361" s="178"/>
      <c r="CIT361" s="177"/>
      <c r="CIU361" s="177"/>
      <c r="CIV361" s="177"/>
      <c r="CIW361" s="178"/>
      <c r="CIX361" s="177"/>
      <c r="CIY361" s="177"/>
      <c r="CIZ361" s="177"/>
      <c r="CJA361" s="178"/>
      <c r="CJB361" s="177"/>
      <c r="CJC361" s="177"/>
      <c r="CJD361" s="177"/>
      <c r="CJE361" s="178"/>
      <c r="CJF361" s="177"/>
      <c r="CJG361" s="177"/>
      <c r="CJH361" s="177"/>
      <c r="CJI361" s="178"/>
      <c r="CJJ361" s="177"/>
      <c r="CJK361" s="177"/>
      <c r="CJL361" s="177"/>
      <c r="CJM361" s="178"/>
      <c r="CJN361" s="177"/>
      <c r="CJO361" s="177"/>
      <c r="CJP361" s="177"/>
      <c r="CJQ361" s="178"/>
      <c r="CJR361" s="177"/>
      <c r="CJS361" s="177"/>
      <c r="CJT361" s="177"/>
      <c r="CJU361" s="178"/>
      <c r="CJV361" s="177"/>
      <c r="CJW361" s="177"/>
      <c r="CJX361" s="177"/>
      <c r="CJY361" s="178"/>
      <c r="CJZ361" s="177"/>
      <c r="CKA361" s="177"/>
      <c r="CKB361" s="177"/>
      <c r="CKC361" s="178"/>
      <c r="CKD361" s="177"/>
      <c r="CKE361" s="177"/>
      <c r="CKF361" s="177"/>
      <c r="CKG361" s="178"/>
      <c r="CKH361" s="177"/>
      <c r="CKI361" s="177"/>
      <c r="CKJ361" s="177"/>
      <c r="CKK361" s="178"/>
      <c r="CKL361" s="177"/>
      <c r="CKM361" s="177"/>
      <c r="CKN361" s="177"/>
      <c r="CKO361" s="178"/>
      <c r="CKP361" s="177"/>
      <c r="CKQ361" s="177"/>
      <c r="CKR361" s="177"/>
      <c r="CKS361" s="178"/>
      <c r="CKT361" s="177"/>
      <c r="CKU361" s="177"/>
      <c r="CKV361" s="177"/>
      <c r="CKW361" s="178"/>
      <c r="CKX361" s="177"/>
      <c r="CKY361" s="177"/>
      <c r="CKZ361" s="177"/>
      <c r="CLA361" s="178"/>
      <c r="CLB361" s="177"/>
      <c r="CLC361" s="177"/>
      <c r="CLD361" s="177"/>
      <c r="CLE361" s="178"/>
      <c r="CLF361" s="177"/>
      <c r="CLG361" s="177"/>
      <c r="CLH361" s="177"/>
      <c r="CLI361" s="178"/>
      <c r="CLJ361" s="177"/>
      <c r="CLK361" s="177"/>
      <c r="CLL361" s="177"/>
      <c r="CLM361" s="178"/>
      <c r="CLN361" s="177"/>
      <c r="CLO361" s="177"/>
      <c r="CLP361" s="177"/>
      <c r="CLQ361" s="178"/>
      <c r="CLR361" s="177"/>
      <c r="CLS361" s="177"/>
      <c r="CLT361" s="177"/>
      <c r="CLU361" s="178"/>
      <c r="CLV361" s="177"/>
      <c r="CLW361" s="177"/>
      <c r="CLX361" s="177"/>
      <c r="CLY361" s="178"/>
      <c r="CLZ361" s="177"/>
      <c r="CMA361" s="177"/>
      <c r="CMB361" s="177"/>
      <c r="CMC361" s="178"/>
      <c r="CMD361" s="177"/>
      <c r="CME361" s="177"/>
      <c r="CMF361" s="177"/>
      <c r="CMG361" s="178"/>
      <c r="CMH361" s="177"/>
      <c r="CMI361" s="177"/>
      <c r="CMJ361" s="177"/>
      <c r="CMK361" s="178"/>
      <c r="CML361" s="177"/>
      <c r="CMM361" s="177"/>
      <c r="CMN361" s="177"/>
      <c r="CMO361" s="178"/>
      <c r="CMP361" s="177"/>
      <c r="CMQ361" s="177"/>
      <c r="CMR361" s="177"/>
      <c r="CMS361" s="178"/>
      <c r="CMT361" s="177"/>
      <c r="CMU361" s="177"/>
      <c r="CMV361" s="177"/>
      <c r="CMW361" s="178"/>
      <c r="CMX361" s="177"/>
      <c r="CMY361" s="240"/>
      <c r="CMZ361" s="240"/>
      <c r="CNA361" s="240"/>
      <c r="CNB361" s="240"/>
      <c r="CNC361" s="95"/>
      <c r="CND361" s="733"/>
      <c r="CNE361" s="733"/>
      <c r="CNF361" s="733"/>
      <c r="CNG361" s="153"/>
      <c r="CNH361" s="177"/>
      <c r="CNI361" s="177"/>
      <c r="CNJ361" s="178"/>
      <c r="CNK361" s="177"/>
      <c r="CNL361" s="177"/>
      <c r="CNM361" s="177"/>
      <c r="CNN361" s="178"/>
      <c r="CNO361" s="177"/>
      <c r="CNP361" s="177"/>
      <c r="CNQ361" s="177"/>
      <c r="CNR361" s="178"/>
      <c r="CNS361" s="177"/>
      <c r="CNT361" s="177"/>
      <c r="CNU361" s="177"/>
      <c r="CNV361" s="178"/>
      <c r="CNW361" s="177"/>
      <c r="CNX361" s="177"/>
      <c r="CNY361" s="177"/>
      <c r="CNZ361" s="178"/>
      <c r="COA361" s="177"/>
      <c r="COB361" s="177"/>
      <c r="COC361" s="177"/>
      <c r="COD361" s="178"/>
      <c r="COE361" s="177"/>
      <c r="COF361" s="177"/>
      <c r="COG361" s="177"/>
      <c r="COH361" s="178"/>
      <c r="COI361" s="177"/>
      <c r="COJ361" s="177"/>
      <c r="COK361" s="177"/>
      <c r="COL361" s="178"/>
      <c r="COM361" s="177"/>
      <c r="CON361" s="177"/>
      <c r="COO361" s="177"/>
      <c r="COP361" s="178"/>
      <c r="COQ361" s="177"/>
      <c r="COR361" s="177"/>
      <c r="COS361" s="177"/>
      <c r="COT361" s="178"/>
      <c r="COU361" s="177"/>
      <c r="COV361" s="177"/>
      <c r="COW361" s="177"/>
      <c r="COX361" s="178"/>
      <c r="COY361" s="177"/>
      <c r="COZ361" s="177"/>
      <c r="CPA361" s="177"/>
      <c r="CPB361" s="178"/>
      <c r="CPC361" s="177"/>
      <c r="CPD361" s="177"/>
      <c r="CPE361" s="177"/>
      <c r="CPF361" s="178"/>
      <c r="CPG361" s="177"/>
      <c r="CPH361" s="177"/>
      <c r="CPI361" s="177"/>
      <c r="CPJ361" s="178"/>
      <c r="CPK361" s="177"/>
      <c r="CPL361" s="177"/>
      <c r="CPM361" s="177"/>
      <c r="CPN361" s="178"/>
      <c r="CPO361" s="177"/>
      <c r="CPP361" s="177"/>
      <c r="CPQ361" s="177"/>
      <c r="CPR361" s="178"/>
      <c r="CPS361" s="177"/>
      <c r="CPT361" s="177"/>
      <c r="CPU361" s="177"/>
      <c r="CPV361" s="178"/>
      <c r="CPW361" s="177"/>
      <c r="CPX361" s="177"/>
      <c r="CPY361" s="177"/>
      <c r="CPZ361" s="178"/>
      <c r="CQA361" s="177"/>
      <c r="CQB361" s="177"/>
      <c r="CQC361" s="177"/>
      <c r="CQD361" s="178"/>
      <c r="CQE361" s="177"/>
      <c r="CQF361" s="177"/>
      <c r="CQG361" s="177"/>
      <c r="CQH361" s="178"/>
      <c r="CQI361" s="177"/>
      <c r="CQJ361" s="177"/>
      <c r="CQK361" s="177"/>
      <c r="CQL361" s="178"/>
      <c r="CQM361" s="177"/>
      <c r="CQN361" s="177"/>
      <c r="CQO361" s="177"/>
      <c r="CQP361" s="178"/>
      <c r="CQQ361" s="177"/>
      <c r="CQR361" s="177"/>
      <c r="CQS361" s="177"/>
      <c r="CQT361" s="178"/>
      <c r="CQU361" s="177"/>
      <c r="CQV361" s="177"/>
      <c r="CQW361" s="177"/>
      <c r="CQX361" s="178"/>
      <c r="CQY361" s="177"/>
      <c r="CQZ361" s="177"/>
      <c r="CRA361" s="177"/>
      <c r="CRB361" s="178"/>
      <c r="CRC361" s="177"/>
      <c r="CRD361" s="177"/>
      <c r="CRE361" s="177"/>
      <c r="CRF361" s="178"/>
      <c r="CRG361" s="177"/>
      <c r="CRH361" s="177"/>
      <c r="CRI361" s="177"/>
      <c r="CRJ361" s="178"/>
      <c r="CRK361" s="177"/>
      <c r="CRL361" s="177"/>
      <c r="CRM361" s="177"/>
      <c r="CRN361" s="178"/>
      <c r="CRO361" s="177"/>
      <c r="CRP361" s="177"/>
      <c r="CRQ361" s="177"/>
      <c r="CRR361" s="178"/>
      <c r="CRS361" s="177"/>
      <c r="CRT361" s="177"/>
      <c r="CRU361" s="177"/>
      <c r="CRV361" s="178"/>
      <c r="CRW361" s="177"/>
      <c r="CRX361" s="177"/>
      <c r="CRY361" s="177"/>
      <c r="CRZ361" s="178"/>
      <c r="CSA361" s="177"/>
      <c r="CSB361" s="240"/>
      <c r="CSC361" s="240"/>
      <c r="CSD361" s="240"/>
      <c r="CSE361" s="240"/>
      <c r="CSF361" s="95"/>
      <c r="CSG361" s="733"/>
      <c r="CSH361" s="733"/>
      <c r="CSI361" s="733"/>
      <c r="CSJ361" s="153"/>
      <c r="CSK361" s="177"/>
      <c r="CSL361" s="177"/>
      <c r="CSM361" s="178"/>
      <c r="CSN361" s="177"/>
      <c r="CSO361" s="177"/>
      <c r="CSP361" s="177"/>
      <c r="CSQ361" s="178"/>
      <c r="CSR361" s="177"/>
      <c r="CSS361" s="177"/>
      <c r="CST361" s="177"/>
      <c r="CSU361" s="178"/>
      <c r="CSV361" s="177"/>
      <c r="CSW361" s="177"/>
      <c r="CSX361" s="177"/>
      <c r="CSY361" s="178"/>
      <c r="CSZ361" s="177"/>
      <c r="CTA361" s="177"/>
      <c r="CTB361" s="177"/>
      <c r="CTC361" s="178"/>
      <c r="CTD361" s="177"/>
      <c r="CTE361" s="177"/>
      <c r="CTF361" s="177"/>
      <c r="CTG361" s="178"/>
      <c r="CTH361" s="177"/>
      <c r="CTI361" s="177"/>
      <c r="CTJ361" s="177"/>
      <c r="CTK361" s="178"/>
      <c r="CTL361" s="177"/>
      <c r="CTM361" s="177"/>
      <c r="CTN361" s="177"/>
      <c r="CTO361" s="178"/>
      <c r="CTP361" s="177"/>
      <c r="CTQ361" s="177"/>
      <c r="CTR361" s="177"/>
      <c r="CTS361" s="178"/>
      <c r="CTT361" s="177"/>
      <c r="CTU361" s="177"/>
      <c r="CTV361" s="177"/>
      <c r="CTW361" s="178"/>
      <c r="CTX361" s="177"/>
      <c r="CTY361" s="177"/>
      <c r="CTZ361" s="177"/>
      <c r="CUA361" s="178"/>
      <c r="CUB361" s="177"/>
      <c r="CUC361" s="177"/>
      <c r="CUD361" s="177"/>
      <c r="CUE361" s="178"/>
      <c r="CUF361" s="177"/>
      <c r="CUG361" s="177"/>
      <c r="CUH361" s="177"/>
      <c r="CUI361" s="178"/>
      <c r="CUJ361" s="177"/>
      <c r="CUK361" s="177"/>
      <c r="CUL361" s="177"/>
      <c r="CUM361" s="178"/>
      <c r="CUN361" s="177"/>
      <c r="CUO361" s="177"/>
      <c r="CUP361" s="177"/>
      <c r="CUQ361" s="178"/>
      <c r="CUR361" s="177"/>
      <c r="CUS361" s="177"/>
      <c r="CUT361" s="177"/>
      <c r="CUU361" s="178"/>
      <c r="CUV361" s="177"/>
      <c r="CUW361" s="177"/>
      <c r="CUX361" s="177"/>
      <c r="CUY361" s="178"/>
      <c r="CUZ361" s="177"/>
      <c r="CVA361" s="177"/>
      <c r="CVB361" s="177"/>
      <c r="CVC361" s="178"/>
      <c r="CVD361" s="177"/>
      <c r="CVE361" s="177"/>
      <c r="CVF361" s="177"/>
      <c r="CVG361" s="178"/>
      <c r="CVH361" s="177"/>
      <c r="CVI361" s="177"/>
      <c r="CVJ361" s="177"/>
      <c r="CVK361" s="178"/>
      <c r="CVL361" s="177"/>
      <c r="CVM361" s="177"/>
      <c r="CVN361" s="177"/>
      <c r="CVO361" s="178"/>
      <c r="CVP361" s="177"/>
      <c r="CVQ361" s="177"/>
      <c r="CVR361" s="177"/>
      <c r="CVS361" s="178"/>
      <c r="CVT361" s="177"/>
      <c r="CVU361" s="177"/>
      <c r="CVV361" s="177"/>
      <c r="CVW361" s="178"/>
      <c r="CVX361" s="177"/>
      <c r="CVY361" s="177"/>
      <c r="CVZ361" s="177"/>
      <c r="CWA361" s="178"/>
      <c r="CWB361" s="177"/>
      <c r="CWC361" s="177"/>
      <c r="CWD361" s="177"/>
      <c r="CWE361" s="178"/>
      <c r="CWF361" s="177"/>
      <c r="CWG361" s="177"/>
      <c r="CWH361" s="177"/>
      <c r="CWI361" s="178"/>
      <c r="CWJ361" s="177"/>
      <c r="CWK361" s="177"/>
      <c r="CWL361" s="177"/>
      <c r="CWM361" s="178"/>
      <c r="CWN361" s="177"/>
      <c r="CWO361" s="177"/>
      <c r="CWP361" s="177"/>
      <c r="CWQ361" s="178"/>
      <c r="CWR361" s="177"/>
      <c r="CWS361" s="177"/>
      <c r="CWT361" s="177"/>
      <c r="CWU361" s="178"/>
      <c r="CWV361" s="177"/>
      <c r="CWW361" s="177"/>
      <c r="CWX361" s="177"/>
      <c r="CWY361" s="178"/>
      <c r="CWZ361" s="177"/>
      <c r="CXA361" s="177"/>
      <c r="CXB361" s="177"/>
      <c r="CXC361" s="178"/>
      <c r="CXD361" s="177"/>
      <c r="CXE361" s="240"/>
      <c r="CXF361" s="240"/>
      <c r="CXG361" s="240"/>
      <c r="CXH361" s="240"/>
      <c r="CXI361" s="95"/>
      <c r="CXJ361" s="733"/>
      <c r="CXK361" s="733"/>
      <c r="CXL361" s="733"/>
      <c r="CXM361" s="153"/>
      <c r="CXN361" s="177"/>
      <c r="CXO361" s="177"/>
      <c r="CXP361" s="178"/>
      <c r="CXQ361" s="177"/>
      <c r="CXR361" s="177"/>
      <c r="CXS361" s="177"/>
      <c r="CXT361" s="178"/>
      <c r="CXU361" s="177"/>
      <c r="CXV361" s="177"/>
      <c r="CXW361" s="177"/>
      <c r="CXX361" s="178"/>
      <c r="CXY361" s="177"/>
      <c r="CXZ361" s="177"/>
      <c r="CYA361" s="177"/>
      <c r="CYB361" s="178"/>
      <c r="CYC361" s="177"/>
      <c r="CYD361" s="177"/>
      <c r="CYE361" s="177"/>
      <c r="CYF361" s="178"/>
      <c r="CYG361" s="177"/>
      <c r="CYH361" s="177"/>
      <c r="CYI361" s="177"/>
      <c r="CYJ361" s="178"/>
      <c r="CYK361" s="177"/>
      <c r="CYL361" s="177"/>
      <c r="CYM361" s="177"/>
      <c r="CYN361" s="178"/>
      <c r="CYO361" s="177"/>
      <c r="CYP361" s="177"/>
      <c r="CYQ361" s="177"/>
      <c r="CYR361" s="178"/>
      <c r="CYS361" s="177"/>
      <c r="CYT361" s="177"/>
      <c r="CYU361" s="177"/>
      <c r="CYV361" s="178"/>
      <c r="CYW361" s="177"/>
      <c r="CYX361" s="177"/>
      <c r="CYY361" s="177"/>
      <c r="CYZ361" s="178"/>
      <c r="CZA361" s="177"/>
      <c r="CZB361" s="177"/>
      <c r="CZC361" s="177"/>
      <c r="CZD361" s="178"/>
      <c r="CZE361" s="177"/>
      <c r="CZF361" s="177"/>
      <c r="CZG361" s="177"/>
      <c r="CZH361" s="178"/>
      <c r="CZI361" s="177"/>
      <c r="CZJ361" s="177"/>
      <c r="CZK361" s="177"/>
      <c r="CZL361" s="178"/>
      <c r="CZM361" s="177"/>
      <c r="CZN361" s="177"/>
      <c r="CZO361" s="177"/>
      <c r="CZP361" s="178"/>
      <c r="CZQ361" s="177"/>
      <c r="CZR361" s="177"/>
      <c r="CZS361" s="177"/>
      <c r="CZT361" s="178"/>
      <c r="CZU361" s="177"/>
      <c r="CZV361" s="177"/>
      <c r="CZW361" s="177"/>
      <c r="CZX361" s="178"/>
      <c r="CZY361" s="177"/>
      <c r="CZZ361" s="177"/>
      <c r="DAA361" s="177"/>
      <c r="DAB361" s="178"/>
      <c r="DAC361" s="177"/>
      <c r="DAD361" s="177"/>
      <c r="DAE361" s="177"/>
      <c r="DAF361" s="178"/>
      <c r="DAG361" s="177"/>
      <c r="DAH361" s="177"/>
      <c r="DAI361" s="177"/>
      <c r="DAJ361" s="178"/>
      <c r="DAK361" s="177"/>
      <c r="DAL361" s="177"/>
      <c r="DAM361" s="177"/>
      <c r="DAN361" s="178"/>
      <c r="DAO361" s="177"/>
      <c r="DAP361" s="177"/>
      <c r="DAQ361" s="177"/>
      <c r="DAR361" s="178"/>
      <c r="DAS361" s="177"/>
      <c r="DAT361" s="177"/>
      <c r="DAU361" s="177"/>
      <c r="DAV361" s="178"/>
      <c r="DAW361" s="177"/>
      <c r="DAX361" s="177"/>
      <c r="DAY361" s="177"/>
      <c r="DAZ361" s="178"/>
      <c r="DBA361" s="177"/>
      <c r="DBB361" s="177"/>
      <c r="DBC361" s="177"/>
      <c r="DBD361" s="178"/>
      <c r="DBE361" s="177"/>
      <c r="DBF361" s="177"/>
      <c r="DBG361" s="177"/>
      <c r="DBH361" s="178"/>
      <c r="DBI361" s="177"/>
      <c r="DBJ361" s="177"/>
      <c r="DBK361" s="177"/>
      <c r="DBL361" s="178"/>
      <c r="DBM361" s="177"/>
      <c r="DBN361" s="177"/>
      <c r="DBO361" s="177"/>
      <c r="DBP361" s="178"/>
      <c r="DBQ361" s="177"/>
      <c r="DBR361" s="177"/>
      <c r="DBS361" s="177"/>
      <c r="DBT361" s="178"/>
      <c r="DBU361" s="177"/>
      <c r="DBV361" s="177"/>
      <c r="DBW361" s="177"/>
      <c r="DBX361" s="178"/>
      <c r="DBY361" s="177"/>
      <c r="DBZ361" s="177"/>
      <c r="DCA361" s="177"/>
      <c r="DCB361" s="178"/>
      <c r="DCC361" s="177"/>
      <c r="DCD361" s="177"/>
      <c r="DCE361" s="177"/>
      <c r="DCF361" s="178"/>
      <c r="DCG361" s="177"/>
      <c r="DCH361" s="240"/>
      <c r="DCI361" s="240"/>
      <c r="DCJ361" s="240"/>
      <c r="DCK361" s="240"/>
      <c r="DCL361" s="95"/>
      <c r="DCM361" s="733"/>
      <c r="DCN361" s="733"/>
      <c r="DCO361" s="733"/>
      <c r="DCP361" s="153"/>
      <c r="DCQ361" s="177"/>
      <c r="DCR361" s="177"/>
      <c r="DCS361" s="178"/>
      <c r="DCT361" s="177"/>
      <c r="DCU361" s="177"/>
      <c r="DCV361" s="177"/>
      <c r="DCW361" s="178"/>
      <c r="DCX361" s="177"/>
      <c r="DCY361" s="177"/>
      <c r="DCZ361" s="177"/>
      <c r="DDA361" s="178"/>
      <c r="DDB361" s="177"/>
      <c r="DDC361" s="177"/>
      <c r="DDD361" s="177"/>
      <c r="DDE361" s="178"/>
      <c r="DDF361" s="177"/>
      <c r="DDG361" s="177"/>
      <c r="DDH361" s="177"/>
      <c r="DDI361" s="178"/>
      <c r="DDJ361" s="177"/>
      <c r="DDK361" s="177"/>
      <c r="DDL361" s="177"/>
      <c r="DDM361" s="178"/>
      <c r="DDN361" s="177"/>
      <c r="DDO361" s="177"/>
      <c r="DDP361" s="177"/>
      <c r="DDQ361" s="178"/>
      <c r="DDR361" s="177"/>
      <c r="DDS361" s="177"/>
      <c r="DDT361" s="177"/>
      <c r="DDU361" s="178"/>
      <c r="DDV361" s="177"/>
      <c r="DDW361" s="177"/>
      <c r="DDX361" s="177"/>
      <c r="DDY361" s="178"/>
      <c r="DDZ361" s="177"/>
      <c r="DEA361" s="177"/>
      <c r="DEB361" s="177"/>
      <c r="DEC361" s="178"/>
      <c r="DED361" s="177"/>
      <c r="DEE361" s="177"/>
      <c r="DEF361" s="177"/>
      <c r="DEG361" s="178"/>
      <c r="DEH361" s="177"/>
      <c r="DEI361" s="177"/>
      <c r="DEJ361" s="177"/>
      <c r="DEK361" s="178"/>
      <c r="DEL361" s="177"/>
      <c r="DEM361" s="177"/>
      <c r="DEN361" s="177"/>
      <c r="DEO361" s="178"/>
      <c r="DEP361" s="177"/>
      <c r="DEQ361" s="177"/>
      <c r="DER361" s="177"/>
      <c r="DES361" s="178"/>
      <c r="DET361" s="177"/>
      <c r="DEU361" s="177"/>
      <c r="DEV361" s="177"/>
      <c r="DEW361" s="178"/>
      <c r="DEX361" s="177"/>
      <c r="DEY361" s="177"/>
      <c r="DEZ361" s="177"/>
      <c r="DFA361" s="178"/>
      <c r="DFB361" s="177"/>
      <c r="DFC361" s="177"/>
      <c r="DFD361" s="177"/>
      <c r="DFE361" s="178"/>
      <c r="DFF361" s="177"/>
      <c r="DFG361" s="177"/>
      <c r="DFH361" s="177"/>
      <c r="DFI361" s="178"/>
      <c r="DFJ361" s="177"/>
      <c r="DFK361" s="177"/>
      <c r="DFL361" s="177"/>
      <c r="DFM361" s="178"/>
      <c r="DFN361" s="177"/>
      <c r="DFO361" s="177"/>
      <c r="DFP361" s="177"/>
      <c r="DFQ361" s="178"/>
      <c r="DFR361" s="177"/>
      <c r="DFS361" s="177"/>
      <c r="DFT361" s="177"/>
      <c r="DFU361" s="178"/>
      <c r="DFV361" s="177"/>
      <c r="DFW361" s="177"/>
      <c r="DFX361" s="177"/>
      <c r="DFY361" s="178"/>
      <c r="DFZ361" s="177"/>
      <c r="DGA361" s="177"/>
      <c r="DGB361" s="177"/>
      <c r="DGC361" s="178"/>
      <c r="DGD361" s="177"/>
      <c r="DGE361" s="177"/>
      <c r="DGF361" s="177"/>
      <c r="DGG361" s="178"/>
      <c r="DGH361" s="177"/>
      <c r="DGI361" s="177"/>
      <c r="DGJ361" s="177"/>
      <c r="DGK361" s="178"/>
      <c r="DGL361" s="177"/>
      <c r="DGM361" s="177"/>
      <c r="DGN361" s="177"/>
      <c r="DGO361" s="178"/>
      <c r="DGP361" s="177"/>
      <c r="DGQ361" s="177"/>
      <c r="DGR361" s="177"/>
      <c r="DGS361" s="178"/>
      <c r="DGT361" s="177"/>
      <c r="DGU361" s="177"/>
      <c r="DGV361" s="177"/>
      <c r="DGW361" s="178"/>
      <c r="DGX361" s="177"/>
      <c r="DGY361" s="177"/>
      <c r="DGZ361" s="177"/>
      <c r="DHA361" s="178"/>
      <c r="DHB361" s="177"/>
      <c r="DHC361" s="177"/>
      <c r="DHD361" s="177"/>
      <c r="DHE361" s="178"/>
      <c r="DHF361" s="177"/>
      <c r="DHG361" s="177"/>
      <c r="DHH361" s="177"/>
      <c r="DHI361" s="178"/>
      <c r="DHJ361" s="177"/>
      <c r="DHK361" s="240"/>
      <c r="DHL361" s="240"/>
      <c r="DHM361" s="240"/>
      <c r="DHN361" s="240"/>
      <c r="DHO361" s="95"/>
      <c r="DHP361" s="733"/>
      <c r="DHQ361" s="733"/>
      <c r="DHR361" s="733"/>
      <c r="DHS361" s="153"/>
      <c r="DHT361" s="177"/>
      <c r="DHU361" s="177"/>
      <c r="DHV361" s="178"/>
      <c r="DHW361" s="177"/>
      <c r="DHX361" s="177"/>
      <c r="DHY361" s="177"/>
      <c r="DHZ361" s="178"/>
      <c r="DIA361" s="177"/>
      <c r="DIB361" s="177"/>
      <c r="DIC361" s="177"/>
      <c r="DID361" s="178"/>
      <c r="DIE361" s="177"/>
      <c r="DIF361" s="177"/>
      <c r="DIG361" s="177"/>
      <c r="DIH361" s="178"/>
      <c r="DII361" s="177"/>
      <c r="DIJ361" s="177"/>
      <c r="DIK361" s="177"/>
      <c r="DIL361" s="178"/>
      <c r="DIM361" s="177"/>
      <c r="DIN361" s="177"/>
      <c r="DIO361" s="177"/>
      <c r="DIP361" s="178"/>
      <c r="DIQ361" s="177"/>
      <c r="DIR361" s="177"/>
      <c r="DIS361" s="177"/>
      <c r="DIT361" s="178"/>
      <c r="DIU361" s="177"/>
      <c r="DIV361" s="177"/>
      <c r="DIW361" s="177"/>
      <c r="DIX361" s="178"/>
      <c r="DIY361" s="177"/>
      <c r="DIZ361" s="177"/>
      <c r="DJA361" s="177"/>
      <c r="DJB361" s="178"/>
      <c r="DJC361" s="177"/>
      <c r="DJD361" s="177"/>
      <c r="DJE361" s="177"/>
      <c r="DJF361" s="178"/>
      <c r="DJG361" s="177"/>
      <c r="DJH361" s="177"/>
      <c r="DJI361" s="177"/>
      <c r="DJJ361" s="178"/>
      <c r="DJK361" s="177"/>
      <c r="DJL361" s="177"/>
      <c r="DJM361" s="177"/>
      <c r="DJN361" s="178"/>
      <c r="DJO361" s="177"/>
      <c r="DJP361" s="177"/>
      <c r="DJQ361" s="177"/>
      <c r="DJR361" s="178"/>
      <c r="DJS361" s="177"/>
      <c r="DJT361" s="177"/>
      <c r="DJU361" s="177"/>
      <c r="DJV361" s="178"/>
      <c r="DJW361" s="177"/>
      <c r="DJX361" s="177"/>
      <c r="DJY361" s="177"/>
      <c r="DJZ361" s="178"/>
      <c r="DKA361" s="177"/>
      <c r="DKB361" s="177"/>
      <c r="DKC361" s="177"/>
      <c r="DKD361" s="178"/>
      <c r="DKE361" s="177"/>
      <c r="DKF361" s="177"/>
      <c r="DKG361" s="177"/>
      <c r="DKH361" s="178"/>
      <c r="DKI361" s="177"/>
      <c r="DKJ361" s="177"/>
      <c r="DKK361" s="177"/>
      <c r="DKL361" s="178"/>
      <c r="DKM361" s="177"/>
      <c r="DKN361" s="177"/>
      <c r="DKO361" s="177"/>
      <c r="DKP361" s="178"/>
      <c r="DKQ361" s="177"/>
      <c r="DKR361" s="177"/>
      <c r="DKS361" s="177"/>
      <c r="DKT361" s="178"/>
      <c r="DKU361" s="177"/>
      <c r="DKV361" s="177"/>
      <c r="DKW361" s="177"/>
      <c r="DKX361" s="178"/>
      <c r="DKY361" s="177"/>
      <c r="DKZ361" s="177"/>
      <c r="DLA361" s="177"/>
      <c r="DLB361" s="178"/>
      <c r="DLC361" s="177"/>
      <c r="DLD361" s="177"/>
      <c r="DLE361" s="177"/>
      <c r="DLF361" s="178"/>
      <c r="DLG361" s="177"/>
      <c r="DLH361" s="177"/>
      <c r="DLI361" s="177"/>
      <c r="DLJ361" s="178"/>
      <c r="DLK361" s="177"/>
      <c r="DLL361" s="177"/>
      <c r="DLM361" s="177"/>
      <c r="DLN361" s="178"/>
      <c r="DLO361" s="177"/>
      <c r="DLP361" s="177"/>
      <c r="DLQ361" s="177"/>
      <c r="DLR361" s="178"/>
      <c r="DLS361" s="177"/>
      <c r="DLT361" s="177"/>
      <c r="DLU361" s="177"/>
      <c r="DLV361" s="178"/>
      <c r="DLW361" s="177"/>
      <c r="DLX361" s="177"/>
      <c r="DLY361" s="177"/>
      <c r="DLZ361" s="178"/>
      <c r="DMA361" s="177"/>
      <c r="DMB361" s="177"/>
      <c r="DMC361" s="177"/>
      <c r="DMD361" s="178"/>
      <c r="DME361" s="177"/>
      <c r="DMF361" s="177"/>
      <c r="DMG361" s="177"/>
      <c r="DMH361" s="178"/>
      <c r="DMI361" s="177"/>
      <c r="DMJ361" s="177"/>
      <c r="DMK361" s="177"/>
      <c r="DML361" s="178"/>
      <c r="DMM361" s="177"/>
      <c r="DMN361" s="240"/>
      <c r="DMO361" s="240"/>
      <c r="DMP361" s="240"/>
      <c r="DMQ361" s="240"/>
      <c r="DMR361" s="95"/>
      <c r="DMS361" s="733"/>
      <c r="DMT361" s="733"/>
      <c r="DMU361" s="733"/>
      <c r="DMV361" s="153"/>
      <c r="DMW361" s="177"/>
      <c r="DMX361" s="177"/>
      <c r="DMY361" s="178"/>
      <c r="DMZ361" s="177"/>
      <c r="DNA361" s="177"/>
      <c r="DNB361" s="177"/>
      <c r="DNC361" s="178"/>
      <c r="DND361" s="177"/>
      <c r="DNE361" s="177"/>
      <c r="DNF361" s="177"/>
      <c r="DNG361" s="178"/>
      <c r="DNH361" s="177"/>
      <c r="DNI361" s="177"/>
      <c r="DNJ361" s="177"/>
      <c r="DNK361" s="178"/>
      <c r="DNL361" s="177"/>
      <c r="DNM361" s="177"/>
      <c r="DNN361" s="177"/>
      <c r="DNO361" s="178"/>
      <c r="DNP361" s="177"/>
      <c r="DNQ361" s="177"/>
      <c r="DNR361" s="177"/>
      <c r="DNS361" s="178"/>
      <c r="DNT361" s="177"/>
      <c r="DNU361" s="177"/>
      <c r="DNV361" s="177"/>
      <c r="DNW361" s="178"/>
      <c r="DNX361" s="177"/>
      <c r="DNY361" s="177"/>
      <c r="DNZ361" s="177"/>
      <c r="DOA361" s="178"/>
      <c r="DOB361" s="177"/>
      <c r="DOC361" s="177"/>
      <c r="DOD361" s="177"/>
      <c r="DOE361" s="178"/>
      <c r="DOF361" s="177"/>
      <c r="DOG361" s="177"/>
      <c r="DOH361" s="177"/>
      <c r="DOI361" s="178"/>
      <c r="DOJ361" s="177"/>
      <c r="DOK361" s="177"/>
      <c r="DOL361" s="177"/>
      <c r="DOM361" s="178"/>
      <c r="DON361" s="177"/>
      <c r="DOO361" s="177"/>
      <c r="DOP361" s="177"/>
      <c r="DOQ361" s="178"/>
      <c r="DOR361" s="177"/>
      <c r="DOS361" s="177"/>
      <c r="DOT361" s="177"/>
      <c r="DOU361" s="178"/>
      <c r="DOV361" s="177"/>
      <c r="DOW361" s="177"/>
      <c r="DOX361" s="177"/>
      <c r="DOY361" s="178"/>
      <c r="DOZ361" s="177"/>
      <c r="DPA361" s="177"/>
      <c r="DPB361" s="177"/>
      <c r="DPC361" s="178"/>
      <c r="DPD361" s="177"/>
      <c r="DPE361" s="177"/>
      <c r="DPF361" s="177"/>
      <c r="DPG361" s="178"/>
      <c r="DPH361" s="177"/>
      <c r="DPI361" s="177"/>
      <c r="DPJ361" s="177"/>
      <c r="DPK361" s="178"/>
      <c r="DPL361" s="177"/>
      <c r="DPM361" s="177"/>
      <c r="DPN361" s="177"/>
      <c r="DPO361" s="178"/>
      <c r="DPP361" s="177"/>
      <c r="DPQ361" s="177"/>
      <c r="DPR361" s="177"/>
      <c r="DPS361" s="178"/>
      <c r="DPT361" s="177"/>
      <c r="DPU361" s="177"/>
      <c r="DPV361" s="177"/>
      <c r="DPW361" s="178"/>
      <c r="DPX361" s="177"/>
      <c r="DPY361" s="177"/>
      <c r="DPZ361" s="177"/>
      <c r="DQA361" s="178"/>
      <c r="DQB361" s="177"/>
      <c r="DQC361" s="177"/>
      <c r="DQD361" s="177"/>
      <c r="DQE361" s="178"/>
      <c r="DQF361" s="177"/>
      <c r="DQG361" s="177"/>
      <c r="DQH361" s="177"/>
      <c r="DQI361" s="178"/>
      <c r="DQJ361" s="177"/>
      <c r="DQK361" s="177"/>
      <c r="DQL361" s="177"/>
      <c r="DQM361" s="178"/>
      <c r="DQN361" s="177"/>
      <c r="DQO361" s="177"/>
      <c r="DQP361" s="177"/>
      <c r="DQQ361" s="178"/>
      <c r="DQR361" s="177"/>
      <c r="DQS361" s="177"/>
      <c r="DQT361" s="177"/>
      <c r="DQU361" s="178"/>
      <c r="DQV361" s="177"/>
      <c r="DQW361" s="177"/>
      <c r="DQX361" s="177"/>
      <c r="DQY361" s="178"/>
      <c r="DQZ361" s="177"/>
      <c r="DRA361" s="177"/>
      <c r="DRB361" s="177"/>
      <c r="DRC361" s="178"/>
      <c r="DRD361" s="177"/>
      <c r="DRE361" s="177"/>
      <c r="DRF361" s="177"/>
      <c r="DRG361" s="178"/>
      <c r="DRH361" s="177"/>
      <c r="DRI361" s="177"/>
      <c r="DRJ361" s="177"/>
      <c r="DRK361" s="178"/>
      <c r="DRL361" s="177"/>
      <c r="DRM361" s="177"/>
      <c r="DRN361" s="177"/>
      <c r="DRO361" s="178"/>
      <c r="DRP361" s="177"/>
      <c r="DRQ361" s="240"/>
      <c r="DRR361" s="240"/>
      <c r="DRS361" s="240"/>
      <c r="DRT361" s="240"/>
      <c r="DRU361" s="95"/>
      <c r="DRV361" s="733"/>
      <c r="DRW361" s="733"/>
      <c r="DRX361" s="733"/>
      <c r="DRY361" s="153"/>
      <c r="DRZ361" s="177"/>
      <c r="DSA361" s="177"/>
      <c r="DSB361" s="178"/>
      <c r="DSC361" s="177"/>
      <c r="DSD361" s="177"/>
      <c r="DSE361" s="177"/>
      <c r="DSF361" s="178"/>
      <c r="DSG361" s="177"/>
      <c r="DSH361" s="177"/>
      <c r="DSI361" s="177"/>
      <c r="DSJ361" s="178"/>
      <c r="DSK361" s="177"/>
      <c r="DSL361" s="177"/>
      <c r="DSM361" s="177"/>
      <c r="DSN361" s="178"/>
      <c r="DSO361" s="177"/>
      <c r="DSP361" s="177"/>
      <c r="DSQ361" s="177"/>
      <c r="DSR361" s="178"/>
      <c r="DSS361" s="177"/>
      <c r="DST361" s="177"/>
      <c r="DSU361" s="177"/>
      <c r="DSV361" s="178"/>
      <c r="DSW361" s="177"/>
      <c r="DSX361" s="177"/>
      <c r="DSY361" s="177"/>
      <c r="DSZ361" s="178"/>
      <c r="DTA361" s="177"/>
      <c r="DTB361" s="177"/>
      <c r="DTC361" s="177"/>
      <c r="DTD361" s="178"/>
      <c r="DTE361" s="177"/>
      <c r="DTF361" s="177"/>
      <c r="DTG361" s="177"/>
      <c r="DTH361" s="178"/>
      <c r="DTI361" s="177"/>
      <c r="DTJ361" s="177"/>
      <c r="DTK361" s="177"/>
      <c r="DTL361" s="178"/>
      <c r="DTM361" s="177"/>
      <c r="DTN361" s="177"/>
      <c r="DTO361" s="177"/>
      <c r="DTP361" s="178"/>
      <c r="DTQ361" s="177"/>
      <c r="DTR361" s="177"/>
      <c r="DTS361" s="177"/>
      <c r="DTT361" s="178"/>
      <c r="DTU361" s="177"/>
      <c r="DTV361" s="177"/>
      <c r="DTW361" s="177"/>
      <c r="DTX361" s="178"/>
      <c r="DTY361" s="177"/>
      <c r="DTZ361" s="177"/>
      <c r="DUA361" s="177"/>
      <c r="DUB361" s="178"/>
      <c r="DUC361" s="177"/>
      <c r="DUD361" s="177"/>
      <c r="DUE361" s="177"/>
      <c r="DUF361" s="178"/>
      <c r="DUG361" s="177"/>
      <c r="DUH361" s="177"/>
      <c r="DUI361" s="177"/>
      <c r="DUJ361" s="178"/>
      <c r="DUK361" s="177"/>
      <c r="DUL361" s="177"/>
      <c r="DUM361" s="177"/>
      <c r="DUN361" s="178"/>
      <c r="DUO361" s="177"/>
      <c r="DUP361" s="177"/>
      <c r="DUQ361" s="177"/>
      <c r="DUR361" s="178"/>
      <c r="DUS361" s="177"/>
      <c r="DUT361" s="177"/>
      <c r="DUU361" s="177"/>
      <c r="DUV361" s="178"/>
      <c r="DUW361" s="177"/>
      <c r="DUX361" s="177"/>
      <c r="DUY361" s="177"/>
      <c r="DUZ361" s="178"/>
      <c r="DVA361" s="177"/>
      <c r="DVB361" s="177"/>
      <c r="DVC361" s="177"/>
      <c r="DVD361" s="178"/>
      <c r="DVE361" s="177"/>
      <c r="DVF361" s="177"/>
      <c r="DVG361" s="177"/>
      <c r="DVH361" s="178"/>
      <c r="DVI361" s="177"/>
      <c r="DVJ361" s="177"/>
      <c r="DVK361" s="177"/>
      <c r="DVL361" s="178"/>
      <c r="DVM361" s="177"/>
      <c r="DVN361" s="177"/>
      <c r="DVO361" s="177"/>
      <c r="DVP361" s="178"/>
      <c r="DVQ361" s="177"/>
      <c r="DVR361" s="177"/>
      <c r="DVS361" s="177"/>
      <c r="DVT361" s="178"/>
      <c r="DVU361" s="177"/>
      <c r="DVV361" s="177"/>
      <c r="DVW361" s="177"/>
      <c r="DVX361" s="178"/>
      <c r="DVY361" s="177"/>
      <c r="DVZ361" s="177"/>
      <c r="DWA361" s="177"/>
      <c r="DWB361" s="178"/>
      <c r="DWC361" s="177"/>
      <c r="DWD361" s="177"/>
      <c r="DWE361" s="177"/>
      <c r="DWF361" s="178"/>
      <c r="DWG361" s="177"/>
      <c r="DWH361" s="177"/>
      <c r="DWI361" s="177"/>
      <c r="DWJ361" s="178"/>
      <c r="DWK361" s="177"/>
      <c r="DWL361" s="177"/>
      <c r="DWM361" s="177"/>
      <c r="DWN361" s="178"/>
      <c r="DWO361" s="177"/>
      <c r="DWP361" s="177"/>
      <c r="DWQ361" s="177"/>
      <c r="DWR361" s="178"/>
      <c r="DWS361" s="177"/>
      <c r="DWT361" s="240"/>
      <c r="DWU361" s="240"/>
      <c r="DWV361" s="240"/>
      <c r="DWW361" s="240"/>
      <c r="DWX361" s="95"/>
      <c r="DWY361" s="733"/>
      <c r="DWZ361" s="733"/>
      <c r="DXA361" s="733"/>
      <c r="DXB361" s="153"/>
      <c r="DXC361" s="177"/>
      <c r="DXD361" s="177"/>
      <c r="DXE361" s="178"/>
      <c r="DXF361" s="177"/>
      <c r="DXG361" s="177"/>
      <c r="DXH361" s="177"/>
      <c r="DXI361" s="178"/>
      <c r="DXJ361" s="177"/>
      <c r="DXK361" s="177"/>
      <c r="DXL361" s="177"/>
      <c r="DXM361" s="178"/>
      <c r="DXN361" s="177"/>
      <c r="DXO361" s="177"/>
      <c r="DXP361" s="177"/>
      <c r="DXQ361" s="178"/>
      <c r="DXR361" s="177"/>
      <c r="DXS361" s="177"/>
      <c r="DXT361" s="177"/>
      <c r="DXU361" s="178"/>
      <c r="DXV361" s="177"/>
      <c r="DXW361" s="177"/>
      <c r="DXX361" s="177"/>
      <c r="DXY361" s="178"/>
      <c r="DXZ361" s="177"/>
      <c r="DYA361" s="177"/>
      <c r="DYB361" s="177"/>
      <c r="DYC361" s="178"/>
      <c r="DYD361" s="177"/>
      <c r="DYE361" s="177"/>
      <c r="DYF361" s="177"/>
      <c r="DYG361" s="178"/>
      <c r="DYH361" s="177"/>
      <c r="DYI361" s="177"/>
      <c r="DYJ361" s="177"/>
      <c r="DYK361" s="178"/>
      <c r="DYL361" s="177"/>
      <c r="DYM361" s="177"/>
      <c r="DYN361" s="177"/>
      <c r="DYO361" s="178"/>
      <c r="DYP361" s="177"/>
      <c r="DYQ361" s="177"/>
      <c r="DYR361" s="177"/>
      <c r="DYS361" s="178"/>
      <c r="DYT361" s="177"/>
      <c r="DYU361" s="177"/>
      <c r="DYV361" s="177"/>
      <c r="DYW361" s="178"/>
      <c r="DYX361" s="177"/>
      <c r="DYY361" s="177"/>
      <c r="DYZ361" s="177"/>
      <c r="DZA361" s="178"/>
      <c r="DZB361" s="177"/>
      <c r="DZC361" s="177"/>
      <c r="DZD361" s="177"/>
      <c r="DZE361" s="178"/>
      <c r="DZF361" s="177"/>
      <c r="DZG361" s="177"/>
      <c r="DZH361" s="177"/>
      <c r="DZI361" s="178"/>
      <c r="DZJ361" s="177"/>
      <c r="DZK361" s="177"/>
      <c r="DZL361" s="177"/>
      <c r="DZM361" s="178"/>
      <c r="DZN361" s="177"/>
      <c r="DZO361" s="177"/>
      <c r="DZP361" s="177"/>
      <c r="DZQ361" s="178"/>
      <c r="DZR361" s="177"/>
      <c r="DZS361" s="177"/>
      <c r="DZT361" s="177"/>
      <c r="DZU361" s="178"/>
      <c r="DZV361" s="177"/>
      <c r="DZW361" s="177"/>
      <c r="DZX361" s="177"/>
      <c r="DZY361" s="178"/>
      <c r="DZZ361" s="177"/>
      <c r="EAA361" s="177"/>
      <c r="EAB361" s="177"/>
      <c r="EAC361" s="178"/>
      <c r="EAD361" s="177"/>
      <c r="EAE361" s="177"/>
      <c r="EAF361" s="177"/>
      <c r="EAG361" s="178"/>
      <c r="EAH361" s="177"/>
      <c r="EAI361" s="177"/>
      <c r="EAJ361" s="177"/>
      <c r="EAK361" s="178"/>
      <c r="EAL361" s="177"/>
      <c r="EAM361" s="177"/>
      <c r="EAN361" s="177"/>
      <c r="EAO361" s="178"/>
      <c r="EAP361" s="177"/>
      <c r="EAQ361" s="177"/>
      <c r="EAR361" s="177"/>
      <c r="EAS361" s="178"/>
      <c r="EAT361" s="177"/>
      <c r="EAU361" s="177"/>
      <c r="EAV361" s="177"/>
      <c r="EAW361" s="178"/>
      <c r="EAX361" s="177"/>
      <c r="EAY361" s="177"/>
      <c r="EAZ361" s="177"/>
      <c r="EBA361" s="178"/>
      <c r="EBB361" s="177"/>
      <c r="EBC361" s="177"/>
      <c r="EBD361" s="177"/>
      <c r="EBE361" s="178"/>
      <c r="EBF361" s="177"/>
      <c r="EBG361" s="177"/>
      <c r="EBH361" s="177"/>
      <c r="EBI361" s="178"/>
      <c r="EBJ361" s="177"/>
      <c r="EBK361" s="177"/>
      <c r="EBL361" s="177"/>
      <c r="EBM361" s="178"/>
      <c r="EBN361" s="177"/>
      <c r="EBO361" s="177"/>
      <c r="EBP361" s="177"/>
      <c r="EBQ361" s="178"/>
      <c r="EBR361" s="177"/>
      <c r="EBS361" s="177"/>
      <c r="EBT361" s="177"/>
      <c r="EBU361" s="178"/>
      <c r="EBV361" s="177"/>
      <c r="EBW361" s="240"/>
      <c r="EBX361" s="240"/>
      <c r="EBY361" s="240"/>
      <c r="EBZ361" s="240"/>
      <c r="ECA361" s="95"/>
      <c r="ECB361" s="733"/>
      <c r="ECC361" s="733"/>
      <c r="ECD361" s="733"/>
      <c r="ECE361" s="153"/>
      <c r="ECF361" s="177"/>
      <c r="ECG361" s="177"/>
      <c r="ECH361" s="178"/>
      <c r="ECI361" s="177"/>
      <c r="ECJ361" s="177"/>
      <c r="ECK361" s="177"/>
      <c r="ECL361" s="178"/>
      <c r="ECM361" s="177"/>
      <c r="ECN361" s="177"/>
      <c r="ECO361" s="177"/>
      <c r="ECP361" s="178"/>
      <c r="ECQ361" s="177"/>
      <c r="ECR361" s="177"/>
      <c r="ECS361" s="177"/>
      <c r="ECT361" s="178"/>
      <c r="ECU361" s="177"/>
      <c r="ECV361" s="177"/>
      <c r="ECW361" s="177"/>
      <c r="ECX361" s="178"/>
      <c r="ECY361" s="177"/>
      <c r="ECZ361" s="177"/>
      <c r="EDA361" s="177"/>
      <c r="EDB361" s="178"/>
      <c r="EDC361" s="177"/>
      <c r="EDD361" s="177"/>
      <c r="EDE361" s="177"/>
      <c r="EDF361" s="178"/>
      <c r="EDG361" s="177"/>
      <c r="EDH361" s="177"/>
      <c r="EDI361" s="177"/>
      <c r="EDJ361" s="178"/>
      <c r="EDK361" s="177"/>
      <c r="EDL361" s="177"/>
      <c r="EDM361" s="177"/>
      <c r="EDN361" s="178"/>
      <c r="EDO361" s="177"/>
      <c r="EDP361" s="177"/>
      <c r="EDQ361" s="177"/>
      <c r="EDR361" s="178"/>
      <c r="EDS361" s="177"/>
      <c r="EDT361" s="177"/>
      <c r="EDU361" s="177"/>
      <c r="EDV361" s="178"/>
      <c r="EDW361" s="177"/>
      <c r="EDX361" s="177"/>
      <c r="EDY361" s="177"/>
      <c r="EDZ361" s="178"/>
      <c r="EEA361" s="177"/>
      <c r="EEB361" s="177"/>
      <c r="EEC361" s="177"/>
      <c r="EED361" s="178"/>
      <c r="EEE361" s="177"/>
      <c r="EEF361" s="177"/>
      <c r="EEG361" s="177"/>
      <c r="EEH361" s="178"/>
      <c r="EEI361" s="177"/>
      <c r="EEJ361" s="177"/>
      <c r="EEK361" s="177"/>
      <c r="EEL361" s="178"/>
      <c r="EEM361" s="177"/>
      <c r="EEN361" s="177"/>
      <c r="EEO361" s="177"/>
      <c r="EEP361" s="178"/>
      <c r="EEQ361" s="177"/>
      <c r="EER361" s="177"/>
      <c r="EES361" s="177"/>
      <c r="EET361" s="178"/>
      <c r="EEU361" s="177"/>
      <c r="EEV361" s="177"/>
      <c r="EEW361" s="177"/>
      <c r="EEX361" s="178"/>
      <c r="EEY361" s="177"/>
      <c r="EEZ361" s="177"/>
      <c r="EFA361" s="177"/>
      <c r="EFB361" s="178"/>
      <c r="EFC361" s="177"/>
      <c r="EFD361" s="177"/>
      <c r="EFE361" s="177"/>
      <c r="EFF361" s="178"/>
      <c r="EFG361" s="177"/>
      <c r="EFH361" s="177"/>
      <c r="EFI361" s="177"/>
      <c r="EFJ361" s="178"/>
      <c r="EFK361" s="177"/>
      <c r="EFL361" s="177"/>
      <c r="EFM361" s="177"/>
      <c r="EFN361" s="178"/>
      <c r="EFO361" s="177"/>
      <c r="EFP361" s="177"/>
      <c r="EFQ361" s="177"/>
      <c r="EFR361" s="178"/>
      <c r="EFS361" s="177"/>
      <c r="EFT361" s="177"/>
      <c r="EFU361" s="177"/>
      <c r="EFV361" s="178"/>
      <c r="EFW361" s="177"/>
      <c r="EFX361" s="177"/>
      <c r="EFY361" s="177"/>
      <c r="EFZ361" s="178"/>
      <c r="EGA361" s="177"/>
      <c r="EGB361" s="177"/>
      <c r="EGC361" s="177"/>
      <c r="EGD361" s="178"/>
      <c r="EGE361" s="177"/>
      <c r="EGF361" s="177"/>
      <c r="EGG361" s="177"/>
      <c r="EGH361" s="178"/>
      <c r="EGI361" s="177"/>
      <c r="EGJ361" s="177"/>
      <c r="EGK361" s="177"/>
      <c r="EGL361" s="178"/>
      <c r="EGM361" s="177"/>
      <c r="EGN361" s="177"/>
      <c r="EGO361" s="177"/>
      <c r="EGP361" s="178"/>
      <c r="EGQ361" s="177"/>
      <c r="EGR361" s="177"/>
      <c r="EGS361" s="177"/>
      <c r="EGT361" s="178"/>
      <c r="EGU361" s="177"/>
      <c r="EGV361" s="177"/>
      <c r="EGW361" s="177"/>
      <c r="EGX361" s="178"/>
      <c r="EGY361" s="177"/>
      <c r="EGZ361" s="240"/>
      <c r="EHA361" s="240"/>
      <c r="EHB361" s="240"/>
      <c r="EHC361" s="240"/>
      <c r="EHD361" s="95"/>
      <c r="EHE361" s="733"/>
      <c r="EHF361" s="733"/>
      <c r="EHG361" s="733"/>
      <c r="EHH361" s="153"/>
      <c r="EHI361" s="177"/>
      <c r="EHJ361" s="177"/>
      <c r="EHK361" s="178"/>
      <c r="EHL361" s="177"/>
      <c r="EHM361" s="177"/>
      <c r="EHN361" s="177"/>
      <c r="EHO361" s="178"/>
      <c r="EHP361" s="177"/>
      <c r="EHQ361" s="177"/>
      <c r="EHR361" s="177"/>
      <c r="EHS361" s="178"/>
      <c r="EHT361" s="177"/>
      <c r="EHU361" s="177"/>
      <c r="EHV361" s="177"/>
      <c r="EHW361" s="178"/>
      <c r="EHX361" s="177"/>
      <c r="EHY361" s="177"/>
      <c r="EHZ361" s="177"/>
      <c r="EIA361" s="178"/>
      <c r="EIB361" s="177"/>
      <c r="EIC361" s="177"/>
      <c r="EID361" s="177"/>
      <c r="EIE361" s="178"/>
      <c r="EIF361" s="177"/>
      <c r="EIG361" s="177"/>
      <c r="EIH361" s="177"/>
      <c r="EII361" s="178"/>
      <c r="EIJ361" s="177"/>
      <c r="EIK361" s="177"/>
      <c r="EIL361" s="177"/>
      <c r="EIM361" s="178"/>
      <c r="EIN361" s="177"/>
      <c r="EIO361" s="177"/>
      <c r="EIP361" s="177"/>
      <c r="EIQ361" s="178"/>
      <c r="EIR361" s="177"/>
      <c r="EIS361" s="177"/>
      <c r="EIT361" s="177"/>
      <c r="EIU361" s="178"/>
      <c r="EIV361" s="177"/>
      <c r="EIW361" s="177"/>
      <c r="EIX361" s="177"/>
      <c r="EIY361" s="178"/>
      <c r="EIZ361" s="177"/>
      <c r="EJA361" s="177"/>
      <c r="EJB361" s="177"/>
      <c r="EJC361" s="178"/>
      <c r="EJD361" s="177"/>
      <c r="EJE361" s="177"/>
      <c r="EJF361" s="177"/>
      <c r="EJG361" s="178"/>
      <c r="EJH361" s="177"/>
      <c r="EJI361" s="177"/>
      <c r="EJJ361" s="177"/>
      <c r="EJK361" s="178"/>
      <c r="EJL361" s="177"/>
      <c r="EJM361" s="177"/>
      <c r="EJN361" s="177"/>
      <c r="EJO361" s="178"/>
      <c r="EJP361" s="177"/>
      <c r="EJQ361" s="177"/>
      <c r="EJR361" s="177"/>
      <c r="EJS361" s="178"/>
      <c r="EJT361" s="177"/>
      <c r="EJU361" s="177"/>
      <c r="EJV361" s="177"/>
      <c r="EJW361" s="178"/>
      <c r="EJX361" s="177"/>
      <c r="EJY361" s="177"/>
      <c r="EJZ361" s="177"/>
      <c r="EKA361" s="178"/>
      <c r="EKB361" s="177"/>
      <c r="EKC361" s="177"/>
      <c r="EKD361" s="177"/>
      <c r="EKE361" s="178"/>
      <c r="EKF361" s="177"/>
      <c r="EKG361" s="177"/>
      <c r="EKH361" s="177"/>
      <c r="EKI361" s="178"/>
      <c r="EKJ361" s="177"/>
      <c r="EKK361" s="177"/>
      <c r="EKL361" s="177"/>
      <c r="EKM361" s="178"/>
      <c r="EKN361" s="177"/>
      <c r="EKO361" s="177"/>
      <c r="EKP361" s="177"/>
      <c r="EKQ361" s="178"/>
      <c r="EKR361" s="177"/>
      <c r="EKS361" s="177"/>
      <c r="EKT361" s="177"/>
      <c r="EKU361" s="178"/>
      <c r="EKV361" s="177"/>
      <c r="EKW361" s="177"/>
      <c r="EKX361" s="177"/>
      <c r="EKY361" s="178"/>
      <c r="EKZ361" s="177"/>
      <c r="ELA361" s="177"/>
      <c r="ELB361" s="177"/>
      <c r="ELC361" s="178"/>
      <c r="ELD361" s="177"/>
      <c r="ELE361" s="177"/>
      <c r="ELF361" s="177"/>
      <c r="ELG361" s="178"/>
      <c r="ELH361" s="177"/>
      <c r="ELI361" s="177"/>
      <c r="ELJ361" s="177"/>
      <c r="ELK361" s="178"/>
      <c r="ELL361" s="177"/>
      <c r="ELM361" s="177"/>
      <c r="ELN361" s="177"/>
      <c r="ELO361" s="178"/>
      <c r="ELP361" s="177"/>
      <c r="ELQ361" s="177"/>
      <c r="ELR361" s="177"/>
      <c r="ELS361" s="178"/>
      <c r="ELT361" s="177"/>
      <c r="ELU361" s="177"/>
      <c r="ELV361" s="177"/>
      <c r="ELW361" s="178"/>
      <c r="ELX361" s="177"/>
      <c r="ELY361" s="177"/>
      <c r="ELZ361" s="177"/>
      <c r="EMA361" s="178"/>
      <c r="EMB361" s="177"/>
      <c r="EMC361" s="240"/>
      <c r="EMD361" s="240"/>
      <c r="EME361" s="240"/>
      <c r="EMF361" s="240"/>
      <c r="EMG361" s="95"/>
      <c r="EMH361" s="733"/>
      <c r="EMI361" s="733"/>
      <c r="EMJ361" s="733"/>
      <c r="EMK361" s="153"/>
      <c r="EML361" s="177"/>
      <c r="EMM361" s="177"/>
      <c r="EMN361" s="178"/>
      <c r="EMO361" s="177"/>
      <c r="EMP361" s="177"/>
      <c r="EMQ361" s="177"/>
      <c r="EMR361" s="178"/>
      <c r="EMS361" s="177"/>
      <c r="EMT361" s="177"/>
      <c r="EMU361" s="177"/>
      <c r="EMV361" s="178"/>
      <c r="EMW361" s="177"/>
      <c r="EMX361" s="177"/>
      <c r="EMY361" s="177"/>
      <c r="EMZ361" s="178"/>
      <c r="ENA361" s="177"/>
      <c r="ENB361" s="177"/>
      <c r="ENC361" s="177"/>
      <c r="END361" s="178"/>
      <c r="ENE361" s="177"/>
      <c r="ENF361" s="177"/>
      <c r="ENG361" s="177"/>
      <c r="ENH361" s="178"/>
      <c r="ENI361" s="177"/>
      <c r="ENJ361" s="177"/>
      <c r="ENK361" s="177"/>
      <c r="ENL361" s="178"/>
      <c r="ENM361" s="177"/>
      <c r="ENN361" s="177"/>
      <c r="ENO361" s="177"/>
      <c r="ENP361" s="178"/>
      <c r="ENQ361" s="177"/>
      <c r="ENR361" s="177"/>
      <c r="ENS361" s="177"/>
      <c r="ENT361" s="178"/>
      <c r="ENU361" s="177"/>
      <c r="ENV361" s="177"/>
      <c r="ENW361" s="177"/>
      <c r="ENX361" s="178"/>
      <c r="ENY361" s="177"/>
      <c r="ENZ361" s="177"/>
      <c r="EOA361" s="177"/>
      <c r="EOB361" s="178"/>
      <c r="EOC361" s="177"/>
      <c r="EOD361" s="177"/>
      <c r="EOE361" s="177"/>
      <c r="EOF361" s="178"/>
      <c r="EOG361" s="177"/>
      <c r="EOH361" s="177"/>
      <c r="EOI361" s="177"/>
      <c r="EOJ361" s="178"/>
      <c r="EOK361" s="177"/>
      <c r="EOL361" s="177"/>
      <c r="EOM361" s="177"/>
      <c r="EON361" s="178"/>
      <c r="EOO361" s="177"/>
      <c r="EOP361" s="177"/>
      <c r="EOQ361" s="177"/>
      <c r="EOR361" s="178"/>
      <c r="EOS361" s="177"/>
      <c r="EOT361" s="177"/>
      <c r="EOU361" s="177"/>
      <c r="EOV361" s="178"/>
      <c r="EOW361" s="177"/>
      <c r="EOX361" s="177"/>
      <c r="EOY361" s="177"/>
      <c r="EOZ361" s="178"/>
      <c r="EPA361" s="177"/>
      <c r="EPB361" s="177"/>
      <c r="EPC361" s="177"/>
      <c r="EPD361" s="178"/>
      <c r="EPE361" s="177"/>
      <c r="EPF361" s="177"/>
      <c r="EPG361" s="177"/>
      <c r="EPH361" s="178"/>
      <c r="EPI361" s="177"/>
      <c r="EPJ361" s="177"/>
      <c r="EPK361" s="177"/>
      <c r="EPL361" s="178"/>
      <c r="EPM361" s="177"/>
      <c r="EPN361" s="177"/>
      <c r="EPO361" s="177"/>
      <c r="EPP361" s="178"/>
      <c r="EPQ361" s="177"/>
      <c r="EPR361" s="177"/>
      <c r="EPS361" s="177"/>
      <c r="EPT361" s="178"/>
      <c r="EPU361" s="177"/>
      <c r="EPV361" s="177"/>
      <c r="EPW361" s="177"/>
      <c r="EPX361" s="178"/>
      <c r="EPY361" s="177"/>
      <c r="EPZ361" s="177"/>
      <c r="EQA361" s="177"/>
      <c r="EQB361" s="178"/>
      <c r="EQC361" s="177"/>
      <c r="EQD361" s="177"/>
      <c r="EQE361" s="177"/>
      <c r="EQF361" s="178"/>
      <c r="EQG361" s="177"/>
      <c r="EQH361" s="177"/>
      <c r="EQI361" s="177"/>
      <c r="EQJ361" s="178"/>
      <c r="EQK361" s="177"/>
      <c r="EQL361" s="177"/>
      <c r="EQM361" s="177"/>
      <c r="EQN361" s="178"/>
      <c r="EQO361" s="177"/>
      <c r="EQP361" s="177"/>
      <c r="EQQ361" s="177"/>
      <c r="EQR361" s="178"/>
      <c r="EQS361" s="177"/>
      <c r="EQT361" s="177"/>
      <c r="EQU361" s="177"/>
      <c r="EQV361" s="178"/>
      <c r="EQW361" s="177"/>
      <c r="EQX361" s="177"/>
      <c r="EQY361" s="177"/>
      <c r="EQZ361" s="178"/>
      <c r="ERA361" s="177"/>
      <c r="ERB361" s="177"/>
      <c r="ERC361" s="177"/>
      <c r="ERD361" s="178"/>
      <c r="ERE361" s="177"/>
      <c r="ERF361" s="240"/>
      <c r="ERG361" s="240"/>
      <c r="ERH361" s="240"/>
      <c r="ERI361" s="240"/>
      <c r="ERJ361" s="95"/>
      <c r="ERK361" s="733"/>
      <c r="ERL361" s="733"/>
      <c r="ERM361" s="733"/>
      <c r="ERN361" s="153"/>
      <c r="ERO361" s="177"/>
      <c r="ERP361" s="177"/>
      <c r="ERQ361" s="178"/>
      <c r="ERR361" s="177"/>
      <c r="ERS361" s="177"/>
      <c r="ERT361" s="177"/>
      <c r="ERU361" s="178"/>
      <c r="ERV361" s="177"/>
      <c r="ERW361" s="177"/>
      <c r="ERX361" s="177"/>
      <c r="ERY361" s="178"/>
      <c r="ERZ361" s="177"/>
      <c r="ESA361" s="177"/>
      <c r="ESB361" s="177"/>
      <c r="ESC361" s="178"/>
      <c r="ESD361" s="177"/>
      <c r="ESE361" s="177"/>
      <c r="ESF361" s="177"/>
      <c r="ESG361" s="178"/>
      <c r="ESH361" s="177"/>
      <c r="ESI361" s="177"/>
      <c r="ESJ361" s="177"/>
      <c r="ESK361" s="178"/>
      <c r="ESL361" s="177"/>
      <c r="ESM361" s="177"/>
      <c r="ESN361" s="177"/>
      <c r="ESO361" s="178"/>
      <c r="ESP361" s="177"/>
      <c r="ESQ361" s="177"/>
      <c r="ESR361" s="177"/>
      <c r="ESS361" s="178"/>
      <c r="EST361" s="177"/>
      <c r="ESU361" s="177"/>
      <c r="ESV361" s="177"/>
      <c r="ESW361" s="178"/>
      <c r="ESX361" s="177"/>
      <c r="ESY361" s="177"/>
      <c r="ESZ361" s="177"/>
      <c r="ETA361" s="178"/>
      <c r="ETB361" s="177"/>
      <c r="ETC361" s="177"/>
      <c r="ETD361" s="177"/>
      <c r="ETE361" s="178"/>
      <c r="ETF361" s="177"/>
      <c r="ETG361" s="177"/>
      <c r="ETH361" s="177"/>
      <c r="ETI361" s="178"/>
      <c r="ETJ361" s="177"/>
      <c r="ETK361" s="177"/>
      <c r="ETL361" s="177"/>
      <c r="ETM361" s="178"/>
      <c r="ETN361" s="177"/>
      <c r="ETO361" s="177"/>
      <c r="ETP361" s="177"/>
      <c r="ETQ361" s="178"/>
      <c r="ETR361" s="177"/>
      <c r="ETS361" s="177"/>
      <c r="ETT361" s="177"/>
      <c r="ETU361" s="178"/>
      <c r="ETV361" s="177"/>
      <c r="ETW361" s="177"/>
      <c r="ETX361" s="177"/>
      <c r="ETY361" s="178"/>
      <c r="ETZ361" s="177"/>
      <c r="EUA361" s="177"/>
      <c r="EUB361" s="177"/>
      <c r="EUC361" s="178"/>
      <c r="EUD361" s="177"/>
      <c r="EUE361" s="177"/>
      <c r="EUF361" s="177"/>
      <c r="EUG361" s="178"/>
      <c r="EUH361" s="177"/>
      <c r="EUI361" s="177"/>
      <c r="EUJ361" s="177"/>
      <c r="EUK361" s="178"/>
      <c r="EUL361" s="177"/>
      <c r="EUM361" s="177"/>
      <c r="EUN361" s="177"/>
      <c r="EUO361" s="178"/>
      <c r="EUP361" s="177"/>
      <c r="EUQ361" s="177"/>
      <c r="EUR361" s="177"/>
      <c r="EUS361" s="178"/>
      <c r="EUT361" s="177"/>
      <c r="EUU361" s="177"/>
      <c r="EUV361" s="177"/>
      <c r="EUW361" s="178"/>
      <c r="EUX361" s="177"/>
      <c r="EUY361" s="177"/>
      <c r="EUZ361" s="177"/>
      <c r="EVA361" s="178"/>
      <c r="EVB361" s="177"/>
      <c r="EVC361" s="177"/>
      <c r="EVD361" s="177"/>
      <c r="EVE361" s="178"/>
      <c r="EVF361" s="177"/>
      <c r="EVG361" s="177"/>
      <c r="EVH361" s="177"/>
      <c r="EVI361" s="178"/>
      <c r="EVJ361" s="177"/>
      <c r="EVK361" s="177"/>
      <c r="EVL361" s="177"/>
      <c r="EVM361" s="178"/>
      <c r="EVN361" s="177"/>
      <c r="EVO361" s="177"/>
      <c r="EVP361" s="177"/>
      <c r="EVQ361" s="178"/>
      <c r="EVR361" s="177"/>
      <c r="EVS361" s="177"/>
      <c r="EVT361" s="177"/>
      <c r="EVU361" s="178"/>
      <c r="EVV361" s="177"/>
      <c r="EVW361" s="177"/>
      <c r="EVX361" s="177"/>
      <c r="EVY361" s="178"/>
      <c r="EVZ361" s="177"/>
      <c r="EWA361" s="177"/>
      <c r="EWB361" s="177"/>
      <c r="EWC361" s="178"/>
      <c r="EWD361" s="177"/>
      <c r="EWE361" s="177"/>
      <c r="EWF361" s="177"/>
      <c r="EWG361" s="178"/>
      <c r="EWH361" s="177"/>
      <c r="EWI361" s="240"/>
      <c r="EWJ361" s="240"/>
      <c r="EWK361" s="240"/>
      <c r="EWL361" s="240"/>
      <c r="EWM361" s="95"/>
      <c r="EWN361" s="733"/>
      <c r="EWO361" s="733"/>
      <c r="EWP361" s="733"/>
      <c r="EWQ361" s="153"/>
      <c r="EWR361" s="177"/>
      <c r="EWS361" s="177"/>
      <c r="EWT361" s="178"/>
      <c r="EWU361" s="177"/>
      <c r="EWV361" s="177"/>
      <c r="EWW361" s="177"/>
      <c r="EWX361" s="178"/>
      <c r="EWY361" s="177"/>
      <c r="EWZ361" s="177"/>
      <c r="EXA361" s="177"/>
      <c r="EXB361" s="178"/>
      <c r="EXC361" s="177"/>
      <c r="EXD361" s="177"/>
      <c r="EXE361" s="177"/>
      <c r="EXF361" s="178"/>
      <c r="EXG361" s="177"/>
      <c r="EXH361" s="177"/>
      <c r="EXI361" s="177"/>
      <c r="EXJ361" s="178"/>
      <c r="EXK361" s="177"/>
      <c r="EXL361" s="177"/>
      <c r="EXM361" s="177"/>
      <c r="EXN361" s="178"/>
      <c r="EXO361" s="177"/>
      <c r="EXP361" s="177"/>
      <c r="EXQ361" s="177"/>
      <c r="EXR361" s="178"/>
      <c r="EXS361" s="177"/>
      <c r="EXT361" s="177"/>
      <c r="EXU361" s="177"/>
      <c r="EXV361" s="178"/>
      <c r="EXW361" s="177"/>
      <c r="EXX361" s="177"/>
      <c r="EXY361" s="177"/>
      <c r="EXZ361" s="178"/>
      <c r="EYA361" s="177"/>
      <c r="EYB361" s="177"/>
      <c r="EYC361" s="177"/>
      <c r="EYD361" s="178"/>
      <c r="EYE361" s="177"/>
      <c r="EYF361" s="177"/>
      <c r="EYG361" s="177"/>
      <c r="EYH361" s="178"/>
      <c r="EYI361" s="177"/>
      <c r="EYJ361" s="177"/>
      <c r="EYK361" s="177"/>
      <c r="EYL361" s="178"/>
      <c r="EYM361" s="177"/>
      <c r="EYN361" s="177"/>
      <c r="EYO361" s="177"/>
      <c r="EYP361" s="178"/>
      <c r="EYQ361" s="177"/>
      <c r="EYR361" s="177"/>
      <c r="EYS361" s="177"/>
      <c r="EYT361" s="178"/>
      <c r="EYU361" s="177"/>
      <c r="EYV361" s="177"/>
      <c r="EYW361" s="177"/>
      <c r="EYX361" s="178"/>
      <c r="EYY361" s="177"/>
      <c r="EYZ361" s="177"/>
      <c r="EZA361" s="177"/>
      <c r="EZB361" s="178"/>
      <c r="EZC361" s="177"/>
      <c r="EZD361" s="177"/>
      <c r="EZE361" s="177"/>
      <c r="EZF361" s="178"/>
      <c r="EZG361" s="177"/>
      <c r="EZH361" s="177"/>
      <c r="EZI361" s="177"/>
      <c r="EZJ361" s="178"/>
      <c r="EZK361" s="177"/>
      <c r="EZL361" s="177"/>
      <c r="EZM361" s="177"/>
      <c r="EZN361" s="178"/>
      <c r="EZO361" s="177"/>
      <c r="EZP361" s="177"/>
      <c r="EZQ361" s="177"/>
      <c r="EZR361" s="178"/>
      <c r="EZS361" s="177"/>
      <c r="EZT361" s="177"/>
      <c r="EZU361" s="177"/>
      <c r="EZV361" s="178"/>
      <c r="EZW361" s="177"/>
      <c r="EZX361" s="177"/>
      <c r="EZY361" s="177"/>
      <c r="EZZ361" s="178"/>
      <c r="FAA361" s="177"/>
      <c r="FAB361" s="177"/>
      <c r="FAC361" s="177"/>
      <c r="FAD361" s="178"/>
      <c r="FAE361" s="177"/>
      <c r="FAF361" s="177"/>
      <c r="FAG361" s="177"/>
      <c r="FAH361" s="178"/>
      <c r="FAI361" s="177"/>
      <c r="FAJ361" s="177"/>
      <c r="FAK361" s="177"/>
      <c r="FAL361" s="178"/>
      <c r="FAM361" s="177"/>
      <c r="FAN361" s="177"/>
      <c r="FAO361" s="177"/>
      <c r="FAP361" s="178"/>
      <c r="FAQ361" s="177"/>
      <c r="FAR361" s="177"/>
      <c r="FAS361" s="177"/>
      <c r="FAT361" s="178"/>
      <c r="FAU361" s="177"/>
      <c r="FAV361" s="177"/>
      <c r="FAW361" s="177"/>
      <c r="FAX361" s="178"/>
      <c r="FAY361" s="177"/>
      <c r="FAZ361" s="177"/>
      <c r="FBA361" s="177"/>
      <c r="FBB361" s="178"/>
      <c r="FBC361" s="177"/>
      <c r="FBD361" s="177"/>
      <c r="FBE361" s="177"/>
      <c r="FBF361" s="178"/>
      <c r="FBG361" s="177"/>
      <c r="FBH361" s="177"/>
      <c r="FBI361" s="177"/>
      <c r="FBJ361" s="178"/>
      <c r="FBK361" s="177"/>
      <c r="FBL361" s="240"/>
      <c r="FBM361" s="240"/>
      <c r="FBN361" s="240"/>
      <c r="FBO361" s="240"/>
      <c r="FBP361" s="95"/>
      <c r="FBQ361" s="733"/>
      <c r="FBR361" s="733"/>
      <c r="FBS361" s="733"/>
      <c r="FBT361" s="153"/>
      <c r="FBU361" s="177"/>
      <c r="FBV361" s="177"/>
      <c r="FBW361" s="178"/>
      <c r="FBX361" s="177"/>
      <c r="FBY361" s="177"/>
      <c r="FBZ361" s="177"/>
      <c r="FCA361" s="178"/>
      <c r="FCB361" s="177"/>
      <c r="FCC361" s="177"/>
      <c r="FCD361" s="177"/>
      <c r="FCE361" s="178"/>
      <c r="FCF361" s="177"/>
      <c r="FCG361" s="177"/>
      <c r="FCH361" s="177"/>
      <c r="FCI361" s="178"/>
      <c r="FCJ361" s="177"/>
      <c r="FCK361" s="177"/>
      <c r="FCL361" s="177"/>
      <c r="FCM361" s="178"/>
      <c r="FCN361" s="177"/>
      <c r="FCO361" s="177"/>
      <c r="FCP361" s="177"/>
      <c r="FCQ361" s="178"/>
      <c r="FCR361" s="177"/>
      <c r="FCS361" s="177"/>
      <c r="FCT361" s="177"/>
      <c r="FCU361" s="178"/>
      <c r="FCV361" s="177"/>
      <c r="FCW361" s="177"/>
      <c r="FCX361" s="177"/>
      <c r="FCY361" s="178"/>
      <c r="FCZ361" s="177"/>
      <c r="FDA361" s="177"/>
      <c r="FDB361" s="177"/>
      <c r="FDC361" s="178"/>
      <c r="FDD361" s="177"/>
      <c r="FDE361" s="177"/>
      <c r="FDF361" s="177"/>
      <c r="FDG361" s="178"/>
      <c r="FDH361" s="177"/>
      <c r="FDI361" s="177"/>
      <c r="FDJ361" s="177"/>
      <c r="FDK361" s="178"/>
      <c r="FDL361" s="177"/>
      <c r="FDM361" s="177"/>
      <c r="FDN361" s="177"/>
      <c r="FDO361" s="178"/>
      <c r="FDP361" s="177"/>
      <c r="FDQ361" s="177"/>
      <c r="FDR361" s="177"/>
      <c r="FDS361" s="178"/>
      <c r="FDT361" s="177"/>
      <c r="FDU361" s="177"/>
      <c r="FDV361" s="177"/>
      <c r="FDW361" s="178"/>
      <c r="FDX361" s="177"/>
      <c r="FDY361" s="177"/>
      <c r="FDZ361" s="177"/>
      <c r="FEA361" s="178"/>
      <c r="FEB361" s="177"/>
      <c r="FEC361" s="177"/>
      <c r="FED361" s="177"/>
      <c r="FEE361" s="178"/>
      <c r="FEF361" s="177"/>
      <c r="FEG361" s="177"/>
      <c r="FEH361" s="177"/>
      <c r="FEI361" s="178"/>
      <c r="FEJ361" s="177"/>
      <c r="FEK361" s="177"/>
      <c r="FEL361" s="177"/>
      <c r="FEM361" s="178"/>
      <c r="FEN361" s="177"/>
      <c r="FEO361" s="177"/>
      <c r="FEP361" s="177"/>
      <c r="FEQ361" s="178"/>
      <c r="FER361" s="177"/>
      <c r="FES361" s="177"/>
      <c r="FET361" s="177"/>
      <c r="FEU361" s="178"/>
      <c r="FEV361" s="177"/>
      <c r="FEW361" s="177"/>
      <c r="FEX361" s="177"/>
      <c r="FEY361" s="178"/>
      <c r="FEZ361" s="177"/>
      <c r="FFA361" s="177"/>
      <c r="FFB361" s="177"/>
      <c r="FFC361" s="178"/>
      <c r="FFD361" s="177"/>
      <c r="FFE361" s="177"/>
      <c r="FFF361" s="177"/>
      <c r="FFG361" s="178"/>
      <c r="FFH361" s="177"/>
      <c r="FFI361" s="177"/>
      <c r="FFJ361" s="177"/>
      <c r="FFK361" s="178"/>
      <c r="FFL361" s="177"/>
      <c r="FFM361" s="177"/>
      <c r="FFN361" s="177"/>
      <c r="FFO361" s="178"/>
      <c r="FFP361" s="177"/>
      <c r="FFQ361" s="177"/>
      <c r="FFR361" s="177"/>
      <c r="FFS361" s="178"/>
      <c r="FFT361" s="177"/>
      <c r="FFU361" s="177"/>
      <c r="FFV361" s="177"/>
      <c r="FFW361" s="178"/>
      <c r="FFX361" s="177"/>
      <c r="FFY361" s="177"/>
      <c r="FFZ361" s="177"/>
      <c r="FGA361" s="178"/>
      <c r="FGB361" s="177"/>
      <c r="FGC361" s="177"/>
      <c r="FGD361" s="177"/>
      <c r="FGE361" s="178"/>
      <c r="FGF361" s="177"/>
      <c r="FGG361" s="177"/>
      <c r="FGH361" s="177"/>
      <c r="FGI361" s="178"/>
      <c r="FGJ361" s="177"/>
      <c r="FGK361" s="177"/>
      <c r="FGL361" s="177"/>
      <c r="FGM361" s="178"/>
      <c r="FGN361" s="177"/>
      <c r="FGO361" s="240"/>
      <c r="FGP361" s="240"/>
      <c r="FGQ361" s="240"/>
      <c r="FGR361" s="240"/>
      <c r="FGS361" s="95"/>
      <c r="FGT361" s="733"/>
      <c r="FGU361" s="733"/>
      <c r="FGV361" s="733"/>
      <c r="FGW361" s="153"/>
      <c r="FGX361" s="177"/>
      <c r="FGY361" s="177"/>
      <c r="FGZ361" s="178"/>
      <c r="FHA361" s="177"/>
      <c r="FHB361" s="177"/>
      <c r="FHC361" s="177"/>
      <c r="FHD361" s="178"/>
      <c r="FHE361" s="177"/>
      <c r="FHF361" s="177"/>
      <c r="FHG361" s="177"/>
      <c r="FHH361" s="178"/>
      <c r="FHI361" s="177"/>
      <c r="FHJ361" s="177"/>
      <c r="FHK361" s="177"/>
      <c r="FHL361" s="178"/>
      <c r="FHM361" s="177"/>
      <c r="FHN361" s="177"/>
      <c r="FHO361" s="177"/>
      <c r="FHP361" s="178"/>
      <c r="FHQ361" s="177"/>
      <c r="FHR361" s="177"/>
      <c r="FHS361" s="177"/>
      <c r="FHT361" s="178"/>
      <c r="FHU361" s="177"/>
      <c r="FHV361" s="177"/>
      <c r="FHW361" s="177"/>
      <c r="FHX361" s="178"/>
      <c r="FHY361" s="177"/>
      <c r="FHZ361" s="177"/>
      <c r="FIA361" s="177"/>
      <c r="FIB361" s="178"/>
      <c r="FIC361" s="177"/>
      <c r="FID361" s="177"/>
      <c r="FIE361" s="177"/>
      <c r="FIF361" s="178"/>
      <c r="FIG361" s="177"/>
      <c r="FIH361" s="177"/>
      <c r="FII361" s="177"/>
      <c r="FIJ361" s="178"/>
      <c r="FIK361" s="177"/>
      <c r="FIL361" s="177"/>
      <c r="FIM361" s="177"/>
      <c r="FIN361" s="178"/>
      <c r="FIO361" s="177"/>
      <c r="FIP361" s="177"/>
      <c r="FIQ361" s="177"/>
      <c r="FIR361" s="178"/>
      <c r="FIS361" s="177"/>
      <c r="FIT361" s="177"/>
      <c r="FIU361" s="177"/>
      <c r="FIV361" s="178"/>
      <c r="FIW361" s="177"/>
      <c r="FIX361" s="177"/>
      <c r="FIY361" s="177"/>
      <c r="FIZ361" s="178"/>
      <c r="FJA361" s="177"/>
      <c r="FJB361" s="177"/>
      <c r="FJC361" s="177"/>
      <c r="FJD361" s="178"/>
      <c r="FJE361" s="177"/>
      <c r="FJF361" s="177"/>
      <c r="FJG361" s="177"/>
      <c r="FJH361" s="178"/>
      <c r="FJI361" s="177"/>
      <c r="FJJ361" s="177"/>
      <c r="FJK361" s="177"/>
      <c r="FJL361" s="178"/>
      <c r="FJM361" s="177"/>
      <c r="FJN361" s="177"/>
      <c r="FJO361" s="177"/>
      <c r="FJP361" s="178"/>
      <c r="FJQ361" s="177"/>
      <c r="FJR361" s="177"/>
      <c r="FJS361" s="177"/>
      <c r="FJT361" s="178"/>
      <c r="FJU361" s="177"/>
      <c r="FJV361" s="177"/>
      <c r="FJW361" s="177"/>
      <c r="FJX361" s="178"/>
      <c r="FJY361" s="177"/>
      <c r="FJZ361" s="177"/>
      <c r="FKA361" s="177"/>
      <c r="FKB361" s="178"/>
      <c r="FKC361" s="177"/>
      <c r="FKD361" s="177"/>
      <c r="FKE361" s="177"/>
      <c r="FKF361" s="178"/>
      <c r="FKG361" s="177"/>
      <c r="FKH361" s="177"/>
      <c r="FKI361" s="177"/>
      <c r="FKJ361" s="178"/>
      <c r="FKK361" s="177"/>
      <c r="FKL361" s="177"/>
      <c r="FKM361" s="177"/>
      <c r="FKN361" s="178"/>
      <c r="FKO361" s="177"/>
      <c r="FKP361" s="177"/>
      <c r="FKQ361" s="177"/>
      <c r="FKR361" s="178"/>
      <c r="FKS361" s="177"/>
      <c r="FKT361" s="177"/>
      <c r="FKU361" s="177"/>
      <c r="FKV361" s="178"/>
      <c r="FKW361" s="177"/>
      <c r="FKX361" s="177"/>
      <c r="FKY361" s="177"/>
      <c r="FKZ361" s="178"/>
      <c r="FLA361" s="177"/>
      <c r="FLB361" s="177"/>
      <c r="FLC361" s="177"/>
      <c r="FLD361" s="178"/>
      <c r="FLE361" s="177"/>
      <c r="FLF361" s="177"/>
      <c r="FLG361" s="177"/>
      <c r="FLH361" s="178"/>
      <c r="FLI361" s="177"/>
      <c r="FLJ361" s="177"/>
      <c r="FLK361" s="177"/>
      <c r="FLL361" s="178"/>
      <c r="FLM361" s="177"/>
      <c r="FLN361" s="177"/>
      <c r="FLO361" s="177"/>
      <c r="FLP361" s="178"/>
      <c r="FLQ361" s="177"/>
      <c r="FLR361" s="240"/>
      <c r="FLS361" s="240"/>
      <c r="FLT361" s="240"/>
      <c r="FLU361" s="240"/>
      <c r="FLV361" s="95"/>
      <c r="FLW361" s="733"/>
      <c r="FLX361" s="733"/>
      <c r="FLY361" s="733"/>
      <c r="FLZ361" s="153"/>
      <c r="FMA361" s="177"/>
      <c r="FMB361" s="177"/>
      <c r="FMC361" s="178"/>
      <c r="FMD361" s="177"/>
      <c r="FME361" s="177"/>
      <c r="FMF361" s="177"/>
      <c r="FMG361" s="178"/>
      <c r="FMH361" s="177"/>
      <c r="FMI361" s="177"/>
      <c r="FMJ361" s="177"/>
      <c r="FMK361" s="178"/>
      <c r="FML361" s="177"/>
      <c r="FMM361" s="177"/>
      <c r="FMN361" s="177"/>
      <c r="FMO361" s="178"/>
      <c r="FMP361" s="177"/>
      <c r="FMQ361" s="177"/>
      <c r="FMR361" s="177"/>
      <c r="FMS361" s="178"/>
      <c r="FMT361" s="177"/>
      <c r="FMU361" s="177"/>
      <c r="FMV361" s="177"/>
      <c r="FMW361" s="178"/>
      <c r="FMX361" s="177"/>
      <c r="FMY361" s="177"/>
      <c r="FMZ361" s="177"/>
      <c r="FNA361" s="178"/>
      <c r="FNB361" s="177"/>
      <c r="FNC361" s="177"/>
      <c r="FND361" s="177"/>
      <c r="FNE361" s="178"/>
      <c r="FNF361" s="177"/>
      <c r="FNG361" s="177"/>
      <c r="FNH361" s="177"/>
      <c r="FNI361" s="178"/>
      <c r="FNJ361" s="177"/>
      <c r="FNK361" s="177"/>
      <c r="FNL361" s="177"/>
      <c r="FNM361" s="178"/>
      <c r="FNN361" s="177"/>
      <c r="FNO361" s="177"/>
      <c r="FNP361" s="177"/>
      <c r="FNQ361" s="178"/>
      <c r="FNR361" s="177"/>
      <c r="FNS361" s="177"/>
      <c r="FNT361" s="177"/>
      <c r="FNU361" s="178"/>
      <c r="FNV361" s="177"/>
      <c r="FNW361" s="177"/>
      <c r="FNX361" s="177"/>
      <c r="FNY361" s="178"/>
      <c r="FNZ361" s="177"/>
      <c r="FOA361" s="177"/>
      <c r="FOB361" s="177"/>
      <c r="FOC361" s="178"/>
      <c r="FOD361" s="177"/>
      <c r="FOE361" s="177"/>
      <c r="FOF361" s="177"/>
      <c r="FOG361" s="178"/>
      <c r="FOH361" s="177"/>
      <c r="FOI361" s="177"/>
      <c r="FOJ361" s="177"/>
      <c r="FOK361" s="178"/>
      <c r="FOL361" s="177"/>
      <c r="FOM361" s="177"/>
      <c r="FON361" s="177"/>
      <c r="FOO361" s="178"/>
      <c r="FOP361" s="177"/>
      <c r="FOQ361" s="177"/>
      <c r="FOR361" s="177"/>
      <c r="FOS361" s="178"/>
      <c r="FOT361" s="177"/>
      <c r="FOU361" s="177"/>
      <c r="FOV361" s="177"/>
      <c r="FOW361" s="178"/>
      <c r="FOX361" s="177"/>
      <c r="FOY361" s="177"/>
      <c r="FOZ361" s="177"/>
      <c r="FPA361" s="178"/>
      <c r="FPB361" s="177"/>
      <c r="FPC361" s="177"/>
      <c r="FPD361" s="177"/>
      <c r="FPE361" s="178"/>
      <c r="FPF361" s="177"/>
      <c r="FPG361" s="177"/>
      <c r="FPH361" s="177"/>
      <c r="FPI361" s="178"/>
      <c r="FPJ361" s="177"/>
      <c r="FPK361" s="177"/>
      <c r="FPL361" s="177"/>
      <c r="FPM361" s="178"/>
      <c r="FPN361" s="177"/>
      <c r="FPO361" s="177"/>
      <c r="FPP361" s="177"/>
      <c r="FPQ361" s="178"/>
      <c r="FPR361" s="177"/>
      <c r="FPS361" s="177"/>
      <c r="FPT361" s="177"/>
      <c r="FPU361" s="178"/>
      <c r="FPV361" s="177"/>
      <c r="FPW361" s="177"/>
      <c r="FPX361" s="177"/>
      <c r="FPY361" s="178"/>
      <c r="FPZ361" s="177"/>
      <c r="FQA361" s="177"/>
      <c r="FQB361" s="177"/>
      <c r="FQC361" s="178"/>
      <c r="FQD361" s="177"/>
      <c r="FQE361" s="177"/>
      <c r="FQF361" s="177"/>
      <c r="FQG361" s="178"/>
      <c r="FQH361" s="177"/>
      <c r="FQI361" s="177"/>
      <c r="FQJ361" s="177"/>
      <c r="FQK361" s="178"/>
      <c r="FQL361" s="177"/>
      <c r="FQM361" s="177"/>
      <c r="FQN361" s="177"/>
      <c r="FQO361" s="178"/>
      <c r="FQP361" s="177"/>
      <c r="FQQ361" s="177"/>
      <c r="FQR361" s="177"/>
      <c r="FQS361" s="178"/>
      <c r="FQT361" s="177"/>
      <c r="FQU361" s="240"/>
      <c r="FQV361" s="240"/>
      <c r="FQW361" s="240"/>
      <c r="FQX361" s="240"/>
      <c r="FQY361" s="95"/>
      <c r="FQZ361" s="733"/>
      <c r="FRA361" s="733"/>
      <c r="FRB361" s="733"/>
      <c r="FRC361" s="153"/>
      <c r="FRD361" s="177"/>
      <c r="FRE361" s="177"/>
      <c r="FRF361" s="178"/>
      <c r="FRG361" s="177"/>
      <c r="FRH361" s="177"/>
      <c r="FRI361" s="177"/>
      <c r="FRJ361" s="178"/>
      <c r="FRK361" s="177"/>
      <c r="FRL361" s="177"/>
      <c r="FRM361" s="177"/>
      <c r="FRN361" s="178"/>
      <c r="FRO361" s="177"/>
      <c r="FRP361" s="177"/>
      <c r="FRQ361" s="177"/>
      <c r="FRR361" s="178"/>
      <c r="FRS361" s="177"/>
      <c r="FRT361" s="177"/>
      <c r="FRU361" s="177"/>
      <c r="FRV361" s="178"/>
      <c r="FRW361" s="177"/>
      <c r="FRX361" s="177"/>
      <c r="FRY361" s="177"/>
      <c r="FRZ361" s="178"/>
      <c r="FSA361" s="177"/>
      <c r="FSB361" s="177"/>
      <c r="FSC361" s="177"/>
      <c r="FSD361" s="178"/>
      <c r="FSE361" s="177"/>
      <c r="FSF361" s="177"/>
      <c r="FSG361" s="177"/>
      <c r="FSH361" s="178"/>
      <c r="FSI361" s="177"/>
      <c r="FSJ361" s="177"/>
      <c r="FSK361" s="177"/>
      <c r="FSL361" s="178"/>
      <c r="FSM361" s="177"/>
      <c r="FSN361" s="177"/>
      <c r="FSO361" s="177"/>
      <c r="FSP361" s="178"/>
      <c r="FSQ361" s="177"/>
      <c r="FSR361" s="177"/>
      <c r="FSS361" s="177"/>
      <c r="FST361" s="178"/>
      <c r="FSU361" s="177"/>
      <c r="FSV361" s="177"/>
      <c r="FSW361" s="177"/>
      <c r="FSX361" s="178"/>
      <c r="FSY361" s="177"/>
      <c r="FSZ361" s="177"/>
      <c r="FTA361" s="177"/>
      <c r="FTB361" s="178"/>
      <c r="FTC361" s="177"/>
      <c r="FTD361" s="177"/>
      <c r="FTE361" s="177"/>
      <c r="FTF361" s="178"/>
      <c r="FTG361" s="177"/>
      <c r="FTH361" s="177"/>
      <c r="FTI361" s="177"/>
      <c r="FTJ361" s="178"/>
      <c r="FTK361" s="177"/>
      <c r="FTL361" s="177"/>
      <c r="FTM361" s="177"/>
      <c r="FTN361" s="178"/>
      <c r="FTO361" s="177"/>
      <c r="FTP361" s="177"/>
      <c r="FTQ361" s="177"/>
      <c r="FTR361" s="178"/>
      <c r="FTS361" s="177"/>
      <c r="FTT361" s="177"/>
      <c r="FTU361" s="177"/>
      <c r="FTV361" s="178"/>
      <c r="FTW361" s="177"/>
      <c r="FTX361" s="177"/>
      <c r="FTY361" s="177"/>
      <c r="FTZ361" s="178"/>
      <c r="FUA361" s="177"/>
      <c r="FUB361" s="177"/>
      <c r="FUC361" s="177"/>
      <c r="FUD361" s="178"/>
      <c r="FUE361" s="177"/>
      <c r="FUF361" s="177"/>
      <c r="FUG361" s="177"/>
      <c r="FUH361" s="178"/>
      <c r="FUI361" s="177"/>
      <c r="FUJ361" s="177"/>
      <c r="FUK361" s="177"/>
      <c r="FUL361" s="178"/>
      <c r="FUM361" s="177"/>
      <c r="FUN361" s="177"/>
      <c r="FUO361" s="177"/>
      <c r="FUP361" s="178"/>
      <c r="FUQ361" s="177"/>
      <c r="FUR361" s="177"/>
      <c r="FUS361" s="177"/>
      <c r="FUT361" s="178"/>
      <c r="FUU361" s="177"/>
      <c r="FUV361" s="177"/>
      <c r="FUW361" s="177"/>
      <c r="FUX361" s="178"/>
      <c r="FUY361" s="177"/>
      <c r="FUZ361" s="177"/>
      <c r="FVA361" s="177"/>
      <c r="FVB361" s="178"/>
      <c r="FVC361" s="177"/>
      <c r="FVD361" s="177"/>
      <c r="FVE361" s="177"/>
      <c r="FVF361" s="178"/>
      <c r="FVG361" s="177"/>
      <c r="FVH361" s="177"/>
      <c r="FVI361" s="177"/>
      <c r="FVJ361" s="178"/>
      <c r="FVK361" s="177"/>
      <c r="FVL361" s="177"/>
      <c r="FVM361" s="177"/>
      <c r="FVN361" s="178"/>
      <c r="FVO361" s="177"/>
      <c r="FVP361" s="177"/>
      <c r="FVQ361" s="177"/>
      <c r="FVR361" s="178"/>
      <c r="FVS361" s="177"/>
      <c r="FVT361" s="177"/>
      <c r="FVU361" s="177"/>
      <c r="FVV361" s="178"/>
      <c r="FVW361" s="177"/>
      <c r="FVX361" s="240"/>
      <c r="FVY361" s="240"/>
      <c r="FVZ361" s="240"/>
      <c r="FWA361" s="240"/>
      <c r="FWB361" s="95"/>
      <c r="FWC361" s="733"/>
      <c r="FWD361" s="733"/>
      <c r="FWE361" s="733"/>
      <c r="FWF361" s="153"/>
      <c r="FWG361" s="177"/>
      <c r="FWH361" s="177"/>
      <c r="FWI361" s="178"/>
      <c r="FWJ361" s="177"/>
      <c r="FWK361" s="177"/>
      <c r="FWL361" s="177"/>
      <c r="FWM361" s="178"/>
      <c r="FWN361" s="177"/>
      <c r="FWO361" s="177"/>
      <c r="FWP361" s="177"/>
      <c r="FWQ361" s="178"/>
      <c r="FWR361" s="177"/>
      <c r="FWS361" s="177"/>
      <c r="FWT361" s="177"/>
      <c r="FWU361" s="178"/>
      <c r="FWV361" s="177"/>
      <c r="FWW361" s="177"/>
      <c r="FWX361" s="177"/>
      <c r="FWY361" s="178"/>
      <c r="FWZ361" s="177"/>
      <c r="FXA361" s="177"/>
      <c r="FXB361" s="177"/>
      <c r="FXC361" s="178"/>
      <c r="FXD361" s="177"/>
      <c r="FXE361" s="177"/>
      <c r="FXF361" s="177"/>
      <c r="FXG361" s="178"/>
      <c r="FXH361" s="177"/>
      <c r="FXI361" s="177"/>
      <c r="FXJ361" s="177"/>
      <c r="FXK361" s="178"/>
      <c r="FXL361" s="177"/>
      <c r="FXM361" s="177"/>
      <c r="FXN361" s="177"/>
      <c r="FXO361" s="178"/>
      <c r="FXP361" s="177"/>
      <c r="FXQ361" s="177"/>
      <c r="FXR361" s="177"/>
      <c r="FXS361" s="178"/>
      <c r="FXT361" s="177"/>
      <c r="FXU361" s="177"/>
      <c r="FXV361" s="177"/>
      <c r="FXW361" s="178"/>
      <c r="FXX361" s="177"/>
      <c r="FXY361" s="177"/>
      <c r="FXZ361" s="177"/>
      <c r="FYA361" s="178"/>
      <c r="FYB361" s="177"/>
      <c r="FYC361" s="177"/>
      <c r="FYD361" s="177"/>
      <c r="FYE361" s="178"/>
      <c r="FYF361" s="177"/>
      <c r="FYG361" s="177"/>
      <c r="FYH361" s="177"/>
      <c r="FYI361" s="178"/>
      <c r="FYJ361" s="177"/>
      <c r="FYK361" s="177"/>
      <c r="FYL361" s="177"/>
      <c r="FYM361" s="178"/>
      <c r="FYN361" s="177"/>
      <c r="FYO361" s="177"/>
      <c r="FYP361" s="177"/>
      <c r="FYQ361" s="178"/>
      <c r="FYR361" s="177"/>
      <c r="FYS361" s="177"/>
      <c r="FYT361" s="177"/>
      <c r="FYU361" s="178"/>
      <c r="FYV361" s="177"/>
      <c r="FYW361" s="177"/>
      <c r="FYX361" s="177"/>
      <c r="FYY361" s="178"/>
      <c r="FYZ361" s="177"/>
      <c r="FZA361" s="177"/>
      <c r="FZB361" s="177"/>
      <c r="FZC361" s="178"/>
      <c r="FZD361" s="177"/>
      <c r="FZE361" s="177"/>
      <c r="FZF361" s="177"/>
      <c r="FZG361" s="178"/>
      <c r="FZH361" s="177"/>
      <c r="FZI361" s="177"/>
      <c r="FZJ361" s="177"/>
      <c r="FZK361" s="178"/>
      <c r="FZL361" s="177"/>
      <c r="FZM361" s="177"/>
      <c r="FZN361" s="177"/>
      <c r="FZO361" s="178"/>
      <c r="FZP361" s="177"/>
      <c r="FZQ361" s="177"/>
      <c r="FZR361" s="177"/>
      <c r="FZS361" s="178"/>
      <c r="FZT361" s="177"/>
      <c r="FZU361" s="177"/>
      <c r="FZV361" s="177"/>
      <c r="FZW361" s="178"/>
      <c r="FZX361" s="177"/>
      <c r="FZY361" s="177"/>
      <c r="FZZ361" s="177"/>
      <c r="GAA361" s="178"/>
      <c r="GAB361" s="177"/>
      <c r="GAC361" s="177"/>
      <c r="GAD361" s="177"/>
      <c r="GAE361" s="178"/>
      <c r="GAF361" s="177"/>
      <c r="GAG361" s="177"/>
      <c r="GAH361" s="177"/>
      <c r="GAI361" s="178"/>
      <c r="GAJ361" s="177"/>
      <c r="GAK361" s="177"/>
      <c r="GAL361" s="177"/>
      <c r="GAM361" s="178"/>
      <c r="GAN361" s="177"/>
      <c r="GAO361" s="177"/>
      <c r="GAP361" s="177"/>
      <c r="GAQ361" s="178"/>
      <c r="GAR361" s="177"/>
      <c r="GAS361" s="177"/>
      <c r="GAT361" s="177"/>
      <c r="GAU361" s="178"/>
      <c r="GAV361" s="177"/>
      <c r="GAW361" s="177"/>
      <c r="GAX361" s="177"/>
      <c r="GAY361" s="178"/>
      <c r="GAZ361" s="177"/>
      <c r="GBA361" s="240"/>
      <c r="GBB361" s="240"/>
      <c r="GBC361" s="240"/>
      <c r="GBD361" s="240"/>
      <c r="GBE361" s="95"/>
      <c r="GBF361" s="733"/>
      <c r="GBG361" s="733"/>
      <c r="GBH361" s="733"/>
      <c r="GBI361" s="153"/>
      <c r="GBJ361" s="177"/>
      <c r="GBK361" s="177"/>
      <c r="GBL361" s="178"/>
      <c r="GBM361" s="177"/>
      <c r="GBN361" s="177"/>
      <c r="GBO361" s="177"/>
      <c r="GBP361" s="178"/>
      <c r="GBQ361" s="177"/>
      <c r="GBR361" s="177"/>
      <c r="GBS361" s="177"/>
      <c r="GBT361" s="178"/>
      <c r="GBU361" s="177"/>
      <c r="GBV361" s="177"/>
      <c r="GBW361" s="177"/>
      <c r="GBX361" s="178"/>
      <c r="GBY361" s="177"/>
      <c r="GBZ361" s="177"/>
      <c r="GCA361" s="177"/>
      <c r="GCB361" s="178"/>
      <c r="GCC361" s="177"/>
      <c r="GCD361" s="177"/>
      <c r="GCE361" s="177"/>
      <c r="GCF361" s="178"/>
      <c r="GCG361" s="177"/>
      <c r="GCH361" s="177"/>
      <c r="GCI361" s="177"/>
      <c r="GCJ361" s="178"/>
      <c r="GCK361" s="177"/>
      <c r="GCL361" s="177"/>
      <c r="GCM361" s="177"/>
      <c r="GCN361" s="178"/>
      <c r="GCO361" s="177"/>
      <c r="GCP361" s="177"/>
      <c r="GCQ361" s="177"/>
      <c r="GCR361" s="178"/>
      <c r="GCS361" s="177"/>
      <c r="GCT361" s="177"/>
      <c r="GCU361" s="177"/>
      <c r="GCV361" s="178"/>
      <c r="GCW361" s="177"/>
      <c r="GCX361" s="177"/>
      <c r="GCY361" s="177"/>
      <c r="GCZ361" s="178"/>
      <c r="GDA361" s="177"/>
      <c r="GDB361" s="177"/>
      <c r="GDC361" s="177"/>
      <c r="GDD361" s="178"/>
      <c r="GDE361" s="177"/>
      <c r="GDF361" s="177"/>
      <c r="GDG361" s="177"/>
      <c r="GDH361" s="178"/>
      <c r="GDI361" s="177"/>
      <c r="GDJ361" s="177"/>
      <c r="GDK361" s="177"/>
      <c r="GDL361" s="178"/>
      <c r="GDM361" s="177"/>
      <c r="GDN361" s="177"/>
      <c r="GDO361" s="177"/>
      <c r="GDP361" s="178"/>
      <c r="GDQ361" s="177"/>
      <c r="GDR361" s="177"/>
      <c r="GDS361" s="177"/>
      <c r="GDT361" s="178"/>
      <c r="GDU361" s="177"/>
      <c r="GDV361" s="177"/>
      <c r="GDW361" s="177"/>
      <c r="GDX361" s="178"/>
      <c r="GDY361" s="177"/>
      <c r="GDZ361" s="177"/>
      <c r="GEA361" s="177"/>
      <c r="GEB361" s="178"/>
      <c r="GEC361" s="177"/>
      <c r="GED361" s="177"/>
      <c r="GEE361" s="177"/>
      <c r="GEF361" s="178"/>
      <c r="GEG361" s="177"/>
      <c r="GEH361" s="177"/>
      <c r="GEI361" s="177"/>
      <c r="GEJ361" s="178"/>
      <c r="GEK361" s="177"/>
      <c r="GEL361" s="177"/>
      <c r="GEM361" s="177"/>
      <c r="GEN361" s="178"/>
      <c r="GEO361" s="177"/>
      <c r="GEP361" s="177"/>
      <c r="GEQ361" s="177"/>
      <c r="GER361" s="178"/>
      <c r="GES361" s="177"/>
      <c r="GET361" s="177"/>
      <c r="GEU361" s="177"/>
      <c r="GEV361" s="178"/>
      <c r="GEW361" s="177"/>
      <c r="GEX361" s="177"/>
      <c r="GEY361" s="177"/>
      <c r="GEZ361" s="178"/>
      <c r="GFA361" s="177"/>
      <c r="GFB361" s="177"/>
      <c r="GFC361" s="177"/>
      <c r="GFD361" s="178"/>
      <c r="GFE361" s="177"/>
      <c r="GFF361" s="177"/>
      <c r="GFG361" s="177"/>
      <c r="GFH361" s="178"/>
      <c r="GFI361" s="177"/>
      <c r="GFJ361" s="177"/>
      <c r="GFK361" s="177"/>
      <c r="GFL361" s="178"/>
      <c r="GFM361" s="177"/>
      <c r="GFN361" s="177"/>
      <c r="GFO361" s="177"/>
      <c r="GFP361" s="178"/>
      <c r="GFQ361" s="177"/>
      <c r="GFR361" s="177"/>
      <c r="GFS361" s="177"/>
      <c r="GFT361" s="178"/>
      <c r="GFU361" s="177"/>
      <c r="GFV361" s="177"/>
      <c r="GFW361" s="177"/>
      <c r="GFX361" s="178"/>
      <c r="GFY361" s="177"/>
      <c r="GFZ361" s="177"/>
      <c r="GGA361" s="177"/>
      <c r="GGB361" s="178"/>
      <c r="GGC361" s="177"/>
      <c r="GGD361" s="240"/>
      <c r="GGE361" s="240"/>
      <c r="GGF361" s="240"/>
      <c r="GGG361" s="240"/>
      <c r="GGH361" s="95"/>
      <c r="GGI361" s="733"/>
      <c r="GGJ361" s="733"/>
      <c r="GGK361" s="733"/>
      <c r="GGL361" s="153"/>
      <c r="GGM361" s="177"/>
      <c r="GGN361" s="177"/>
      <c r="GGO361" s="178"/>
      <c r="GGP361" s="177"/>
      <c r="GGQ361" s="177"/>
      <c r="GGR361" s="177"/>
      <c r="GGS361" s="178"/>
      <c r="GGT361" s="177"/>
      <c r="GGU361" s="177"/>
      <c r="GGV361" s="177"/>
      <c r="GGW361" s="178"/>
      <c r="GGX361" s="177"/>
      <c r="GGY361" s="177"/>
      <c r="GGZ361" s="177"/>
      <c r="GHA361" s="178"/>
      <c r="GHB361" s="177"/>
      <c r="GHC361" s="177"/>
      <c r="GHD361" s="177"/>
      <c r="GHE361" s="178"/>
      <c r="GHF361" s="177"/>
      <c r="GHG361" s="177"/>
      <c r="GHH361" s="177"/>
      <c r="GHI361" s="178"/>
      <c r="GHJ361" s="177"/>
      <c r="GHK361" s="177"/>
      <c r="GHL361" s="177"/>
      <c r="GHM361" s="178"/>
      <c r="GHN361" s="177"/>
      <c r="GHO361" s="177"/>
      <c r="GHP361" s="177"/>
      <c r="GHQ361" s="178"/>
      <c r="GHR361" s="177"/>
      <c r="GHS361" s="177"/>
      <c r="GHT361" s="177"/>
      <c r="GHU361" s="178"/>
      <c r="GHV361" s="177"/>
      <c r="GHW361" s="177"/>
      <c r="GHX361" s="177"/>
      <c r="GHY361" s="178"/>
      <c r="GHZ361" s="177"/>
      <c r="GIA361" s="177"/>
      <c r="GIB361" s="177"/>
      <c r="GIC361" s="178"/>
      <c r="GID361" s="177"/>
      <c r="GIE361" s="177"/>
      <c r="GIF361" s="177"/>
      <c r="GIG361" s="178"/>
      <c r="GIH361" s="177"/>
      <c r="GII361" s="177"/>
      <c r="GIJ361" s="177"/>
      <c r="GIK361" s="178"/>
      <c r="GIL361" s="177"/>
      <c r="GIM361" s="177"/>
      <c r="GIN361" s="177"/>
      <c r="GIO361" s="178"/>
      <c r="GIP361" s="177"/>
      <c r="GIQ361" s="177"/>
      <c r="GIR361" s="177"/>
      <c r="GIS361" s="178"/>
      <c r="GIT361" s="177"/>
      <c r="GIU361" s="177"/>
      <c r="GIV361" s="177"/>
      <c r="GIW361" s="178"/>
      <c r="GIX361" s="177"/>
      <c r="GIY361" s="177"/>
      <c r="GIZ361" s="177"/>
      <c r="GJA361" s="178"/>
      <c r="GJB361" s="177"/>
      <c r="GJC361" s="177"/>
      <c r="GJD361" s="177"/>
      <c r="GJE361" s="178"/>
      <c r="GJF361" s="177"/>
      <c r="GJG361" s="177"/>
      <c r="GJH361" s="177"/>
      <c r="GJI361" s="178"/>
      <c r="GJJ361" s="177"/>
      <c r="GJK361" s="177"/>
      <c r="GJL361" s="177"/>
      <c r="GJM361" s="178"/>
      <c r="GJN361" s="177"/>
      <c r="GJO361" s="177"/>
      <c r="GJP361" s="177"/>
      <c r="GJQ361" s="178"/>
      <c r="GJR361" s="177"/>
      <c r="GJS361" s="177"/>
      <c r="GJT361" s="177"/>
      <c r="GJU361" s="178"/>
      <c r="GJV361" s="177"/>
      <c r="GJW361" s="177"/>
      <c r="GJX361" s="177"/>
      <c r="GJY361" s="178"/>
      <c r="GJZ361" s="177"/>
      <c r="GKA361" s="177"/>
      <c r="GKB361" s="177"/>
      <c r="GKC361" s="178"/>
      <c r="GKD361" s="177"/>
      <c r="GKE361" s="177"/>
      <c r="GKF361" s="177"/>
      <c r="GKG361" s="178"/>
      <c r="GKH361" s="177"/>
      <c r="GKI361" s="177"/>
      <c r="GKJ361" s="177"/>
      <c r="GKK361" s="178"/>
      <c r="GKL361" s="177"/>
      <c r="GKM361" s="177"/>
      <c r="GKN361" s="177"/>
      <c r="GKO361" s="178"/>
      <c r="GKP361" s="177"/>
      <c r="GKQ361" s="177"/>
      <c r="GKR361" s="177"/>
      <c r="GKS361" s="178"/>
      <c r="GKT361" s="177"/>
      <c r="GKU361" s="177"/>
      <c r="GKV361" s="177"/>
      <c r="GKW361" s="178"/>
      <c r="GKX361" s="177"/>
      <c r="GKY361" s="177"/>
      <c r="GKZ361" s="177"/>
      <c r="GLA361" s="178"/>
      <c r="GLB361" s="177"/>
      <c r="GLC361" s="177"/>
      <c r="GLD361" s="177"/>
      <c r="GLE361" s="178"/>
      <c r="GLF361" s="177"/>
      <c r="GLG361" s="240"/>
      <c r="GLH361" s="240"/>
      <c r="GLI361" s="240"/>
      <c r="GLJ361" s="240"/>
      <c r="GLK361" s="95"/>
      <c r="GLL361" s="733"/>
      <c r="GLM361" s="733"/>
      <c r="GLN361" s="733"/>
      <c r="GLO361" s="153"/>
      <c r="GLP361" s="177"/>
      <c r="GLQ361" s="177"/>
      <c r="GLR361" s="178"/>
      <c r="GLS361" s="177"/>
      <c r="GLT361" s="177"/>
      <c r="GLU361" s="177"/>
      <c r="GLV361" s="178"/>
      <c r="GLW361" s="177"/>
      <c r="GLX361" s="177"/>
      <c r="GLY361" s="177"/>
      <c r="GLZ361" s="178"/>
      <c r="GMA361" s="177"/>
      <c r="GMB361" s="177"/>
      <c r="GMC361" s="177"/>
      <c r="GMD361" s="178"/>
      <c r="GME361" s="177"/>
      <c r="GMF361" s="177"/>
      <c r="GMG361" s="177"/>
      <c r="GMH361" s="178"/>
      <c r="GMI361" s="177"/>
      <c r="GMJ361" s="177"/>
      <c r="GMK361" s="177"/>
      <c r="GML361" s="178"/>
      <c r="GMM361" s="177"/>
      <c r="GMN361" s="177"/>
      <c r="GMO361" s="177"/>
      <c r="GMP361" s="178"/>
      <c r="GMQ361" s="177"/>
      <c r="GMR361" s="177"/>
      <c r="GMS361" s="177"/>
      <c r="GMT361" s="178"/>
      <c r="GMU361" s="177"/>
      <c r="GMV361" s="177"/>
      <c r="GMW361" s="177"/>
      <c r="GMX361" s="178"/>
      <c r="GMY361" s="177"/>
      <c r="GMZ361" s="177"/>
      <c r="GNA361" s="177"/>
      <c r="GNB361" s="178"/>
      <c r="GNC361" s="177"/>
      <c r="GND361" s="177"/>
      <c r="GNE361" s="177"/>
      <c r="GNF361" s="178"/>
      <c r="GNG361" s="177"/>
      <c r="GNH361" s="177"/>
      <c r="GNI361" s="177"/>
      <c r="GNJ361" s="178"/>
      <c r="GNK361" s="177"/>
      <c r="GNL361" s="177"/>
      <c r="GNM361" s="177"/>
      <c r="GNN361" s="178"/>
      <c r="GNO361" s="177"/>
      <c r="GNP361" s="177"/>
      <c r="GNQ361" s="177"/>
      <c r="GNR361" s="178"/>
      <c r="GNS361" s="177"/>
      <c r="GNT361" s="177"/>
      <c r="GNU361" s="177"/>
      <c r="GNV361" s="178"/>
      <c r="GNW361" s="177"/>
      <c r="GNX361" s="177"/>
      <c r="GNY361" s="177"/>
      <c r="GNZ361" s="178"/>
      <c r="GOA361" s="177"/>
      <c r="GOB361" s="177"/>
      <c r="GOC361" s="177"/>
      <c r="GOD361" s="178"/>
      <c r="GOE361" s="177"/>
      <c r="GOF361" s="177"/>
      <c r="GOG361" s="177"/>
      <c r="GOH361" s="178"/>
      <c r="GOI361" s="177"/>
      <c r="GOJ361" s="177"/>
      <c r="GOK361" s="177"/>
      <c r="GOL361" s="178"/>
      <c r="GOM361" s="177"/>
      <c r="GON361" s="177"/>
      <c r="GOO361" s="177"/>
      <c r="GOP361" s="178"/>
      <c r="GOQ361" s="177"/>
      <c r="GOR361" s="177"/>
      <c r="GOS361" s="177"/>
      <c r="GOT361" s="178"/>
      <c r="GOU361" s="177"/>
      <c r="GOV361" s="177"/>
      <c r="GOW361" s="177"/>
      <c r="GOX361" s="178"/>
      <c r="GOY361" s="177"/>
      <c r="GOZ361" s="177"/>
      <c r="GPA361" s="177"/>
      <c r="GPB361" s="178"/>
      <c r="GPC361" s="177"/>
      <c r="GPD361" s="177"/>
      <c r="GPE361" s="177"/>
      <c r="GPF361" s="178"/>
      <c r="GPG361" s="177"/>
      <c r="GPH361" s="177"/>
      <c r="GPI361" s="177"/>
      <c r="GPJ361" s="178"/>
      <c r="GPK361" s="177"/>
      <c r="GPL361" s="177"/>
      <c r="GPM361" s="177"/>
      <c r="GPN361" s="178"/>
      <c r="GPO361" s="177"/>
      <c r="GPP361" s="177"/>
      <c r="GPQ361" s="177"/>
      <c r="GPR361" s="178"/>
      <c r="GPS361" s="177"/>
      <c r="GPT361" s="177"/>
      <c r="GPU361" s="177"/>
      <c r="GPV361" s="178"/>
      <c r="GPW361" s="177"/>
      <c r="GPX361" s="177"/>
      <c r="GPY361" s="177"/>
      <c r="GPZ361" s="178"/>
      <c r="GQA361" s="177"/>
      <c r="GQB361" s="177"/>
      <c r="GQC361" s="177"/>
      <c r="GQD361" s="178"/>
      <c r="GQE361" s="177"/>
      <c r="GQF361" s="177"/>
      <c r="GQG361" s="177"/>
      <c r="GQH361" s="178"/>
      <c r="GQI361" s="177"/>
      <c r="GQJ361" s="240"/>
      <c r="GQK361" s="240"/>
      <c r="GQL361" s="240"/>
      <c r="GQM361" s="240"/>
      <c r="GQN361" s="95"/>
      <c r="GQO361" s="733"/>
      <c r="GQP361" s="733"/>
      <c r="GQQ361" s="733"/>
      <c r="GQR361" s="153"/>
      <c r="GQS361" s="177"/>
      <c r="GQT361" s="177"/>
      <c r="GQU361" s="178"/>
      <c r="GQV361" s="177"/>
      <c r="GQW361" s="177"/>
      <c r="GQX361" s="177"/>
      <c r="GQY361" s="178"/>
      <c r="GQZ361" s="177"/>
      <c r="GRA361" s="177"/>
      <c r="GRB361" s="177"/>
      <c r="GRC361" s="178"/>
      <c r="GRD361" s="177"/>
      <c r="GRE361" s="177"/>
      <c r="GRF361" s="177"/>
      <c r="GRG361" s="178"/>
      <c r="GRH361" s="177"/>
      <c r="GRI361" s="177"/>
      <c r="GRJ361" s="177"/>
      <c r="GRK361" s="178"/>
      <c r="GRL361" s="177"/>
      <c r="GRM361" s="177"/>
      <c r="GRN361" s="177"/>
      <c r="GRO361" s="178"/>
      <c r="GRP361" s="177"/>
      <c r="GRQ361" s="177"/>
      <c r="GRR361" s="177"/>
      <c r="GRS361" s="178"/>
      <c r="GRT361" s="177"/>
      <c r="GRU361" s="177"/>
      <c r="GRV361" s="177"/>
      <c r="GRW361" s="178"/>
      <c r="GRX361" s="177"/>
      <c r="GRY361" s="177"/>
      <c r="GRZ361" s="177"/>
      <c r="GSA361" s="178"/>
      <c r="GSB361" s="177"/>
      <c r="GSC361" s="177"/>
      <c r="GSD361" s="177"/>
      <c r="GSE361" s="178"/>
      <c r="GSF361" s="177"/>
      <c r="GSG361" s="177"/>
      <c r="GSH361" s="177"/>
      <c r="GSI361" s="178"/>
      <c r="GSJ361" s="177"/>
      <c r="GSK361" s="177"/>
      <c r="GSL361" s="177"/>
      <c r="GSM361" s="178"/>
      <c r="GSN361" s="177"/>
      <c r="GSO361" s="177"/>
      <c r="GSP361" s="177"/>
      <c r="GSQ361" s="178"/>
      <c r="GSR361" s="177"/>
      <c r="GSS361" s="177"/>
      <c r="GST361" s="177"/>
      <c r="GSU361" s="178"/>
      <c r="GSV361" s="177"/>
      <c r="GSW361" s="177"/>
      <c r="GSX361" s="177"/>
      <c r="GSY361" s="178"/>
      <c r="GSZ361" s="177"/>
      <c r="GTA361" s="177"/>
      <c r="GTB361" s="177"/>
      <c r="GTC361" s="178"/>
      <c r="GTD361" s="177"/>
      <c r="GTE361" s="177"/>
      <c r="GTF361" s="177"/>
      <c r="GTG361" s="178"/>
      <c r="GTH361" s="177"/>
      <c r="GTI361" s="177"/>
      <c r="GTJ361" s="177"/>
      <c r="GTK361" s="178"/>
      <c r="GTL361" s="177"/>
      <c r="GTM361" s="177"/>
      <c r="GTN361" s="177"/>
      <c r="GTO361" s="178"/>
      <c r="GTP361" s="177"/>
      <c r="GTQ361" s="177"/>
      <c r="GTR361" s="177"/>
      <c r="GTS361" s="178"/>
      <c r="GTT361" s="177"/>
      <c r="GTU361" s="177"/>
      <c r="GTV361" s="177"/>
      <c r="GTW361" s="178"/>
      <c r="GTX361" s="177"/>
      <c r="GTY361" s="177"/>
      <c r="GTZ361" s="177"/>
      <c r="GUA361" s="178"/>
      <c r="GUB361" s="177"/>
      <c r="GUC361" s="177"/>
      <c r="GUD361" s="177"/>
      <c r="GUE361" s="178"/>
      <c r="GUF361" s="177"/>
      <c r="GUG361" s="177"/>
      <c r="GUH361" s="177"/>
      <c r="GUI361" s="178"/>
      <c r="GUJ361" s="177"/>
      <c r="GUK361" s="177"/>
      <c r="GUL361" s="177"/>
      <c r="GUM361" s="178"/>
      <c r="GUN361" s="177"/>
      <c r="GUO361" s="177"/>
      <c r="GUP361" s="177"/>
      <c r="GUQ361" s="178"/>
      <c r="GUR361" s="177"/>
      <c r="GUS361" s="177"/>
      <c r="GUT361" s="177"/>
      <c r="GUU361" s="178"/>
      <c r="GUV361" s="177"/>
      <c r="GUW361" s="177"/>
      <c r="GUX361" s="177"/>
      <c r="GUY361" s="178"/>
      <c r="GUZ361" s="177"/>
      <c r="GVA361" s="177"/>
      <c r="GVB361" s="177"/>
      <c r="GVC361" s="178"/>
      <c r="GVD361" s="177"/>
      <c r="GVE361" s="177"/>
      <c r="GVF361" s="177"/>
      <c r="GVG361" s="178"/>
      <c r="GVH361" s="177"/>
      <c r="GVI361" s="177"/>
      <c r="GVJ361" s="177"/>
      <c r="GVK361" s="178"/>
      <c r="GVL361" s="177"/>
      <c r="GVM361" s="240"/>
      <c r="GVN361" s="240"/>
      <c r="GVO361" s="240"/>
      <c r="GVP361" s="240"/>
      <c r="GVQ361" s="95"/>
      <c r="GVR361" s="733"/>
      <c r="GVS361" s="733"/>
      <c r="GVT361" s="733"/>
      <c r="GVU361" s="153"/>
      <c r="GVV361" s="177"/>
      <c r="GVW361" s="177"/>
      <c r="GVX361" s="178"/>
      <c r="GVY361" s="177"/>
      <c r="GVZ361" s="177"/>
      <c r="GWA361" s="177"/>
      <c r="GWB361" s="178"/>
      <c r="GWC361" s="177"/>
      <c r="GWD361" s="177"/>
      <c r="GWE361" s="177"/>
      <c r="GWF361" s="178"/>
      <c r="GWG361" s="177"/>
      <c r="GWH361" s="177"/>
      <c r="GWI361" s="177"/>
      <c r="GWJ361" s="178"/>
      <c r="GWK361" s="177"/>
      <c r="GWL361" s="177"/>
      <c r="GWM361" s="177"/>
      <c r="GWN361" s="178"/>
      <c r="GWO361" s="177"/>
      <c r="GWP361" s="177"/>
      <c r="GWQ361" s="177"/>
      <c r="GWR361" s="178"/>
      <c r="GWS361" s="177"/>
      <c r="GWT361" s="177"/>
      <c r="GWU361" s="177"/>
      <c r="GWV361" s="178"/>
      <c r="GWW361" s="177"/>
      <c r="GWX361" s="177"/>
      <c r="GWY361" s="177"/>
      <c r="GWZ361" s="178"/>
      <c r="GXA361" s="177"/>
      <c r="GXB361" s="177"/>
      <c r="GXC361" s="177"/>
      <c r="GXD361" s="178"/>
      <c r="GXE361" s="177"/>
      <c r="GXF361" s="177"/>
      <c r="GXG361" s="177"/>
      <c r="GXH361" s="178"/>
      <c r="GXI361" s="177"/>
      <c r="GXJ361" s="177"/>
      <c r="GXK361" s="177"/>
      <c r="GXL361" s="178"/>
      <c r="GXM361" s="177"/>
      <c r="GXN361" s="177"/>
      <c r="GXO361" s="177"/>
      <c r="GXP361" s="178"/>
      <c r="GXQ361" s="177"/>
      <c r="GXR361" s="177"/>
      <c r="GXS361" s="177"/>
      <c r="GXT361" s="178"/>
      <c r="GXU361" s="177"/>
      <c r="GXV361" s="177"/>
      <c r="GXW361" s="177"/>
      <c r="GXX361" s="178"/>
      <c r="GXY361" s="177"/>
      <c r="GXZ361" s="177"/>
      <c r="GYA361" s="177"/>
      <c r="GYB361" s="178"/>
      <c r="GYC361" s="177"/>
      <c r="GYD361" s="177"/>
      <c r="GYE361" s="177"/>
      <c r="GYF361" s="178"/>
      <c r="GYG361" s="177"/>
      <c r="GYH361" s="177"/>
      <c r="GYI361" s="177"/>
      <c r="GYJ361" s="178"/>
      <c r="GYK361" s="177"/>
      <c r="GYL361" s="177"/>
      <c r="GYM361" s="177"/>
      <c r="GYN361" s="178"/>
      <c r="GYO361" s="177"/>
      <c r="GYP361" s="177"/>
      <c r="GYQ361" s="177"/>
      <c r="GYR361" s="178"/>
      <c r="GYS361" s="177"/>
      <c r="GYT361" s="177"/>
      <c r="GYU361" s="177"/>
      <c r="GYV361" s="178"/>
      <c r="GYW361" s="177"/>
      <c r="GYX361" s="177"/>
      <c r="GYY361" s="177"/>
      <c r="GYZ361" s="178"/>
      <c r="GZA361" s="177"/>
      <c r="GZB361" s="177"/>
      <c r="GZC361" s="177"/>
      <c r="GZD361" s="178"/>
      <c r="GZE361" s="177"/>
      <c r="GZF361" s="177"/>
      <c r="GZG361" s="177"/>
      <c r="GZH361" s="178"/>
      <c r="GZI361" s="177"/>
      <c r="GZJ361" s="177"/>
      <c r="GZK361" s="177"/>
      <c r="GZL361" s="178"/>
      <c r="GZM361" s="177"/>
      <c r="GZN361" s="177"/>
      <c r="GZO361" s="177"/>
      <c r="GZP361" s="178"/>
      <c r="GZQ361" s="177"/>
      <c r="GZR361" s="177"/>
      <c r="GZS361" s="177"/>
      <c r="GZT361" s="178"/>
      <c r="GZU361" s="177"/>
      <c r="GZV361" s="177"/>
      <c r="GZW361" s="177"/>
      <c r="GZX361" s="178"/>
      <c r="GZY361" s="177"/>
      <c r="GZZ361" s="177"/>
      <c r="HAA361" s="177"/>
      <c r="HAB361" s="178"/>
      <c r="HAC361" s="177"/>
      <c r="HAD361" s="177"/>
      <c r="HAE361" s="177"/>
      <c r="HAF361" s="178"/>
      <c r="HAG361" s="177"/>
      <c r="HAH361" s="177"/>
      <c r="HAI361" s="177"/>
      <c r="HAJ361" s="178"/>
      <c r="HAK361" s="177"/>
      <c r="HAL361" s="177"/>
      <c r="HAM361" s="177"/>
      <c r="HAN361" s="178"/>
      <c r="HAO361" s="177"/>
      <c r="HAP361" s="240"/>
      <c r="HAQ361" s="240"/>
      <c r="HAR361" s="240"/>
      <c r="HAS361" s="240"/>
      <c r="HAT361" s="95"/>
      <c r="HAU361" s="733"/>
      <c r="HAV361" s="733"/>
      <c r="HAW361" s="733"/>
      <c r="HAX361" s="153"/>
      <c r="HAY361" s="177"/>
      <c r="HAZ361" s="177"/>
      <c r="HBA361" s="178"/>
      <c r="HBB361" s="177"/>
      <c r="HBC361" s="177"/>
      <c r="HBD361" s="177"/>
      <c r="HBE361" s="178"/>
      <c r="HBF361" s="177"/>
      <c r="HBG361" s="177"/>
      <c r="HBH361" s="177"/>
      <c r="HBI361" s="178"/>
      <c r="HBJ361" s="177"/>
      <c r="HBK361" s="177"/>
      <c r="HBL361" s="177"/>
      <c r="HBM361" s="178"/>
      <c r="HBN361" s="177"/>
      <c r="HBO361" s="177"/>
      <c r="HBP361" s="177"/>
      <c r="HBQ361" s="178"/>
      <c r="HBR361" s="177"/>
      <c r="HBS361" s="177"/>
      <c r="HBT361" s="177"/>
      <c r="HBU361" s="178"/>
      <c r="HBV361" s="177"/>
      <c r="HBW361" s="177"/>
      <c r="HBX361" s="177"/>
      <c r="HBY361" s="178"/>
      <c r="HBZ361" s="177"/>
      <c r="HCA361" s="177"/>
      <c r="HCB361" s="177"/>
      <c r="HCC361" s="178"/>
      <c r="HCD361" s="177"/>
      <c r="HCE361" s="177"/>
      <c r="HCF361" s="177"/>
      <c r="HCG361" s="178"/>
      <c r="HCH361" s="177"/>
      <c r="HCI361" s="177"/>
      <c r="HCJ361" s="177"/>
      <c r="HCK361" s="178"/>
      <c r="HCL361" s="177"/>
      <c r="HCM361" s="177"/>
      <c r="HCN361" s="177"/>
      <c r="HCO361" s="178"/>
      <c r="HCP361" s="177"/>
      <c r="HCQ361" s="177"/>
      <c r="HCR361" s="177"/>
      <c r="HCS361" s="178"/>
      <c r="HCT361" s="177"/>
      <c r="HCU361" s="177"/>
      <c r="HCV361" s="177"/>
      <c r="HCW361" s="178"/>
      <c r="HCX361" s="177"/>
      <c r="HCY361" s="177"/>
      <c r="HCZ361" s="177"/>
      <c r="HDA361" s="178"/>
      <c r="HDB361" s="177"/>
      <c r="HDC361" s="177"/>
      <c r="HDD361" s="177"/>
      <c r="HDE361" s="178"/>
      <c r="HDF361" s="177"/>
      <c r="HDG361" s="177"/>
      <c r="HDH361" s="177"/>
      <c r="HDI361" s="178"/>
      <c r="HDJ361" s="177"/>
      <c r="HDK361" s="177"/>
      <c r="HDL361" s="177"/>
      <c r="HDM361" s="178"/>
      <c r="HDN361" s="177"/>
      <c r="HDO361" s="177"/>
      <c r="HDP361" s="177"/>
      <c r="HDQ361" s="178"/>
      <c r="HDR361" s="177"/>
      <c r="HDS361" s="177"/>
      <c r="HDT361" s="177"/>
      <c r="HDU361" s="178"/>
      <c r="HDV361" s="177"/>
      <c r="HDW361" s="177"/>
      <c r="HDX361" s="177"/>
      <c r="HDY361" s="178"/>
      <c r="HDZ361" s="177"/>
      <c r="HEA361" s="177"/>
      <c r="HEB361" s="177"/>
      <c r="HEC361" s="178"/>
      <c r="HED361" s="177"/>
      <c r="HEE361" s="177"/>
      <c r="HEF361" s="177"/>
      <c r="HEG361" s="178"/>
      <c r="HEH361" s="177"/>
      <c r="HEI361" s="177"/>
      <c r="HEJ361" s="177"/>
      <c r="HEK361" s="178"/>
      <c r="HEL361" s="177"/>
      <c r="HEM361" s="177"/>
      <c r="HEN361" s="177"/>
      <c r="HEO361" s="178"/>
      <c r="HEP361" s="177"/>
      <c r="HEQ361" s="177"/>
      <c r="HER361" s="177"/>
      <c r="HES361" s="178"/>
      <c r="HET361" s="177"/>
      <c r="HEU361" s="177"/>
      <c r="HEV361" s="177"/>
      <c r="HEW361" s="178"/>
      <c r="HEX361" s="177"/>
      <c r="HEY361" s="177"/>
      <c r="HEZ361" s="177"/>
      <c r="HFA361" s="178"/>
      <c r="HFB361" s="177"/>
      <c r="HFC361" s="177"/>
      <c r="HFD361" s="177"/>
      <c r="HFE361" s="178"/>
      <c r="HFF361" s="177"/>
      <c r="HFG361" s="177"/>
      <c r="HFH361" s="177"/>
      <c r="HFI361" s="178"/>
      <c r="HFJ361" s="177"/>
      <c r="HFK361" s="177"/>
      <c r="HFL361" s="177"/>
      <c r="HFM361" s="178"/>
      <c r="HFN361" s="177"/>
      <c r="HFO361" s="177"/>
      <c r="HFP361" s="177"/>
      <c r="HFQ361" s="178"/>
      <c r="HFR361" s="177"/>
      <c r="HFS361" s="240"/>
      <c r="HFT361" s="240"/>
      <c r="HFU361" s="240"/>
      <c r="HFV361" s="240"/>
      <c r="HFW361" s="95"/>
      <c r="HFX361" s="733"/>
      <c r="HFY361" s="733"/>
      <c r="HFZ361" s="733"/>
      <c r="HGA361" s="153"/>
      <c r="HGB361" s="177"/>
      <c r="HGC361" s="177"/>
      <c r="HGD361" s="178"/>
      <c r="HGE361" s="177"/>
      <c r="HGF361" s="177"/>
      <c r="HGG361" s="177"/>
      <c r="HGH361" s="178"/>
      <c r="HGI361" s="177"/>
      <c r="HGJ361" s="177"/>
      <c r="HGK361" s="177"/>
      <c r="HGL361" s="178"/>
      <c r="HGM361" s="177"/>
      <c r="HGN361" s="177"/>
      <c r="HGO361" s="177"/>
      <c r="HGP361" s="178"/>
      <c r="HGQ361" s="177"/>
      <c r="HGR361" s="177"/>
      <c r="HGS361" s="177"/>
      <c r="HGT361" s="178"/>
      <c r="HGU361" s="177"/>
      <c r="HGV361" s="177"/>
      <c r="HGW361" s="177"/>
      <c r="HGX361" s="178"/>
      <c r="HGY361" s="177"/>
      <c r="HGZ361" s="177"/>
      <c r="HHA361" s="177"/>
      <c r="HHB361" s="178"/>
      <c r="HHC361" s="177"/>
      <c r="HHD361" s="177"/>
      <c r="HHE361" s="177"/>
      <c r="HHF361" s="178"/>
      <c r="HHG361" s="177"/>
      <c r="HHH361" s="177"/>
      <c r="HHI361" s="177"/>
      <c r="HHJ361" s="178"/>
      <c r="HHK361" s="177"/>
      <c r="HHL361" s="177"/>
      <c r="HHM361" s="177"/>
      <c r="HHN361" s="178"/>
      <c r="HHO361" s="177"/>
      <c r="HHP361" s="177"/>
      <c r="HHQ361" s="177"/>
      <c r="HHR361" s="178"/>
      <c r="HHS361" s="177"/>
      <c r="HHT361" s="177"/>
      <c r="HHU361" s="177"/>
      <c r="HHV361" s="178"/>
      <c r="HHW361" s="177"/>
      <c r="HHX361" s="177"/>
      <c r="HHY361" s="177"/>
      <c r="HHZ361" s="178"/>
      <c r="HIA361" s="177"/>
      <c r="HIB361" s="177"/>
      <c r="HIC361" s="177"/>
      <c r="HID361" s="178"/>
      <c r="HIE361" s="177"/>
      <c r="HIF361" s="177"/>
      <c r="HIG361" s="177"/>
      <c r="HIH361" s="178"/>
      <c r="HII361" s="177"/>
      <c r="HIJ361" s="177"/>
      <c r="HIK361" s="177"/>
      <c r="HIL361" s="178"/>
      <c r="HIM361" s="177"/>
      <c r="HIN361" s="177"/>
      <c r="HIO361" s="177"/>
      <c r="HIP361" s="178"/>
      <c r="HIQ361" s="177"/>
      <c r="HIR361" s="177"/>
      <c r="HIS361" s="177"/>
      <c r="HIT361" s="178"/>
      <c r="HIU361" s="177"/>
      <c r="HIV361" s="177"/>
      <c r="HIW361" s="177"/>
      <c r="HIX361" s="178"/>
      <c r="HIY361" s="177"/>
      <c r="HIZ361" s="177"/>
      <c r="HJA361" s="177"/>
      <c r="HJB361" s="178"/>
      <c r="HJC361" s="177"/>
      <c r="HJD361" s="177"/>
      <c r="HJE361" s="177"/>
      <c r="HJF361" s="178"/>
      <c r="HJG361" s="177"/>
      <c r="HJH361" s="177"/>
      <c r="HJI361" s="177"/>
      <c r="HJJ361" s="178"/>
      <c r="HJK361" s="177"/>
      <c r="HJL361" s="177"/>
      <c r="HJM361" s="177"/>
      <c r="HJN361" s="178"/>
      <c r="HJO361" s="177"/>
      <c r="HJP361" s="177"/>
      <c r="HJQ361" s="177"/>
      <c r="HJR361" s="178"/>
      <c r="HJS361" s="177"/>
      <c r="HJT361" s="177"/>
      <c r="HJU361" s="177"/>
      <c r="HJV361" s="178"/>
      <c r="HJW361" s="177"/>
      <c r="HJX361" s="177"/>
      <c r="HJY361" s="177"/>
      <c r="HJZ361" s="178"/>
      <c r="HKA361" s="177"/>
      <c r="HKB361" s="177"/>
      <c r="HKC361" s="177"/>
      <c r="HKD361" s="178"/>
      <c r="HKE361" s="177"/>
      <c r="HKF361" s="177"/>
      <c r="HKG361" s="177"/>
      <c r="HKH361" s="178"/>
      <c r="HKI361" s="177"/>
      <c r="HKJ361" s="177"/>
      <c r="HKK361" s="177"/>
      <c r="HKL361" s="178"/>
      <c r="HKM361" s="177"/>
      <c r="HKN361" s="177"/>
      <c r="HKO361" s="177"/>
      <c r="HKP361" s="178"/>
      <c r="HKQ361" s="177"/>
      <c r="HKR361" s="177"/>
      <c r="HKS361" s="177"/>
      <c r="HKT361" s="178"/>
      <c r="HKU361" s="177"/>
      <c r="HKV361" s="240"/>
      <c r="HKW361" s="240"/>
      <c r="HKX361" s="240"/>
      <c r="HKY361" s="240"/>
      <c r="HKZ361" s="95"/>
      <c r="HLA361" s="733"/>
      <c r="HLB361" s="733"/>
      <c r="HLC361" s="733"/>
      <c r="HLD361" s="153"/>
      <c r="HLE361" s="177"/>
      <c r="HLF361" s="177"/>
      <c r="HLG361" s="178"/>
      <c r="HLH361" s="177"/>
      <c r="HLI361" s="177"/>
      <c r="HLJ361" s="177"/>
      <c r="HLK361" s="178"/>
      <c r="HLL361" s="177"/>
      <c r="HLM361" s="177"/>
      <c r="HLN361" s="177"/>
      <c r="HLO361" s="178"/>
      <c r="HLP361" s="177"/>
      <c r="HLQ361" s="177"/>
      <c r="HLR361" s="177"/>
      <c r="HLS361" s="178"/>
      <c r="HLT361" s="177"/>
      <c r="HLU361" s="177"/>
      <c r="HLV361" s="177"/>
      <c r="HLW361" s="178"/>
      <c r="HLX361" s="177"/>
      <c r="HLY361" s="177"/>
      <c r="HLZ361" s="177"/>
      <c r="HMA361" s="178"/>
      <c r="HMB361" s="177"/>
      <c r="HMC361" s="177"/>
      <c r="HMD361" s="177"/>
      <c r="HME361" s="178"/>
      <c r="HMF361" s="177"/>
      <c r="HMG361" s="177"/>
      <c r="HMH361" s="177"/>
      <c r="HMI361" s="178"/>
      <c r="HMJ361" s="177"/>
      <c r="HMK361" s="177"/>
      <c r="HML361" s="177"/>
      <c r="HMM361" s="178"/>
      <c r="HMN361" s="177"/>
      <c r="HMO361" s="177"/>
      <c r="HMP361" s="177"/>
      <c r="HMQ361" s="178"/>
      <c r="HMR361" s="177"/>
      <c r="HMS361" s="177"/>
      <c r="HMT361" s="177"/>
      <c r="HMU361" s="178"/>
      <c r="HMV361" s="177"/>
      <c r="HMW361" s="177"/>
      <c r="HMX361" s="177"/>
      <c r="HMY361" s="178"/>
      <c r="HMZ361" s="177"/>
      <c r="HNA361" s="177"/>
      <c r="HNB361" s="177"/>
      <c r="HNC361" s="178"/>
      <c r="HND361" s="177"/>
      <c r="HNE361" s="177"/>
      <c r="HNF361" s="177"/>
      <c r="HNG361" s="178"/>
      <c r="HNH361" s="177"/>
      <c r="HNI361" s="177"/>
      <c r="HNJ361" s="177"/>
      <c r="HNK361" s="178"/>
      <c r="HNL361" s="177"/>
      <c r="HNM361" s="177"/>
      <c r="HNN361" s="177"/>
      <c r="HNO361" s="178"/>
      <c r="HNP361" s="177"/>
      <c r="HNQ361" s="177"/>
      <c r="HNR361" s="177"/>
      <c r="HNS361" s="178"/>
      <c r="HNT361" s="177"/>
      <c r="HNU361" s="177"/>
      <c r="HNV361" s="177"/>
      <c r="HNW361" s="178"/>
      <c r="HNX361" s="177"/>
      <c r="HNY361" s="177"/>
      <c r="HNZ361" s="177"/>
      <c r="HOA361" s="178"/>
      <c r="HOB361" s="177"/>
      <c r="HOC361" s="177"/>
      <c r="HOD361" s="177"/>
      <c r="HOE361" s="178"/>
      <c r="HOF361" s="177"/>
      <c r="HOG361" s="177"/>
      <c r="HOH361" s="177"/>
      <c r="HOI361" s="178"/>
      <c r="HOJ361" s="177"/>
      <c r="HOK361" s="177"/>
      <c r="HOL361" s="177"/>
      <c r="HOM361" s="178"/>
      <c r="HON361" s="177"/>
      <c r="HOO361" s="177"/>
      <c r="HOP361" s="177"/>
      <c r="HOQ361" s="178"/>
      <c r="HOR361" s="177"/>
      <c r="HOS361" s="177"/>
      <c r="HOT361" s="177"/>
      <c r="HOU361" s="178"/>
      <c r="HOV361" s="177"/>
      <c r="HOW361" s="177"/>
      <c r="HOX361" s="177"/>
      <c r="HOY361" s="178"/>
      <c r="HOZ361" s="177"/>
      <c r="HPA361" s="177"/>
      <c r="HPB361" s="177"/>
      <c r="HPC361" s="178"/>
      <c r="HPD361" s="177"/>
      <c r="HPE361" s="177"/>
      <c r="HPF361" s="177"/>
      <c r="HPG361" s="178"/>
      <c r="HPH361" s="177"/>
      <c r="HPI361" s="177"/>
      <c r="HPJ361" s="177"/>
      <c r="HPK361" s="178"/>
      <c r="HPL361" s="177"/>
      <c r="HPM361" s="177"/>
      <c r="HPN361" s="177"/>
      <c r="HPO361" s="178"/>
      <c r="HPP361" s="177"/>
      <c r="HPQ361" s="177"/>
      <c r="HPR361" s="177"/>
      <c r="HPS361" s="178"/>
      <c r="HPT361" s="177"/>
      <c r="HPU361" s="177"/>
      <c r="HPV361" s="177"/>
      <c r="HPW361" s="178"/>
      <c r="HPX361" s="177"/>
      <c r="HPY361" s="240"/>
      <c r="HPZ361" s="240"/>
      <c r="HQA361" s="240"/>
      <c r="HQB361" s="240"/>
      <c r="HQC361" s="95"/>
      <c r="HQD361" s="733"/>
      <c r="HQE361" s="733"/>
      <c r="HQF361" s="733"/>
      <c r="HQG361" s="153"/>
      <c r="HQH361" s="177"/>
      <c r="HQI361" s="177"/>
      <c r="HQJ361" s="178"/>
      <c r="HQK361" s="177"/>
      <c r="HQL361" s="177"/>
      <c r="HQM361" s="177"/>
      <c r="HQN361" s="178"/>
      <c r="HQO361" s="177"/>
      <c r="HQP361" s="177"/>
      <c r="HQQ361" s="177"/>
      <c r="HQR361" s="178"/>
      <c r="HQS361" s="177"/>
      <c r="HQT361" s="177"/>
      <c r="HQU361" s="177"/>
      <c r="HQV361" s="178"/>
      <c r="HQW361" s="177"/>
      <c r="HQX361" s="177"/>
      <c r="HQY361" s="177"/>
      <c r="HQZ361" s="178"/>
      <c r="HRA361" s="177"/>
      <c r="HRB361" s="177"/>
      <c r="HRC361" s="177"/>
      <c r="HRD361" s="178"/>
      <c r="HRE361" s="177"/>
      <c r="HRF361" s="177"/>
      <c r="HRG361" s="177"/>
      <c r="HRH361" s="178"/>
      <c r="HRI361" s="177"/>
      <c r="HRJ361" s="177"/>
      <c r="HRK361" s="177"/>
      <c r="HRL361" s="178"/>
      <c r="HRM361" s="177"/>
      <c r="HRN361" s="177"/>
      <c r="HRO361" s="177"/>
      <c r="HRP361" s="178"/>
      <c r="HRQ361" s="177"/>
      <c r="HRR361" s="177"/>
      <c r="HRS361" s="177"/>
      <c r="HRT361" s="178"/>
      <c r="HRU361" s="177"/>
      <c r="HRV361" s="177"/>
      <c r="HRW361" s="177"/>
      <c r="HRX361" s="178"/>
      <c r="HRY361" s="177"/>
      <c r="HRZ361" s="177"/>
      <c r="HSA361" s="177"/>
      <c r="HSB361" s="178"/>
      <c r="HSC361" s="177"/>
      <c r="HSD361" s="177"/>
      <c r="HSE361" s="177"/>
      <c r="HSF361" s="178"/>
      <c r="HSG361" s="177"/>
      <c r="HSH361" s="177"/>
      <c r="HSI361" s="177"/>
      <c r="HSJ361" s="178"/>
      <c r="HSK361" s="177"/>
      <c r="HSL361" s="177"/>
      <c r="HSM361" s="177"/>
      <c r="HSN361" s="178"/>
      <c r="HSO361" s="177"/>
      <c r="HSP361" s="177"/>
      <c r="HSQ361" s="177"/>
      <c r="HSR361" s="178"/>
      <c r="HSS361" s="177"/>
      <c r="HST361" s="177"/>
      <c r="HSU361" s="177"/>
      <c r="HSV361" s="178"/>
      <c r="HSW361" s="177"/>
      <c r="HSX361" s="177"/>
      <c r="HSY361" s="177"/>
      <c r="HSZ361" s="178"/>
      <c r="HTA361" s="177"/>
      <c r="HTB361" s="177"/>
      <c r="HTC361" s="177"/>
      <c r="HTD361" s="178"/>
      <c r="HTE361" s="177"/>
      <c r="HTF361" s="177"/>
      <c r="HTG361" s="177"/>
      <c r="HTH361" s="178"/>
      <c r="HTI361" s="177"/>
      <c r="HTJ361" s="177"/>
      <c r="HTK361" s="177"/>
      <c r="HTL361" s="178"/>
      <c r="HTM361" s="177"/>
      <c r="HTN361" s="177"/>
      <c r="HTO361" s="177"/>
      <c r="HTP361" s="178"/>
      <c r="HTQ361" s="177"/>
      <c r="HTR361" s="177"/>
      <c r="HTS361" s="177"/>
      <c r="HTT361" s="178"/>
      <c r="HTU361" s="177"/>
      <c r="HTV361" s="177"/>
      <c r="HTW361" s="177"/>
      <c r="HTX361" s="178"/>
      <c r="HTY361" s="177"/>
      <c r="HTZ361" s="177"/>
      <c r="HUA361" s="177"/>
      <c r="HUB361" s="178"/>
      <c r="HUC361" s="177"/>
      <c r="HUD361" s="177"/>
      <c r="HUE361" s="177"/>
      <c r="HUF361" s="178"/>
      <c r="HUG361" s="177"/>
      <c r="HUH361" s="177"/>
      <c r="HUI361" s="177"/>
      <c r="HUJ361" s="178"/>
      <c r="HUK361" s="177"/>
      <c r="HUL361" s="177"/>
      <c r="HUM361" s="177"/>
      <c r="HUN361" s="178"/>
      <c r="HUO361" s="177"/>
      <c r="HUP361" s="177"/>
      <c r="HUQ361" s="177"/>
      <c r="HUR361" s="178"/>
      <c r="HUS361" s="177"/>
      <c r="HUT361" s="177"/>
      <c r="HUU361" s="177"/>
      <c r="HUV361" s="178"/>
      <c r="HUW361" s="177"/>
      <c r="HUX361" s="177"/>
      <c r="HUY361" s="177"/>
      <c r="HUZ361" s="178"/>
      <c r="HVA361" s="177"/>
      <c r="HVB361" s="240"/>
      <c r="HVC361" s="240"/>
      <c r="HVD361" s="240"/>
      <c r="HVE361" s="240"/>
      <c r="HVF361" s="95"/>
      <c r="HVG361" s="733"/>
      <c r="HVH361" s="733"/>
      <c r="HVI361" s="733"/>
      <c r="HVJ361" s="153"/>
      <c r="HVK361" s="177"/>
      <c r="HVL361" s="177"/>
      <c r="HVM361" s="178"/>
      <c r="HVN361" s="177"/>
      <c r="HVO361" s="177"/>
      <c r="HVP361" s="177"/>
      <c r="HVQ361" s="178"/>
      <c r="HVR361" s="177"/>
      <c r="HVS361" s="177"/>
      <c r="HVT361" s="177"/>
      <c r="HVU361" s="178"/>
      <c r="HVV361" s="177"/>
      <c r="HVW361" s="177"/>
      <c r="HVX361" s="177"/>
      <c r="HVY361" s="178"/>
      <c r="HVZ361" s="177"/>
      <c r="HWA361" s="177"/>
      <c r="HWB361" s="177"/>
      <c r="HWC361" s="178"/>
      <c r="HWD361" s="177"/>
      <c r="HWE361" s="177"/>
      <c r="HWF361" s="177"/>
      <c r="HWG361" s="178"/>
      <c r="HWH361" s="177"/>
      <c r="HWI361" s="177"/>
      <c r="HWJ361" s="177"/>
      <c r="HWK361" s="178"/>
      <c r="HWL361" s="177"/>
      <c r="HWM361" s="177"/>
      <c r="HWN361" s="177"/>
      <c r="HWO361" s="178"/>
      <c r="HWP361" s="177"/>
      <c r="HWQ361" s="177"/>
      <c r="HWR361" s="177"/>
      <c r="HWS361" s="178"/>
      <c r="HWT361" s="177"/>
      <c r="HWU361" s="177"/>
      <c r="HWV361" s="177"/>
      <c r="HWW361" s="178"/>
      <c r="HWX361" s="177"/>
      <c r="HWY361" s="177"/>
      <c r="HWZ361" s="177"/>
      <c r="HXA361" s="178"/>
      <c r="HXB361" s="177"/>
      <c r="HXC361" s="177"/>
      <c r="HXD361" s="177"/>
      <c r="HXE361" s="178"/>
      <c r="HXF361" s="177"/>
      <c r="HXG361" s="177"/>
      <c r="HXH361" s="177"/>
      <c r="HXI361" s="178"/>
      <c r="HXJ361" s="177"/>
      <c r="HXK361" s="177"/>
      <c r="HXL361" s="177"/>
      <c r="HXM361" s="178"/>
      <c r="HXN361" s="177"/>
      <c r="HXO361" s="177"/>
      <c r="HXP361" s="177"/>
      <c r="HXQ361" s="178"/>
      <c r="HXR361" s="177"/>
      <c r="HXS361" s="177"/>
      <c r="HXT361" s="177"/>
      <c r="HXU361" s="178"/>
      <c r="HXV361" s="177"/>
      <c r="HXW361" s="177"/>
      <c r="HXX361" s="177"/>
      <c r="HXY361" s="178"/>
      <c r="HXZ361" s="177"/>
      <c r="HYA361" s="177"/>
      <c r="HYB361" s="177"/>
      <c r="HYC361" s="178"/>
      <c r="HYD361" s="177"/>
      <c r="HYE361" s="177"/>
      <c r="HYF361" s="177"/>
      <c r="HYG361" s="178"/>
      <c r="HYH361" s="177"/>
      <c r="HYI361" s="177"/>
      <c r="HYJ361" s="177"/>
      <c r="HYK361" s="178"/>
      <c r="HYL361" s="177"/>
      <c r="HYM361" s="177"/>
      <c r="HYN361" s="177"/>
      <c r="HYO361" s="178"/>
      <c r="HYP361" s="177"/>
      <c r="HYQ361" s="177"/>
      <c r="HYR361" s="177"/>
      <c r="HYS361" s="178"/>
      <c r="HYT361" s="177"/>
      <c r="HYU361" s="177"/>
      <c r="HYV361" s="177"/>
      <c r="HYW361" s="178"/>
      <c r="HYX361" s="177"/>
      <c r="HYY361" s="177"/>
      <c r="HYZ361" s="177"/>
      <c r="HZA361" s="178"/>
      <c r="HZB361" s="177"/>
      <c r="HZC361" s="177"/>
      <c r="HZD361" s="177"/>
      <c r="HZE361" s="178"/>
      <c r="HZF361" s="177"/>
      <c r="HZG361" s="177"/>
      <c r="HZH361" s="177"/>
      <c r="HZI361" s="178"/>
      <c r="HZJ361" s="177"/>
      <c r="HZK361" s="177"/>
      <c r="HZL361" s="177"/>
      <c r="HZM361" s="178"/>
      <c r="HZN361" s="177"/>
      <c r="HZO361" s="177"/>
      <c r="HZP361" s="177"/>
      <c r="HZQ361" s="178"/>
      <c r="HZR361" s="177"/>
      <c r="HZS361" s="177"/>
      <c r="HZT361" s="177"/>
      <c r="HZU361" s="178"/>
      <c r="HZV361" s="177"/>
      <c r="HZW361" s="177"/>
      <c r="HZX361" s="177"/>
      <c r="HZY361" s="178"/>
      <c r="HZZ361" s="177"/>
      <c r="IAA361" s="177"/>
      <c r="IAB361" s="177"/>
      <c r="IAC361" s="178"/>
      <c r="IAD361" s="177"/>
      <c r="IAE361" s="240"/>
      <c r="IAF361" s="240"/>
      <c r="IAG361" s="240"/>
      <c r="IAH361" s="240"/>
      <c r="IAI361" s="95"/>
      <c r="IAJ361" s="733"/>
      <c r="IAK361" s="733"/>
      <c r="IAL361" s="733"/>
      <c r="IAM361" s="153"/>
      <c r="IAN361" s="177"/>
      <c r="IAO361" s="177"/>
      <c r="IAP361" s="178"/>
      <c r="IAQ361" s="177"/>
      <c r="IAR361" s="177"/>
      <c r="IAS361" s="177"/>
      <c r="IAT361" s="178"/>
      <c r="IAU361" s="177"/>
      <c r="IAV361" s="177"/>
      <c r="IAW361" s="177"/>
      <c r="IAX361" s="178"/>
      <c r="IAY361" s="177"/>
      <c r="IAZ361" s="177"/>
      <c r="IBA361" s="177"/>
      <c r="IBB361" s="178"/>
      <c r="IBC361" s="177"/>
      <c r="IBD361" s="177"/>
      <c r="IBE361" s="177"/>
      <c r="IBF361" s="178"/>
      <c r="IBG361" s="177"/>
      <c r="IBH361" s="177"/>
      <c r="IBI361" s="177"/>
      <c r="IBJ361" s="178"/>
      <c r="IBK361" s="177"/>
      <c r="IBL361" s="177"/>
      <c r="IBM361" s="177"/>
      <c r="IBN361" s="178"/>
      <c r="IBO361" s="177"/>
      <c r="IBP361" s="177"/>
      <c r="IBQ361" s="177"/>
      <c r="IBR361" s="178"/>
      <c r="IBS361" s="177"/>
      <c r="IBT361" s="177"/>
      <c r="IBU361" s="177"/>
      <c r="IBV361" s="178"/>
      <c r="IBW361" s="177"/>
      <c r="IBX361" s="177"/>
      <c r="IBY361" s="177"/>
      <c r="IBZ361" s="178"/>
      <c r="ICA361" s="177"/>
      <c r="ICB361" s="177"/>
      <c r="ICC361" s="177"/>
      <c r="ICD361" s="178"/>
      <c r="ICE361" s="177"/>
      <c r="ICF361" s="177"/>
      <c r="ICG361" s="177"/>
      <c r="ICH361" s="178"/>
      <c r="ICI361" s="177"/>
      <c r="ICJ361" s="177"/>
      <c r="ICK361" s="177"/>
      <c r="ICL361" s="178"/>
      <c r="ICM361" s="177"/>
      <c r="ICN361" s="177"/>
      <c r="ICO361" s="177"/>
      <c r="ICP361" s="178"/>
      <c r="ICQ361" s="177"/>
      <c r="ICR361" s="177"/>
      <c r="ICS361" s="177"/>
      <c r="ICT361" s="178"/>
      <c r="ICU361" s="177"/>
      <c r="ICV361" s="177"/>
      <c r="ICW361" s="177"/>
      <c r="ICX361" s="178"/>
      <c r="ICY361" s="177"/>
      <c r="ICZ361" s="177"/>
      <c r="IDA361" s="177"/>
      <c r="IDB361" s="178"/>
      <c r="IDC361" s="177"/>
      <c r="IDD361" s="177"/>
      <c r="IDE361" s="177"/>
      <c r="IDF361" s="178"/>
      <c r="IDG361" s="177"/>
      <c r="IDH361" s="177"/>
      <c r="IDI361" s="177"/>
      <c r="IDJ361" s="178"/>
      <c r="IDK361" s="177"/>
      <c r="IDL361" s="177"/>
      <c r="IDM361" s="177"/>
      <c r="IDN361" s="178"/>
      <c r="IDO361" s="177"/>
      <c r="IDP361" s="177"/>
      <c r="IDQ361" s="177"/>
      <c r="IDR361" s="178"/>
      <c r="IDS361" s="177"/>
      <c r="IDT361" s="177"/>
      <c r="IDU361" s="177"/>
      <c r="IDV361" s="178"/>
      <c r="IDW361" s="177"/>
      <c r="IDX361" s="177"/>
      <c r="IDY361" s="177"/>
      <c r="IDZ361" s="178"/>
      <c r="IEA361" s="177"/>
      <c r="IEB361" s="177"/>
      <c r="IEC361" s="177"/>
      <c r="IED361" s="178"/>
      <c r="IEE361" s="177"/>
      <c r="IEF361" s="177"/>
      <c r="IEG361" s="177"/>
      <c r="IEH361" s="178"/>
      <c r="IEI361" s="177"/>
      <c r="IEJ361" s="177"/>
      <c r="IEK361" s="177"/>
      <c r="IEL361" s="178"/>
      <c r="IEM361" s="177"/>
      <c r="IEN361" s="177"/>
      <c r="IEO361" s="177"/>
      <c r="IEP361" s="178"/>
      <c r="IEQ361" s="177"/>
      <c r="IER361" s="177"/>
      <c r="IES361" s="177"/>
      <c r="IET361" s="178"/>
      <c r="IEU361" s="177"/>
      <c r="IEV361" s="177"/>
      <c r="IEW361" s="177"/>
      <c r="IEX361" s="178"/>
      <c r="IEY361" s="177"/>
      <c r="IEZ361" s="177"/>
      <c r="IFA361" s="177"/>
      <c r="IFB361" s="178"/>
      <c r="IFC361" s="177"/>
      <c r="IFD361" s="177"/>
      <c r="IFE361" s="177"/>
      <c r="IFF361" s="178"/>
      <c r="IFG361" s="177"/>
      <c r="IFH361" s="240"/>
      <c r="IFI361" s="240"/>
      <c r="IFJ361" s="240"/>
      <c r="IFK361" s="240"/>
      <c r="IFL361" s="95"/>
      <c r="IFM361" s="733"/>
      <c r="IFN361" s="733"/>
      <c r="IFO361" s="733"/>
      <c r="IFP361" s="153"/>
      <c r="IFQ361" s="177"/>
      <c r="IFR361" s="177"/>
      <c r="IFS361" s="178"/>
      <c r="IFT361" s="177"/>
      <c r="IFU361" s="177"/>
      <c r="IFV361" s="177"/>
      <c r="IFW361" s="178"/>
      <c r="IFX361" s="177"/>
      <c r="IFY361" s="177"/>
      <c r="IFZ361" s="177"/>
      <c r="IGA361" s="178"/>
      <c r="IGB361" s="177"/>
      <c r="IGC361" s="177"/>
      <c r="IGD361" s="177"/>
      <c r="IGE361" s="178"/>
      <c r="IGF361" s="177"/>
      <c r="IGG361" s="177"/>
      <c r="IGH361" s="177"/>
      <c r="IGI361" s="178"/>
      <c r="IGJ361" s="177"/>
      <c r="IGK361" s="177"/>
      <c r="IGL361" s="177"/>
      <c r="IGM361" s="178"/>
      <c r="IGN361" s="177"/>
      <c r="IGO361" s="177"/>
      <c r="IGP361" s="177"/>
      <c r="IGQ361" s="178"/>
      <c r="IGR361" s="177"/>
      <c r="IGS361" s="177"/>
      <c r="IGT361" s="177"/>
      <c r="IGU361" s="178"/>
      <c r="IGV361" s="177"/>
      <c r="IGW361" s="177"/>
      <c r="IGX361" s="177"/>
      <c r="IGY361" s="178"/>
      <c r="IGZ361" s="177"/>
      <c r="IHA361" s="177"/>
      <c r="IHB361" s="177"/>
      <c r="IHC361" s="178"/>
      <c r="IHD361" s="177"/>
      <c r="IHE361" s="177"/>
      <c r="IHF361" s="177"/>
      <c r="IHG361" s="178"/>
      <c r="IHH361" s="177"/>
      <c r="IHI361" s="177"/>
      <c r="IHJ361" s="177"/>
      <c r="IHK361" s="178"/>
      <c r="IHL361" s="177"/>
      <c r="IHM361" s="177"/>
      <c r="IHN361" s="177"/>
      <c r="IHO361" s="178"/>
      <c r="IHP361" s="177"/>
      <c r="IHQ361" s="177"/>
      <c r="IHR361" s="177"/>
      <c r="IHS361" s="178"/>
      <c r="IHT361" s="177"/>
      <c r="IHU361" s="177"/>
      <c r="IHV361" s="177"/>
      <c r="IHW361" s="178"/>
      <c r="IHX361" s="177"/>
      <c r="IHY361" s="177"/>
      <c r="IHZ361" s="177"/>
      <c r="IIA361" s="178"/>
      <c r="IIB361" s="177"/>
      <c r="IIC361" s="177"/>
      <c r="IID361" s="177"/>
      <c r="IIE361" s="178"/>
      <c r="IIF361" s="177"/>
      <c r="IIG361" s="177"/>
      <c r="IIH361" s="177"/>
      <c r="III361" s="178"/>
      <c r="IIJ361" s="177"/>
      <c r="IIK361" s="177"/>
      <c r="IIL361" s="177"/>
      <c r="IIM361" s="178"/>
      <c r="IIN361" s="177"/>
      <c r="IIO361" s="177"/>
      <c r="IIP361" s="177"/>
      <c r="IIQ361" s="178"/>
      <c r="IIR361" s="177"/>
      <c r="IIS361" s="177"/>
      <c r="IIT361" s="177"/>
      <c r="IIU361" s="178"/>
      <c r="IIV361" s="177"/>
      <c r="IIW361" s="177"/>
      <c r="IIX361" s="177"/>
      <c r="IIY361" s="178"/>
      <c r="IIZ361" s="177"/>
      <c r="IJA361" s="177"/>
      <c r="IJB361" s="177"/>
      <c r="IJC361" s="178"/>
      <c r="IJD361" s="177"/>
      <c r="IJE361" s="177"/>
      <c r="IJF361" s="177"/>
      <c r="IJG361" s="178"/>
      <c r="IJH361" s="177"/>
      <c r="IJI361" s="177"/>
      <c r="IJJ361" s="177"/>
      <c r="IJK361" s="178"/>
      <c r="IJL361" s="177"/>
      <c r="IJM361" s="177"/>
      <c r="IJN361" s="177"/>
      <c r="IJO361" s="178"/>
      <c r="IJP361" s="177"/>
      <c r="IJQ361" s="177"/>
      <c r="IJR361" s="177"/>
      <c r="IJS361" s="178"/>
      <c r="IJT361" s="177"/>
      <c r="IJU361" s="177"/>
      <c r="IJV361" s="177"/>
      <c r="IJW361" s="178"/>
      <c r="IJX361" s="177"/>
      <c r="IJY361" s="177"/>
      <c r="IJZ361" s="177"/>
      <c r="IKA361" s="178"/>
      <c r="IKB361" s="177"/>
      <c r="IKC361" s="177"/>
      <c r="IKD361" s="177"/>
      <c r="IKE361" s="178"/>
      <c r="IKF361" s="177"/>
      <c r="IKG361" s="177"/>
      <c r="IKH361" s="177"/>
      <c r="IKI361" s="178"/>
      <c r="IKJ361" s="177"/>
      <c r="IKK361" s="240"/>
      <c r="IKL361" s="240"/>
      <c r="IKM361" s="240"/>
      <c r="IKN361" s="240"/>
      <c r="IKO361" s="95"/>
      <c r="IKP361" s="733"/>
      <c r="IKQ361" s="733"/>
      <c r="IKR361" s="733"/>
      <c r="IKS361" s="153"/>
      <c r="IKT361" s="177"/>
      <c r="IKU361" s="177"/>
      <c r="IKV361" s="178"/>
      <c r="IKW361" s="177"/>
      <c r="IKX361" s="177"/>
      <c r="IKY361" s="177"/>
      <c r="IKZ361" s="178"/>
      <c r="ILA361" s="177"/>
      <c r="ILB361" s="177"/>
      <c r="ILC361" s="177"/>
      <c r="ILD361" s="178"/>
      <c r="ILE361" s="177"/>
      <c r="ILF361" s="177"/>
      <c r="ILG361" s="177"/>
      <c r="ILH361" s="178"/>
      <c r="ILI361" s="177"/>
      <c r="ILJ361" s="177"/>
      <c r="ILK361" s="177"/>
      <c r="ILL361" s="178"/>
      <c r="ILM361" s="177"/>
      <c r="ILN361" s="177"/>
      <c r="ILO361" s="177"/>
      <c r="ILP361" s="178"/>
      <c r="ILQ361" s="177"/>
      <c r="ILR361" s="177"/>
      <c r="ILS361" s="177"/>
      <c r="ILT361" s="178"/>
      <c r="ILU361" s="177"/>
      <c r="ILV361" s="177"/>
      <c r="ILW361" s="177"/>
      <c r="ILX361" s="178"/>
      <c r="ILY361" s="177"/>
      <c r="ILZ361" s="177"/>
      <c r="IMA361" s="177"/>
      <c r="IMB361" s="178"/>
      <c r="IMC361" s="177"/>
      <c r="IMD361" s="177"/>
      <c r="IME361" s="177"/>
      <c r="IMF361" s="178"/>
      <c r="IMG361" s="177"/>
      <c r="IMH361" s="177"/>
      <c r="IMI361" s="177"/>
      <c r="IMJ361" s="178"/>
      <c r="IMK361" s="177"/>
      <c r="IML361" s="177"/>
      <c r="IMM361" s="177"/>
      <c r="IMN361" s="178"/>
      <c r="IMO361" s="177"/>
      <c r="IMP361" s="177"/>
      <c r="IMQ361" s="177"/>
      <c r="IMR361" s="178"/>
      <c r="IMS361" s="177"/>
      <c r="IMT361" s="177"/>
      <c r="IMU361" s="177"/>
      <c r="IMV361" s="178"/>
      <c r="IMW361" s="177"/>
      <c r="IMX361" s="177"/>
      <c r="IMY361" s="177"/>
      <c r="IMZ361" s="178"/>
      <c r="INA361" s="177"/>
      <c r="INB361" s="177"/>
      <c r="INC361" s="177"/>
      <c r="IND361" s="178"/>
      <c r="INE361" s="177"/>
      <c r="INF361" s="177"/>
      <c r="ING361" s="177"/>
      <c r="INH361" s="178"/>
      <c r="INI361" s="177"/>
      <c r="INJ361" s="177"/>
      <c r="INK361" s="177"/>
      <c r="INL361" s="178"/>
      <c r="INM361" s="177"/>
      <c r="INN361" s="177"/>
      <c r="INO361" s="177"/>
      <c r="INP361" s="178"/>
      <c r="INQ361" s="177"/>
      <c r="INR361" s="177"/>
      <c r="INS361" s="177"/>
      <c r="INT361" s="178"/>
      <c r="INU361" s="177"/>
      <c r="INV361" s="177"/>
      <c r="INW361" s="177"/>
      <c r="INX361" s="178"/>
      <c r="INY361" s="177"/>
      <c r="INZ361" s="177"/>
      <c r="IOA361" s="177"/>
      <c r="IOB361" s="178"/>
      <c r="IOC361" s="177"/>
      <c r="IOD361" s="177"/>
      <c r="IOE361" s="177"/>
      <c r="IOF361" s="178"/>
      <c r="IOG361" s="177"/>
      <c r="IOH361" s="177"/>
      <c r="IOI361" s="177"/>
      <c r="IOJ361" s="178"/>
      <c r="IOK361" s="177"/>
      <c r="IOL361" s="177"/>
      <c r="IOM361" s="177"/>
      <c r="ION361" s="178"/>
      <c r="IOO361" s="177"/>
      <c r="IOP361" s="177"/>
      <c r="IOQ361" s="177"/>
      <c r="IOR361" s="178"/>
      <c r="IOS361" s="177"/>
      <c r="IOT361" s="177"/>
      <c r="IOU361" s="177"/>
      <c r="IOV361" s="178"/>
      <c r="IOW361" s="177"/>
      <c r="IOX361" s="177"/>
      <c r="IOY361" s="177"/>
      <c r="IOZ361" s="178"/>
      <c r="IPA361" s="177"/>
      <c r="IPB361" s="177"/>
      <c r="IPC361" s="177"/>
      <c r="IPD361" s="178"/>
      <c r="IPE361" s="177"/>
      <c r="IPF361" s="177"/>
      <c r="IPG361" s="177"/>
      <c r="IPH361" s="178"/>
      <c r="IPI361" s="177"/>
      <c r="IPJ361" s="177"/>
      <c r="IPK361" s="177"/>
      <c r="IPL361" s="178"/>
      <c r="IPM361" s="177"/>
      <c r="IPN361" s="240"/>
      <c r="IPO361" s="240"/>
      <c r="IPP361" s="240"/>
      <c r="IPQ361" s="240"/>
      <c r="IPR361" s="95"/>
      <c r="IPS361" s="733"/>
      <c r="IPT361" s="733"/>
      <c r="IPU361" s="733"/>
      <c r="IPV361" s="153"/>
      <c r="IPW361" s="177"/>
      <c r="IPX361" s="177"/>
      <c r="IPY361" s="178"/>
      <c r="IPZ361" s="177"/>
      <c r="IQA361" s="177"/>
      <c r="IQB361" s="177"/>
      <c r="IQC361" s="178"/>
      <c r="IQD361" s="177"/>
      <c r="IQE361" s="177"/>
      <c r="IQF361" s="177"/>
      <c r="IQG361" s="178"/>
      <c r="IQH361" s="177"/>
      <c r="IQI361" s="177"/>
      <c r="IQJ361" s="177"/>
      <c r="IQK361" s="178"/>
      <c r="IQL361" s="177"/>
      <c r="IQM361" s="177"/>
      <c r="IQN361" s="177"/>
      <c r="IQO361" s="178"/>
      <c r="IQP361" s="177"/>
      <c r="IQQ361" s="177"/>
      <c r="IQR361" s="177"/>
      <c r="IQS361" s="178"/>
      <c r="IQT361" s="177"/>
      <c r="IQU361" s="177"/>
      <c r="IQV361" s="177"/>
      <c r="IQW361" s="178"/>
      <c r="IQX361" s="177"/>
      <c r="IQY361" s="177"/>
      <c r="IQZ361" s="177"/>
      <c r="IRA361" s="178"/>
      <c r="IRB361" s="177"/>
      <c r="IRC361" s="177"/>
      <c r="IRD361" s="177"/>
      <c r="IRE361" s="178"/>
      <c r="IRF361" s="177"/>
      <c r="IRG361" s="177"/>
      <c r="IRH361" s="177"/>
      <c r="IRI361" s="178"/>
      <c r="IRJ361" s="177"/>
      <c r="IRK361" s="177"/>
      <c r="IRL361" s="177"/>
      <c r="IRM361" s="178"/>
      <c r="IRN361" s="177"/>
      <c r="IRO361" s="177"/>
      <c r="IRP361" s="177"/>
      <c r="IRQ361" s="178"/>
      <c r="IRR361" s="177"/>
      <c r="IRS361" s="177"/>
      <c r="IRT361" s="177"/>
      <c r="IRU361" s="178"/>
      <c r="IRV361" s="177"/>
      <c r="IRW361" s="177"/>
      <c r="IRX361" s="177"/>
      <c r="IRY361" s="178"/>
      <c r="IRZ361" s="177"/>
      <c r="ISA361" s="177"/>
      <c r="ISB361" s="177"/>
      <c r="ISC361" s="178"/>
      <c r="ISD361" s="177"/>
      <c r="ISE361" s="177"/>
      <c r="ISF361" s="177"/>
      <c r="ISG361" s="178"/>
      <c r="ISH361" s="177"/>
      <c r="ISI361" s="177"/>
      <c r="ISJ361" s="177"/>
      <c r="ISK361" s="178"/>
      <c r="ISL361" s="177"/>
      <c r="ISM361" s="177"/>
      <c r="ISN361" s="177"/>
      <c r="ISO361" s="178"/>
      <c r="ISP361" s="177"/>
      <c r="ISQ361" s="177"/>
      <c r="ISR361" s="177"/>
      <c r="ISS361" s="178"/>
      <c r="IST361" s="177"/>
      <c r="ISU361" s="177"/>
      <c r="ISV361" s="177"/>
      <c r="ISW361" s="178"/>
      <c r="ISX361" s="177"/>
      <c r="ISY361" s="177"/>
      <c r="ISZ361" s="177"/>
      <c r="ITA361" s="178"/>
      <c r="ITB361" s="177"/>
      <c r="ITC361" s="177"/>
      <c r="ITD361" s="177"/>
      <c r="ITE361" s="178"/>
      <c r="ITF361" s="177"/>
      <c r="ITG361" s="177"/>
      <c r="ITH361" s="177"/>
      <c r="ITI361" s="178"/>
      <c r="ITJ361" s="177"/>
      <c r="ITK361" s="177"/>
      <c r="ITL361" s="177"/>
      <c r="ITM361" s="178"/>
      <c r="ITN361" s="177"/>
      <c r="ITO361" s="177"/>
      <c r="ITP361" s="177"/>
      <c r="ITQ361" s="178"/>
      <c r="ITR361" s="177"/>
      <c r="ITS361" s="177"/>
      <c r="ITT361" s="177"/>
      <c r="ITU361" s="178"/>
      <c r="ITV361" s="177"/>
      <c r="ITW361" s="177"/>
      <c r="ITX361" s="177"/>
      <c r="ITY361" s="178"/>
      <c r="ITZ361" s="177"/>
      <c r="IUA361" s="177"/>
      <c r="IUB361" s="177"/>
      <c r="IUC361" s="178"/>
      <c r="IUD361" s="177"/>
      <c r="IUE361" s="177"/>
      <c r="IUF361" s="177"/>
      <c r="IUG361" s="178"/>
      <c r="IUH361" s="177"/>
      <c r="IUI361" s="177"/>
      <c r="IUJ361" s="177"/>
      <c r="IUK361" s="178"/>
      <c r="IUL361" s="177"/>
      <c r="IUM361" s="177"/>
      <c r="IUN361" s="177"/>
      <c r="IUO361" s="178"/>
      <c r="IUP361" s="177"/>
      <c r="IUQ361" s="240"/>
      <c r="IUR361" s="240"/>
      <c r="IUS361" s="240"/>
      <c r="IUT361" s="240"/>
      <c r="IUU361" s="95"/>
      <c r="IUV361" s="733"/>
      <c r="IUW361" s="733"/>
      <c r="IUX361" s="733"/>
      <c r="IUY361" s="153"/>
      <c r="IUZ361" s="177"/>
      <c r="IVA361" s="177"/>
      <c r="IVB361" s="178"/>
      <c r="IVC361" s="177"/>
      <c r="IVD361" s="177"/>
      <c r="IVE361" s="177"/>
      <c r="IVF361" s="178"/>
      <c r="IVG361" s="177"/>
      <c r="IVH361" s="177"/>
      <c r="IVI361" s="177"/>
      <c r="IVJ361" s="178"/>
      <c r="IVK361" s="177"/>
      <c r="IVL361" s="177"/>
      <c r="IVM361" s="177"/>
      <c r="IVN361" s="178"/>
      <c r="IVO361" s="177"/>
      <c r="IVP361" s="177"/>
      <c r="IVQ361" s="177"/>
      <c r="IVR361" s="178"/>
      <c r="IVS361" s="177"/>
      <c r="IVT361" s="177"/>
      <c r="IVU361" s="177"/>
      <c r="IVV361" s="178"/>
      <c r="IVW361" s="177"/>
      <c r="IVX361" s="177"/>
      <c r="IVY361" s="177"/>
      <c r="IVZ361" s="178"/>
      <c r="IWA361" s="177"/>
      <c r="IWB361" s="177"/>
      <c r="IWC361" s="177"/>
      <c r="IWD361" s="178"/>
      <c r="IWE361" s="177"/>
      <c r="IWF361" s="177"/>
      <c r="IWG361" s="177"/>
      <c r="IWH361" s="178"/>
      <c r="IWI361" s="177"/>
      <c r="IWJ361" s="177"/>
      <c r="IWK361" s="177"/>
      <c r="IWL361" s="178"/>
      <c r="IWM361" s="177"/>
      <c r="IWN361" s="177"/>
      <c r="IWO361" s="177"/>
      <c r="IWP361" s="178"/>
      <c r="IWQ361" s="177"/>
      <c r="IWR361" s="177"/>
      <c r="IWS361" s="177"/>
      <c r="IWT361" s="178"/>
      <c r="IWU361" s="177"/>
      <c r="IWV361" s="177"/>
      <c r="IWW361" s="177"/>
      <c r="IWX361" s="178"/>
      <c r="IWY361" s="177"/>
      <c r="IWZ361" s="177"/>
      <c r="IXA361" s="177"/>
      <c r="IXB361" s="178"/>
      <c r="IXC361" s="177"/>
      <c r="IXD361" s="177"/>
      <c r="IXE361" s="177"/>
      <c r="IXF361" s="178"/>
      <c r="IXG361" s="177"/>
      <c r="IXH361" s="177"/>
      <c r="IXI361" s="177"/>
      <c r="IXJ361" s="178"/>
      <c r="IXK361" s="177"/>
      <c r="IXL361" s="177"/>
      <c r="IXM361" s="177"/>
      <c r="IXN361" s="178"/>
      <c r="IXO361" s="177"/>
      <c r="IXP361" s="177"/>
      <c r="IXQ361" s="177"/>
      <c r="IXR361" s="178"/>
      <c r="IXS361" s="177"/>
      <c r="IXT361" s="177"/>
      <c r="IXU361" s="177"/>
      <c r="IXV361" s="178"/>
      <c r="IXW361" s="177"/>
      <c r="IXX361" s="177"/>
      <c r="IXY361" s="177"/>
      <c r="IXZ361" s="178"/>
      <c r="IYA361" s="177"/>
      <c r="IYB361" s="177"/>
      <c r="IYC361" s="177"/>
      <c r="IYD361" s="178"/>
      <c r="IYE361" s="177"/>
      <c r="IYF361" s="177"/>
      <c r="IYG361" s="177"/>
      <c r="IYH361" s="178"/>
      <c r="IYI361" s="177"/>
      <c r="IYJ361" s="177"/>
      <c r="IYK361" s="177"/>
      <c r="IYL361" s="178"/>
      <c r="IYM361" s="177"/>
      <c r="IYN361" s="177"/>
      <c r="IYO361" s="177"/>
      <c r="IYP361" s="178"/>
      <c r="IYQ361" s="177"/>
      <c r="IYR361" s="177"/>
      <c r="IYS361" s="177"/>
      <c r="IYT361" s="178"/>
      <c r="IYU361" s="177"/>
      <c r="IYV361" s="177"/>
      <c r="IYW361" s="177"/>
      <c r="IYX361" s="178"/>
      <c r="IYY361" s="177"/>
      <c r="IYZ361" s="177"/>
      <c r="IZA361" s="177"/>
      <c r="IZB361" s="178"/>
      <c r="IZC361" s="177"/>
      <c r="IZD361" s="177"/>
      <c r="IZE361" s="177"/>
      <c r="IZF361" s="178"/>
      <c r="IZG361" s="177"/>
      <c r="IZH361" s="177"/>
      <c r="IZI361" s="177"/>
      <c r="IZJ361" s="178"/>
      <c r="IZK361" s="177"/>
      <c r="IZL361" s="177"/>
      <c r="IZM361" s="177"/>
      <c r="IZN361" s="178"/>
      <c r="IZO361" s="177"/>
      <c r="IZP361" s="177"/>
      <c r="IZQ361" s="177"/>
      <c r="IZR361" s="178"/>
      <c r="IZS361" s="177"/>
      <c r="IZT361" s="240"/>
      <c r="IZU361" s="240"/>
      <c r="IZV361" s="240"/>
      <c r="IZW361" s="240"/>
      <c r="IZX361" s="95"/>
      <c r="IZY361" s="733"/>
      <c r="IZZ361" s="733"/>
      <c r="JAA361" s="733"/>
      <c r="JAB361" s="153"/>
      <c r="JAC361" s="177"/>
      <c r="JAD361" s="177"/>
      <c r="JAE361" s="178"/>
      <c r="JAF361" s="177"/>
      <c r="JAG361" s="177"/>
      <c r="JAH361" s="177"/>
      <c r="JAI361" s="178"/>
      <c r="JAJ361" s="177"/>
      <c r="JAK361" s="177"/>
      <c r="JAL361" s="177"/>
      <c r="JAM361" s="178"/>
      <c r="JAN361" s="177"/>
      <c r="JAO361" s="177"/>
      <c r="JAP361" s="177"/>
      <c r="JAQ361" s="178"/>
      <c r="JAR361" s="177"/>
      <c r="JAS361" s="177"/>
      <c r="JAT361" s="177"/>
      <c r="JAU361" s="178"/>
      <c r="JAV361" s="177"/>
      <c r="JAW361" s="177"/>
      <c r="JAX361" s="177"/>
      <c r="JAY361" s="178"/>
      <c r="JAZ361" s="177"/>
      <c r="JBA361" s="177"/>
      <c r="JBB361" s="177"/>
      <c r="JBC361" s="178"/>
      <c r="JBD361" s="177"/>
      <c r="JBE361" s="177"/>
      <c r="JBF361" s="177"/>
      <c r="JBG361" s="178"/>
      <c r="JBH361" s="177"/>
      <c r="JBI361" s="177"/>
      <c r="JBJ361" s="177"/>
      <c r="JBK361" s="178"/>
      <c r="JBL361" s="177"/>
      <c r="JBM361" s="177"/>
      <c r="JBN361" s="177"/>
      <c r="JBO361" s="178"/>
      <c r="JBP361" s="177"/>
      <c r="JBQ361" s="177"/>
      <c r="JBR361" s="177"/>
      <c r="JBS361" s="178"/>
      <c r="JBT361" s="177"/>
      <c r="JBU361" s="177"/>
      <c r="JBV361" s="177"/>
      <c r="JBW361" s="178"/>
      <c r="JBX361" s="177"/>
      <c r="JBY361" s="177"/>
      <c r="JBZ361" s="177"/>
      <c r="JCA361" s="178"/>
      <c r="JCB361" s="177"/>
      <c r="JCC361" s="177"/>
      <c r="JCD361" s="177"/>
      <c r="JCE361" s="178"/>
      <c r="JCF361" s="177"/>
      <c r="JCG361" s="177"/>
      <c r="JCH361" s="177"/>
      <c r="JCI361" s="178"/>
      <c r="JCJ361" s="177"/>
      <c r="JCK361" s="177"/>
      <c r="JCL361" s="177"/>
      <c r="JCM361" s="178"/>
      <c r="JCN361" s="177"/>
      <c r="JCO361" s="177"/>
      <c r="JCP361" s="177"/>
      <c r="JCQ361" s="178"/>
      <c r="JCR361" s="177"/>
      <c r="JCS361" s="177"/>
      <c r="JCT361" s="177"/>
      <c r="JCU361" s="178"/>
      <c r="JCV361" s="177"/>
      <c r="JCW361" s="177"/>
      <c r="JCX361" s="177"/>
      <c r="JCY361" s="178"/>
      <c r="JCZ361" s="177"/>
      <c r="JDA361" s="177"/>
      <c r="JDB361" s="177"/>
      <c r="JDC361" s="178"/>
      <c r="JDD361" s="177"/>
      <c r="JDE361" s="177"/>
      <c r="JDF361" s="177"/>
      <c r="JDG361" s="178"/>
      <c r="JDH361" s="177"/>
      <c r="JDI361" s="177"/>
      <c r="JDJ361" s="177"/>
      <c r="JDK361" s="178"/>
      <c r="JDL361" s="177"/>
      <c r="JDM361" s="177"/>
      <c r="JDN361" s="177"/>
      <c r="JDO361" s="178"/>
      <c r="JDP361" s="177"/>
      <c r="JDQ361" s="177"/>
      <c r="JDR361" s="177"/>
      <c r="JDS361" s="178"/>
      <c r="JDT361" s="177"/>
      <c r="JDU361" s="177"/>
      <c r="JDV361" s="177"/>
      <c r="JDW361" s="178"/>
      <c r="JDX361" s="177"/>
      <c r="JDY361" s="177"/>
      <c r="JDZ361" s="177"/>
      <c r="JEA361" s="178"/>
      <c r="JEB361" s="177"/>
      <c r="JEC361" s="177"/>
      <c r="JED361" s="177"/>
      <c r="JEE361" s="178"/>
      <c r="JEF361" s="177"/>
      <c r="JEG361" s="177"/>
      <c r="JEH361" s="177"/>
      <c r="JEI361" s="178"/>
      <c r="JEJ361" s="177"/>
      <c r="JEK361" s="177"/>
      <c r="JEL361" s="177"/>
      <c r="JEM361" s="178"/>
      <c r="JEN361" s="177"/>
      <c r="JEO361" s="177"/>
      <c r="JEP361" s="177"/>
      <c r="JEQ361" s="178"/>
      <c r="JER361" s="177"/>
      <c r="JES361" s="177"/>
      <c r="JET361" s="177"/>
      <c r="JEU361" s="178"/>
      <c r="JEV361" s="177"/>
      <c r="JEW361" s="240"/>
      <c r="JEX361" s="240"/>
      <c r="JEY361" s="240"/>
      <c r="JEZ361" s="240"/>
      <c r="JFA361" s="95"/>
      <c r="JFB361" s="733"/>
      <c r="JFC361" s="733"/>
      <c r="JFD361" s="733"/>
      <c r="JFE361" s="153"/>
      <c r="JFF361" s="177"/>
      <c r="JFG361" s="177"/>
      <c r="JFH361" s="178"/>
      <c r="JFI361" s="177"/>
      <c r="JFJ361" s="177"/>
      <c r="JFK361" s="177"/>
      <c r="JFL361" s="178"/>
      <c r="JFM361" s="177"/>
      <c r="JFN361" s="177"/>
      <c r="JFO361" s="177"/>
      <c r="JFP361" s="178"/>
      <c r="JFQ361" s="177"/>
      <c r="JFR361" s="177"/>
      <c r="JFS361" s="177"/>
      <c r="JFT361" s="178"/>
      <c r="JFU361" s="177"/>
      <c r="JFV361" s="177"/>
      <c r="JFW361" s="177"/>
      <c r="JFX361" s="178"/>
      <c r="JFY361" s="177"/>
      <c r="JFZ361" s="177"/>
      <c r="JGA361" s="177"/>
      <c r="JGB361" s="178"/>
      <c r="JGC361" s="177"/>
      <c r="JGD361" s="177"/>
      <c r="JGE361" s="177"/>
      <c r="JGF361" s="178"/>
      <c r="JGG361" s="177"/>
      <c r="JGH361" s="177"/>
      <c r="JGI361" s="177"/>
      <c r="JGJ361" s="178"/>
      <c r="JGK361" s="177"/>
      <c r="JGL361" s="177"/>
      <c r="JGM361" s="177"/>
      <c r="JGN361" s="178"/>
      <c r="JGO361" s="177"/>
      <c r="JGP361" s="177"/>
      <c r="JGQ361" s="177"/>
      <c r="JGR361" s="178"/>
      <c r="JGS361" s="177"/>
      <c r="JGT361" s="177"/>
      <c r="JGU361" s="177"/>
      <c r="JGV361" s="178"/>
      <c r="JGW361" s="177"/>
      <c r="JGX361" s="177"/>
      <c r="JGY361" s="177"/>
      <c r="JGZ361" s="178"/>
      <c r="JHA361" s="177"/>
      <c r="JHB361" s="177"/>
      <c r="JHC361" s="177"/>
      <c r="JHD361" s="178"/>
      <c r="JHE361" s="177"/>
      <c r="JHF361" s="177"/>
      <c r="JHG361" s="177"/>
      <c r="JHH361" s="178"/>
      <c r="JHI361" s="177"/>
      <c r="JHJ361" s="177"/>
      <c r="JHK361" s="177"/>
      <c r="JHL361" s="178"/>
      <c r="JHM361" s="177"/>
      <c r="JHN361" s="177"/>
      <c r="JHO361" s="177"/>
      <c r="JHP361" s="178"/>
      <c r="JHQ361" s="177"/>
      <c r="JHR361" s="177"/>
      <c r="JHS361" s="177"/>
      <c r="JHT361" s="178"/>
      <c r="JHU361" s="177"/>
      <c r="JHV361" s="177"/>
      <c r="JHW361" s="177"/>
      <c r="JHX361" s="178"/>
      <c r="JHY361" s="177"/>
      <c r="JHZ361" s="177"/>
      <c r="JIA361" s="177"/>
      <c r="JIB361" s="178"/>
      <c r="JIC361" s="177"/>
      <c r="JID361" s="177"/>
      <c r="JIE361" s="177"/>
      <c r="JIF361" s="178"/>
      <c r="JIG361" s="177"/>
      <c r="JIH361" s="177"/>
      <c r="JII361" s="177"/>
      <c r="JIJ361" s="178"/>
      <c r="JIK361" s="177"/>
      <c r="JIL361" s="177"/>
      <c r="JIM361" s="177"/>
      <c r="JIN361" s="178"/>
      <c r="JIO361" s="177"/>
      <c r="JIP361" s="177"/>
      <c r="JIQ361" s="177"/>
      <c r="JIR361" s="178"/>
      <c r="JIS361" s="177"/>
      <c r="JIT361" s="177"/>
      <c r="JIU361" s="177"/>
      <c r="JIV361" s="178"/>
      <c r="JIW361" s="177"/>
      <c r="JIX361" s="177"/>
      <c r="JIY361" s="177"/>
      <c r="JIZ361" s="178"/>
      <c r="JJA361" s="177"/>
      <c r="JJB361" s="177"/>
      <c r="JJC361" s="177"/>
      <c r="JJD361" s="178"/>
      <c r="JJE361" s="177"/>
      <c r="JJF361" s="177"/>
      <c r="JJG361" s="177"/>
      <c r="JJH361" s="178"/>
      <c r="JJI361" s="177"/>
      <c r="JJJ361" s="177"/>
      <c r="JJK361" s="177"/>
      <c r="JJL361" s="178"/>
      <c r="JJM361" s="177"/>
      <c r="JJN361" s="177"/>
      <c r="JJO361" s="177"/>
      <c r="JJP361" s="178"/>
      <c r="JJQ361" s="177"/>
      <c r="JJR361" s="177"/>
      <c r="JJS361" s="177"/>
      <c r="JJT361" s="178"/>
      <c r="JJU361" s="177"/>
      <c r="JJV361" s="177"/>
      <c r="JJW361" s="177"/>
      <c r="JJX361" s="178"/>
      <c r="JJY361" s="177"/>
      <c r="JJZ361" s="240"/>
      <c r="JKA361" s="240"/>
      <c r="JKB361" s="240"/>
      <c r="JKC361" s="240"/>
      <c r="JKD361" s="95"/>
      <c r="JKE361" s="733"/>
      <c r="JKF361" s="733"/>
      <c r="JKG361" s="733"/>
      <c r="JKH361" s="153"/>
      <c r="JKI361" s="177"/>
      <c r="JKJ361" s="177"/>
      <c r="JKK361" s="178"/>
      <c r="JKL361" s="177"/>
      <c r="JKM361" s="177"/>
      <c r="JKN361" s="177"/>
      <c r="JKO361" s="178"/>
      <c r="JKP361" s="177"/>
      <c r="JKQ361" s="177"/>
      <c r="JKR361" s="177"/>
      <c r="JKS361" s="178"/>
      <c r="JKT361" s="177"/>
      <c r="JKU361" s="177"/>
      <c r="JKV361" s="177"/>
      <c r="JKW361" s="178"/>
      <c r="JKX361" s="177"/>
      <c r="JKY361" s="177"/>
      <c r="JKZ361" s="177"/>
      <c r="JLA361" s="178"/>
      <c r="JLB361" s="177"/>
      <c r="JLC361" s="177"/>
      <c r="JLD361" s="177"/>
      <c r="JLE361" s="178"/>
      <c r="JLF361" s="177"/>
      <c r="JLG361" s="177"/>
      <c r="JLH361" s="177"/>
      <c r="JLI361" s="178"/>
      <c r="JLJ361" s="177"/>
      <c r="JLK361" s="177"/>
      <c r="JLL361" s="177"/>
      <c r="JLM361" s="178"/>
      <c r="JLN361" s="177"/>
      <c r="JLO361" s="177"/>
      <c r="JLP361" s="177"/>
      <c r="JLQ361" s="178"/>
      <c r="JLR361" s="177"/>
      <c r="JLS361" s="177"/>
      <c r="JLT361" s="177"/>
      <c r="JLU361" s="178"/>
      <c r="JLV361" s="177"/>
      <c r="JLW361" s="177"/>
      <c r="JLX361" s="177"/>
      <c r="JLY361" s="178"/>
      <c r="JLZ361" s="177"/>
      <c r="JMA361" s="177"/>
      <c r="JMB361" s="177"/>
      <c r="JMC361" s="178"/>
      <c r="JMD361" s="177"/>
      <c r="JME361" s="177"/>
      <c r="JMF361" s="177"/>
      <c r="JMG361" s="178"/>
      <c r="JMH361" s="177"/>
      <c r="JMI361" s="177"/>
      <c r="JMJ361" s="177"/>
      <c r="JMK361" s="178"/>
      <c r="JML361" s="177"/>
      <c r="JMM361" s="177"/>
      <c r="JMN361" s="177"/>
      <c r="JMO361" s="178"/>
      <c r="JMP361" s="177"/>
      <c r="JMQ361" s="177"/>
      <c r="JMR361" s="177"/>
      <c r="JMS361" s="178"/>
      <c r="JMT361" s="177"/>
      <c r="JMU361" s="177"/>
      <c r="JMV361" s="177"/>
      <c r="JMW361" s="178"/>
      <c r="JMX361" s="177"/>
      <c r="JMY361" s="177"/>
      <c r="JMZ361" s="177"/>
      <c r="JNA361" s="178"/>
      <c r="JNB361" s="177"/>
      <c r="JNC361" s="177"/>
      <c r="JND361" s="177"/>
      <c r="JNE361" s="178"/>
      <c r="JNF361" s="177"/>
      <c r="JNG361" s="177"/>
      <c r="JNH361" s="177"/>
      <c r="JNI361" s="178"/>
      <c r="JNJ361" s="177"/>
      <c r="JNK361" s="177"/>
      <c r="JNL361" s="177"/>
      <c r="JNM361" s="178"/>
      <c r="JNN361" s="177"/>
      <c r="JNO361" s="177"/>
      <c r="JNP361" s="177"/>
      <c r="JNQ361" s="178"/>
      <c r="JNR361" s="177"/>
      <c r="JNS361" s="177"/>
      <c r="JNT361" s="177"/>
      <c r="JNU361" s="178"/>
      <c r="JNV361" s="177"/>
      <c r="JNW361" s="177"/>
      <c r="JNX361" s="177"/>
      <c r="JNY361" s="178"/>
      <c r="JNZ361" s="177"/>
      <c r="JOA361" s="177"/>
      <c r="JOB361" s="177"/>
      <c r="JOC361" s="178"/>
      <c r="JOD361" s="177"/>
      <c r="JOE361" s="177"/>
      <c r="JOF361" s="177"/>
      <c r="JOG361" s="178"/>
      <c r="JOH361" s="177"/>
      <c r="JOI361" s="177"/>
      <c r="JOJ361" s="177"/>
      <c r="JOK361" s="178"/>
      <c r="JOL361" s="177"/>
      <c r="JOM361" s="177"/>
      <c r="JON361" s="177"/>
      <c r="JOO361" s="178"/>
      <c r="JOP361" s="177"/>
      <c r="JOQ361" s="177"/>
      <c r="JOR361" s="177"/>
      <c r="JOS361" s="178"/>
      <c r="JOT361" s="177"/>
      <c r="JOU361" s="177"/>
      <c r="JOV361" s="177"/>
      <c r="JOW361" s="178"/>
      <c r="JOX361" s="177"/>
      <c r="JOY361" s="177"/>
      <c r="JOZ361" s="177"/>
      <c r="JPA361" s="178"/>
      <c r="JPB361" s="177"/>
      <c r="JPC361" s="240"/>
      <c r="JPD361" s="240"/>
      <c r="JPE361" s="240"/>
      <c r="JPF361" s="240"/>
      <c r="JPG361" s="95"/>
      <c r="JPH361" s="733"/>
      <c r="JPI361" s="733"/>
      <c r="JPJ361" s="733"/>
      <c r="JPK361" s="153"/>
      <c r="JPL361" s="177"/>
      <c r="JPM361" s="177"/>
      <c r="JPN361" s="178"/>
      <c r="JPO361" s="177"/>
      <c r="JPP361" s="177"/>
      <c r="JPQ361" s="177"/>
      <c r="JPR361" s="178"/>
      <c r="JPS361" s="177"/>
      <c r="JPT361" s="177"/>
      <c r="JPU361" s="177"/>
      <c r="JPV361" s="178"/>
      <c r="JPW361" s="177"/>
      <c r="JPX361" s="177"/>
      <c r="JPY361" s="177"/>
      <c r="JPZ361" s="178"/>
      <c r="JQA361" s="177"/>
      <c r="JQB361" s="177"/>
      <c r="JQC361" s="177"/>
      <c r="JQD361" s="178"/>
      <c r="JQE361" s="177"/>
      <c r="JQF361" s="177"/>
      <c r="JQG361" s="177"/>
      <c r="JQH361" s="178"/>
      <c r="JQI361" s="177"/>
      <c r="JQJ361" s="177"/>
      <c r="JQK361" s="177"/>
      <c r="JQL361" s="178"/>
      <c r="JQM361" s="177"/>
      <c r="JQN361" s="177"/>
      <c r="JQO361" s="177"/>
      <c r="JQP361" s="178"/>
      <c r="JQQ361" s="177"/>
      <c r="JQR361" s="177"/>
      <c r="JQS361" s="177"/>
      <c r="JQT361" s="178"/>
      <c r="JQU361" s="177"/>
      <c r="JQV361" s="177"/>
      <c r="JQW361" s="177"/>
      <c r="JQX361" s="178"/>
      <c r="JQY361" s="177"/>
      <c r="JQZ361" s="177"/>
      <c r="JRA361" s="177"/>
      <c r="JRB361" s="178"/>
      <c r="JRC361" s="177"/>
      <c r="JRD361" s="177"/>
      <c r="JRE361" s="177"/>
      <c r="JRF361" s="178"/>
      <c r="JRG361" s="177"/>
      <c r="JRH361" s="177"/>
      <c r="JRI361" s="177"/>
      <c r="JRJ361" s="178"/>
      <c r="JRK361" s="177"/>
      <c r="JRL361" s="177"/>
      <c r="JRM361" s="177"/>
      <c r="JRN361" s="178"/>
      <c r="JRO361" s="177"/>
      <c r="JRP361" s="177"/>
      <c r="JRQ361" s="177"/>
      <c r="JRR361" s="178"/>
      <c r="JRS361" s="177"/>
      <c r="JRT361" s="177"/>
      <c r="JRU361" s="177"/>
      <c r="JRV361" s="178"/>
      <c r="JRW361" s="177"/>
      <c r="JRX361" s="177"/>
      <c r="JRY361" s="177"/>
      <c r="JRZ361" s="178"/>
      <c r="JSA361" s="177"/>
      <c r="JSB361" s="177"/>
      <c r="JSC361" s="177"/>
      <c r="JSD361" s="178"/>
      <c r="JSE361" s="177"/>
      <c r="JSF361" s="177"/>
      <c r="JSG361" s="177"/>
      <c r="JSH361" s="178"/>
      <c r="JSI361" s="177"/>
      <c r="JSJ361" s="177"/>
      <c r="JSK361" s="177"/>
      <c r="JSL361" s="178"/>
      <c r="JSM361" s="177"/>
      <c r="JSN361" s="177"/>
      <c r="JSO361" s="177"/>
      <c r="JSP361" s="178"/>
      <c r="JSQ361" s="177"/>
      <c r="JSR361" s="177"/>
      <c r="JSS361" s="177"/>
      <c r="JST361" s="178"/>
      <c r="JSU361" s="177"/>
      <c r="JSV361" s="177"/>
      <c r="JSW361" s="177"/>
      <c r="JSX361" s="178"/>
      <c r="JSY361" s="177"/>
      <c r="JSZ361" s="177"/>
      <c r="JTA361" s="177"/>
      <c r="JTB361" s="178"/>
      <c r="JTC361" s="177"/>
      <c r="JTD361" s="177"/>
      <c r="JTE361" s="177"/>
      <c r="JTF361" s="178"/>
      <c r="JTG361" s="177"/>
      <c r="JTH361" s="177"/>
      <c r="JTI361" s="177"/>
      <c r="JTJ361" s="178"/>
      <c r="JTK361" s="177"/>
      <c r="JTL361" s="177"/>
      <c r="JTM361" s="177"/>
      <c r="JTN361" s="178"/>
      <c r="JTO361" s="177"/>
      <c r="JTP361" s="177"/>
      <c r="JTQ361" s="177"/>
      <c r="JTR361" s="178"/>
      <c r="JTS361" s="177"/>
      <c r="JTT361" s="177"/>
      <c r="JTU361" s="177"/>
      <c r="JTV361" s="178"/>
      <c r="JTW361" s="177"/>
      <c r="JTX361" s="177"/>
      <c r="JTY361" s="177"/>
      <c r="JTZ361" s="178"/>
      <c r="JUA361" s="177"/>
      <c r="JUB361" s="177"/>
      <c r="JUC361" s="177"/>
      <c r="JUD361" s="178"/>
      <c r="JUE361" s="177"/>
      <c r="JUF361" s="240"/>
      <c r="JUG361" s="240"/>
      <c r="JUH361" s="240"/>
      <c r="JUI361" s="240"/>
      <c r="JUJ361" s="95"/>
      <c r="JUK361" s="733"/>
      <c r="JUL361" s="733"/>
      <c r="JUM361" s="733"/>
      <c r="JUN361" s="153"/>
      <c r="JUO361" s="177"/>
      <c r="JUP361" s="177"/>
      <c r="JUQ361" s="178"/>
      <c r="JUR361" s="177"/>
      <c r="JUS361" s="177"/>
      <c r="JUT361" s="177"/>
      <c r="JUU361" s="178"/>
      <c r="JUV361" s="177"/>
      <c r="JUW361" s="177"/>
      <c r="JUX361" s="177"/>
      <c r="JUY361" s="178"/>
      <c r="JUZ361" s="177"/>
      <c r="JVA361" s="177"/>
      <c r="JVB361" s="177"/>
      <c r="JVC361" s="178"/>
      <c r="JVD361" s="177"/>
      <c r="JVE361" s="177"/>
      <c r="JVF361" s="177"/>
      <c r="JVG361" s="178"/>
      <c r="JVH361" s="177"/>
      <c r="JVI361" s="177"/>
      <c r="JVJ361" s="177"/>
      <c r="JVK361" s="178"/>
      <c r="JVL361" s="177"/>
      <c r="JVM361" s="177"/>
      <c r="JVN361" s="177"/>
      <c r="JVO361" s="178"/>
      <c r="JVP361" s="177"/>
      <c r="JVQ361" s="177"/>
      <c r="JVR361" s="177"/>
      <c r="JVS361" s="178"/>
      <c r="JVT361" s="177"/>
      <c r="JVU361" s="177"/>
      <c r="JVV361" s="177"/>
      <c r="JVW361" s="178"/>
      <c r="JVX361" s="177"/>
      <c r="JVY361" s="177"/>
      <c r="JVZ361" s="177"/>
      <c r="JWA361" s="178"/>
      <c r="JWB361" s="177"/>
      <c r="JWC361" s="177"/>
      <c r="JWD361" s="177"/>
      <c r="JWE361" s="178"/>
      <c r="JWF361" s="177"/>
      <c r="JWG361" s="177"/>
      <c r="JWH361" s="177"/>
      <c r="JWI361" s="178"/>
      <c r="JWJ361" s="177"/>
      <c r="JWK361" s="177"/>
      <c r="JWL361" s="177"/>
      <c r="JWM361" s="178"/>
      <c r="JWN361" s="177"/>
      <c r="JWO361" s="177"/>
      <c r="JWP361" s="177"/>
      <c r="JWQ361" s="178"/>
      <c r="JWR361" s="177"/>
      <c r="JWS361" s="177"/>
      <c r="JWT361" s="177"/>
      <c r="JWU361" s="178"/>
      <c r="JWV361" s="177"/>
      <c r="JWW361" s="177"/>
      <c r="JWX361" s="177"/>
      <c r="JWY361" s="178"/>
      <c r="JWZ361" s="177"/>
      <c r="JXA361" s="177"/>
      <c r="JXB361" s="177"/>
      <c r="JXC361" s="178"/>
      <c r="JXD361" s="177"/>
      <c r="JXE361" s="177"/>
      <c r="JXF361" s="177"/>
      <c r="JXG361" s="178"/>
      <c r="JXH361" s="177"/>
      <c r="JXI361" s="177"/>
      <c r="JXJ361" s="177"/>
      <c r="JXK361" s="178"/>
      <c r="JXL361" s="177"/>
      <c r="JXM361" s="177"/>
      <c r="JXN361" s="177"/>
      <c r="JXO361" s="178"/>
      <c r="JXP361" s="177"/>
      <c r="JXQ361" s="177"/>
      <c r="JXR361" s="177"/>
      <c r="JXS361" s="178"/>
      <c r="JXT361" s="177"/>
      <c r="JXU361" s="177"/>
      <c r="JXV361" s="177"/>
      <c r="JXW361" s="178"/>
      <c r="JXX361" s="177"/>
      <c r="JXY361" s="177"/>
      <c r="JXZ361" s="177"/>
      <c r="JYA361" s="178"/>
      <c r="JYB361" s="177"/>
      <c r="JYC361" s="177"/>
      <c r="JYD361" s="177"/>
      <c r="JYE361" s="178"/>
      <c r="JYF361" s="177"/>
      <c r="JYG361" s="177"/>
      <c r="JYH361" s="177"/>
      <c r="JYI361" s="178"/>
      <c r="JYJ361" s="177"/>
      <c r="JYK361" s="177"/>
      <c r="JYL361" s="177"/>
      <c r="JYM361" s="178"/>
      <c r="JYN361" s="177"/>
      <c r="JYO361" s="177"/>
      <c r="JYP361" s="177"/>
      <c r="JYQ361" s="178"/>
      <c r="JYR361" s="177"/>
      <c r="JYS361" s="177"/>
      <c r="JYT361" s="177"/>
      <c r="JYU361" s="178"/>
      <c r="JYV361" s="177"/>
      <c r="JYW361" s="177"/>
      <c r="JYX361" s="177"/>
      <c r="JYY361" s="178"/>
      <c r="JYZ361" s="177"/>
      <c r="JZA361" s="177"/>
      <c r="JZB361" s="177"/>
      <c r="JZC361" s="178"/>
      <c r="JZD361" s="177"/>
      <c r="JZE361" s="177"/>
      <c r="JZF361" s="177"/>
      <c r="JZG361" s="178"/>
      <c r="JZH361" s="177"/>
      <c r="JZI361" s="240"/>
      <c r="JZJ361" s="240"/>
      <c r="JZK361" s="240"/>
      <c r="JZL361" s="240"/>
      <c r="JZM361" s="95"/>
      <c r="JZN361" s="733"/>
      <c r="JZO361" s="733"/>
      <c r="JZP361" s="733"/>
      <c r="JZQ361" s="153"/>
      <c r="JZR361" s="177"/>
      <c r="JZS361" s="177"/>
      <c r="JZT361" s="178"/>
      <c r="JZU361" s="177"/>
      <c r="JZV361" s="177"/>
      <c r="JZW361" s="177"/>
      <c r="JZX361" s="178"/>
      <c r="JZY361" s="177"/>
      <c r="JZZ361" s="177"/>
      <c r="KAA361" s="177"/>
      <c r="KAB361" s="178"/>
      <c r="KAC361" s="177"/>
      <c r="KAD361" s="177"/>
      <c r="KAE361" s="177"/>
      <c r="KAF361" s="178"/>
      <c r="KAG361" s="177"/>
      <c r="KAH361" s="177"/>
      <c r="KAI361" s="177"/>
      <c r="KAJ361" s="178"/>
      <c r="KAK361" s="177"/>
      <c r="KAL361" s="177"/>
      <c r="KAM361" s="177"/>
      <c r="KAN361" s="178"/>
      <c r="KAO361" s="177"/>
      <c r="KAP361" s="177"/>
      <c r="KAQ361" s="177"/>
      <c r="KAR361" s="178"/>
      <c r="KAS361" s="177"/>
      <c r="KAT361" s="177"/>
      <c r="KAU361" s="177"/>
      <c r="KAV361" s="178"/>
      <c r="KAW361" s="177"/>
      <c r="KAX361" s="177"/>
      <c r="KAY361" s="177"/>
      <c r="KAZ361" s="178"/>
      <c r="KBA361" s="177"/>
      <c r="KBB361" s="177"/>
      <c r="KBC361" s="177"/>
      <c r="KBD361" s="178"/>
      <c r="KBE361" s="177"/>
      <c r="KBF361" s="177"/>
      <c r="KBG361" s="177"/>
      <c r="KBH361" s="178"/>
      <c r="KBI361" s="177"/>
      <c r="KBJ361" s="177"/>
      <c r="KBK361" s="177"/>
      <c r="KBL361" s="178"/>
      <c r="KBM361" s="177"/>
      <c r="KBN361" s="177"/>
      <c r="KBO361" s="177"/>
      <c r="KBP361" s="178"/>
      <c r="KBQ361" s="177"/>
      <c r="KBR361" s="177"/>
      <c r="KBS361" s="177"/>
      <c r="KBT361" s="178"/>
      <c r="KBU361" s="177"/>
      <c r="KBV361" s="177"/>
      <c r="KBW361" s="177"/>
      <c r="KBX361" s="178"/>
      <c r="KBY361" s="177"/>
      <c r="KBZ361" s="177"/>
      <c r="KCA361" s="177"/>
      <c r="KCB361" s="178"/>
      <c r="KCC361" s="177"/>
      <c r="KCD361" s="177"/>
      <c r="KCE361" s="177"/>
      <c r="KCF361" s="178"/>
      <c r="KCG361" s="177"/>
      <c r="KCH361" s="177"/>
      <c r="KCI361" s="177"/>
      <c r="KCJ361" s="178"/>
      <c r="KCK361" s="177"/>
      <c r="KCL361" s="177"/>
      <c r="KCM361" s="177"/>
      <c r="KCN361" s="178"/>
      <c r="KCO361" s="177"/>
      <c r="KCP361" s="177"/>
      <c r="KCQ361" s="177"/>
      <c r="KCR361" s="178"/>
      <c r="KCS361" s="177"/>
      <c r="KCT361" s="177"/>
      <c r="KCU361" s="177"/>
      <c r="KCV361" s="178"/>
      <c r="KCW361" s="177"/>
      <c r="KCX361" s="177"/>
      <c r="KCY361" s="177"/>
      <c r="KCZ361" s="178"/>
      <c r="KDA361" s="177"/>
      <c r="KDB361" s="177"/>
      <c r="KDC361" s="177"/>
      <c r="KDD361" s="178"/>
      <c r="KDE361" s="177"/>
      <c r="KDF361" s="177"/>
      <c r="KDG361" s="177"/>
      <c r="KDH361" s="178"/>
      <c r="KDI361" s="177"/>
      <c r="KDJ361" s="177"/>
      <c r="KDK361" s="177"/>
      <c r="KDL361" s="178"/>
      <c r="KDM361" s="177"/>
      <c r="KDN361" s="177"/>
      <c r="KDO361" s="177"/>
      <c r="KDP361" s="178"/>
      <c r="KDQ361" s="177"/>
      <c r="KDR361" s="177"/>
      <c r="KDS361" s="177"/>
      <c r="KDT361" s="178"/>
      <c r="KDU361" s="177"/>
      <c r="KDV361" s="177"/>
      <c r="KDW361" s="177"/>
      <c r="KDX361" s="178"/>
      <c r="KDY361" s="177"/>
      <c r="KDZ361" s="177"/>
      <c r="KEA361" s="177"/>
      <c r="KEB361" s="178"/>
      <c r="KEC361" s="177"/>
      <c r="KED361" s="177"/>
      <c r="KEE361" s="177"/>
      <c r="KEF361" s="178"/>
      <c r="KEG361" s="177"/>
      <c r="KEH361" s="177"/>
      <c r="KEI361" s="177"/>
      <c r="KEJ361" s="178"/>
      <c r="KEK361" s="177"/>
      <c r="KEL361" s="240"/>
      <c r="KEM361" s="240"/>
      <c r="KEN361" s="240"/>
      <c r="KEO361" s="240"/>
      <c r="KEP361" s="95"/>
      <c r="KEQ361" s="733"/>
      <c r="KER361" s="733"/>
      <c r="KES361" s="733"/>
      <c r="KET361" s="153"/>
      <c r="KEU361" s="177"/>
      <c r="KEV361" s="177"/>
      <c r="KEW361" s="178"/>
      <c r="KEX361" s="177"/>
      <c r="KEY361" s="177"/>
      <c r="KEZ361" s="177"/>
      <c r="KFA361" s="178"/>
      <c r="KFB361" s="177"/>
      <c r="KFC361" s="177"/>
      <c r="KFD361" s="177"/>
      <c r="KFE361" s="178"/>
      <c r="KFF361" s="177"/>
      <c r="KFG361" s="177"/>
      <c r="KFH361" s="177"/>
      <c r="KFI361" s="178"/>
      <c r="KFJ361" s="177"/>
      <c r="KFK361" s="177"/>
      <c r="KFL361" s="177"/>
      <c r="KFM361" s="178"/>
      <c r="KFN361" s="177"/>
      <c r="KFO361" s="177"/>
      <c r="KFP361" s="177"/>
      <c r="KFQ361" s="178"/>
      <c r="KFR361" s="177"/>
      <c r="KFS361" s="177"/>
      <c r="KFT361" s="177"/>
      <c r="KFU361" s="178"/>
      <c r="KFV361" s="177"/>
      <c r="KFW361" s="177"/>
      <c r="KFX361" s="177"/>
      <c r="KFY361" s="178"/>
      <c r="KFZ361" s="177"/>
      <c r="KGA361" s="177"/>
      <c r="KGB361" s="177"/>
      <c r="KGC361" s="178"/>
      <c r="KGD361" s="177"/>
      <c r="KGE361" s="177"/>
      <c r="KGF361" s="177"/>
      <c r="KGG361" s="178"/>
      <c r="KGH361" s="177"/>
      <c r="KGI361" s="177"/>
      <c r="KGJ361" s="177"/>
      <c r="KGK361" s="178"/>
      <c r="KGL361" s="177"/>
      <c r="KGM361" s="177"/>
      <c r="KGN361" s="177"/>
      <c r="KGO361" s="178"/>
      <c r="KGP361" s="177"/>
      <c r="KGQ361" s="177"/>
      <c r="KGR361" s="177"/>
      <c r="KGS361" s="178"/>
      <c r="KGT361" s="177"/>
      <c r="KGU361" s="177"/>
      <c r="KGV361" s="177"/>
      <c r="KGW361" s="178"/>
      <c r="KGX361" s="177"/>
      <c r="KGY361" s="177"/>
      <c r="KGZ361" s="177"/>
      <c r="KHA361" s="178"/>
      <c r="KHB361" s="177"/>
      <c r="KHC361" s="177"/>
      <c r="KHD361" s="177"/>
      <c r="KHE361" s="178"/>
      <c r="KHF361" s="177"/>
      <c r="KHG361" s="177"/>
      <c r="KHH361" s="177"/>
      <c r="KHI361" s="178"/>
      <c r="KHJ361" s="177"/>
      <c r="KHK361" s="177"/>
      <c r="KHL361" s="177"/>
      <c r="KHM361" s="178"/>
      <c r="KHN361" s="177"/>
      <c r="KHO361" s="177"/>
      <c r="KHP361" s="177"/>
      <c r="KHQ361" s="178"/>
      <c r="KHR361" s="177"/>
      <c r="KHS361" s="177"/>
      <c r="KHT361" s="177"/>
      <c r="KHU361" s="178"/>
      <c r="KHV361" s="177"/>
      <c r="KHW361" s="177"/>
      <c r="KHX361" s="177"/>
      <c r="KHY361" s="178"/>
      <c r="KHZ361" s="177"/>
      <c r="KIA361" s="177"/>
      <c r="KIB361" s="177"/>
      <c r="KIC361" s="178"/>
      <c r="KID361" s="177"/>
      <c r="KIE361" s="177"/>
      <c r="KIF361" s="177"/>
      <c r="KIG361" s="178"/>
      <c r="KIH361" s="177"/>
      <c r="KII361" s="177"/>
      <c r="KIJ361" s="177"/>
      <c r="KIK361" s="178"/>
      <c r="KIL361" s="177"/>
      <c r="KIM361" s="177"/>
      <c r="KIN361" s="177"/>
      <c r="KIO361" s="178"/>
      <c r="KIP361" s="177"/>
      <c r="KIQ361" s="177"/>
      <c r="KIR361" s="177"/>
      <c r="KIS361" s="178"/>
      <c r="KIT361" s="177"/>
      <c r="KIU361" s="177"/>
      <c r="KIV361" s="177"/>
      <c r="KIW361" s="178"/>
      <c r="KIX361" s="177"/>
      <c r="KIY361" s="177"/>
      <c r="KIZ361" s="177"/>
      <c r="KJA361" s="178"/>
      <c r="KJB361" s="177"/>
      <c r="KJC361" s="177"/>
      <c r="KJD361" s="177"/>
      <c r="KJE361" s="178"/>
      <c r="KJF361" s="177"/>
      <c r="KJG361" s="177"/>
      <c r="KJH361" s="177"/>
      <c r="KJI361" s="178"/>
      <c r="KJJ361" s="177"/>
      <c r="KJK361" s="177"/>
      <c r="KJL361" s="177"/>
      <c r="KJM361" s="178"/>
      <c r="KJN361" s="177"/>
      <c r="KJO361" s="240"/>
      <c r="KJP361" s="240"/>
      <c r="KJQ361" s="240"/>
      <c r="KJR361" s="240"/>
      <c r="KJS361" s="95"/>
      <c r="KJT361" s="733"/>
      <c r="KJU361" s="733"/>
      <c r="KJV361" s="733"/>
      <c r="KJW361" s="153"/>
      <c r="KJX361" s="177"/>
      <c r="KJY361" s="177"/>
      <c r="KJZ361" s="178"/>
      <c r="KKA361" s="177"/>
      <c r="KKB361" s="177"/>
      <c r="KKC361" s="177"/>
      <c r="KKD361" s="178"/>
      <c r="KKE361" s="177"/>
      <c r="KKF361" s="177"/>
      <c r="KKG361" s="177"/>
      <c r="KKH361" s="178"/>
      <c r="KKI361" s="177"/>
      <c r="KKJ361" s="177"/>
      <c r="KKK361" s="177"/>
      <c r="KKL361" s="178"/>
      <c r="KKM361" s="177"/>
      <c r="KKN361" s="177"/>
      <c r="KKO361" s="177"/>
      <c r="KKP361" s="178"/>
      <c r="KKQ361" s="177"/>
      <c r="KKR361" s="177"/>
      <c r="KKS361" s="177"/>
      <c r="KKT361" s="178"/>
      <c r="KKU361" s="177"/>
      <c r="KKV361" s="177"/>
      <c r="KKW361" s="177"/>
      <c r="KKX361" s="178"/>
      <c r="KKY361" s="177"/>
      <c r="KKZ361" s="177"/>
      <c r="KLA361" s="177"/>
      <c r="KLB361" s="178"/>
      <c r="KLC361" s="177"/>
      <c r="KLD361" s="177"/>
      <c r="KLE361" s="177"/>
      <c r="KLF361" s="178"/>
      <c r="KLG361" s="177"/>
      <c r="KLH361" s="177"/>
      <c r="KLI361" s="177"/>
      <c r="KLJ361" s="178"/>
      <c r="KLK361" s="177"/>
      <c r="KLL361" s="177"/>
      <c r="KLM361" s="177"/>
      <c r="KLN361" s="178"/>
      <c r="KLO361" s="177"/>
      <c r="KLP361" s="177"/>
      <c r="KLQ361" s="177"/>
      <c r="KLR361" s="178"/>
      <c r="KLS361" s="177"/>
      <c r="KLT361" s="177"/>
      <c r="KLU361" s="177"/>
      <c r="KLV361" s="178"/>
      <c r="KLW361" s="177"/>
      <c r="KLX361" s="177"/>
      <c r="KLY361" s="177"/>
      <c r="KLZ361" s="178"/>
      <c r="KMA361" s="177"/>
      <c r="KMB361" s="177"/>
      <c r="KMC361" s="177"/>
      <c r="KMD361" s="178"/>
      <c r="KME361" s="177"/>
      <c r="KMF361" s="177"/>
      <c r="KMG361" s="177"/>
      <c r="KMH361" s="178"/>
      <c r="KMI361" s="177"/>
      <c r="KMJ361" s="177"/>
      <c r="KMK361" s="177"/>
      <c r="KML361" s="178"/>
      <c r="KMM361" s="177"/>
      <c r="KMN361" s="177"/>
      <c r="KMO361" s="177"/>
      <c r="KMP361" s="178"/>
      <c r="KMQ361" s="177"/>
      <c r="KMR361" s="177"/>
      <c r="KMS361" s="177"/>
      <c r="KMT361" s="178"/>
      <c r="KMU361" s="177"/>
      <c r="KMV361" s="177"/>
      <c r="KMW361" s="177"/>
      <c r="KMX361" s="178"/>
      <c r="KMY361" s="177"/>
      <c r="KMZ361" s="177"/>
      <c r="KNA361" s="177"/>
      <c r="KNB361" s="178"/>
      <c r="KNC361" s="177"/>
      <c r="KND361" s="177"/>
      <c r="KNE361" s="177"/>
      <c r="KNF361" s="178"/>
      <c r="KNG361" s="177"/>
      <c r="KNH361" s="177"/>
      <c r="KNI361" s="177"/>
      <c r="KNJ361" s="178"/>
      <c r="KNK361" s="177"/>
      <c r="KNL361" s="177"/>
      <c r="KNM361" s="177"/>
      <c r="KNN361" s="178"/>
      <c r="KNO361" s="177"/>
      <c r="KNP361" s="177"/>
      <c r="KNQ361" s="177"/>
      <c r="KNR361" s="178"/>
      <c r="KNS361" s="177"/>
      <c r="KNT361" s="177"/>
      <c r="KNU361" s="177"/>
      <c r="KNV361" s="178"/>
      <c r="KNW361" s="177"/>
      <c r="KNX361" s="177"/>
      <c r="KNY361" s="177"/>
      <c r="KNZ361" s="178"/>
      <c r="KOA361" s="177"/>
      <c r="KOB361" s="177"/>
      <c r="KOC361" s="177"/>
      <c r="KOD361" s="178"/>
      <c r="KOE361" s="177"/>
      <c r="KOF361" s="177"/>
      <c r="KOG361" s="177"/>
      <c r="KOH361" s="178"/>
      <c r="KOI361" s="177"/>
      <c r="KOJ361" s="177"/>
      <c r="KOK361" s="177"/>
      <c r="KOL361" s="178"/>
      <c r="KOM361" s="177"/>
      <c r="KON361" s="177"/>
      <c r="KOO361" s="177"/>
      <c r="KOP361" s="178"/>
      <c r="KOQ361" s="177"/>
      <c r="KOR361" s="240"/>
      <c r="KOS361" s="240"/>
      <c r="KOT361" s="240"/>
      <c r="KOU361" s="240"/>
      <c r="KOV361" s="95"/>
      <c r="KOW361" s="733"/>
      <c r="KOX361" s="733"/>
      <c r="KOY361" s="733"/>
      <c r="KOZ361" s="153"/>
      <c r="KPA361" s="177"/>
      <c r="KPB361" s="177"/>
      <c r="KPC361" s="178"/>
      <c r="KPD361" s="177"/>
      <c r="KPE361" s="177"/>
      <c r="KPF361" s="177"/>
      <c r="KPG361" s="178"/>
      <c r="KPH361" s="177"/>
      <c r="KPI361" s="177"/>
      <c r="KPJ361" s="177"/>
      <c r="KPK361" s="178"/>
      <c r="KPL361" s="177"/>
      <c r="KPM361" s="177"/>
      <c r="KPN361" s="177"/>
      <c r="KPO361" s="178"/>
      <c r="KPP361" s="177"/>
      <c r="KPQ361" s="177"/>
      <c r="KPR361" s="177"/>
      <c r="KPS361" s="178"/>
      <c r="KPT361" s="177"/>
      <c r="KPU361" s="177"/>
      <c r="KPV361" s="177"/>
      <c r="KPW361" s="178"/>
      <c r="KPX361" s="177"/>
      <c r="KPY361" s="177"/>
      <c r="KPZ361" s="177"/>
      <c r="KQA361" s="178"/>
      <c r="KQB361" s="177"/>
      <c r="KQC361" s="177"/>
      <c r="KQD361" s="177"/>
      <c r="KQE361" s="178"/>
      <c r="KQF361" s="177"/>
      <c r="KQG361" s="177"/>
      <c r="KQH361" s="177"/>
      <c r="KQI361" s="178"/>
      <c r="KQJ361" s="177"/>
      <c r="KQK361" s="177"/>
      <c r="KQL361" s="177"/>
      <c r="KQM361" s="178"/>
      <c r="KQN361" s="177"/>
      <c r="KQO361" s="177"/>
      <c r="KQP361" s="177"/>
      <c r="KQQ361" s="178"/>
      <c r="KQR361" s="177"/>
      <c r="KQS361" s="177"/>
      <c r="KQT361" s="177"/>
      <c r="KQU361" s="178"/>
      <c r="KQV361" s="177"/>
      <c r="KQW361" s="177"/>
      <c r="KQX361" s="177"/>
      <c r="KQY361" s="178"/>
      <c r="KQZ361" s="177"/>
      <c r="KRA361" s="177"/>
      <c r="KRB361" s="177"/>
      <c r="KRC361" s="178"/>
      <c r="KRD361" s="177"/>
      <c r="KRE361" s="177"/>
      <c r="KRF361" s="177"/>
      <c r="KRG361" s="178"/>
      <c r="KRH361" s="177"/>
      <c r="KRI361" s="177"/>
      <c r="KRJ361" s="177"/>
      <c r="KRK361" s="178"/>
      <c r="KRL361" s="177"/>
      <c r="KRM361" s="177"/>
      <c r="KRN361" s="177"/>
      <c r="KRO361" s="178"/>
      <c r="KRP361" s="177"/>
      <c r="KRQ361" s="177"/>
      <c r="KRR361" s="177"/>
      <c r="KRS361" s="178"/>
      <c r="KRT361" s="177"/>
      <c r="KRU361" s="177"/>
      <c r="KRV361" s="177"/>
      <c r="KRW361" s="178"/>
      <c r="KRX361" s="177"/>
      <c r="KRY361" s="177"/>
      <c r="KRZ361" s="177"/>
      <c r="KSA361" s="178"/>
      <c r="KSB361" s="177"/>
      <c r="KSC361" s="177"/>
      <c r="KSD361" s="177"/>
      <c r="KSE361" s="178"/>
      <c r="KSF361" s="177"/>
      <c r="KSG361" s="177"/>
      <c r="KSH361" s="177"/>
      <c r="KSI361" s="178"/>
      <c r="KSJ361" s="177"/>
      <c r="KSK361" s="177"/>
      <c r="KSL361" s="177"/>
      <c r="KSM361" s="178"/>
      <c r="KSN361" s="177"/>
      <c r="KSO361" s="177"/>
      <c r="KSP361" s="177"/>
      <c r="KSQ361" s="178"/>
      <c r="KSR361" s="177"/>
      <c r="KSS361" s="177"/>
      <c r="KST361" s="177"/>
      <c r="KSU361" s="178"/>
      <c r="KSV361" s="177"/>
      <c r="KSW361" s="177"/>
      <c r="KSX361" s="177"/>
      <c r="KSY361" s="178"/>
      <c r="KSZ361" s="177"/>
      <c r="KTA361" s="177"/>
      <c r="KTB361" s="177"/>
      <c r="KTC361" s="178"/>
      <c r="KTD361" s="177"/>
      <c r="KTE361" s="177"/>
      <c r="KTF361" s="177"/>
      <c r="KTG361" s="178"/>
      <c r="KTH361" s="177"/>
      <c r="KTI361" s="177"/>
      <c r="KTJ361" s="177"/>
      <c r="KTK361" s="178"/>
      <c r="KTL361" s="177"/>
      <c r="KTM361" s="177"/>
      <c r="KTN361" s="177"/>
      <c r="KTO361" s="178"/>
      <c r="KTP361" s="177"/>
      <c r="KTQ361" s="177"/>
      <c r="KTR361" s="177"/>
      <c r="KTS361" s="178"/>
      <c r="KTT361" s="177"/>
      <c r="KTU361" s="240"/>
      <c r="KTV361" s="240"/>
      <c r="KTW361" s="240"/>
      <c r="KTX361" s="240"/>
      <c r="KTY361" s="95"/>
      <c r="KTZ361" s="733"/>
      <c r="KUA361" s="733"/>
      <c r="KUB361" s="733"/>
      <c r="KUC361" s="153"/>
      <c r="KUD361" s="177"/>
      <c r="KUE361" s="177"/>
      <c r="KUF361" s="178"/>
      <c r="KUG361" s="177"/>
      <c r="KUH361" s="177"/>
      <c r="KUI361" s="177"/>
      <c r="KUJ361" s="178"/>
      <c r="KUK361" s="177"/>
      <c r="KUL361" s="177"/>
      <c r="KUM361" s="177"/>
      <c r="KUN361" s="178"/>
      <c r="KUO361" s="177"/>
      <c r="KUP361" s="177"/>
      <c r="KUQ361" s="177"/>
      <c r="KUR361" s="178"/>
      <c r="KUS361" s="177"/>
      <c r="KUT361" s="177"/>
      <c r="KUU361" s="177"/>
      <c r="KUV361" s="178"/>
      <c r="KUW361" s="177"/>
      <c r="KUX361" s="177"/>
      <c r="KUY361" s="177"/>
      <c r="KUZ361" s="178"/>
      <c r="KVA361" s="177"/>
      <c r="KVB361" s="177"/>
      <c r="KVC361" s="177"/>
      <c r="KVD361" s="178"/>
      <c r="KVE361" s="177"/>
      <c r="KVF361" s="177"/>
      <c r="KVG361" s="177"/>
      <c r="KVH361" s="178"/>
      <c r="KVI361" s="177"/>
      <c r="KVJ361" s="177"/>
      <c r="KVK361" s="177"/>
      <c r="KVL361" s="178"/>
      <c r="KVM361" s="177"/>
      <c r="KVN361" s="177"/>
      <c r="KVO361" s="177"/>
      <c r="KVP361" s="178"/>
      <c r="KVQ361" s="177"/>
      <c r="KVR361" s="177"/>
      <c r="KVS361" s="177"/>
      <c r="KVT361" s="178"/>
      <c r="KVU361" s="177"/>
      <c r="KVV361" s="177"/>
      <c r="KVW361" s="177"/>
      <c r="KVX361" s="178"/>
      <c r="KVY361" s="177"/>
      <c r="KVZ361" s="177"/>
      <c r="KWA361" s="177"/>
      <c r="KWB361" s="178"/>
      <c r="KWC361" s="177"/>
      <c r="KWD361" s="177"/>
      <c r="KWE361" s="177"/>
      <c r="KWF361" s="178"/>
      <c r="KWG361" s="177"/>
      <c r="KWH361" s="177"/>
      <c r="KWI361" s="177"/>
      <c r="KWJ361" s="178"/>
      <c r="KWK361" s="177"/>
      <c r="KWL361" s="177"/>
      <c r="KWM361" s="177"/>
      <c r="KWN361" s="178"/>
      <c r="KWO361" s="177"/>
      <c r="KWP361" s="177"/>
      <c r="KWQ361" s="177"/>
      <c r="KWR361" s="178"/>
      <c r="KWS361" s="177"/>
      <c r="KWT361" s="177"/>
      <c r="KWU361" s="177"/>
      <c r="KWV361" s="178"/>
      <c r="KWW361" s="177"/>
      <c r="KWX361" s="177"/>
      <c r="KWY361" s="177"/>
      <c r="KWZ361" s="178"/>
      <c r="KXA361" s="177"/>
      <c r="KXB361" s="177"/>
      <c r="KXC361" s="177"/>
      <c r="KXD361" s="178"/>
      <c r="KXE361" s="177"/>
      <c r="KXF361" s="177"/>
      <c r="KXG361" s="177"/>
      <c r="KXH361" s="178"/>
      <c r="KXI361" s="177"/>
      <c r="KXJ361" s="177"/>
      <c r="KXK361" s="177"/>
      <c r="KXL361" s="178"/>
      <c r="KXM361" s="177"/>
      <c r="KXN361" s="177"/>
      <c r="KXO361" s="177"/>
      <c r="KXP361" s="178"/>
      <c r="KXQ361" s="177"/>
      <c r="KXR361" s="177"/>
      <c r="KXS361" s="177"/>
      <c r="KXT361" s="178"/>
      <c r="KXU361" s="177"/>
      <c r="KXV361" s="177"/>
      <c r="KXW361" s="177"/>
      <c r="KXX361" s="178"/>
      <c r="KXY361" s="177"/>
      <c r="KXZ361" s="177"/>
      <c r="KYA361" s="177"/>
      <c r="KYB361" s="178"/>
      <c r="KYC361" s="177"/>
      <c r="KYD361" s="177"/>
      <c r="KYE361" s="177"/>
      <c r="KYF361" s="178"/>
      <c r="KYG361" s="177"/>
      <c r="KYH361" s="177"/>
      <c r="KYI361" s="177"/>
      <c r="KYJ361" s="178"/>
      <c r="KYK361" s="177"/>
      <c r="KYL361" s="177"/>
      <c r="KYM361" s="177"/>
      <c r="KYN361" s="178"/>
      <c r="KYO361" s="177"/>
      <c r="KYP361" s="177"/>
      <c r="KYQ361" s="177"/>
      <c r="KYR361" s="178"/>
      <c r="KYS361" s="177"/>
      <c r="KYT361" s="177"/>
      <c r="KYU361" s="177"/>
      <c r="KYV361" s="178"/>
      <c r="KYW361" s="177"/>
      <c r="KYX361" s="240"/>
      <c r="KYY361" s="240"/>
      <c r="KYZ361" s="240"/>
      <c r="KZA361" s="240"/>
      <c r="KZB361" s="95"/>
      <c r="KZC361" s="733"/>
      <c r="KZD361" s="733"/>
      <c r="KZE361" s="733"/>
      <c r="KZF361" s="153"/>
      <c r="KZG361" s="177"/>
      <c r="KZH361" s="177"/>
      <c r="KZI361" s="178"/>
      <c r="KZJ361" s="177"/>
      <c r="KZK361" s="177"/>
      <c r="KZL361" s="177"/>
      <c r="KZM361" s="178"/>
      <c r="KZN361" s="177"/>
      <c r="KZO361" s="177"/>
      <c r="KZP361" s="177"/>
      <c r="KZQ361" s="178"/>
      <c r="KZR361" s="177"/>
      <c r="KZS361" s="177"/>
      <c r="KZT361" s="177"/>
      <c r="KZU361" s="178"/>
      <c r="KZV361" s="177"/>
      <c r="KZW361" s="177"/>
      <c r="KZX361" s="177"/>
      <c r="KZY361" s="178"/>
      <c r="KZZ361" s="177"/>
      <c r="LAA361" s="177"/>
      <c r="LAB361" s="177"/>
      <c r="LAC361" s="178"/>
      <c r="LAD361" s="177"/>
      <c r="LAE361" s="177"/>
      <c r="LAF361" s="177"/>
      <c r="LAG361" s="178"/>
      <c r="LAH361" s="177"/>
      <c r="LAI361" s="177"/>
      <c r="LAJ361" s="177"/>
      <c r="LAK361" s="178"/>
      <c r="LAL361" s="177"/>
      <c r="LAM361" s="177"/>
      <c r="LAN361" s="177"/>
      <c r="LAO361" s="178"/>
      <c r="LAP361" s="177"/>
      <c r="LAQ361" s="177"/>
      <c r="LAR361" s="177"/>
      <c r="LAS361" s="178"/>
      <c r="LAT361" s="177"/>
      <c r="LAU361" s="177"/>
      <c r="LAV361" s="177"/>
      <c r="LAW361" s="178"/>
      <c r="LAX361" s="177"/>
      <c r="LAY361" s="177"/>
      <c r="LAZ361" s="177"/>
      <c r="LBA361" s="178"/>
      <c r="LBB361" s="177"/>
      <c r="LBC361" s="177"/>
      <c r="LBD361" s="177"/>
      <c r="LBE361" s="178"/>
      <c r="LBF361" s="177"/>
      <c r="LBG361" s="177"/>
      <c r="LBH361" s="177"/>
      <c r="LBI361" s="178"/>
      <c r="LBJ361" s="177"/>
      <c r="LBK361" s="177"/>
      <c r="LBL361" s="177"/>
      <c r="LBM361" s="178"/>
      <c r="LBN361" s="177"/>
      <c r="LBO361" s="177"/>
      <c r="LBP361" s="177"/>
      <c r="LBQ361" s="178"/>
      <c r="LBR361" s="177"/>
      <c r="LBS361" s="177"/>
      <c r="LBT361" s="177"/>
      <c r="LBU361" s="178"/>
      <c r="LBV361" s="177"/>
      <c r="LBW361" s="177"/>
      <c r="LBX361" s="177"/>
      <c r="LBY361" s="178"/>
      <c r="LBZ361" s="177"/>
      <c r="LCA361" s="177"/>
      <c r="LCB361" s="177"/>
      <c r="LCC361" s="178"/>
      <c r="LCD361" s="177"/>
      <c r="LCE361" s="177"/>
      <c r="LCF361" s="177"/>
      <c r="LCG361" s="178"/>
      <c r="LCH361" s="177"/>
      <c r="LCI361" s="177"/>
      <c r="LCJ361" s="177"/>
      <c r="LCK361" s="178"/>
      <c r="LCL361" s="177"/>
      <c r="LCM361" s="177"/>
      <c r="LCN361" s="177"/>
      <c r="LCO361" s="178"/>
      <c r="LCP361" s="177"/>
      <c r="LCQ361" s="177"/>
      <c r="LCR361" s="177"/>
      <c r="LCS361" s="178"/>
      <c r="LCT361" s="177"/>
      <c r="LCU361" s="177"/>
      <c r="LCV361" s="177"/>
      <c r="LCW361" s="178"/>
      <c r="LCX361" s="177"/>
      <c r="LCY361" s="177"/>
      <c r="LCZ361" s="177"/>
      <c r="LDA361" s="178"/>
      <c r="LDB361" s="177"/>
      <c r="LDC361" s="177"/>
      <c r="LDD361" s="177"/>
      <c r="LDE361" s="178"/>
      <c r="LDF361" s="177"/>
      <c r="LDG361" s="177"/>
      <c r="LDH361" s="177"/>
      <c r="LDI361" s="178"/>
      <c r="LDJ361" s="177"/>
      <c r="LDK361" s="177"/>
      <c r="LDL361" s="177"/>
      <c r="LDM361" s="178"/>
      <c r="LDN361" s="177"/>
      <c r="LDO361" s="177"/>
      <c r="LDP361" s="177"/>
      <c r="LDQ361" s="178"/>
      <c r="LDR361" s="177"/>
      <c r="LDS361" s="177"/>
      <c r="LDT361" s="177"/>
      <c r="LDU361" s="178"/>
      <c r="LDV361" s="177"/>
      <c r="LDW361" s="177"/>
      <c r="LDX361" s="177"/>
      <c r="LDY361" s="178"/>
      <c r="LDZ361" s="177"/>
      <c r="LEA361" s="240"/>
      <c r="LEB361" s="240"/>
      <c r="LEC361" s="240"/>
      <c r="LED361" s="240"/>
      <c r="LEE361" s="95"/>
      <c r="LEF361" s="733"/>
      <c r="LEG361" s="733"/>
      <c r="LEH361" s="733"/>
      <c r="LEI361" s="153"/>
      <c r="LEJ361" s="177"/>
      <c r="LEK361" s="177"/>
      <c r="LEL361" s="178"/>
      <c r="LEM361" s="177"/>
      <c r="LEN361" s="177"/>
      <c r="LEO361" s="177"/>
      <c r="LEP361" s="178"/>
      <c r="LEQ361" s="177"/>
      <c r="LER361" s="177"/>
      <c r="LES361" s="177"/>
      <c r="LET361" s="178"/>
      <c r="LEU361" s="177"/>
      <c r="LEV361" s="177"/>
      <c r="LEW361" s="177"/>
      <c r="LEX361" s="178"/>
      <c r="LEY361" s="177"/>
      <c r="LEZ361" s="177"/>
      <c r="LFA361" s="177"/>
      <c r="LFB361" s="178"/>
      <c r="LFC361" s="177"/>
      <c r="LFD361" s="177"/>
      <c r="LFE361" s="177"/>
      <c r="LFF361" s="178"/>
      <c r="LFG361" s="177"/>
      <c r="LFH361" s="177"/>
      <c r="LFI361" s="177"/>
      <c r="LFJ361" s="178"/>
      <c r="LFK361" s="177"/>
      <c r="LFL361" s="177"/>
      <c r="LFM361" s="177"/>
      <c r="LFN361" s="178"/>
      <c r="LFO361" s="177"/>
      <c r="LFP361" s="177"/>
      <c r="LFQ361" s="177"/>
      <c r="LFR361" s="178"/>
      <c r="LFS361" s="177"/>
      <c r="LFT361" s="177"/>
      <c r="LFU361" s="177"/>
      <c r="LFV361" s="178"/>
      <c r="LFW361" s="177"/>
      <c r="LFX361" s="177"/>
      <c r="LFY361" s="177"/>
      <c r="LFZ361" s="178"/>
      <c r="LGA361" s="177"/>
      <c r="LGB361" s="177"/>
      <c r="LGC361" s="177"/>
      <c r="LGD361" s="178"/>
      <c r="LGE361" s="177"/>
      <c r="LGF361" s="177"/>
      <c r="LGG361" s="177"/>
      <c r="LGH361" s="178"/>
      <c r="LGI361" s="177"/>
      <c r="LGJ361" s="177"/>
      <c r="LGK361" s="177"/>
      <c r="LGL361" s="178"/>
      <c r="LGM361" s="177"/>
      <c r="LGN361" s="177"/>
      <c r="LGO361" s="177"/>
      <c r="LGP361" s="178"/>
      <c r="LGQ361" s="177"/>
      <c r="LGR361" s="177"/>
      <c r="LGS361" s="177"/>
      <c r="LGT361" s="178"/>
      <c r="LGU361" s="177"/>
      <c r="LGV361" s="177"/>
      <c r="LGW361" s="177"/>
      <c r="LGX361" s="178"/>
      <c r="LGY361" s="177"/>
      <c r="LGZ361" s="177"/>
      <c r="LHA361" s="177"/>
      <c r="LHB361" s="178"/>
      <c r="LHC361" s="177"/>
      <c r="LHD361" s="177"/>
      <c r="LHE361" s="177"/>
      <c r="LHF361" s="178"/>
      <c r="LHG361" s="177"/>
      <c r="LHH361" s="177"/>
      <c r="LHI361" s="177"/>
      <c r="LHJ361" s="178"/>
      <c r="LHK361" s="177"/>
      <c r="LHL361" s="177"/>
      <c r="LHM361" s="177"/>
      <c r="LHN361" s="178"/>
      <c r="LHO361" s="177"/>
      <c r="LHP361" s="177"/>
      <c r="LHQ361" s="177"/>
      <c r="LHR361" s="178"/>
      <c r="LHS361" s="177"/>
      <c r="LHT361" s="177"/>
      <c r="LHU361" s="177"/>
      <c r="LHV361" s="178"/>
      <c r="LHW361" s="177"/>
      <c r="LHX361" s="177"/>
      <c r="LHY361" s="177"/>
      <c r="LHZ361" s="178"/>
      <c r="LIA361" s="177"/>
      <c r="LIB361" s="177"/>
      <c r="LIC361" s="177"/>
      <c r="LID361" s="178"/>
      <c r="LIE361" s="177"/>
      <c r="LIF361" s="177"/>
      <c r="LIG361" s="177"/>
      <c r="LIH361" s="178"/>
      <c r="LII361" s="177"/>
      <c r="LIJ361" s="177"/>
      <c r="LIK361" s="177"/>
      <c r="LIL361" s="178"/>
      <c r="LIM361" s="177"/>
      <c r="LIN361" s="177"/>
      <c r="LIO361" s="177"/>
      <c r="LIP361" s="178"/>
      <c r="LIQ361" s="177"/>
      <c r="LIR361" s="177"/>
      <c r="LIS361" s="177"/>
      <c r="LIT361" s="178"/>
      <c r="LIU361" s="177"/>
      <c r="LIV361" s="177"/>
      <c r="LIW361" s="177"/>
      <c r="LIX361" s="178"/>
      <c r="LIY361" s="177"/>
      <c r="LIZ361" s="177"/>
      <c r="LJA361" s="177"/>
      <c r="LJB361" s="178"/>
      <c r="LJC361" s="177"/>
      <c r="LJD361" s="240"/>
      <c r="LJE361" s="240"/>
      <c r="LJF361" s="240"/>
      <c r="LJG361" s="240"/>
      <c r="LJH361" s="95"/>
      <c r="LJI361" s="733"/>
      <c r="LJJ361" s="733"/>
      <c r="LJK361" s="733"/>
      <c r="LJL361" s="153"/>
      <c r="LJM361" s="177"/>
      <c r="LJN361" s="177"/>
      <c r="LJO361" s="178"/>
      <c r="LJP361" s="177"/>
      <c r="LJQ361" s="177"/>
      <c r="LJR361" s="177"/>
      <c r="LJS361" s="178"/>
      <c r="LJT361" s="177"/>
      <c r="LJU361" s="177"/>
      <c r="LJV361" s="177"/>
      <c r="LJW361" s="178"/>
      <c r="LJX361" s="177"/>
      <c r="LJY361" s="177"/>
      <c r="LJZ361" s="177"/>
      <c r="LKA361" s="178"/>
      <c r="LKB361" s="177"/>
      <c r="LKC361" s="177"/>
      <c r="LKD361" s="177"/>
      <c r="LKE361" s="178"/>
      <c r="LKF361" s="177"/>
      <c r="LKG361" s="177"/>
      <c r="LKH361" s="177"/>
      <c r="LKI361" s="178"/>
      <c r="LKJ361" s="177"/>
      <c r="LKK361" s="177"/>
      <c r="LKL361" s="177"/>
      <c r="LKM361" s="178"/>
      <c r="LKN361" s="177"/>
      <c r="LKO361" s="177"/>
      <c r="LKP361" s="177"/>
      <c r="LKQ361" s="178"/>
      <c r="LKR361" s="177"/>
      <c r="LKS361" s="177"/>
      <c r="LKT361" s="177"/>
      <c r="LKU361" s="178"/>
      <c r="LKV361" s="177"/>
      <c r="LKW361" s="177"/>
      <c r="LKX361" s="177"/>
      <c r="LKY361" s="178"/>
      <c r="LKZ361" s="177"/>
      <c r="LLA361" s="177"/>
      <c r="LLB361" s="177"/>
      <c r="LLC361" s="178"/>
      <c r="LLD361" s="177"/>
      <c r="LLE361" s="177"/>
      <c r="LLF361" s="177"/>
      <c r="LLG361" s="178"/>
      <c r="LLH361" s="177"/>
      <c r="LLI361" s="177"/>
      <c r="LLJ361" s="177"/>
      <c r="LLK361" s="178"/>
      <c r="LLL361" s="177"/>
      <c r="LLM361" s="177"/>
      <c r="LLN361" s="177"/>
      <c r="LLO361" s="178"/>
      <c r="LLP361" s="177"/>
      <c r="LLQ361" s="177"/>
      <c r="LLR361" s="177"/>
      <c r="LLS361" s="178"/>
      <c r="LLT361" s="177"/>
      <c r="LLU361" s="177"/>
      <c r="LLV361" s="177"/>
      <c r="LLW361" s="178"/>
      <c r="LLX361" s="177"/>
      <c r="LLY361" s="177"/>
      <c r="LLZ361" s="177"/>
      <c r="LMA361" s="178"/>
      <c r="LMB361" s="177"/>
      <c r="LMC361" s="177"/>
      <c r="LMD361" s="177"/>
      <c r="LME361" s="178"/>
      <c r="LMF361" s="177"/>
      <c r="LMG361" s="177"/>
      <c r="LMH361" s="177"/>
      <c r="LMI361" s="178"/>
      <c r="LMJ361" s="177"/>
      <c r="LMK361" s="177"/>
      <c r="LML361" s="177"/>
      <c r="LMM361" s="178"/>
      <c r="LMN361" s="177"/>
      <c r="LMO361" s="177"/>
      <c r="LMP361" s="177"/>
      <c r="LMQ361" s="178"/>
      <c r="LMR361" s="177"/>
      <c r="LMS361" s="177"/>
      <c r="LMT361" s="177"/>
      <c r="LMU361" s="178"/>
      <c r="LMV361" s="177"/>
      <c r="LMW361" s="177"/>
      <c r="LMX361" s="177"/>
      <c r="LMY361" s="178"/>
      <c r="LMZ361" s="177"/>
      <c r="LNA361" s="177"/>
      <c r="LNB361" s="177"/>
      <c r="LNC361" s="178"/>
      <c r="LND361" s="177"/>
      <c r="LNE361" s="177"/>
      <c r="LNF361" s="177"/>
      <c r="LNG361" s="178"/>
      <c r="LNH361" s="177"/>
      <c r="LNI361" s="177"/>
      <c r="LNJ361" s="177"/>
      <c r="LNK361" s="178"/>
      <c r="LNL361" s="177"/>
      <c r="LNM361" s="177"/>
      <c r="LNN361" s="177"/>
      <c r="LNO361" s="178"/>
      <c r="LNP361" s="177"/>
      <c r="LNQ361" s="177"/>
      <c r="LNR361" s="177"/>
      <c r="LNS361" s="178"/>
      <c r="LNT361" s="177"/>
      <c r="LNU361" s="177"/>
      <c r="LNV361" s="177"/>
      <c r="LNW361" s="178"/>
      <c r="LNX361" s="177"/>
      <c r="LNY361" s="177"/>
      <c r="LNZ361" s="177"/>
      <c r="LOA361" s="178"/>
      <c r="LOB361" s="177"/>
      <c r="LOC361" s="177"/>
      <c r="LOD361" s="177"/>
      <c r="LOE361" s="178"/>
      <c r="LOF361" s="177"/>
      <c r="LOG361" s="240"/>
      <c r="LOH361" s="240"/>
      <c r="LOI361" s="240"/>
      <c r="LOJ361" s="240"/>
      <c r="LOK361" s="95"/>
      <c r="LOL361" s="733"/>
      <c r="LOM361" s="733"/>
      <c r="LON361" s="733"/>
      <c r="LOO361" s="153"/>
      <c r="LOP361" s="177"/>
      <c r="LOQ361" s="177"/>
      <c r="LOR361" s="178"/>
      <c r="LOS361" s="177"/>
      <c r="LOT361" s="177"/>
      <c r="LOU361" s="177"/>
      <c r="LOV361" s="178"/>
      <c r="LOW361" s="177"/>
      <c r="LOX361" s="177"/>
      <c r="LOY361" s="177"/>
      <c r="LOZ361" s="178"/>
      <c r="LPA361" s="177"/>
      <c r="LPB361" s="177"/>
      <c r="LPC361" s="177"/>
      <c r="LPD361" s="178"/>
      <c r="LPE361" s="177"/>
      <c r="LPF361" s="177"/>
      <c r="LPG361" s="177"/>
      <c r="LPH361" s="178"/>
      <c r="LPI361" s="177"/>
      <c r="LPJ361" s="177"/>
      <c r="LPK361" s="177"/>
      <c r="LPL361" s="178"/>
      <c r="LPM361" s="177"/>
      <c r="LPN361" s="177"/>
      <c r="LPO361" s="177"/>
      <c r="LPP361" s="178"/>
      <c r="LPQ361" s="177"/>
      <c r="LPR361" s="177"/>
      <c r="LPS361" s="177"/>
      <c r="LPT361" s="178"/>
      <c r="LPU361" s="177"/>
      <c r="LPV361" s="177"/>
      <c r="LPW361" s="177"/>
      <c r="LPX361" s="178"/>
      <c r="LPY361" s="177"/>
      <c r="LPZ361" s="177"/>
      <c r="LQA361" s="177"/>
      <c r="LQB361" s="178"/>
      <c r="LQC361" s="177"/>
      <c r="LQD361" s="177"/>
      <c r="LQE361" s="177"/>
      <c r="LQF361" s="178"/>
      <c r="LQG361" s="177"/>
      <c r="LQH361" s="177"/>
      <c r="LQI361" s="177"/>
      <c r="LQJ361" s="178"/>
      <c r="LQK361" s="177"/>
      <c r="LQL361" s="177"/>
      <c r="LQM361" s="177"/>
      <c r="LQN361" s="178"/>
      <c r="LQO361" s="177"/>
      <c r="LQP361" s="177"/>
      <c r="LQQ361" s="177"/>
      <c r="LQR361" s="178"/>
      <c r="LQS361" s="177"/>
      <c r="LQT361" s="177"/>
      <c r="LQU361" s="177"/>
      <c r="LQV361" s="178"/>
      <c r="LQW361" s="177"/>
      <c r="LQX361" s="177"/>
      <c r="LQY361" s="177"/>
      <c r="LQZ361" s="178"/>
      <c r="LRA361" s="177"/>
      <c r="LRB361" s="177"/>
      <c r="LRC361" s="177"/>
      <c r="LRD361" s="178"/>
      <c r="LRE361" s="177"/>
      <c r="LRF361" s="177"/>
      <c r="LRG361" s="177"/>
      <c r="LRH361" s="178"/>
      <c r="LRI361" s="177"/>
      <c r="LRJ361" s="177"/>
      <c r="LRK361" s="177"/>
      <c r="LRL361" s="178"/>
      <c r="LRM361" s="177"/>
      <c r="LRN361" s="177"/>
      <c r="LRO361" s="177"/>
      <c r="LRP361" s="178"/>
      <c r="LRQ361" s="177"/>
      <c r="LRR361" s="177"/>
      <c r="LRS361" s="177"/>
      <c r="LRT361" s="178"/>
      <c r="LRU361" s="177"/>
      <c r="LRV361" s="177"/>
      <c r="LRW361" s="177"/>
      <c r="LRX361" s="178"/>
      <c r="LRY361" s="177"/>
      <c r="LRZ361" s="177"/>
      <c r="LSA361" s="177"/>
      <c r="LSB361" s="178"/>
      <c r="LSC361" s="177"/>
      <c r="LSD361" s="177"/>
      <c r="LSE361" s="177"/>
      <c r="LSF361" s="178"/>
      <c r="LSG361" s="177"/>
      <c r="LSH361" s="177"/>
      <c r="LSI361" s="177"/>
      <c r="LSJ361" s="178"/>
      <c r="LSK361" s="177"/>
      <c r="LSL361" s="177"/>
      <c r="LSM361" s="177"/>
      <c r="LSN361" s="178"/>
      <c r="LSO361" s="177"/>
      <c r="LSP361" s="177"/>
      <c r="LSQ361" s="177"/>
      <c r="LSR361" s="178"/>
      <c r="LSS361" s="177"/>
      <c r="LST361" s="177"/>
      <c r="LSU361" s="177"/>
      <c r="LSV361" s="178"/>
      <c r="LSW361" s="177"/>
      <c r="LSX361" s="177"/>
      <c r="LSY361" s="177"/>
      <c r="LSZ361" s="178"/>
      <c r="LTA361" s="177"/>
      <c r="LTB361" s="177"/>
      <c r="LTC361" s="177"/>
      <c r="LTD361" s="178"/>
      <c r="LTE361" s="177"/>
      <c r="LTF361" s="177"/>
      <c r="LTG361" s="177"/>
      <c r="LTH361" s="178"/>
      <c r="LTI361" s="177"/>
      <c r="LTJ361" s="240"/>
      <c r="LTK361" s="240"/>
      <c r="LTL361" s="240"/>
      <c r="LTM361" s="240"/>
      <c r="LTN361" s="95"/>
      <c r="LTO361" s="733"/>
      <c r="LTP361" s="733"/>
      <c r="LTQ361" s="733"/>
      <c r="LTR361" s="153"/>
      <c r="LTS361" s="177"/>
      <c r="LTT361" s="177"/>
      <c r="LTU361" s="178"/>
      <c r="LTV361" s="177"/>
      <c r="LTW361" s="177"/>
      <c r="LTX361" s="177"/>
      <c r="LTY361" s="178"/>
      <c r="LTZ361" s="177"/>
      <c r="LUA361" s="177"/>
      <c r="LUB361" s="177"/>
      <c r="LUC361" s="178"/>
      <c r="LUD361" s="177"/>
      <c r="LUE361" s="177"/>
      <c r="LUF361" s="177"/>
      <c r="LUG361" s="178"/>
      <c r="LUH361" s="177"/>
      <c r="LUI361" s="177"/>
      <c r="LUJ361" s="177"/>
      <c r="LUK361" s="178"/>
      <c r="LUL361" s="177"/>
      <c r="LUM361" s="177"/>
      <c r="LUN361" s="177"/>
      <c r="LUO361" s="178"/>
      <c r="LUP361" s="177"/>
      <c r="LUQ361" s="177"/>
      <c r="LUR361" s="177"/>
      <c r="LUS361" s="178"/>
      <c r="LUT361" s="177"/>
      <c r="LUU361" s="177"/>
      <c r="LUV361" s="177"/>
      <c r="LUW361" s="178"/>
      <c r="LUX361" s="177"/>
      <c r="LUY361" s="177"/>
      <c r="LUZ361" s="177"/>
      <c r="LVA361" s="178"/>
      <c r="LVB361" s="177"/>
      <c r="LVC361" s="177"/>
      <c r="LVD361" s="177"/>
      <c r="LVE361" s="178"/>
      <c r="LVF361" s="177"/>
      <c r="LVG361" s="177"/>
      <c r="LVH361" s="177"/>
      <c r="LVI361" s="178"/>
      <c r="LVJ361" s="177"/>
      <c r="LVK361" s="177"/>
      <c r="LVL361" s="177"/>
      <c r="LVM361" s="178"/>
      <c r="LVN361" s="177"/>
      <c r="LVO361" s="177"/>
      <c r="LVP361" s="177"/>
      <c r="LVQ361" s="178"/>
      <c r="LVR361" s="177"/>
      <c r="LVS361" s="177"/>
      <c r="LVT361" s="177"/>
      <c r="LVU361" s="178"/>
      <c r="LVV361" s="177"/>
      <c r="LVW361" s="177"/>
      <c r="LVX361" s="177"/>
      <c r="LVY361" s="178"/>
      <c r="LVZ361" s="177"/>
      <c r="LWA361" s="177"/>
      <c r="LWB361" s="177"/>
      <c r="LWC361" s="178"/>
      <c r="LWD361" s="177"/>
      <c r="LWE361" s="177"/>
      <c r="LWF361" s="177"/>
      <c r="LWG361" s="178"/>
      <c r="LWH361" s="177"/>
      <c r="LWI361" s="177"/>
      <c r="LWJ361" s="177"/>
      <c r="LWK361" s="178"/>
      <c r="LWL361" s="177"/>
      <c r="LWM361" s="177"/>
      <c r="LWN361" s="177"/>
      <c r="LWO361" s="178"/>
      <c r="LWP361" s="177"/>
      <c r="LWQ361" s="177"/>
      <c r="LWR361" s="177"/>
      <c r="LWS361" s="178"/>
      <c r="LWT361" s="177"/>
      <c r="LWU361" s="177"/>
      <c r="LWV361" s="177"/>
      <c r="LWW361" s="178"/>
      <c r="LWX361" s="177"/>
      <c r="LWY361" s="177"/>
      <c r="LWZ361" s="177"/>
      <c r="LXA361" s="178"/>
      <c r="LXB361" s="177"/>
      <c r="LXC361" s="177"/>
      <c r="LXD361" s="177"/>
      <c r="LXE361" s="178"/>
      <c r="LXF361" s="177"/>
      <c r="LXG361" s="177"/>
      <c r="LXH361" s="177"/>
      <c r="LXI361" s="178"/>
      <c r="LXJ361" s="177"/>
      <c r="LXK361" s="177"/>
      <c r="LXL361" s="177"/>
      <c r="LXM361" s="178"/>
      <c r="LXN361" s="177"/>
      <c r="LXO361" s="177"/>
      <c r="LXP361" s="177"/>
      <c r="LXQ361" s="178"/>
      <c r="LXR361" s="177"/>
      <c r="LXS361" s="177"/>
      <c r="LXT361" s="177"/>
      <c r="LXU361" s="178"/>
      <c r="LXV361" s="177"/>
      <c r="LXW361" s="177"/>
      <c r="LXX361" s="177"/>
      <c r="LXY361" s="178"/>
      <c r="LXZ361" s="177"/>
      <c r="LYA361" s="177"/>
      <c r="LYB361" s="177"/>
      <c r="LYC361" s="178"/>
      <c r="LYD361" s="177"/>
      <c r="LYE361" s="177"/>
      <c r="LYF361" s="177"/>
      <c r="LYG361" s="178"/>
      <c r="LYH361" s="177"/>
      <c r="LYI361" s="177"/>
      <c r="LYJ361" s="177"/>
      <c r="LYK361" s="178"/>
      <c r="LYL361" s="177"/>
      <c r="LYM361" s="240"/>
      <c r="LYN361" s="240"/>
      <c r="LYO361" s="240"/>
      <c r="LYP361" s="240"/>
      <c r="LYQ361" s="95"/>
      <c r="LYR361" s="733"/>
      <c r="LYS361" s="733"/>
      <c r="LYT361" s="733"/>
      <c r="LYU361" s="153"/>
      <c r="LYV361" s="177"/>
      <c r="LYW361" s="177"/>
      <c r="LYX361" s="178"/>
      <c r="LYY361" s="177"/>
      <c r="LYZ361" s="177"/>
      <c r="LZA361" s="177"/>
      <c r="LZB361" s="178"/>
      <c r="LZC361" s="177"/>
      <c r="LZD361" s="177"/>
      <c r="LZE361" s="177"/>
      <c r="LZF361" s="178"/>
      <c r="LZG361" s="177"/>
      <c r="LZH361" s="177"/>
      <c r="LZI361" s="177"/>
      <c r="LZJ361" s="178"/>
      <c r="LZK361" s="177"/>
      <c r="LZL361" s="177"/>
      <c r="LZM361" s="177"/>
      <c r="LZN361" s="178"/>
      <c r="LZO361" s="177"/>
      <c r="LZP361" s="177"/>
      <c r="LZQ361" s="177"/>
      <c r="LZR361" s="178"/>
      <c r="LZS361" s="177"/>
      <c r="LZT361" s="177"/>
      <c r="LZU361" s="177"/>
      <c r="LZV361" s="178"/>
      <c r="LZW361" s="177"/>
      <c r="LZX361" s="177"/>
      <c r="LZY361" s="177"/>
      <c r="LZZ361" s="178"/>
      <c r="MAA361" s="177"/>
      <c r="MAB361" s="177"/>
      <c r="MAC361" s="177"/>
      <c r="MAD361" s="178"/>
      <c r="MAE361" s="177"/>
      <c r="MAF361" s="177"/>
      <c r="MAG361" s="177"/>
      <c r="MAH361" s="178"/>
      <c r="MAI361" s="177"/>
      <c r="MAJ361" s="177"/>
      <c r="MAK361" s="177"/>
      <c r="MAL361" s="178"/>
      <c r="MAM361" s="177"/>
      <c r="MAN361" s="177"/>
      <c r="MAO361" s="177"/>
      <c r="MAP361" s="178"/>
      <c r="MAQ361" s="177"/>
      <c r="MAR361" s="177"/>
      <c r="MAS361" s="177"/>
      <c r="MAT361" s="178"/>
      <c r="MAU361" s="177"/>
      <c r="MAV361" s="177"/>
      <c r="MAW361" s="177"/>
      <c r="MAX361" s="178"/>
      <c r="MAY361" s="177"/>
      <c r="MAZ361" s="177"/>
      <c r="MBA361" s="177"/>
      <c r="MBB361" s="178"/>
      <c r="MBC361" s="177"/>
      <c r="MBD361" s="177"/>
      <c r="MBE361" s="177"/>
      <c r="MBF361" s="178"/>
      <c r="MBG361" s="177"/>
      <c r="MBH361" s="177"/>
      <c r="MBI361" s="177"/>
      <c r="MBJ361" s="178"/>
      <c r="MBK361" s="177"/>
      <c r="MBL361" s="177"/>
      <c r="MBM361" s="177"/>
      <c r="MBN361" s="178"/>
      <c r="MBO361" s="177"/>
      <c r="MBP361" s="177"/>
      <c r="MBQ361" s="177"/>
      <c r="MBR361" s="178"/>
      <c r="MBS361" s="177"/>
      <c r="MBT361" s="177"/>
      <c r="MBU361" s="177"/>
      <c r="MBV361" s="178"/>
      <c r="MBW361" s="177"/>
      <c r="MBX361" s="177"/>
      <c r="MBY361" s="177"/>
      <c r="MBZ361" s="178"/>
      <c r="MCA361" s="177"/>
      <c r="MCB361" s="177"/>
      <c r="MCC361" s="177"/>
      <c r="MCD361" s="178"/>
      <c r="MCE361" s="177"/>
      <c r="MCF361" s="177"/>
      <c r="MCG361" s="177"/>
      <c r="MCH361" s="178"/>
      <c r="MCI361" s="177"/>
      <c r="MCJ361" s="177"/>
      <c r="MCK361" s="177"/>
      <c r="MCL361" s="178"/>
      <c r="MCM361" s="177"/>
      <c r="MCN361" s="177"/>
      <c r="MCO361" s="177"/>
      <c r="MCP361" s="178"/>
      <c r="MCQ361" s="177"/>
      <c r="MCR361" s="177"/>
      <c r="MCS361" s="177"/>
      <c r="MCT361" s="178"/>
      <c r="MCU361" s="177"/>
      <c r="MCV361" s="177"/>
      <c r="MCW361" s="177"/>
      <c r="MCX361" s="178"/>
      <c r="MCY361" s="177"/>
      <c r="MCZ361" s="177"/>
      <c r="MDA361" s="177"/>
      <c r="MDB361" s="178"/>
      <c r="MDC361" s="177"/>
      <c r="MDD361" s="177"/>
      <c r="MDE361" s="177"/>
      <c r="MDF361" s="178"/>
      <c r="MDG361" s="177"/>
      <c r="MDH361" s="177"/>
      <c r="MDI361" s="177"/>
      <c r="MDJ361" s="178"/>
      <c r="MDK361" s="177"/>
      <c r="MDL361" s="177"/>
      <c r="MDM361" s="177"/>
      <c r="MDN361" s="178"/>
      <c r="MDO361" s="177"/>
      <c r="MDP361" s="240"/>
      <c r="MDQ361" s="240"/>
      <c r="MDR361" s="240"/>
      <c r="MDS361" s="240"/>
      <c r="MDT361" s="95"/>
      <c r="MDU361" s="733"/>
      <c r="MDV361" s="733"/>
      <c r="MDW361" s="733"/>
      <c r="MDX361" s="153"/>
      <c r="MDY361" s="177"/>
      <c r="MDZ361" s="177"/>
      <c r="MEA361" s="178"/>
      <c r="MEB361" s="177"/>
      <c r="MEC361" s="177"/>
      <c r="MED361" s="177"/>
      <c r="MEE361" s="178"/>
      <c r="MEF361" s="177"/>
      <c r="MEG361" s="177"/>
      <c r="MEH361" s="177"/>
      <c r="MEI361" s="178"/>
      <c r="MEJ361" s="177"/>
      <c r="MEK361" s="177"/>
      <c r="MEL361" s="177"/>
      <c r="MEM361" s="178"/>
      <c r="MEN361" s="177"/>
      <c r="MEO361" s="177"/>
      <c r="MEP361" s="177"/>
      <c r="MEQ361" s="178"/>
      <c r="MER361" s="177"/>
      <c r="MES361" s="177"/>
      <c r="MET361" s="177"/>
      <c r="MEU361" s="178"/>
      <c r="MEV361" s="177"/>
      <c r="MEW361" s="177"/>
      <c r="MEX361" s="177"/>
      <c r="MEY361" s="178"/>
      <c r="MEZ361" s="177"/>
      <c r="MFA361" s="177"/>
      <c r="MFB361" s="177"/>
      <c r="MFC361" s="178"/>
      <c r="MFD361" s="177"/>
      <c r="MFE361" s="177"/>
      <c r="MFF361" s="177"/>
      <c r="MFG361" s="178"/>
      <c r="MFH361" s="177"/>
      <c r="MFI361" s="177"/>
      <c r="MFJ361" s="177"/>
      <c r="MFK361" s="178"/>
      <c r="MFL361" s="177"/>
      <c r="MFM361" s="177"/>
      <c r="MFN361" s="177"/>
      <c r="MFO361" s="178"/>
      <c r="MFP361" s="177"/>
      <c r="MFQ361" s="177"/>
      <c r="MFR361" s="177"/>
      <c r="MFS361" s="178"/>
      <c r="MFT361" s="177"/>
      <c r="MFU361" s="177"/>
      <c r="MFV361" s="177"/>
      <c r="MFW361" s="178"/>
      <c r="MFX361" s="177"/>
      <c r="MFY361" s="177"/>
      <c r="MFZ361" s="177"/>
      <c r="MGA361" s="178"/>
      <c r="MGB361" s="177"/>
      <c r="MGC361" s="177"/>
      <c r="MGD361" s="177"/>
      <c r="MGE361" s="178"/>
      <c r="MGF361" s="177"/>
      <c r="MGG361" s="177"/>
      <c r="MGH361" s="177"/>
      <c r="MGI361" s="178"/>
      <c r="MGJ361" s="177"/>
      <c r="MGK361" s="177"/>
      <c r="MGL361" s="177"/>
      <c r="MGM361" s="178"/>
      <c r="MGN361" s="177"/>
      <c r="MGO361" s="177"/>
      <c r="MGP361" s="177"/>
      <c r="MGQ361" s="178"/>
      <c r="MGR361" s="177"/>
      <c r="MGS361" s="177"/>
      <c r="MGT361" s="177"/>
      <c r="MGU361" s="178"/>
      <c r="MGV361" s="177"/>
      <c r="MGW361" s="177"/>
      <c r="MGX361" s="177"/>
      <c r="MGY361" s="178"/>
      <c r="MGZ361" s="177"/>
      <c r="MHA361" s="177"/>
      <c r="MHB361" s="177"/>
      <c r="MHC361" s="178"/>
      <c r="MHD361" s="177"/>
      <c r="MHE361" s="177"/>
      <c r="MHF361" s="177"/>
      <c r="MHG361" s="178"/>
      <c r="MHH361" s="177"/>
      <c r="MHI361" s="177"/>
      <c r="MHJ361" s="177"/>
      <c r="MHK361" s="178"/>
      <c r="MHL361" s="177"/>
      <c r="MHM361" s="177"/>
      <c r="MHN361" s="177"/>
      <c r="MHO361" s="178"/>
      <c r="MHP361" s="177"/>
      <c r="MHQ361" s="177"/>
      <c r="MHR361" s="177"/>
      <c r="MHS361" s="178"/>
      <c r="MHT361" s="177"/>
      <c r="MHU361" s="177"/>
      <c r="MHV361" s="177"/>
      <c r="MHW361" s="178"/>
      <c r="MHX361" s="177"/>
      <c r="MHY361" s="177"/>
      <c r="MHZ361" s="177"/>
      <c r="MIA361" s="178"/>
      <c r="MIB361" s="177"/>
      <c r="MIC361" s="177"/>
      <c r="MID361" s="177"/>
      <c r="MIE361" s="178"/>
      <c r="MIF361" s="177"/>
      <c r="MIG361" s="177"/>
      <c r="MIH361" s="177"/>
      <c r="MII361" s="178"/>
      <c r="MIJ361" s="177"/>
      <c r="MIK361" s="177"/>
      <c r="MIL361" s="177"/>
      <c r="MIM361" s="178"/>
      <c r="MIN361" s="177"/>
      <c r="MIO361" s="177"/>
      <c r="MIP361" s="177"/>
      <c r="MIQ361" s="178"/>
      <c r="MIR361" s="177"/>
      <c r="MIS361" s="240"/>
      <c r="MIT361" s="240"/>
      <c r="MIU361" s="240"/>
      <c r="MIV361" s="240"/>
      <c r="MIW361" s="95"/>
      <c r="MIX361" s="733"/>
      <c r="MIY361" s="733"/>
      <c r="MIZ361" s="733"/>
      <c r="MJA361" s="153"/>
      <c r="MJB361" s="177"/>
      <c r="MJC361" s="177"/>
      <c r="MJD361" s="178"/>
      <c r="MJE361" s="177"/>
      <c r="MJF361" s="177"/>
      <c r="MJG361" s="177"/>
      <c r="MJH361" s="178"/>
      <c r="MJI361" s="177"/>
      <c r="MJJ361" s="177"/>
      <c r="MJK361" s="177"/>
      <c r="MJL361" s="178"/>
      <c r="MJM361" s="177"/>
      <c r="MJN361" s="177"/>
      <c r="MJO361" s="177"/>
      <c r="MJP361" s="178"/>
      <c r="MJQ361" s="177"/>
      <c r="MJR361" s="177"/>
      <c r="MJS361" s="177"/>
      <c r="MJT361" s="178"/>
      <c r="MJU361" s="177"/>
      <c r="MJV361" s="177"/>
      <c r="MJW361" s="177"/>
      <c r="MJX361" s="178"/>
      <c r="MJY361" s="177"/>
      <c r="MJZ361" s="177"/>
      <c r="MKA361" s="177"/>
      <c r="MKB361" s="178"/>
      <c r="MKC361" s="177"/>
      <c r="MKD361" s="177"/>
      <c r="MKE361" s="177"/>
      <c r="MKF361" s="178"/>
      <c r="MKG361" s="177"/>
      <c r="MKH361" s="177"/>
      <c r="MKI361" s="177"/>
      <c r="MKJ361" s="178"/>
      <c r="MKK361" s="177"/>
      <c r="MKL361" s="177"/>
      <c r="MKM361" s="177"/>
      <c r="MKN361" s="178"/>
      <c r="MKO361" s="177"/>
      <c r="MKP361" s="177"/>
      <c r="MKQ361" s="177"/>
      <c r="MKR361" s="178"/>
      <c r="MKS361" s="177"/>
      <c r="MKT361" s="177"/>
      <c r="MKU361" s="177"/>
      <c r="MKV361" s="178"/>
      <c r="MKW361" s="177"/>
      <c r="MKX361" s="177"/>
      <c r="MKY361" s="177"/>
      <c r="MKZ361" s="178"/>
      <c r="MLA361" s="177"/>
      <c r="MLB361" s="177"/>
      <c r="MLC361" s="177"/>
      <c r="MLD361" s="178"/>
      <c r="MLE361" s="177"/>
      <c r="MLF361" s="177"/>
      <c r="MLG361" s="177"/>
      <c r="MLH361" s="178"/>
      <c r="MLI361" s="177"/>
      <c r="MLJ361" s="177"/>
      <c r="MLK361" s="177"/>
      <c r="MLL361" s="178"/>
      <c r="MLM361" s="177"/>
      <c r="MLN361" s="177"/>
      <c r="MLO361" s="177"/>
      <c r="MLP361" s="178"/>
      <c r="MLQ361" s="177"/>
      <c r="MLR361" s="177"/>
      <c r="MLS361" s="177"/>
      <c r="MLT361" s="178"/>
      <c r="MLU361" s="177"/>
      <c r="MLV361" s="177"/>
      <c r="MLW361" s="177"/>
      <c r="MLX361" s="178"/>
      <c r="MLY361" s="177"/>
      <c r="MLZ361" s="177"/>
      <c r="MMA361" s="177"/>
      <c r="MMB361" s="178"/>
      <c r="MMC361" s="177"/>
      <c r="MMD361" s="177"/>
      <c r="MME361" s="177"/>
      <c r="MMF361" s="178"/>
      <c r="MMG361" s="177"/>
      <c r="MMH361" s="177"/>
      <c r="MMI361" s="177"/>
      <c r="MMJ361" s="178"/>
      <c r="MMK361" s="177"/>
      <c r="MML361" s="177"/>
      <c r="MMM361" s="177"/>
      <c r="MMN361" s="178"/>
      <c r="MMO361" s="177"/>
      <c r="MMP361" s="177"/>
      <c r="MMQ361" s="177"/>
      <c r="MMR361" s="178"/>
      <c r="MMS361" s="177"/>
      <c r="MMT361" s="177"/>
      <c r="MMU361" s="177"/>
      <c r="MMV361" s="178"/>
      <c r="MMW361" s="177"/>
      <c r="MMX361" s="177"/>
      <c r="MMY361" s="177"/>
      <c r="MMZ361" s="178"/>
      <c r="MNA361" s="177"/>
      <c r="MNB361" s="177"/>
      <c r="MNC361" s="177"/>
      <c r="MND361" s="178"/>
      <c r="MNE361" s="177"/>
      <c r="MNF361" s="177"/>
      <c r="MNG361" s="177"/>
      <c r="MNH361" s="178"/>
      <c r="MNI361" s="177"/>
      <c r="MNJ361" s="177"/>
      <c r="MNK361" s="177"/>
      <c r="MNL361" s="178"/>
      <c r="MNM361" s="177"/>
      <c r="MNN361" s="177"/>
      <c r="MNO361" s="177"/>
      <c r="MNP361" s="178"/>
      <c r="MNQ361" s="177"/>
      <c r="MNR361" s="177"/>
      <c r="MNS361" s="177"/>
      <c r="MNT361" s="178"/>
      <c r="MNU361" s="177"/>
      <c r="MNV361" s="240"/>
      <c r="MNW361" s="240"/>
      <c r="MNX361" s="240"/>
      <c r="MNY361" s="240"/>
      <c r="MNZ361" s="95"/>
      <c r="MOA361" s="733"/>
      <c r="MOB361" s="733"/>
      <c r="MOC361" s="733"/>
      <c r="MOD361" s="153"/>
      <c r="MOE361" s="177"/>
      <c r="MOF361" s="177"/>
      <c r="MOG361" s="178"/>
      <c r="MOH361" s="177"/>
      <c r="MOI361" s="177"/>
      <c r="MOJ361" s="177"/>
      <c r="MOK361" s="178"/>
      <c r="MOL361" s="177"/>
      <c r="MOM361" s="177"/>
      <c r="MON361" s="177"/>
      <c r="MOO361" s="178"/>
      <c r="MOP361" s="177"/>
      <c r="MOQ361" s="177"/>
      <c r="MOR361" s="177"/>
      <c r="MOS361" s="178"/>
      <c r="MOT361" s="177"/>
      <c r="MOU361" s="177"/>
      <c r="MOV361" s="177"/>
      <c r="MOW361" s="178"/>
      <c r="MOX361" s="177"/>
      <c r="MOY361" s="177"/>
      <c r="MOZ361" s="177"/>
      <c r="MPA361" s="178"/>
      <c r="MPB361" s="177"/>
      <c r="MPC361" s="177"/>
      <c r="MPD361" s="177"/>
      <c r="MPE361" s="178"/>
      <c r="MPF361" s="177"/>
      <c r="MPG361" s="177"/>
      <c r="MPH361" s="177"/>
      <c r="MPI361" s="178"/>
      <c r="MPJ361" s="177"/>
      <c r="MPK361" s="177"/>
      <c r="MPL361" s="177"/>
      <c r="MPM361" s="178"/>
      <c r="MPN361" s="177"/>
      <c r="MPO361" s="177"/>
      <c r="MPP361" s="177"/>
      <c r="MPQ361" s="178"/>
      <c r="MPR361" s="177"/>
      <c r="MPS361" s="177"/>
      <c r="MPT361" s="177"/>
      <c r="MPU361" s="178"/>
      <c r="MPV361" s="177"/>
      <c r="MPW361" s="177"/>
      <c r="MPX361" s="177"/>
      <c r="MPY361" s="178"/>
      <c r="MPZ361" s="177"/>
      <c r="MQA361" s="177"/>
      <c r="MQB361" s="177"/>
      <c r="MQC361" s="178"/>
      <c r="MQD361" s="177"/>
      <c r="MQE361" s="177"/>
      <c r="MQF361" s="177"/>
      <c r="MQG361" s="178"/>
      <c r="MQH361" s="177"/>
      <c r="MQI361" s="177"/>
      <c r="MQJ361" s="177"/>
      <c r="MQK361" s="178"/>
      <c r="MQL361" s="177"/>
      <c r="MQM361" s="177"/>
      <c r="MQN361" s="177"/>
      <c r="MQO361" s="178"/>
      <c r="MQP361" s="177"/>
      <c r="MQQ361" s="177"/>
      <c r="MQR361" s="177"/>
      <c r="MQS361" s="178"/>
      <c r="MQT361" s="177"/>
      <c r="MQU361" s="177"/>
      <c r="MQV361" s="177"/>
      <c r="MQW361" s="178"/>
      <c r="MQX361" s="177"/>
      <c r="MQY361" s="177"/>
      <c r="MQZ361" s="177"/>
      <c r="MRA361" s="178"/>
      <c r="MRB361" s="177"/>
      <c r="MRC361" s="177"/>
      <c r="MRD361" s="177"/>
      <c r="MRE361" s="178"/>
      <c r="MRF361" s="177"/>
      <c r="MRG361" s="177"/>
      <c r="MRH361" s="177"/>
      <c r="MRI361" s="178"/>
      <c r="MRJ361" s="177"/>
      <c r="MRK361" s="177"/>
      <c r="MRL361" s="177"/>
      <c r="MRM361" s="178"/>
      <c r="MRN361" s="177"/>
      <c r="MRO361" s="177"/>
      <c r="MRP361" s="177"/>
      <c r="MRQ361" s="178"/>
      <c r="MRR361" s="177"/>
      <c r="MRS361" s="177"/>
      <c r="MRT361" s="177"/>
      <c r="MRU361" s="178"/>
      <c r="MRV361" s="177"/>
      <c r="MRW361" s="177"/>
      <c r="MRX361" s="177"/>
      <c r="MRY361" s="178"/>
      <c r="MRZ361" s="177"/>
      <c r="MSA361" s="177"/>
      <c r="MSB361" s="177"/>
      <c r="MSC361" s="178"/>
      <c r="MSD361" s="177"/>
      <c r="MSE361" s="177"/>
      <c r="MSF361" s="177"/>
      <c r="MSG361" s="178"/>
      <c r="MSH361" s="177"/>
      <c r="MSI361" s="177"/>
      <c r="MSJ361" s="177"/>
      <c r="MSK361" s="178"/>
      <c r="MSL361" s="177"/>
      <c r="MSM361" s="177"/>
      <c r="MSN361" s="177"/>
      <c r="MSO361" s="178"/>
      <c r="MSP361" s="177"/>
      <c r="MSQ361" s="177"/>
      <c r="MSR361" s="177"/>
      <c r="MSS361" s="178"/>
      <c r="MST361" s="177"/>
      <c r="MSU361" s="177"/>
      <c r="MSV361" s="177"/>
      <c r="MSW361" s="178"/>
      <c r="MSX361" s="177"/>
      <c r="MSY361" s="240"/>
      <c r="MSZ361" s="240"/>
      <c r="MTA361" s="240"/>
      <c r="MTB361" s="240"/>
      <c r="MTC361" s="95"/>
      <c r="MTD361" s="733"/>
      <c r="MTE361" s="733"/>
      <c r="MTF361" s="733"/>
      <c r="MTG361" s="153"/>
      <c r="MTH361" s="177"/>
      <c r="MTI361" s="177"/>
      <c r="MTJ361" s="178"/>
      <c r="MTK361" s="177"/>
      <c r="MTL361" s="177"/>
      <c r="MTM361" s="177"/>
      <c r="MTN361" s="178"/>
      <c r="MTO361" s="177"/>
      <c r="MTP361" s="177"/>
      <c r="MTQ361" s="177"/>
      <c r="MTR361" s="178"/>
      <c r="MTS361" s="177"/>
      <c r="MTT361" s="177"/>
      <c r="MTU361" s="177"/>
      <c r="MTV361" s="178"/>
      <c r="MTW361" s="177"/>
      <c r="MTX361" s="177"/>
      <c r="MTY361" s="177"/>
      <c r="MTZ361" s="178"/>
      <c r="MUA361" s="177"/>
      <c r="MUB361" s="177"/>
      <c r="MUC361" s="177"/>
      <c r="MUD361" s="178"/>
      <c r="MUE361" s="177"/>
      <c r="MUF361" s="177"/>
      <c r="MUG361" s="177"/>
      <c r="MUH361" s="178"/>
      <c r="MUI361" s="177"/>
      <c r="MUJ361" s="177"/>
      <c r="MUK361" s="177"/>
      <c r="MUL361" s="178"/>
      <c r="MUM361" s="177"/>
      <c r="MUN361" s="177"/>
      <c r="MUO361" s="177"/>
      <c r="MUP361" s="178"/>
      <c r="MUQ361" s="177"/>
      <c r="MUR361" s="177"/>
      <c r="MUS361" s="177"/>
      <c r="MUT361" s="178"/>
      <c r="MUU361" s="177"/>
      <c r="MUV361" s="177"/>
      <c r="MUW361" s="177"/>
      <c r="MUX361" s="178"/>
      <c r="MUY361" s="177"/>
      <c r="MUZ361" s="177"/>
      <c r="MVA361" s="177"/>
      <c r="MVB361" s="178"/>
      <c r="MVC361" s="177"/>
      <c r="MVD361" s="177"/>
      <c r="MVE361" s="177"/>
      <c r="MVF361" s="178"/>
      <c r="MVG361" s="177"/>
      <c r="MVH361" s="177"/>
      <c r="MVI361" s="177"/>
      <c r="MVJ361" s="178"/>
      <c r="MVK361" s="177"/>
      <c r="MVL361" s="177"/>
      <c r="MVM361" s="177"/>
      <c r="MVN361" s="178"/>
      <c r="MVO361" s="177"/>
      <c r="MVP361" s="177"/>
      <c r="MVQ361" s="177"/>
      <c r="MVR361" s="178"/>
      <c r="MVS361" s="177"/>
      <c r="MVT361" s="177"/>
      <c r="MVU361" s="177"/>
      <c r="MVV361" s="178"/>
      <c r="MVW361" s="177"/>
      <c r="MVX361" s="177"/>
      <c r="MVY361" s="177"/>
      <c r="MVZ361" s="178"/>
      <c r="MWA361" s="177"/>
      <c r="MWB361" s="177"/>
      <c r="MWC361" s="177"/>
      <c r="MWD361" s="178"/>
      <c r="MWE361" s="177"/>
      <c r="MWF361" s="177"/>
      <c r="MWG361" s="177"/>
      <c r="MWH361" s="178"/>
      <c r="MWI361" s="177"/>
      <c r="MWJ361" s="177"/>
      <c r="MWK361" s="177"/>
      <c r="MWL361" s="178"/>
      <c r="MWM361" s="177"/>
      <c r="MWN361" s="177"/>
      <c r="MWO361" s="177"/>
      <c r="MWP361" s="178"/>
      <c r="MWQ361" s="177"/>
      <c r="MWR361" s="177"/>
      <c r="MWS361" s="177"/>
      <c r="MWT361" s="178"/>
      <c r="MWU361" s="177"/>
      <c r="MWV361" s="177"/>
      <c r="MWW361" s="177"/>
      <c r="MWX361" s="178"/>
      <c r="MWY361" s="177"/>
      <c r="MWZ361" s="177"/>
      <c r="MXA361" s="177"/>
      <c r="MXB361" s="178"/>
      <c r="MXC361" s="177"/>
      <c r="MXD361" s="177"/>
      <c r="MXE361" s="177"/>
      <c r="MXF361" s="178"/>
      <c r="MXG361" s="177"/>
      <c r="MXH361" s="177"/>
      <c r="MXI361" s="177"/>
      <c r="MXJ361" s="178"/>
      <c r="MXK361" s="177"/>
      <c r="MXL361" s="177"/>
      <c r="MXM361" s="177"/>
      <c r="MXN361" s="178"/>
      <c r="MXO361" s="177"/>
      <c r="MXP361" s="177"/>
      <c r="MXQ361" s="177"/>
      <c r="MXR361" s="178"/>
      <c r="MXS361" s="177"/>
      <c r="MXT361" s="177"/>
      <c r="MXU361" s="177"/>
      <c r="MXV361" s="178"/>
      <c r="MXW361" s="177"/>
      <c r="MXX361" s="177"/>
      <c r="MXY361" s="177"/>
      <c r="MXZ361" s="178"/>
      <c r="MYA361" s="177"/>
      <c r="MYB361" s="240"/>
      <c r="MYC361" s="240"/>
      <c r="MYD361" s="240"/>
      <c r="MYE361" s="240"/>
      <c r="MYF361" s="95"/>
      <c r="MYG361" s="733"/>
      <c r="MYH361" s="733"/>
      <c r="MYI361" s="733"/>
      <c r="MYJ361" s="153"/>
      <c r="MYK361" s="177"/>
      <c r="MYL361" s="177"/>
      <c r="MYM361" s="178"/>
      <c r="MYN361" s="177"/>
      <c r="MYO361" s="177"/>
      <c r="MYP361" s="177"/>
      <c r="MYQ361" s="178"/>
      <c r="MYR361" s="177"/>
      <c r="MYS361" s="177"/>
      <c r="MYT361" s="177"/>
      <c r="MYU361" s="178"/>
      <c r="MYV361" s="177"/>
      <c r="MYW361" s="177"/>
      <c r="MYX361" s="177"/>
      <c r="MYY361" s="178"/>
      <c r="MYZ361" s="177"/>
      <c r="MZA361" s="177"/>
      <c r="MZB361" s="177"/>
      <c r="MZC361" s="178"/>
      <c r="MZD361" s="177"/>
      <c r="MZE361" s="177"/>
      <c r="MZF361" s="177"/>
      <c r="MZG361" s="178"/>
      <c r="MZH361" s="177"/>
      <c r="MZI361" s="177"/>
      <c r="MZJ361" s="177"/>
      <c r="MZK361" s="178"/>
      <c r="MZL361" s="177"/>
      <c r="MZM361" s="177"/>
      <c r="MZN361" s="177"/>
      <c r="MZO361" s="178"/>
      <c r="MZP361" s="177"/>
      <c r="MZQ361" s="177"/>
      <c r="MZR361" s="177"/>
      <c r="MZS361" s="178"/>
      <c r="MZT361" s="177"/>
      <c r="MZU361" s="177"/>
      <c r="MZV361" s="177"/>
      <c r="MZW361" s="178"/>
      <c r="MZX361" s="177"/>
      <c r="MZY361" s="177"/>
      <c r="MZZ361" s="177"/>
      <c r="NAA361" s="178"/>
      <c r="NAB361" s="177"/>
      <c r="NAC361" s="177"/>
      <c r="NAD361" s="177"/>
      <c r="NAE361" s="178"/>
      <c r="NAF361" s="177"/>
      <c r="NAG361" s="177"/>
      <c r="NAH361" s="177"/>
      <c r="NAI361" s="178"/>
      <c r="NAJ361" s="177"/>
      <c r="NAK361" s="177"/>
      <c r="NAL361" s="177"/>
      <c r="NAM361" s="178"/>
      <c r="NAN361" s="177"/>
      <c r="NAO361" s="177"/>
      <c r="NAP361" s="177"/>
      <c r="NAQ361" s="178"/>
      <c r="NAR361" s="177"/>
      <c r="NAS361" s="177"/>
      <c r="NAT361" s="177"/>
      <c r="NAU361" s="178"/>
      <c r="NAV361" s="177"/>
      <c r="NAW361" s="177"/>
      <c r="NAX361" s="177"/>
      <c r="NAY361" s="178"/>
      <c r="NAZ361" s="177"/>
      <c r="NBA361" s="177"/>
      <c r="NBB361" s="177"/>
      <c r="NBC361" s="178"/>
      <c r="NBD361" s="177"/>
      <c r="NBE361" s="177"/>
      <c r="NBF361" s="177"/>
      <c r="NBG361" s="178"/>
      <c r="NBH361" s="177"/>
      <c r="NBI361" s="177"/>
      <c r="NBJ361" s="177"/>
      <c r="NBK361" s="178"/>
      <c r="NBL361" s="177"/>
      <c r="NBM361" s="177"/>
      <c r="NBN361" s="177"/>
      <c r="NBO361" s="178"/>
      <c r="NBP361" s="177"/>
      <c r="NBQ361" s="177"/>
      <c r="NBR361" s="177"/>
      <c r="NBS361" s="178"/>
      <c r="NBT361" s="177"/>
      <c r="NBU361" s="177"/>
      <c r="NBV361" s="177"/>
      <c r="NBW361" s="178"/>
      <c r="NBX361" s="177"/>
      <c r="NBY361" s="177"/>
      <c r="NBZ361" s="177"/>
      <c r="NCA361" s="178"/>
      <c r="NCB361" s="177"/>
      <c r="NCC361" s="177"/>
      <c r="NCD361" s="177"/>
      <c r="NCE361" s="178"/>
      <c r="NCF361" s="177"/>
      <c r="NCG361" s="177"/>
      <c r="NCH361" s="177"/>
      <c r="NCI361" s="178"/>
      <c r="NCJ361" s="177"/>
      <c r="NCK361" s="177"/>
      <c r="NCL361" s="177"/>
      <c r="NCM361" s="178"/>
      <c r="NCN361" s="177"/>
      <c r="NCO361" s="177"/>
      <c r="NCP361" s="177"/>
      <c r="NCQ361" s="178"/>
      <c r="NCR361" s="177"/>
      <c r="NCS361" s="177"/>
      <c r="NCT361" s="177"/>
      <c r="NCU361" s="178"/>
      <c r="NCV361" s="177"/>
      <c r="NCW361" s="177"/>
      <c r="NCX361" s="177"/>
      <c r="NCY361" s="178"/>
      <c r="NCZ361" s="177"/>
      <c r="NDA361" s="177"/>
      <c r="NDB361" s="177"/>
      <c r="NDC361" s="178"/>
      <c r="NDD361" s="177"/>
      <c r="NDE361" s="240"/>
      <c r="NDF361" s="240"/>
      <c r="NDG361" s="240"/>
      <c r="NDH361" s="240"/>
      <c r="NDI361" s="95"/>
      <c r="NDJ361" s="733"/>
      <c r="NDK361" s="733"/>
      <c r="NDL361" s="733"/>
      <c r="NDM361" s="153"/>
      <c r="NDN361" s="177"/>
      <c r="NDO361" s="177"/>
      <c r="NDP361" s="178"/>
      <c r="NDQ361" s="177"/>
      <c r="NDR361" s="177"/>
      <c r="NDS361" s="177"/>
      <c r="NDT361" s="178"/>
      <c r="NDU361" s="177"/>
      <c r="NDV361" s="177"/>
      <c r="NDW361" s="177"/>
      <c r="NDX361" s="178"/>
      <c r="NDY361" s="177"/>
      <c r="NDZ361" s="177"/>
      <c r="NEA361" s="177"/>
      <c r="NEB361" s="178"/>
      <c r="NEC361" s="177"/>
      <c r="NED361" s="177"/>
      <c r="NEE361" s="177"/>
      <c r="NEF361" s="178"/>
      <c r="NEG361" s="177"/>
      <c r="NEH361" s="177"/>
      <c r="NEI361" s="177"/>
      <c r="NEJ361" s="178"/>
      <c r="NEK361" s="177"/>
      <c r="NEL361" s="177"/>
      <c r="NEM361" s="177"/>
      <c r="NEN361" s="178"/>
      <c r="NEO361" s="177"/>
      <c r="NEP361" s="177"/>
      <c r="NEQ361" s="177"/>
      <c r="NER361" s="178"/>
      <c r="NES361" s="177"/>
      <c r="NET361" s="177"/>
      <c r="NEU361" s="177"/>
      <c r="NEV361" s="178"/>
      <c r="NEW361" s="177"/>
      <c r="NEX361" s="177"/>
      <c r="NEY361" s="177"/>
      <c r="NEZ361" s="178"/>
      <c r="NFA361" s="177"/>
      <c r="NFB361" s="177"/>
      <c r="NFC361" s="177"/>
      <c r="NFD361" s="178"/>
      <c r="NFE361" s="177"/>
      <c r="NFF361" s="177"/>
      <c r="NFG361" s="177"/>
      <c r="NFH361" s="178"/>
      <c r="NFI361" s="177"/>
      <c r="NFJ361" s="177"/>
      <c r="NFK361" s="177"/>
      <c r="NFL361" s="178"/>
      <c r="NFM361" s="177"/>
      <c r="NFN361" s="177"/>
      <c r="NFO361" s="177"/>
      <c r="NFP361" s="178"/>
      <c r="NFQ361" s="177"/>
      <c r="NFR361" s="177"/>
      <c r="NFS361" s="177"/>
      <c r="NFT361" s="178"/>
      <c r="NFU361" s="177"/>
      <c r="NFV361" s="177"/>
      <c r="NFW361" s="177"/>
      <c r="NFX361" s="178"/>
      <c r="NFY361" s="177"/>
      <c r="NFZ361" s="177"/>
      <c r="NGA361" s="177"/>
      <c r="NGB361" s="178"/>
      <c r="NGC361" s="177"/>
      <c r="NGD361" s="177"/>
      <c r="NGE361" s="177"/>
      <c r="NGF361" s="178"/>
      <c r="NGG361" s="177"/>
      <c r="NGH361" s="177"/>
      <c r="NGI361" s="177"/>
      <c r="NGJ361" s="178"/>
      <c r="NGK361" s="177"/>
      <c r="NGL361" s="177"/>
      <c r="NGM361" s="177"/>
      <c r="NGN361" s="178"/>
      <c r="NGO361" s="177"/>
      <c r="NGP361" s="177"/>
      <c r="NGQ361" s="177"/>
      <c r="NGR361" s="178"/>
      <c r="NGS361" s="177"/>
      <c r="NGT361" s="177"/>
      <c r="NGU361" s="177"/>
      <c r="NGV361" s="178"/>
      <c r="NGW361" s="177"/>
      <c r="NGX361" s="177"/>
      <c r="NGY361" s="177"/>
      <c r="NGZ361" s="178"/>
      <c r="NHA361" s="177"/>
      <c r="NHB361" s="177"/>
      <c r="NHC361" s="177"/>
      <c r="NHD361" s="178"/>
      <c r="NHE361" s="177"/>
      <c r="NHF361" s="177"/>
      <c r="NHG361" s="177"/>
      <c r="NHH361" s="178"/>
      <c r="NHI361" s="177"/>
      <c r="NHJ361" s="177"/>
      <c r="NHK361" s="177"/>
      <c r="NHL361" s="178"/>
      <c r="NHM361" s="177"/>
      <c r="NHN361" s="177"/>
      <c r="NHO361" s="177"/>
      <c r="NHP361" s="178"/>
      <c r="NHQ361" s="177"/>
      <c r="NHR361" s="177"/>
      <c r="NHS361" s="177"/>
      <c r="NHT361" s="178"/>
      <c r="NHU361" s="177"/>
      <c r="NHV361" s="177"/>
      <c r="NHW361" s="177"/>
      <c r="NHX361" s="178"/>
      <c r="NHY361" s="177"/>
      <c r="NHZ361" s="177"/>
      <c r="NIA361" s="177"/>
      <c r="NIB361" s="178"/>
      <c r="NIC361" s="177"/>
      <c r="NID361" s="177"/>
      <c r="NIE361" s="177"/>
      <c r="NIF361" s="178"/>
      <c r="NIG361" s="177"/>
      <c r="NIH361" s="240"/>
      <c r="NII361" s="240"/>
      <c r="NIJ361" s="240"/>
      <c r="NIK361" s="240"/>
      <c r="NIL361" s="95"/>
      <c r="NIM361" s="733"/>
      <c r="NIN361" s="733"/>
      <c r="NIO361" s="733"/>
      <c r="NIP361" s="153"/>
      <c r="NIQ361" s="177"/>
      <c r="NIR361" s="177"/>
      <c r="NIS361" s="178"/>
      <c r="NIT361" s="177"/>
      <c r="NIU361" s="177"/>
      <c r="NIV361" s="177"/>
      <c r="NIW361" s="178"/>
      <c r="NIX361" s="177"/>
      <c r="NIY361" s="177"/>
      <c r="NIZ361" s="177"/>
      <c r="NJA361" s="178"/>
      <c r="NJB361" s="177"/>
      <c r="NJC361" s="177"/>
      <c r="NJD361" s="177"/>
      <c r="NJE361" s="178"/>
      <c r="NJF361" s="177"/>
      <c r="NJG361" s="177"/>
      <c r="NJH361" s="177"/>
      <c r="NJI361" s="178"/>
      <c r="NJJ361" s="177"/>
      <c r="NJK361" s="177"/>
      <c r="NJL361" s="177"/>
      <c r="NJM361" s="178"/>
      <c r="NJN361" s="177"/>
      <c r="NJO361" s="177"/>
      <c r="NJP361" s="177"/>
      <c r="NJQ361" s="178"/>
      <c r="NJR361" s="177"/>
      <c r="NJS361" s="177"/>
      <c r="NJT361" s="177"/>
      <c r="NJU361" s="178"/>
      <c r="NJV361" s="177"/>
      <c r="NJW361" s="177"/>
      <c r="NJX361" s="177"/>
      <c r="NJY361" s="178"/>
      <c r="NJZ361" s="177"/>
      <c r="NKA361" s="177"/>
      <c r="NKB361" s="177"/>
      <c r="NKC361" s="178"/>
      <c r="NKD361" s="177"/>
      <c r="NKE361" s="177"/>
      <c r="NKF361" s="177"/>
      <c r="NKG361" s="178"/>
      <c r="NKH361" s="177"/>
      <c r="NKI361" s="177"/>
      <c r="NKJ361" s="177"/>
      <c r="NKK361" s="178"/>
      <c r="NKL361" s="177"/>
      <c r="NKM361" s="177"/>
      <c r="NKN361" s="177"/>
      <c r="NKO361" s="178"/>
      <c r="NKP361" s="177"/>
      <c r="NKQ361" s="177"/>
      <c r="NKR361" s="177"/>
      <c r="NKS361" s="178"/>
      <c r="NKT361" s="177"/>
      <c r="NKU361" s="177"/>
      <c r="NKV361" s="177"/>
      <c r="NKW361" s="178"/>
      <c r="NKX361" s="177"/>
      <c r="NKY361" s="177"/>
      <c r="NKZ361" s="177"/>
      <c r="NLA361" s="178"/>
      <c r="NLB361" s="177"/>
      <c r="NLC361" s="177"/>
      <c r="NLD361" s="177"/>
      <c r="NLE361" s="178"/>
      <c r="NLF361" s="177"/>
      <c r="NLG361" s="177"/>
      <c r="NLH361" s="177"/>
      <c r="NLI361" s="178"/>
      <c r="NLJ361" s="177"/>
      <c r="NLK361" s="177"/>
      <c r="NLL361" s="177"/>
      <c r="NLM361" s="178"/>
      <c r="NLN361" s="177"/>
      <c r="NLO361" s="177"/>
      <c r="NLP361" s="177"/>
      <c r="NLQ361" s="178"/>
      <c r="NLR361" s="177"/>
      <c r="NLS361" s="177"/>
      <c r="NLT361" s="177"/>
      <c r="NLU361" s="178"/>
      <c r="NLV361" s="177"/>
      <c r="NLW361" s="177"/>
      <c r="NLX361" s="177"/>
      <c r="NLY361" s="178"/>
      <c r="NLZ361" s="177"/>
      <c r="NMA361" s="177"/>
      <c r="NMB361" s="177"/>
      <c r="NMC361" s="178"/>
      <c r="NMD361" s="177"/>
      <c r="NME361" s="177"/>
      <c r="NMF361" s="177"/>
      <c r="NMG361" s="178"/>
      <c r="NMH361" s="177"/>
      <c r="NMI361" s="177"/>
      <c r="NMJ361" s="177"/>
      <c r="NMK361" s="178"/>
      <c r="NML361" s="177"/>
      <c r="NMM361" s="177"/>
      <c r="NMN361" s="177"/>
      <c r="NMO361" s="178"/>
      <c r="NMP361" s="177"/>
      <c r="NMQ361" s="177"/>
      <c r="NMR361" s="177"/>
      <c r="NMS361" s="178"/>
      <c r="NMT361" s="177"/>
      <c r="NMU361" s="177"/>
      <c r="NMV361" s="177"/>
      <c r="NMW361" s="178"/>
      <c r="NMX361" s="177"/>
      <c r="NMY361" s="177"/>
      <c r="NMZ361" s="177"/>
      <c r="NNA361" s="178"/>
      <c r="NNB361" s="177"/>
      <c r="NNC361" s="177"/>
      <c r="NND361" s="177"/>
      <c r="NNE361" s="178"/>
      <c r="NNF361" s="177"/>
      <c r="NNG361" s="177"/>
      <c r="NNH361" s="177"/>
      <c r="NNI361" s="178"/>
      <c r="NNJ361" s="177"/>
      <c r="NNK361" s="240"/>
      <c r="NNL361" s="240"/>
      <c r="NNM361" s="240"/>
      <c r="NNN361" s="240"/>
      <c r="NNO361" s="95"/>
      <c r="NNP361" s="733"/>
      <c r="NNQ361" s="733"/>
      <c r="NNR361" s="733"/>
      <c r="NNS361" s="153"/>
      <c r="NNT361" s="177"/>
      <c r="NNU361" s="177"/>
      <c r="NNV361" s="178"/>
      <c r="NNW361" s="177"/>
      <c r="NNX361" s="177"/>
      <c r="NNY361" s="177"/>
      <c r="NNZ361" s="178"/>
      <c r="NOA361" s="177"/>
      <c r="NOB361" s="177"/>
      <c r="NOC361" s="177"/>
      <c r="NOD361" s="178"/>
      <c r="NOE361" s="177"/>
      <c r="NOF361" s="177"/>
      <c r="NOG361" s="177"/>
      <c r="NOH361" s="178"/>
      <c r="NOI361" s="177"/>
      <c r="NOJ361" s="177"/>
      <c r="NOK361" s="177"/>
      <c r="NOL361" s="178"/>
      <c r="NOM361" s="177"/>
      <c r="NON361" s="177"/>
      <c r="NOO361" s="177"/>
      <c r="NOP361" s="178"/>
      <c r="NOQ361" s="177"/>
      <c r="NOR361" s="177"/>
      <c r="NOS361" s="177"/>
      <c r="NOT361" s="178"/>
      <c r="NOU361" s="177"/>
      <c r="NOV361" s="177"/>
      <c r="NOW361" s="177"/>
      <c r="NOX361" s="178"/>
      <c r="NOY361" s="177"/>
      <c r="NOZ361" s="177"/>
      <c r="NPA361" s="177"/>
      <c r="NPB361" s="178"/>
      <c r="NPC361" s="177"/>
      <c r="NPD361" s="177"/>
      <c r="NPE361" s="177"/>
      <c r="NPF361" s="178"/>
      <c r="NPG361" s="177"/>
      <c r="NPH361" s="177"/>
      <c r="NPI361" s="177"/>
      <c r="NPJ361" s="178"/>
      <c r="NPK361" s="177"/>
      <c r="NPL361" s="177"/>
      <c r="NPM361" s="177"/>
      <c r="NPN361" s="178"/>
      <c r="NPO361" s="177"/>
      <c r="NPP361" s="177"/>
      <c r="NPQ361" s="177"/>
      <c r="NPR361" s="178"/>
      <c r="NPS361" s="177"/>
      <c r="NPT361" s="177"/>
      <c r="NPU361" s="177"/>
      <c r="NPV361" s="178"/>
      <c r="NPW361" s="177"/>
      <c r="NPX361" s="177"/>
      <c r="NPY361" s="177"/>
      <c r="NPZ361" s="178"/>
      <c r="NQA361" s="177"/>
      <c r="NQB361" s="177"/>
      <c r="NQC361" s="177"/>
      <c r="NQD361" s="178"/>
      <c r="NQE361" s="177"/>
      <c r="NQF361" s="177"/>
      <c r="NQG361" s="177"/>
      <c r="NQH361" s="178"/>
      <c r="NQI361" s="177"/>
      <c r="NQJ361" s="177"/>
      <c r="NQK361" s="177"/>
      <c r="NQL361" s="178"/>
      <c r="NQM361" s="177"/>
      <c r="NQN361" s="177"/>
      <c r="NQO361" s="177"/>
      <c r="NQP361" s="178"/>
      <c r="NQQ361" s="177"/>
      <c r="NQR361" s="177"/>
      <c r="NQS361" s="177"/>
      <c r="NQT361" s="178"/>
      <c r="NQU361" s="177"/>
      <c r="NQV361" s="177"/>
      <c r="NQW361" s="177"/>
      <c r="NQX361" s="178"/>
      <c r="NQY361" s="177"/>
      <c r="NQZ361" s="177"/>
      <c r="NRA361" s="177"/>
      <c r="NRB361" s="178"/>
      <c r="NRC361" s="177"/>
      <c r="NRD361" s="177"/>
      <c r="NRE361" s="177"/>
      <c r="NRF361" s="178"/>
      <c r="NRG361" s="177"/>
      <c r="NRH361" s="177"/>
      <c r="NRI361" s="177"/>
      <c r="NRJ361" s="178"/>
      <c r="NRK361" s="177"/>
      <c r="NRL361" s="177"/>
      <c r="NRM361" s="177"/>
      <c r="NRN361" s="178"/>
      <c r="NRO361" s="177"/>
      <c r="NRP361" s="177"/>
      <c r="NRQ361" s="177"/>
      <c r="NRR361" s="178"/>
      <c r="NRS361" s="177"/>
      <c r="NRT361" s="177"/>
      <c r="NRU361" s="177"/>
      <c r="NRV361" s="178"/>
      <c r="NRW361" s="177"/>
      <c r="NRX361" s="177"/>
      <c r="NRY361" s="177"/>
      <c r="NRZ361" s="178"/>
      <c r="NSA361" s="177"/>
      <c r="NSB361" s="177"/>
      <c r="NSC361" s="177"/>
      <c r="NSD361" s="178"/>
      <c r="NSE361" s="177"/>
      <c r="NSF361" s="177"/>
      <c r="NSG361" s="177"/>
      <c r="NSH361" s="178"/>
      <c r="NSI361" s="177"/>
      <c r="NSJ361" s="177"/>
      <c r="NSK361" s="177"/>
      <c r="NSL361" s="178"/>
      <c r="NSM361" s="177"/>
      <c r="NSN361" s="240"/>
      <c r="NSO361" s="240"/>
      <c r="NSP361" s="240"/>
      <c r="NSQ361" s="240"/>
      <c r="NSR361" s="95"/>
      <c r="NSS361" s="733"/>
      <c r="NST361" s="733"/>
      <c r="NSU361" s="733"/>
      <c r="NSV361" s="153"/>
      <c r="NSW361" s="177"/>
      <c r="NSX361" s="177"/>
      <c r="NSY361" s="178"/>
      <c r="NSZ361" s="177"/>
      <c r="NTA361" s="177"/>
      <c r="NTB361" s="177"/>
      <c r="NTC361" s="178"/>
      <c r="NTD361" s="177"/>
      <c r="NTE361" s="177"/>
      <c r="NTF361" s="177"/>
      <c r="NTG361" s="178"/>
      <c r="NTH361" s="177"/>
      <c r="NTI361" s="177"/>
      <c r="NTJ361" s="177"/>
      <c r="NTK361" s="178"/>
      <c r="NTL361" s="177"/>
      <c r="NTM361" s="177"/>
      <c r="NTN361" s="177"/>
      <c r="NTO361" s="178"/>
      <c r="NTP361" s="177"/>
      <c r="NTQ361" s="177"/>
      <c r="NTR361" s="177"/>
      <c r="NTS361" s="178"/>
      <c r="NTT361" s="177"/>
      <c r="NTU361" s="177"/>
      <c r="NTV361" s="177"/>
      <c r="NTW361" s="178"/>
      <c r="NTX361" s="177"/>
      <c r="NTY361" s="177"/>
      <c r="NTZ361" s="177"/>
      <c r="NUA361" s="178"/>
      <c r="NUB361" s="177"/>
      <c r="NUC361" s="177"/>
      <c r="NUD361" s="177"/>
      <c r="NUE361" s="178"/>
      <c r="NUF361" s="177"/>
      <c r="NUG361" s="177"/>
      <c r="NUH361" s="177"/>
      <c r="NUI361" s="178"/>
      <c r="NUJ361" s="177"/>
      <c r="NUK361" s="177"/>
      <c r="NUL361" s="177"/>
      <c r="NUM361" s="178"/>
      <c r="NUN361" s="177"/>
      <c r="NUO361" s="177"/>
      <c r="NUP361" s="177"/>
      <c r="NUQ361" s="178"/>
      <c r="NUR361" s="177"/>
      <c r="NUS361" s="177"/>
      <c r="NUT361" s="177"/>
      <c r="NUU361" s="178"/>
      <c r="NUV361" s="177"/>
      <c r="NUW361" s="177"/>
      <c r="NUX361" s="177"/>
      <c r="NUY361" s="178"/>
      <c r="NUZ361" s="177"/>
      <c r="NVA361" s="177"/>
      <c r="NVB361" s="177"/>
      <c r="NVC361" s="178"/>
      <c r="NVD361" s="177"/>
      <c r="NVE361" s="177"/>
      <c r="NVF361" s="177"/>
      <c r="NVG361" s="178"/>
      <c r="NVH361" s="177"/>
      <c r="NVI361" s="177"/>
      <c r="NVJ361" s="177"/>
      <c r="NVK361" s="178"/>
      <c r="NVL361" s="177"/>
      <c r="NVM361" s="177"/>
      <c r="NVN361" s="177"/>
      <c r="NVO361" s="178"/>
      <c r="NVP361" s="177"/>
      <c r="NVQ361" s="177"/>
      <c r="NVR361" s="177"/>
      <c r="NVS361" s="178"/>
      <c r="NVT361" s="177"/>
      <c r="NVU361" s="177"/>
      <c r="NVV361" s="177"/>
      <c r="NVW361" s="178"/>
      <c r="NVX361" s="177"/>
      <c r="NVY361" s="177"/>
      <c r="NVZ361" s="177"/>
      <c r="NWA361" s="178"/>
      <c r="NWB361" s="177"/>
      <c r="NWC361" s="177"/>
      <c r="NWD361" s="177"/>
      <c r="NWE361" s="178"/>
      <c r="NWF361" s="177"/>
      <c r="NWG361" s="177"/>
      <c r="NWH361" s="177"/>
      <c r="NWI361" s="178"/>
      <c r="NWJ361" s="177"/>
      <c r="NWK361" s="177"/>
      <c r="NWL361" s="177"/>
      <c r="NWM361" s="178"/>
      <c r="NWN361" s="177"/>
      <c r="NWO361" s="177"/>
      <c r="NWP361" s="177"/>
      <c r="NWQ361" s="178"/>
      <c r="NWR361" s="177"/>
      <c r="NWS361" s="177"/>
      <c r="NWT361" s="177"/>
      <c r="NWU361" s="178"/>
      <c r="NWV361" s="177"/>
      <c r="NWW361" s="177"/>
      <c r="NWX361" s="177"/>
      <c r="NWY361" s="178"/>
      <c r="NWZ361" s="177"/>
      <c r="NXA361" s="177"/>
      <c r="NXB361" s="177"/>
      <c r="NXC361" s="178"/>
      <c r="NXD361" s="177"/>
      <c r="NXE361" s="177"/>
      <c r="NXF361" s="177"/>
      <c r="NXG361" s="178"/>
      <c r="NXH361" s="177"/>
      <c r="NXI361" s="177"/>
      <c r="NXJ361" s="177"/>
      <c r="NXK361" s="178"/>
      <c r="NXL361" s="177"/>
      <c r="NXM361" s="177"/>
      <c r="NXN361" s="177"/>
      <c r="NXO361" s="178"/>
      <c r="NXP361" s="177"/>
      <c r="NXQ361" s="240"/>
      <c r="NXR361" s="240"/>
      <c r="NXS361" s="240"/>
      <c r="NXT361" s="240"/>
      <c r="NXU361" s="95"/>
      <c r="NXV361" s="733"/>
      <c r="NXW361" s="733"/>
      <c r="NXX361" s="733"/>
      <c r="NXY361" s="153"/>
      <c r="NXZ361" s="177"/>
      <c r="NYA361" s="177"/>
      <c r="NYB361" s="178"/>
      <c r="NYC361" s="177"/>
      <c r="NYD361" s="177"/>
      <c r="NYE361" s="177"/>
      <c r="NYF361" s="178"/>
      <c r="NYG361" s="177"/>
      <c r="NYH361" s="177"/>
      <c r="NYI361" s="177"/>
      <c r="NYJ361" s="178"/>
      <c r="NYK361" s="177"/>
      <c r="NYL361" s="177"/>
      <c r="NYM361" s="177"/>
      <c r="NYN361" s="178"/>
      <c r="NYO361" s="177"/>
      <c r="NYP361" s="177"/>
      <c r="NYQ361" s="177"/>
      <c r="NYR361" s="178"/>
      <c r="NYS361" s="177"/>
      <c r="NYT361" s="177"/>
      <c r="NYU361" s="177"/>
      <c r="NYV361" s="178"/>
      <c r="NYW361" s="177"/>
      <c r="NYX361" s="177"/>
      <c r="NYY361" s="177"/>
      <c r="NYZ361" s="178"/>
      <c r="NZA361" s="177"/>
      <c r="NZB361" s="177"/>
      <c r="NZC361" s="177"/>
      <c r="NZD361" s="178"/>
      <c r="NZE361" s="177"/>
      <c r="NZF361" s="177"/>
      <c r="NZG361" s="177"/>
      <c r="NZH361" s="178"/>
      <c r="NZI361" s="177"/>
      <c r="NZJ361" s="177"/>
      <c r="NZK361" s="177"/>
      <c r="NZL361" s="178"/>
      <c r="NZM361" s="177"/>
      <c r="NZN361" s="177"/>
      <c r="NZO361" s="177"/>
      <c r="NZP361" s="178"/>
      <c r="NZQ361" s="177"/>
      <c r="NZR361" s="177"/>
      <c r="NZS361" s="177"/>
      <c r="NZT361" s="178"/>
      <c r="NZU361" s="177"/>
      <c r="NZV361" s="177"/>
      <c r="NZW361" s="177"/>
      <c r="NZX361" s="178"/>
      <c r="NZY361" s="177"/>
      <c r="NZZ361" s="177"/>
      <c r="OAA361" s="177"/>
      <c r="OAB361" s="178"/>
      <c r="OAC361" s="177"/>
      <c r="OAD361" s="177"/>
      <c r="OAE361" s="177"/>
      <c r="OAF361" s="178"/>
      <c r="OAG361" s="177"/>
      <c r="OAH361" s="177"/>
      <c r="OAI361" s="177"/>
      <c r="OAJ361" s="178"/>
      <c r="OAK361" s="177"/>
      <c r="OAL361" s="177"/>
      <c r="OAM361" s="177"/>
      <c r="OAN361" s="178"/>
      <c r="OAO361" s="177"/>
      <c r="OAP361" s="177"/>
      <c r="OAQ361" s="177"/>
      <c r="OAR361" s="178"/>
      <c r="OAS361" s="177"/>
      <c r="OAT361" s="177"/>
      <c r="OAU361" s="177"/>
      <c r="OAV361" s="178"/>
      <c r="OAW361" s="177"/>
      <c r="OAX361" s="177"/>
      <c r="OAY361" s="177"/>
      <c r="OAZ361" s="178"/>
      <c r="OBA361" s="177"/>
      <c r="OBB361" s="177"/>
      <c r="OBC361" s="177"/>
      <c r="OBD361" s="178"/>
      <c r="OBE361" s="177"/>
      <c r="OBF361" s="177"/>
      <c r="OBG361" s="177"/>
      <c r="OBH361" s="178"/>
      <c r="OBI361" s="177"/>
      <c r="OBJ361" s="177"/>
      <c r="OBK361" s="177"/>
      <c r="OBL361" s="178"/>
      <c r="OBM361" s="177"/>
      <c r="OBN361" s="177"/>
      <c r="OBO361" s="177"/>
      <c r="OBP361" s="178"/>
      <c r="OBQ361" s="177"/>
      <c r="OBR361" s="177"/>
      <c r="OBS361" s="177"/>
      <c r="OBT361" s="178"/>
      <c r="OBU361" s="177"/>
      <c r="OBV361" s="177"/>
      <c r="OBW361" s="177"/>
      <c r="OBX361" s="178"/>
      <c r="OBY361" s="177"/>
      <c r="OBZ361" s="177"/>
      <c r="OCA361" s="177"/>
      <c r="OCB361" s="178"/>
      <c r="OCC361" s="177"/>
      <c r="OCD361" s="177"/>
      <c r="OCE361" s="177"/>
      <c r="OCF361" s="178"/>
      <c r="OCG361" s="177"/>
      <c r="OCH361" s="177"/>
      <c r="OCI361" s="177"/>
      <c r="OCJ361" s="178"/>
      <c r="OCK361" s="177"/>
      <c r="OCL361" s="177"/>
      <c r="OCM361" s="177"/>
      <c r="OCN361" s="178"/>
      <c r="OCO361" s="177"/>
      <c r="OCP361" s="177"/>
      <c r="OCQ361" s="177"/>
      <c r="OCR361" s="178"/>
      <c r="OCS361" s="177"/>
      <c r="OCT361" s="240"/>
      <c r="OCU361" s="240"/>
      <c r="OCV361" s="240"/>
      <c r="OCW361" s="240"/>
      <c r="OCX361" s="95"/>
      <c r="OCY361" s="733"/>
      <c r="OCZ361" s="733"/>
      <c r="ODA361" s="733"/>
      <c r="ODB361" s="153"/>
      <c r="ODC361" s="177"/>
      <c r="ODD361" s="177"/>
      <c r="ODE361" s="178"/>
      <c r="ODF361" s="177"/>
      <c r="ODG361" s="177"/>
      <c r="ODH361" s="177"/>
      <c r="ODI361" s="178"/>
      <c r="ODJ361" s="177"/>
      <c r="ODK361" s="177"/>
      <c r="ODL361" s="177"/>
      <c r="ODM361" s="178"/>
      <c r="ODN361" s="177"/>
      <c r="ODO361" s="177"/>
      <c r="ODP361" s="177"/>
      <c r="ODQ361" s="178"/>
      <c r="ODR361" s="177"/>
      <c r="ODS361" s="177"/>
      <c r="ODT361" s="177"/>
      <c r="ODU361" s="178"/>
      <c r="ODV361" s="177"/>
      <c r="ODW361" s="177"/>
      <c r="ODX361" s="177"/>
      <c r="ODY361" s="178"/>
      <c r="ODZ361" s="177"/>
      <c r="OEA361" s="177"/>
      <c r="OEB361" s="177"/>
      <c r="OEC361" s="178"/>
      <c r="OED361" s="177"/>
      <c r="OEE361" s="177"/>
      <c r="OEF361" s="177"/>
      <c r="OEG361" s="178"/>
      <c r="OEH361" s="177"/>
      <c r="OEI361" s="177"/>
      <c r="OEJ361" s="177"/>
      <c r="OEK361" s="178"/>
      <c r="OEL361" s="177"/>
      <c r="OEM361" s="177"/>
      <c r="OEN361" s="177"/>
      <c r="OEO361" s="178"/>
      <c r="OEP361" s="177"/>
      <c r="OEQ361" s="177"/>
      <c r="OER361" s="177"/>
      <c r="OES361" s="178"/>
      <c r="OET361" s="177"/>
      <c r="OEU361" s="177"/>
      <c r="OEV361" s="177"/>
      <c r="OEW361" s="178"/>
      <c r="OEX361" s="177"/>
      <c r="OEY361" s="177"/>
      <c r="OEZ361" s="177"/>
      <c r="OFA361" s="178"/>
      <c r="OFB361" s="177"/>
      <c r="OFC361" s="177"/>
      <c r="OFD361" s="177"/>
      <c r="OFE361" s="178"/>
      <c r="OFF361" s="177"/>
      <c r="OFG361" s="177"/>
      <c r="OFH361" s="177"/>
      <c r="OFI361" s="178"/>
      <c r="OFJ361" s="177"/>
      <c r="OFK361" s="177"/>
      <c r="OFL361" s="177"/>
      <c r="OFM361" s="178"/>
      <c r="OFN361" s="177"/>
      <c r="OFO361" s="177"/>
      <c r="OFP361" s="177"/>
      <c r="OFQ361" s="178"/>
      <c r="OFR361" s="177"/>
      <c r="OFS361" s="177"/>
      <c r="OFT361" s="177"/>
      <c r="OFU361" s="178"/>
      <c r="OFV361" s="177"/>
      <c r="OFW361" s="177"/>
      <c r="OFX361" s="177"/>
      <c r="OFY361" s="178"/>
      <c r="OFZ361" s="177"/>
      <c r="OGA361" s="177"/>
      <c r="OGB361" s="177"/>
      <c r="OGC361" s="178"/>
      <c r="OGD361" s="177"/>
      <c r="OGE361" s="177"/>
      <c r="OGF361" s="177"/>
      <c r="OGG361" s="178"/>
      <c r="OGH361" s="177"/>
      <c r="OGI361" s="177"/>
      <c r="OGJ361" s="177"/>
      <c r="OGK361" s="178"/>
      <c r="OGL361" s="177"/>
      <c r="OGM361" s="177"/>
      <c r="OGN361" s="177"/>
      <c r="OGO361" s="178"/>
      <c r="OGP361" s="177"/>
      <c r="OGQ361" s="177"/>
      <c r="OGR361" s="177"/>
      <c r="OGS361" s="178"/>
      <c r="OGT361" s="177"/>
      <c r="OGU361" s="177"/>
      <c r="OGV361" s="177"/>
      <c r="OGW361" s="178"/>
      <c r="OGX361" s="177"/>
      <c r="OGY361" s="177"/>
      <c r="OGZ361" s="177"/>
      <c r="OHA361" s="178"/>
      <c r="OHB361" s="177"/>
      <c r="OHC361" s="177"/>
      <c r="OHD361" s="177"/>
      <c r="OHE361" s="178"/>
      <c r="OHF361" s="177"/>
      <c r="OHG361" s="177"/>
      <c r="OHH361" s="177"/>
      <c r="OHI361" s="178"/>
      <c r="OHJ361" s="177"/>
      <c r="OHK361" s="177"/>
      <c r="OHL361" s="177"/>
      <c r="OHM361" s="178"/>
      <c r="OHN361" s="177"/>
      <c r="OHO361" s="177"/>
      <c r="OHP361" s="177"/>
      <c r="OHQ361" s="178"/>
      <c r="OHR361" s="177"/>
      <c r="OHS361" s="177"/>
      <c r="OHT361" s="177"/>
      <c r="OHU361" s="178"/>
      <c r="OHV361" s="177"/>
      <c r="OHW361" s="240"/>
      <c r="OHX361" s="240"/>
      <c r="OHY361" s="240"/>
      <c r="OHZ361" s="240"/>
      <c r="OIA361" s="95"/>
      <c r="OIB361" s="733"/>
      <c r="OIC361" s="733"/>
      <c r="OID361" s="733"/>
      <c r="OIE361" s="153"/>
      <c r="OIF361" s="177"/>
      <c r="OIG361" s="177"/>
      <c r="OIH361" s="178"/>
      <c r="OII361" s="177"/>
      <c r="OIJ361" s="177"/>
      <c r="OIK361" s="177"/>
      <c r="OIL361" s="178"/>
      <c r="OIM361" s="177"/>
      <c r="OIN361" s="177"/>
      <c r="OIO361" s="177"/>
      <c r="OIP361" s="178"/>
      <c r="OIQ361" s="177"/>
      <c r="OIR361" s="177"/>
      <c r="OIS361" s="177"/>
      <c r="OIT361" s="178"/>
      <c r="OIU361" s="177"/>
      <c r="OIV361" s="177"/>
      <c r="OIW361" s="177"/>
      <c r="OIX361" s="178"/>
      <c r="OIY361" s="177"/>
      <c r="OIZ361" s="177"/>
      <c r="OJA361" s="177"/>
      <c r="OJB361" s="178"/>
      <c r="OJC361" s="177"/>
      <c r="OJD361" s="177"/>
      <c r="OJE361" s="177"/>
      <c r="OJF361" s="178"/>
      <c r="OJG361" s="177"/>
      <c r="OJH361" s="177"/>
      <c r="OJI361" s="177"/>
      <c r="OJJ361" s="178"/>
      <c r="OJK361" s="177"/>
      <c r="OJL361" s="177"/>
      <c r="OJM361" s="177"/>
      <c r="OJN361" s="178"/>
      <c r="OJO361" s="177"/>
      <c r="OJP361" s="177"/>
      <c r="OJQ361" s="177"/>
      <c r="OJR361" s="178"/>
      <c r="OJS361" s="177"/>
      <c r="OJT361" s="177"/>
      <c r="OJU361" s="177"/>
      <c r="OJV361" s="178"/>
      <c r="OJW361" s="177"/>
      <c r="OJX361" s="177"/>
      <c r="OJY361" s="177"/>
      <c r="OJZ361" s="178"/>
      <c r="OKA361" s="177"/>
      <c r="OKB361" s="177"/>
      <c r="OKC361" s="177"/>
      <c r="OKD361" s="178"/>
      <c r="OKE361" s="177"/>
      <c r="OKF361" s="177"/>
      <c r="OKG361" s="177"/>
      <c r="OKH361" s="178"/>
      <c r="OKI361" s="177"/>
      <c r="OKJ361" s="177"/>
      <c r="OKK361" s="177"/>
      <c r="OKL361" s="178"/>
      <c r="OKM361" s="177"/>
      <c r="OKN361" s="177"/>
      <c r="OKO361" s="177"/>
      <c r="OKP361" s="178"/>
      <c r="OKQ361" s="177"/>
      <c r="OKR361" s="177"/>
      <c r="OKS361" s="177"/>
      <c r="OKT361" s="178"/>
      <c r="OKU361" s="177"/>
      <c r="OKV361" s="177"/>
      <c r="OKW361" s="177"/>
      <c r="OKX361" s="178"/>
      <c r="OKY361" s="177"/>
      <c r="OKZ361" s="177"/>
      <c r="OLA361" s="177"/>
      <c r="OLB361" s="178"/>
      <c r="OLC361" s="177"/>
      <c r="OLD361" s="177"/>
      <c r="OLE361" s="177"/>
      <c r="OLF361" s="178"/>
      <c r="OLG361" s="177"/>
      <c r="OLH361" s="177"/>
      <c r="OLI361" s="177"/>
      <c r="OLJ361" s="178"/>
      <c r="OLK361" s="177"/>
      <c r="OLL361" s="177"/>
      <c r="OLM361" s="177"/>
      <c r="OLN361" s="178"/>
      <c r="OLO361" s="177"/>
      <c r="OLP361" s="177"/>
      <c r="OLQ361" s="177"/>
      <c r="OLR361" s="178"/>
      <c r="OLS361" s="177"/>
      <c r="OLT361" s="177"/>
      <c r="OLU361" s="177"/>
      <c r="OLV361" s="178"/>
      <c r="OLW361" s="177"/>
      <c r="OLX361" s="177"/>
      <c r="OLY361" s="177"/>
      <c r="OLZ361" s="178"/>
      <c r="OMA361" s="177"/>
      <c r="OMB361" s="177"/>
      <c r="OMC361" s="177"/>
      <c r="OMD361" s="178"/>
      <c r="OME361" s="177"/>
      <c r="OMF361" s="177"/>
      <c r="OMG361" s="177"/>
      <c r="OMH361" s="178"/>
      <c r="OMI361" s="177"/>
      <c r="OMJ361" s="177"/>
      <c r="OMK361" s="177"/>
      <c r="OML361" s="178"/>
      <c r="OMM361" s="177"/>
      <c r="OMN361" s="177"/>
      <c r="OMO361" s="177"/>
      <c r="OMP361" s="178"/>
      <c r="OMQ361" s="177"/>
      <c r="OMR361" s="177"/>
      <c r="OMS361" s="177"/>
      <c r="OMT361" s="178"/>
      <c r="OMU361" s="177"/>
      <c r="OMV361" s="177"/>
      <c r="OMW361" s="177"/>
      <c r="OMX361" s="178"/>
      <c r="OMY361" s="177"/>
      <c r="OMZ361" s="240"/>
      <c r="ONA361" s="240"/>
      <c r="ONB361" s="240"/>
      <c r="ONC361" s="240"/>
      <c r="OND361" s="95"/>
      <c r="ONE361" s="733"/>
      <c r="ONF361" s="733"/>
      <c r="ONG361" s="733"/>
      <c r="ONH361" s="153"/>
      <c r="ONI361" s="177"/>
      <c r="ONJ361" s="177"/>
      <c r="ONK361" s="178"/>
      <c r="ONL361" s="177"/>
      <c r="ONM361" s="177"/>
      <c r="ONN361" s="177"/>
      <c r="ONO361" s="178"/>
      <c r="ONP361" s="177"/>
      <c r="ONQ361" s="177"/>
      <c r="ONR361" s="177"/>
      <c r="ONS361" s="178"/>
      <c r="ONT361" s="177"/>
      <c r="ONU361" s="177"/>
      <c r="ONV361" s="177"/>
      <c r="ONW361" s="178"/>
      <c r="ONX361" s="177"/>
      <c r="ONY361" s="177"/>
      <c r="ONZ361" s="177"/>
      <c r="OOA361" s="178"/>
      <c r="OOB361" s="177"/>
      <c r="OOC361" s="177"/>
      <c r="OOD361" s="177"/>
      <c r="OOE361" s="178"/>
      <c r="OOF361" s="177"/>
      <c r="OOG361" s="177"/>
      <c r="OOH361" s="177"/>
      <c r="OOI361" s="178"/>
      <c r="OOJ361" s="177"/>
      <c r="OOK361" s="177"/>
      <c r="OOL361" s="177"/>
      <c r="OOM361" s="178"/>
      <c r="OON361" s="177"/>
      <c r="OOO361" s="177"/>
      <c r="OOP361" s="177"/>
      <c r="OOQ361" s="178"/>
      <c r="OOR361" s="177"/>
      <c r="OOS361" s="177"/>
      <c r="OOT361" s="177"/>
      <c r="OOU361" s="178"/>
      <c r="OOV361" s="177"/>
      <c r="OOW361" s="177"/>
      <c r="OOX361" s="177"/>
      <c r="OOY361" s="178"/>
      <c r="OOZ361" s="177"/>
      <c r="OPA361" s="177"/>
      <c r="OPB361" s="177"/>
      <c r="OPC361" s="178"/>
      <c r="OPD361" s="177"/>
      <c r="OPE361" s="177"/>
      <c r="OPF361" s="177"/>
      <c r="OPG361" s="178"/>
      <c r="OPH361" s="177"/>
      <c r="OPI361" s="177"/>
      <c r="OPJ361" s="177"/>
      <c r="OPK361" s="178"/>
      <c r="OPL361" s="177"/>
      <c r="OPM361" s="177"/>
      <c r="OPN361" s="177"/>
      <c r="OPO361" s="178"/>
      <c r="OPP361" s="177"/>
      <c r="OPQ361" s="177"/>
      <c r="OPR361" s="177"/>
      <c r="OPS361" s="178"/>
      <c r="OPT361" s="177"/>
      <c r="OPU361" s="177"/>
      <c r="OPV361" s="177"/>
      <c r="OPW361" s="178"/>
      <c r="OPX361" s="177"/>
      <c r="OPY361" s="177"/>
      <c r="OPZ361" s="177"/>
      <c r="OQA361" s="178"/>
      <c r="OQB361" s="177"/>
      <c r="OQC361" s="177"/>
      <c r="OQD361" s="177"/>
      <c r="OQE361" s="178"/>
      <c r="OQF361" s="177"/>
      <c r="OQG361" s="177"/>
      <c r="OQH361" s="177"/>
      <c r="OQI361" s="178"/>
      <c r="OQJ361" s="177"/>
      <c r="OQK361" s="177"/>
      <c r="OQL361" s="177"/>
      <c r="OQM361" s="178"/>
      <c r="OQN361" s="177"/>
      <c r="OQO361" s="177"/>
      <c r="OQP361" s="177"/>
      <c r="OQQ361" s="178"/>
      <c r="OQR361" s="177"/>
      <c r="OQS361" s="177"/>
      <c r="OQT361" s="177"/>
      <c r="OQU361" s="178"/>
      <c r="OQV361" s="177"/>
      <c r="OQW361" s="177"/>
      <c r="OQX361" s="177"/>
      <c r="OQY361" s="178"/>
      <c r="OQZ361" s="177"/>
      <c r="ORA361" s="177"/>
      <c r="ORB361" s="177"/>
      <c r="ORC361" s="178"/>
      <c r="ORD361" s="177"/>
      <c r="ORE361" s="177"/>
      <c r="ORF361" s="177"/>
      <c r="ORG361" s="178"/>
      <c r="ORH361" s="177"/>
      <c r="ORI361" s="177"/>
      <c r="ORJ361" s="177"/>
      <c r="ORK361" s="178"/>
      <c r="ORL361" s="177"/>
      <c r="ORM361" s="177"/>
      <c r="ORN361" s="177"/>
      <c r="ORO361" s="178"/>
      <c r="ORP361" s="177"/>
      <c r="ORQ361" s="177"/>
      <c r="ORR361" s="177"/>
      <c r="ORS361" s="178"/>
      <c r="ORT361" s="177"/>
      <c r="ORU361" s="177"/>
      <c r="ORV361" s="177"/>
      <c r="ORW361" s="178"/>
      <c r="ORX361" s="177"/>
      <c r="ORY361" s="177"/>
      <c r="ORZ361" s="177"/>
      <c r="OSA361" s="178"/>
      <c r="OSB361" s="177"/>
      <c r="OSC361" s="240"/>
      <c r="OSD361" s="240"/>
      <c r="OSE361" s="240"/>
      <c r="OSF361" s="240"/>
      <c r="OSG361" s="95"/>
      <c r="OSH361" s="733"/>
      <c r="OSI361" s="733"/>
      <c r="OSJ361" s="733"/>
      <c r="OSK361" s="153"/>
      <c r="OSL361" s="177"/>
      <c r="OSM361" s="177"/>
      <c r="OSN361" s="178"/>
      <c r="OSO361" s="177"/>
      <c r="OSP361" s="177"/>
      <c r="OSQ361" s="177"/>
      <c r="OSR361" s="178"/>
      <c r="OSS361" s="177"/>
      <c r="OST361" s="177"/>
      <c r="OSU361" s="177"/>
      <c r="OSV361" s="178"/>
      <c r="OSW361" s="177"/>
      <c r="OSX361" s="177"/>
      <c r="OSY361" s="177"/>
      <c r="OSZ361" s="178"/>
      <c r="OTA361" s="177"/>
      <c r="OTB361" s="177"/>
      <c r="OTC361" s="177"/>
      <c r="OTD361" s="178"/>
      <c r="OTE361" s="177"/>
      <c r="OTF361" s="177"/>
      <c r="OTG361" s="177"/>
      <c r="OTH361" s="178"/>
      <c r="OTI361" s="177"/>
      <c r="OTJ361" s="177"/>
      <c r="OTK361" s="177"/>
      <c r="OTL361" s="178"/>
      <c r="OTM361" s="177"/>
      <c r="OTN361" s="177"/>
      <c r="OTO361" s="177"/>
      <c r="OTP361" s="178"/>
      <c r="OTQ361" s="177"/>
      <c r="OTR361" s="177"/>
      <c r="OTS361" s="177"/>
      <c r="OTT361" s="178"/>
      <c r="OTU361" s="177"/>
      <c r="OTV361" s="177"/>
      <c r="OTW361" s="177"/>
      <c r="OTX361" s="178"/>
      <c r="OTY361" s="177"/>
      <c r="OTZ361" s="177"/>
      <c r="OUA361" s="177"/>
      <c r="OUB361" s="178"/>
      <c r="OUC361" s="177"/>
      <c r="OUD361" s="177"/>
      <c r="OUE361" s="177"/>
      <c r="OUF361" s="178"/>
      <c r="OUG361" s="177"/>
      <c r="OUH361" s="177"/>
      <c r="OUI361" s="177"/>
      <c r="OUJ361" s="178"/>
      <c r="OUK361" s="177"/>
      <c r="OUL361" s="177"/>
      <c r="OUM361" s="177"/>
      <c r="OUN361" s="178"/>
      <c r="OUO361" s="177"/>
      <c r="OUP361" s="177"/>
      <c r="OUQ361" s="177"/>
      <c r="OUR361" s="178"/>
      <c r="OUS361" s="177"/>
      <c r="OUT361" s="177"/>
      <c r="OUU361" s="177"/>
      <c r="OUV361" s="178"/>
      <c r="OUW361" s="177"/>
      <c r="OUX361" s="177"/>
      <c r="OUY361" s="177"/>
      <c r="OUZ361" s="178"/>
      <c r="OVA361" s="177"/>
      <c r="OVB361" s="177"/>
      <c r="OVC361" s="177"/>
      <c r="OVD361" s="178"/>
      <c r="OVE361" s="177"/>
      <c r="OVF361" s="177"/>
      <c r="OVG361" s="177"/>
      <c r="OVH361" s="178"/>
      <c r="OVI361" s="177"/>
      <c r="OVJ361" s="177"/>
      <c r="OVK361" s="177"/>
      <c r="OVL361" s="178"/>
      <c r="OVM361" s="177"/>
      <c r="OVN361" s="177"/>
      <c r="OVO361" s="177"/>
      <c r="OVP361" s="178"/>
      <c r="OVQ361" s="177"/>
      <c r="OVR361" s="177"/>
      <c r="OVS361" s="177"/>
      <c r="OVT361" s="178"/>
      <c r="OVU361" s="177"/>
      <c r="OVV361" s="177"/>
      <c r="OVW361" s="177"/>
      <c r="OVX361" s="178"/>
      <c r="OVY361" s="177"/>
      <c r="OVZ361" s="177"/>
      <c r="OWA361" s="177"/>
      <c r="OWB361" s="178"/>
      <c r="OWC361" s="177"/>
      <c r="OWD361" s="177"/>
      <c r="OWE361" s="177"/>
      <c r="OWF361" s="178"/>
      <c r="OWG361" s="177"/>
      <c r="OWH361" s="177"/>
      <c r="OWI361" s="177"/>
      <c r="OWJ361" s="178"/>
      <c r="OWK361" s="177"/>
      <c r="OWL361" s="177"/>
      <c r="OWM361" s="177"/>
      <c r="OWN361" s="178"/>
      <c r="OWO361" s="177"/>
      <c r="OWP361" s="177"/>
      <c r="OWQ361" s="177"/>
      <c r="OWR361" s="178"/>
      <c r="OWS361" s="177"/>
      <c r="OWT361" s="177"/>
      <c r="OWU361" s="177"/>
      <c r="OWV361" s="178"/>
      <c r="OWW361" s="177"/>
      <c r="OWX361" s="177"/>
      <c r="OWY361" s="177"/>
      <c r="OWZ361" s="178"/>
      <c r="OXA361" s="177"/>
      <c r="OXB361" s="177"/>
      <c r="OXC361" s="177"/>
      <c r="OXD361" s="178"/>
      <c r="OXE361" s="177"/>
      <c r="OXF361" s="240"/>
      <c r="OXG361" s="240"/>
      <c r="OXH361" s="240"/>
      <c r="OXI361" s="240"/>
      <c r="OXJ361" s="95"/>
      <c r="OXK361" s="733"/>
      <c r="OXL361" s="733"/>
      <c r="OXM361" s="733"/>
      <c r="OXN361" s="153"/>
      <c r="OXO361" s="177"/>
      <c r="OXP361" s="177"/>
      <c r="OXQ361" s="178"/>
      <c r="OXR361" s="177"/>
      <c r="OXS361" s="177"/>
      <c r="OXT361" s="177"/>
      <c r="OXU361" s="178"/>
      <c r="OXV361" s="177"/>
      <c r="OXW361" s="177"/>
      <c r="OXX361" s="177"/>
      <c r="OXY361" s="178"/>
      <c r="OXZ361" s="177"/>
      <c r="OYA361" s="177"/>
      <c r="OYB361" s="177"/>
      <c r="OYC361" s="178"/>
      <c r="OYD361" s="177"/>
      <c r="OYE361" s="177"/>
      <c r="OYF361" s="177"/>
      <c r="OYG361" s="178"/>
      <c r="OYH361" s="177"/>
      <c r="OYI361" s="177"/>
      <c r="OYJ361" s="177"/>
      <c r="OYK361" s="178"/>
      <c r="OYL361" s="177"/>
      <c r="OYM361" s="177"/>
      <c r="OYN361" s="177"/>
      <c r="OYO361" s="178"/>
      <c r="OYP361" s="177"/>
      <c r="OYQ361" s="177"/>
      <c r="OYR361" s="177"/>
      <c r="OYS361" s="178"/>
      <c r="OYT361" s="177"/>
      <c r="OYU361" s="177"/>
      <c r="OYV361" s="177"/>
      <c r="OYW361" s="178"/>
      <c r="OYX361" s="177"/>
      <c r="OYY361" s="177"/>
      <c r="OYZ361" s="177"/>
      <c r="OZA361" s="178"/>
      <c r="OZB361" s="177"/>
      <c r="OZC361" s="177"/>
      <c r="OZD361" s="177"/>
      <c r="OZE361" s="178"/>
      <c r="OZF361" s="177"/>
      <c r="OZG361" s="177"/>
      <c r="OZH361" s="177"/>
      <c r="OZI361" s="178"/>
      <c r="OZJ361" s="177"/>
      <c r="OZK361" s="177"/>
      <c r="OZL361" s="177"/>
      <c r="OZM361" s="178"/>
      <c r="OZN361" s="177"/>
      <c r="OZO361" s="177"/>
      <c r="OZP361" s="177"/>
      <c r="OZQ361" s="178"/>
      <c r="OZR361" s="177"/>
      <c r="OZS361" s="177"/>
      <c r="OZT361" s="177"/>
      <c r="OZU361" s="178"/>
      <c r="OZV361" s="177"/>
      <c r="OZW361" s="177"/>
      <c r="OZX361" s="177"/>
      <c r="OZY361" s="178"/>
      <c r="OZZ361" s="177"/>
      <c r="PAA361" s="177"/>
      <c r="PAB361" s="177"/>
      <c r="PAC361" s="178"/>
      <c r="PAD361" s="177"/>
      <c r="PAE361" s="177"/>
      <c r="PAF361" s="177"/>
      <c r="PAG361" s="178"/>
      <c r="PAH361" s="177"/>
      <c r="PAI361" s="177"/>
      <c r="PAJ361" s="177"/>
      <c r="PAK361" s="178"/>
      <c r="PAL361" s="177"/>
      <c r="PAM361" s="177"/>
      <c r="PAN361" s="177"/>
      <c r="PAO361" s="178"/>
      <c r="PAP361" s="177"/>
      <c r="PAQ361" s="177"/>
      <c r="PAR361" s="177"/>
      <c r="PAS361" s="178"/>
      <c r="PAT361" s="177"/>
      <c r="PAU361" s="177"/>
      <c r="PAV361" s="177"/>
      <c r="PAW361" s="178"/>
      <c r="PAX361" s="177"/>
      <c r="PAY361" s="177"/>
      <c r="PAZ361" s="177"/>
      <c r="PBA361" s="178"/>
      <c r="PBB361" s="177"/>
      <c r="PBC361" s="177"/>
      <c r="PBD361" s="177"/>
      <c r="PBE361" s="178"/>
      <c r="PBF361" s="177"/>
      <c r="PBG361" s="177"/>
      <c r="PBH361" s="177"/>
      <c r="PBI361" s="178"/>
      <c r="PBJ361" s="177"/>
      <c r="PBK361" s="177"/>
      <c r="PBL361" s="177"/>
      <c r="PBM361" s="178"/>
      <c r="PBN361" s="177"/>
      <c r="PBO361" s="177"/>
      <c r="PBP361" s="177"/>
      <c r="PBQ361" s="178"/>
      <c r="PBR361" s="177"/>
      <c r="PBS361" s="177"/>
      <c r="PBT361" s="177"/>
      <c r="PBU361" s="178"/>
      <c r="PBV361" s="177"/>
      <c r="PBW361" s="177"/>
      <c r="PBX361" s="177"/>
      <c r="PBY361" s="178"/>
      <c r="PBZ361" s="177"/>
      <c r="PCA361" s="177"/>
      <c r="PCB361" s="177"/>
      <c r="PCC361" s="178"/>
      <c r="PCD361" s="177"/>
      <c r="PCE361" s="177"/>
      <c r="PCF361" s="177"/>
      <c r="PCG361" s="178"/>
      <c r="PCH361" s="177"/>
      <c r="PCI361" s="240"/>
      <c r="PCJ361" s="240"/>
      <c r="PCK361" s="240"/>
      <c r="PCL361" s="240"/>
      <c r="PCM361" s="95"/>
      <c r="PCN361" s="733"/>
      <c r="PCO361" s="733"/>
      <c r="PCP361" s="733"/>
      <c r="PCQ361" s="153"/>
      <c r="PCR361" s="177"/>
      <c r="PCS361" s="177"/>
      <c r="PCT361" s="178"/>
      <c r="PCU361" s="177"/>
      <c r="PCV361" s="177"/>
      <c r="PCW361" s="177"/>
      <c r="PCX361" s="178"/>
      <c r="PCY361" s="177"/>
      <c r="PCZ361" s="177"/>
      <c r="PDA361" s="177"/>
      <c r="PDB361" s="178"/>
      <c r="PDC361" s="177"/>
      <c r="PDD361" s="177"/>
      <c r="PDE361" s="177"/>
      <c r="PDF361" s="178"/>
      <c r="PDG361" s="177"/>
      <c r="PDH361" s="177"/>
      <c r="PDI361" s="177"/>
      <c r="PDJ361" s="178"/>
      <c r="PDK361" s="177"/>
      <c r="PDL361" s="177"/>
      <c r="PDM361" s="177"/>
      <c r="PDN361" s="178"/>
      <c r="PDO361" s="177"/>
      <c r="PDP361" s="177"/>
      <c r="PDQ361" s="177"/>
      <c r="PDR361" s="178"/>
      <c r="PDS361" s="177"/>
      <c r="PDT361" s="177"/>
      <c r="PDU361" s="177"/>
      <c r="PDV361" s="178"/>
      <c r="PDW361" s="177"/>
      <c r="PDX361" s="177"/>
      <c r="PDY361" s="177"/>
      <c r="PDZ361" s="178"/>
      <c r="PEA361" s="177"/>
      <c r="PEB361" s="177"/>
      <c r="PEC361" s="177"/>
      <c r="PED361" s="178"/>
      <c r="PEE361" s="177"/>
      <c r="PEF361" s="177"/>
      <c r="PEG361" s="177"/>
      <c r="PEH361" s="178"/>
      <c r="PEI361" s="177"/>
      <c r="PEJ361" s="177"/>
      <c r="PEK361" s="177"/>
      <c r="PEL361" s="178"/>
      <c r="PEM361" s="177"/>
      <c r="PEN361" s="177"/>
      <c r="PEO361" s="177"/>
      <c r="PEP361" s="178"/>
      <c r="PEQ361" s="177"/>
      <c r="PER361" s="177"/>
      <c r="PES361" s="177"/>
      <c r="PET361" s="178"/>
      <c r="PEU361" s="177"/>
      <c r="PEV361" s="177"/>
      <c r="PEW361" s="177"/>
      <c r="PEX361" s="178"/>
      <c r="PEY361" s="177"/>
      <c r="PEZ361" s="177"/>
      <c r="PFA361" s="177"/>
      <c r="PFB361" s="178"/>
      <c r="PFC361" s="177"/>
      <c r="PFD361" s="177"/>
      <c r="PFE361" s="177"/>
      <c r="PFF361" s="178"/>
      <c r="PFG361" s="177"/>
      <c r="PFH361" s="177"/>
      <c r="PFI361" s="177"/>
      <c r="PFJ361" s="178"/>
      <c r="PFK361" s="177"/>
      <c r="PFL361" s="177"/>
      <c r="PFM361" s="177"/>
      <c r="PFN361" s="178"/>
      <c r="PFO361" s="177"/>
      <c r="PFP361" s="177"/>
      <c r="PFQ361" s="177"/>
      <c r="PFR361" s="178"/>
      <c r="PFS361" s="177"/>
      <c r="PFT361" s="177"/>
      <c r="PFU361" s="177"/>
      <c r="PFV361" s="178"/>
      <c r="PFW361" s="177"/>
      <c r="PFX361" s="177"/>
      <c r="PFY361" s="177"/>
      <c r="PFZ361" s="178"/>
      <c r="PGA361" s="177"/>
      <c r="PGB361" s="177"/>
      <c r="PGC361" s="177"/>
      <c r="PGD361" s="178"/>
      <c r="PGE361" s="177"/>
      <c r="PGF361" s="177"/>
      <c r="PGG361" s="177"/>
      <c r="PGH361" s="178"/>
      <c r="PGI361" s="177"/>
      <c r="PGJ361" s="177"/>
      <c r="PGK361" s="177"/>
      <c r="PGL361" s="178"/>
      <c r="PGM361" s="177"/>
      <c r="PGN361" s="177"/>
      <c r="PGO361" s="177"/>
      <c r="PGP361" s="178"/>
      <c r="PGQ361" s="177"/>
      <c r="PGR361" s="177"/>
      <c r="PGS361" s="177"/>
      <c r="PGT361" s="178"/>
      <c r="PGU361" s="177"/>
      <c r="PGV361" s="177"/>
      <c r="PGW361" s="177"/>
      <c r="PGX361" s="178"/>
      <c r="PGY361" s="177"/>
      <c r="PGZ361" s="177"/>
      <c r="PHA361" s="177"/>
      <c r="PHB361" s="178"/>
      <c r="PHC361" s="177"/>
      <c r="PHD361" s="177"/>
      <c r="PHE361" s="177"/>
      <c r="PHF361" s="178"/>
      <c r="PHG361" s="177"/>
      <c r="PHH361" s="177"/>
      <c r="PHI361" s="177"/>
      <c r="PHJ361" s="178"/>
      <c r="PHK361" s="177"/>
      <c r="PHL361" s="240"/>
      <c r="PHM361" s="240"/>
      <c r="PHN361" s="240"/>
      <c r="PHO361" s="240"/>
      <c r="PHP361" s="95"/>
      <c r="PHQ361" s="733"/>
      <c r="PHR361" s="733"/>
      <c r="PHS361" s="733"/>
      <c r="PHT361" s="153"/>
      <c r="PHU361" s="177"/>
      <c r="PHV361" s="177"/>
      <c r="PHW361" s="178"/>
      <c r="PHX361" s="177"/>
      <c r="PHY361" s="177"/>
      <c r="PHZ361" s="177"/>
      <c r="PIA361" s="178"/>
      <c r="PIB361" s="177"/>
      <c r="PIC361" s="177"/>
      <c r="PID361" s="177"/>
      <c r="PIE361" s="178"/>
      <c r="PIF361" s="177"/>
      <c r="PIG361" s="177"/>
      <c r="PIH361" s="177"/>
      <c r="PII361" s="178"/>
      <c r="PIJ361" s="177"/>
      <c r="PIK361" s="177"/>
      <c r="PIL361" s="177"/>
      <c r="PIM361" s="178"/>
      <c r="PIN361" s="177"/>
      <c r="PIO361" s="177"/>
      <c r="PIP361" s="177"/>
      <c r="PIQ361" s="178"/>
      <c r="PIR361" s="177"/>
      <c r="PIS361" s="177"/>
      <c r="PIT361" s="177"/>
      <c r="PIU361" s="178"/>
      <c r="PIV361" s="177"/>
      <c r="PIW361" s="177"/>
      <c r="PIX361" s="177"/>
      <c r="PIY361" s="178"/>
      <c r="PIZ361" s="177"/>
      <c r="PJA361" s="177"/>
      <c r="PJB361" s="177"/>
      <c r="PJC361" s="178"/>
      <c r="PJD361" s="177"/>
      <c r="PJE361" s="177"/>
      <c r="PJF361" s="177"/>
      <c r="PJG361" s="178"/>
      <c r="PJH361" s="177"/>
      <c r="PJI361" s="177"/>
      <c r="PJJ361" s="177"/>
      <c r="PJK361" s="178"/>
      <c r="PJL361" s="177"/>
      <c r="PJM361" s="177"/>
      <c r="PJN361" s="177"/>
      <c r="PJO361" s="178"/>
      <c r="PJP361" s="177"/>
      <c r="PJQ361" s="177"/>
      <c r="PJR361" s="177"/>
      <c r="PJS361" s="178"/>
      <c r="PJT361" s="177"/>
      <c r="PJU361" s="177"/>
      <c r="PJV361" s="177"/>
      <c r="PJW361" s="178"/>
      <c r="PJX361" s="177"/>
      <c r="PJY361" s="177"/>
      <c r="PJZ361" s="177"/>
      <c r="PKA361" s="178"/>
      <c r="PKB361" s="177"/>
      <c r="PKC361" s="177"/>
      <c r="PKD361" s="177"/>
      <c r="PKE361" s="178"/>
      <c r="PKF361" s="177"/>
      <c r="PKG361" s="177"/>
      <c r="PKH361" s="177"/>
      <c r="PKI361" s="178"/>
      <c r="PKJ361" s="177"/>
      <c r="PKK361" s="177"/>
      <c r="PKL361" s="177"/>
      <c r="PKM361" s="178"/>
      <c r="PKN361" s="177"/>
      <c r="PKO361" s="177"/>
      <c r="PKP361" s="177"/>
      <c r="PKQ361" s="178"/>
      <c r="PKR361" s="177"/>
      <c r="PKS361" s="177"/>
      <c r="PKT361" s="177"/>
      <c r="PKU361" s="178"/>
      <c r="PKV361" s="177"/>
      <c r="PKW361" s="177"/>
      <c r="PKX361" s="177"/>
      <c r="PKY361" s="178"/>
      <c r="PKZ361" s="177"/>
      <c r="PLA361" s="177"/>
      <c r="PLB361" s="177"/>
      <c r="PLC361" s="178"/>
      <c r="PLD361" s="177"/>
      <c r="PLE361" s="177"/>
      <c r="PLF361" s="177"/>
      <c r="PLG361" s="178"/>
      <c r="PLH361" s="177"/>
      <c r="PLI361" s="177"/>
      <c r="PLJ361" s="177"/>
      <c r="PLK361" s="178"/>
      <c r="PLL361" s="177"/>
      <c r="PLM361" s="177"/>
      <c r="PLN361" s="177"/>
      <c r="PLO361" s="178"/>
      <c r="PLP361" s="177"/>
      <c r="PLQ361" s="177"/>
      <c r="PLR361" s="177"/>
      <c r="PLS361" s="178"/>
      <c r="PLT361" s="177"/>
      <c r="PLU361" s="177"/>
      <c r="PLV361" s="177"/>
      <c r="PLW361" s="178"/>
      <c r="PLX361" s="177"/>
      <c r="PLY361" s="177"/>
      <c r="PLZ361" s="177"/>
      <c r="PMA361" s="178"/>
      <c r="PMB361" s="177"/>
      <c r="PMC361" s="177"/>
      <c r="PMD361" s="177"/>
      <c r="PME361" s="178"/>
      <c r="PMF361" s="177"/>
      <c r="PMG361" s="177"/>
      <c r="PMH361" s="177"/>
      <c r="PMI361" s="178"/>
      <c r="PMJ361" s="177"/>
      <c r="PMK361" s="177"/>
      <c r="PML361" s="177"/>
      <c r="PMM361" s="178"/>
      <c r="PMN361" s="177"/>
      <c r="PMO361" s="240"/>
      <c r="PMP361" s="240"/>
      <c r="PMQ361" s="240"/>
      <c r="PMR361" s="240"/>
      <c r="PMS361" s="95"/>
      <c r="PMT361" s="733"/>
      <c r="PMU361" s="733"/>
      <c r="PMV361" s="733"/>
      <c r="PMW361" s="153"/>
      <c r="PMX361" s="177"/>
      <c r="PMY361" s="177"/>
      <c r="PMZ361" s="178"/>
      <c r="PNA361" s="177"/>
      <c r="PNB361" s="177"/>
      <c r="PNC361" s="177"/>
      <c r="PND361" s="178"/>
      <c r="PNE361" s="177"/>
      <c r="PNF361" s="177"/>
      <c r="PNG361" s="177"/>
      <c r="PNH361" s="178"/>
      <c r="PNI361" s="177"/>
      <c r="PNJ361" s="177"/>
      <c r="PNK361" s="177"/>
      <c r="PNL361" s="178"/>
      <c r="PNM361" s="177"/>
      <c r="PNN361" s="177"/>
      <c r="PNO361" s="177"/>
      <c r="PNP361" s="178"/>
      <c r="PNQ361" s="177"/>
      <c r="PNR361" s="177"/>
      <c r="PNS361" s="177"/>
      <c r="PNT361" s="178"/>
      <c r="PNU361" s="177"/>
      <c r="PNV361" s="177"/>
      <c r="PNW361" s="177"/>
      <c r="PNX361" s="178"/>
      <c r="PNY361" s="177"/>
      <c r="PNZ361" s="177"/>
      <c r="POA361" s="177"/>
      <c r="POB361" s="178"/>
      <c r="POC361" s="177"/>
      <c r="POD361" s="177"/>
      <c r="POE361" s="177"/>
      <c r="POF361" s="178"/>
      <c r="POG361" s="177"/>
      <c r="POH361" s="177"/>
      <c r="POI361" s="177"/>
      <c r="POJ361" s="178"/>
      <c r="POK361" s="177"/>
      <c r="POL361" s="177"/>
      <c r="POM361" s="177"/>
      <c r="PON361" s="178"/>
      <c r="POO361" s="177"/>
      <c r="POP361" s="177"/>
      <c r="POQ361" s="177"/>
      <c r="POR361" s="178"/>
      <c r="POS361" s="177"/>
      <c r="POT361" s="177"/>
      <c r="POU361" s="177"/>
      <c r="POV361" s="178"/>
      <c r="POW361" s="177"/>
      <c r="POX361" s="177"/>
      <c r="POY361" s="177"/>
      <c r="POZ361" s="178"/>
      <c r="PPA361" s="177"/>
      <c r="PPB361" s="177"/>
      <c r="PPC361" s="177"/>
      <c r="PPD361" s="178"/>
      <c r="PPE361" s="177"/>
      <c r="PPF361" s="177"/>
      <c r="PPG361" s="177"/>
      <c r="PPH361" s="178"/>
      <c r="PPI361" s="177"/>
      <c r="PPJ361" s="177"/>
      <c r="PPK361" s="177"/>
      <c r="PPL361" s="178"/>
      <c r="PPM361" s="177"/>
      <c r="PPN361" s="177"/>
      <c r="PPO361" s="177"/>
      <c r="PPP361" s="178"/>
      <c r="PPQ361" s="177"/>
      <c r="PPR361" s="177"/>
      <c r="PPS361" s="177"/>
      <c r="PPT361" s="178"/>
      <c r="PPU361" s="177"/>
      <c r="PPV361" s="177"/>
      <c r="PPW361" s="177"/>
      <c r="PPX361" s="178"/>
      <c r="PPY361" s="177"/>
      <c r="PPZ361" s="177"/>
      <c r="PQA361" s="177"/>
      <c r="PQB361" s="178"/>
      <c r="PQC361" s="177"/>
      <c r="PQD361" s="177"/>
      <c r="PQE361" s="177"/>
      <c r="PQF361" s="178"/>
      <c r="PQG361" s="177"/>
      <c r="PQH361" s="177"/>
      <c r="PQI361" s="177"/>
      <c r="PQJ361" s="178"/>
      <c r="PQK361" s="177"/>
      <c r="PQL361" s="177"/>
      <c r="PQM361" s="177"/>
      <c r="PQN361" s="178"/>
      <c r="PQO361" s="177"/>
      <c r="PQP361" s="177"/>
      <c r="PQQ361" s="177"/>
      <c r="PQR361" s="178"/>
      <c r="PQS361" s="177"/>
      <c r="PQT361" s="177"/>
      <c r="PQU361" s="177"/>
      <c r="PQV361" s="178"/>
      <c r="PQW361" s="177"/>
      <c r="PQX361" s="177"/>
      <c r="PQY361" s="177"/>
      <c r="PQZ361" s="178"/>
      <c r="PRA361" s="177"/>
      <c r="PRB361" s="177"/>
      <c r="PRC361" s="177"/>
      <c r="PRD361" s="178"/>
      <c r="PRE361" s="177"/>
      <c r="PRF361" s="177"/>
      <c r="PRG361" s="177"/>
      <c r="PRH361" s="178"/>
      <c r="PRI361" s="177"/>
      <c r="PRJ361" s="177"/>
      <c r="PRK361" s="177"/>
      <c r="PRL361" s="178"/>
      <c r="PRM361" s="177"/>
      <c r="PRN361" s="177"/>
      <c r="PRO361" s="177"/>
      <c r="PRP361" s="178"/>
      <c r="PRQ361" s="177"/>
      <c r="PRR361" s="240"/>
      <c r="PRS361" s="240"/>
      <c r="PRT361" s="240"/>
      <c r="PRU361" s="240"/>
      <c r="PRV361" s="95"/>
      <c r="PRW361" s="733"/>
      <c r="PRX361" s="733"/>
      <c r="PRY361" s="733"/>
      <c r="PRZ361" s="153"/>
      <c r="PSA361" s="177"/>
      <c r="PSB361" s="177"/>
      <c r="PSC361" s="178"/>
      <c r="PSD361" s="177"/>
      <c r="PSE361" s="177"/>
      <c r="PSF361" s="177"/>
      <c r="PSG361" s="178"/>
      <c r="PSH361" s="177"/>
      <c r="PSI361" s="177"/>
      <c r="PSJ361" s="177"/>
      <c r="PSK361" s="178"/>
      <c r="PSL361" s="177"/>
      <c r="PSM361" s="177"/>
      <c r="PSN361" s="177"/>
      <c r="PSO361" s="178"/>
      <c r="PSP361" s="177"/>
      <c r="PSQ361" s="177"/>
      <c r="PSR361" s="177"/>
      <c r="PSS361" s="178"/>
      <c r="PST361" s="177"/>
      <c r="PSU361" s="177"/>
      <c r="PSV361" s="177"/>
      <c r="PSW361" s="178"/>
      <c r="PSX361" s="177"/>
      <c r="PSY361" s="177"/>
      <c r="PSZ361" s="177"/>
      <c r="PTA361" s="178"/>
      <c r="PTB361" s="177"/>
      <c r="PTC361" s="177"/>
      <c r="PTD361" s="177"/>
      <c r="PTE361" s="178"/>
      <c r="PTF361" s="177"/>
      <c r="PTG361" s="177"/>
      <c r="PTH361" s="177"/>
      <c r="PTI361" s="178"/>
      <c r="PTJ361" s="177"/>
      <c r="PTK361" s="177"/>
      <c r="PTL361" s="177"/>
      <c r="PTM361" s="178"/>
      <c r="PTN361" s="177"/>
      <c r="PTO361" s="177"/>
      <c r="PTP361" s="177"/>
      <c r="PTQ361" s="178"/>
      <c r="PTR361" s="177"/>
      <c r="PTS361" s="177"/>
      <c r="PTT361" s="177"/>
      <c r="PTU361" s="178"/>
      <c r="PTV361" s="177"/>
      <c r="PTW361" s="177"/>
      <c r="PTX361" s="177"/>
      <c r="PTY361" s="178"/>
      <c r="PTZ361" s="177"/>
      <c r="PUA361" s="177"/>
      <c r="PUB361" s="177"/>
      <c r="PUC361" s="178"/>
      <c r="PUD361" s="177"/>
      <c r="PUE361" s="177"/>
      <c r="PUF361" s="177"/>
      <c r="PUG361" s="178"/>
      <c r="PUH361" s="177"/>
      <c r="PUI361" s="177"/>
      <c r="PUJ361" s="177"/>
      <c r="PUK361" s="178"/>
      <c r="PUL361" s="177"/>
      <c r="PUM361" s="177"/>
      <c r="PUN361" s="177"/>
      <c r="PUO361" s="178"/>
      <c r="PUP361" s="177"/>
      <c r="PUQ361" s="177"/>
      <c r="PUR361" s="177"/>
      <c r="PUS361" s="178"/>
      <c r="PUT361" s="177"/>
      <c r="PUU361" s="177"/>
      <c r="PUV361" s="177"/>
      <c r="PUW361" s="178"/>
      <c r="PUX361" s="177"/>
      <c r="PUY361" s="177"/>
      <c r="PUZ361" s="177"/>
      <c r="PVA361" s="178"/>
      <c r="PVB361" s="177"/>
      <c r="PVC361" s="177"/>
      <c r="PVD361" s="177"/>
      <c r="PVE361" s="178"/>
      <c r="PVF361" s="177"/>
      <c r="PVG361" s="177"/>
      <c r="PVH361" s="177"/>
      <c r="PVI361" s="178"/>
      <c r="PVJ361" s="177"/>
      <c r="PVK361" s="177"/>
      <c r="PVL361" s="177"/>
      <c r="PVM361" s="178"/>
      <c r="PVN361" s="177"/>
      <c r="PVO361" s="177"/>
      <c r="PVP361" s="177"/>
      <c r="PVQ361" s="178"/>
      <c r="PVR361" s="177"/>
      <c r="PVS361" s="177"/>
      <c r="PVT361" s="177"/>
      <c r="PVU361" s="178"/>
      <c r="PVV361" s="177"/>
      <c r="PVW361" s="177"/>
      <c r="PVX361" s="177"/>
      <c r="PVY361" s="178"/>
      <c r="PVZ361" s="177"/>
      <c r="PWA361" s="177"/>
      <c r="PWB361" s="177"/>
      <c r="PWC361" s="178"/>
      <c r="PWD361" s="177"/>
      <c r="PWE361" s="177"/>
      <c r="PWF361" s="177"/>
      <c r="PWG361" s="178"/>
      <c r="PWH361" s="177"/>
      <c r="PWI361" s="177"/>
      <c r="PWJ361" s="177"/>
      <c r="PWK361" s="178"/>
      <c r="PWL361" s="177"/>
      <c r="PWM361" s="177"/>
      <c r="PWN361" s="177"/>
      <c r="PWO361" s="178"/>
      <c r="PWP361" s="177"/>
      <c r="PWQ361" s="177"/>
      <c r="PWR361" s="177"/>
      <c r="PWS361" s="178"/>
      <c r="PWT361" s="177"/>
      <c r="PWU361" s="240"/>
      <c r="PWV361" s="240"/>
      <c r="PWW361" s="240"/>
      <c r="PWX361" s="240"/>
      <c r="PWY361" s="95"/>
      <c r="PWZ361" s="733"/>
      <c r="PXA361" s="733"/>
      <c r="PXB361" s="733"/>
      <c r="PXC361" s="153"/>
      <c r="PXD361" s="177"/>
      <c r="PXE361" s="177"/>
      <c r="PXF361" s="178"/>
      <c r="PXG361" s="177"/>
      <c r="PXH361" s="177"/>
      <c r="PXI361" s="177"/>
      <c r="PXJ361" s="178"/>
      <c r="PXK361" s="177"/>
      <c r="PXL361" s="177"/>
      <c r="PXM361" s="177"/>
      <c r="PXN361" s="178"/>
      <c r="PXO361" s="177"/>
      <c r="PXP361" s="177"/>
      <c r="PXQ361" s="177"/>
      <c r="PXR361" s="178"/>
      <c r="PXS361" s="177"/>
      <c r="PXT361" s="177"/>
      <c r="PXU361" s="177"/>
      <c r="PXV361" s="178"/>
      <c r="PXW361" s="177"/>
      <c r="PXX361" s="177"/>
      <c r="PXY361" s="177"/>
      <c r="PXZ361" s="178"/>
      <c r="PYA361" s="177"/>
      <c r="PYB361" s="177"/>
      <c r="PYC361" s="177"/>
      <c r="PYD361" s="178"/>
      <c r="PYE361" s="177"/>
      <c r="PYF361" s="177"/>
      <c r="PYG361" s="177"/>
      <c r="PYH361" s="178"/>
      <c r="PYI361" s="177"/>
      <c r="PYJ361" s="177"/>
      <c r="PYK361" s="177"/>
      <c r="PYL361" s="178"/>
      <c r="PYM361" s="177"/>
      <c r="PYN361" s="177"/>
      <c r="PYO361" s="177"/>
      <c r="PYP361" s="178"/>
      <c r="PYQ361" s="177"/>
      <c r="PYR361" s="177"/>
      <c r="PYS361" s="177"/>
      <c r="PYT361" s="178"/>
      <c r="PYU361" s="177"/>
      <c r="PYV361" s="177"/>
      <c r="PYW361" s="177"/>
      <c r="PYX361" s="178"/>
      <c r="PYY361" s="177"/>
      <c r="PYZ361" s="177"/>
      <c r="PZA361" s="177"/>
      <c r="PZB361" s="178"/>
      <c r="PZC361" s="177"/>
      <c r="PZD361" s="177"/>
      <c r="PZE361" s="177"/>
      <c r="PZF361" s="178"/>
      <c r="PZG361" s="177"/>
      <c r="PZH361" s="177"/>
      <c r="PZI361" s="177"/>
      <c r="PZJ361" s="178"/>
      <c r="PZK361" s="177"/>
      <c r="PZL361" s="177"/>
      <c r="PZM361" s="177"/>
      <c r="PZN361" s="178"/>
      <c r="PZO361" s="177"/>
      <c r="PZP361" s="177"/>
      <c r="PZQ361" s="177"/>
      <c r="PZR361" s="178"/>
      <c r="PZS361" s="177"/>
      <c r="PZT361" s="177"/>
      <c r="PZU361" s="177"/>
      <c r="PZV361" s="178"/>
      <c r="PZW361" s="177"/>
      <c r="PZX361" s="177"/>
      <c r="PZY361" s="177"/>
      <c r="PZZ361" s="178"/>
      <c r="QAA361" s="177"/>
      <c r="QAB361" s="177"/>
      <c r="QAC361" s="177"/>
      <c r="QAD361" s="178"/>
      <c r="QAE361" s="177"/>
      <c r="QAF361" s="177"/>
      <c r="QAG361" s="177"/>
      <c r="QAH361" s="178"/>
      <c r="QAI361" s="177"/>
      <c r="QAJ361" s="177"/>
      <c r="QAK361" s="177"/>
      <c r="QAL361" s="178"/>
      <c r="QAM361" s="177"/>
      <c r="QAN361" s="177"/>
      <c r="QAO361" s="177"/>
      <c r="QAP361" s="178"/>
      <c r="QAQ361" s="177"/>
      <c r="QAR361" s="177"/>
      <c r="QAS361" s="177"/>
      <c r="QAT361" s="178"/>
      <c r="QAU361" s="177"/>
      <c r="QAV361" s="177"/>
      <c r="QAW361" s="177"/>
      <c r="QAX361" s="178"/>
      <c r="QAY361" s="177"/>
      <c r="QAZ361" s="177"/>
      <c r="QBA361" s="177"/>
      <c r="QBB361" s="178"/>
      <c r="QBC361" s="177"/>
      <c r="QBD361" s="177"/>
      <c r="QBE361" s="177"/>
      <c r="QBF361" s="178"/>
      <c r="QBG361" s="177"/>
      <c r="QBH361" s="177"/>
      <c r="QBI361" s="177"/>
      <c r="QBJ361" s="178"/>
      <c r="QBK361" s="177"/>
      <c r="QBL361" s="177"/>
      <c r="QBM361" s="177"/>
      <c r="QBN361" s="178"/>
      <c r="QBO361" s="177"/>
      <c r="QBP361" s="177"/>
      <c r="QBQ361" s="177"/>
      <c r="QBR361" s="178"/>
      <c r="QBS361" s="177"/>
      <c r="QBT361" s="177"/>
      <c r="QBU361" s="177"/>
      <c r="QBV361" s="178"/>
      <c r="QBW361" s="177"/>
      <c r="QBX361" s="240"/>
      <c r="QBY361" s="240"/>
      <c r="QBZ361" s="240"/>
      <c r="QCA361" s="240"/>
      <c r="QCB361" s="95"/>
      <c r="QCC361" s="733"/>
      <c r="QCD361" s="733"/>
      <c r="QCE361" s="733"/>
      <c r="QCF361" s="153"/>
      <c r="QCG361" s="177"/>
      <c r="QCH361" s="177"/>
      <c r="QCI361" s="178"/>
      <c r="QCJ361" s="177"/>
      <c r="QCK361" s="177"/>
      <c r="QCL361" s="177"/>
      <c r="QCM361" s="178"/>
      <c r="QCN361" s="177"/>
      <c r="QCO361" s="177"/>
      <c r="QCP361" s="177"/>
      <c r="QCQ361" s="178"/>
      <c r="QCR361" s="177"/>
      <c r="QCS361" s="177"/>
      <c r="QCT361" s="177"/>
      <c r="QCU361" s="178"/>
      <c r="QCV361" s="177"/>
      <c r="QCW361" s="177"/>
      <c r="QCX361" s="177"/>
      <c r="QCY361" s="178"/>
      <c r="QCZ361" s="177"/>
      <c r="QDA361" s="177"/>
      <c r="QDB361" s="177"/>
      <c r="QDC361" s="178"/>
      <c r="QDD361" s="177"/>
      <c r="QDE361" s="177"/>
      <c r="QDF361" s="177"/>
      <c r="QDG361" s="178"/>
      <c r="QDH361" s="177"/>
      <c r="QDI361" s="177"/>
      <c r="QDJ361" s="177"/>
      <c r="QDK361" s="178"/>
      <c r="QDL361" s="177"/>
      <c r="QDM361" s="177"/>
      <c r="QDN361" s="177"/>
      <c r="QDO361" s="178"/>
      <c r="QDP361" s="177"/>
      <c r="QDQ361" s="177"/>
      <c r="QDR361" s="177"/>
      <c r="QDS361" s="178"/>
      <c r="QDT361" s="177"/>
      <c r="QDU361" s="177"/>
      <c r="QDV361" s="177"/>
      <c r="QDW361" s="178"/>
      <c r="QDX361" s="177"/>
      <c r="QDY361" s="177"/>
      <c r="QDZ361" s="177"/>
      <c r="QEA361" s="178"/>
      <c r="QEB361" s="177"/>
      <c r="QEC361" s="177"/>
      <c r="QED361" s="177"/>
      <c r="QEE361" s="178"/>
      <c r="QEF361" s="177"/>
      <c r="QEG361" s="177"/>
      <c r="QEH361" s="177"/>
      <c r="QEI361" s="178"/>
      <c r="QEJ361" s="177"/>
      <c r="QEK361" s="177"/>
      <c r="QEL361" s="177"/>
      <c r="QEM361" s="178"/>
      <c r="QEN361" s="177"/>
      <c r="QEO361" s="177"/>
      <c r="QEP361" s="177"/>
      <c r="QEQ361" s="178"/>
      <c r="QER361" s="177"/>
      <c r="QES361" s="177"/>
      <c r="QET361" s="177"/>
      <c r="QEU361" s="178"/>
      <c r="QEV361" s="177"/>
      <c r="QEW361" s="177"/>
      <c r="QEX361" s="177"/>
      <c r="QEY361" s="178"/>
      <c r="QEZ361" s="177"/>
      <c r="QFA361" s="177"/>
      <c r="QFB361" s="177"/>
      <c r="QFC361" s="178"/>
      <c r="QFD361" s="177"/>
      <c r="QFE361" s="177"/>
      <c r="QFF361" s="177"/>
      <c r="QFG361" s="178"/>
      <c r="QFH361" s="177"/>
      <c r="QFI361" s="177"/>
      <c r="QFJ361" s="177"/>
      <c r="QFK361" s="178"/>
      <c r="QFL361" s="177"/>
      <c r="QFM361" s="177"/>
      <c r="QFN361" s="177"/>
      <c r="QFO361" s="178"/>
      <c r="QFP361" s="177"/>
      <c r="QFQ361" s="177"/>
      <c r="QFR361" s="177"/>
      <c r="QFS361" s="178"/>
      <c r="QFT361" s="177"/>
      <c r="QFU361" s="177"/>
      <c r="QFV361" s="177"/>
      <c r="QFW361" s="178"/>
      <c r="QFX361" s="177"/>
      <c r="QFY361" s="177"/>
      <c r="QFZ361" s="177"/>
      <c r="QGA361" s="178"/>
      <c r="QGB361" s="177"/>
      <c r="QGC361" s="177"/>
      <c r="QGD361" s="177"/>
      <c r="QGE361" s="178"/>
      <c r="QGF361" s="177"/>
      <c r="QGG361" s="177"/>
      <c r="QGH361" s="177"/>
      <c r="QGI361" s="178"/>
      <c r="QGJ361" s="177"/>
      <c r="QGK361" s="177"/>
      <c r="QGL361" s="177"/>
      <c r="QGM361" s="178"/>
      <c r="QGN361" s="177"/>
      <c r="QGO361" s="177"/>
      <c r="QGP361" s="177"/>
      <c r="QGQ361" s="178"/>
      <c r="QGR361" s="177"/>
      <c r="QGS361" s="177"/>
      <c r="QGT361" s="177"/>
      <c r="QGU361" s="178"/>
      <c r="QGV361" s="177"/>
      <c r="QGW361" s="177"/>
      <c r="QGX361" s="177"/>
      <c r="QGY361" s="178"/>
      <c r="QGZ361" s="177"/>
      <c r="QHA361" s="240"/>
      <c r="QHB361" s="240"/>
      <c r="QHC361" s="240"/>
      <c r="QHD361" s="240"/>
      <c r="QHE361" s="95"/>
      <c r="QHF361" s="733"/>
      <c r="QHG361" s="733"/>
      <c r="QHH361" s="733"/>
      <c r="QHI361" s="153"/>
      <c r="QHJ361" s="177"/>
      <c r="QHK361" s="177"/>
      <c r="QHL361" s="178"/>
      <c r="QHM361" s="177"/>
      <c r="QHN361" s="177"/>
      <c r="QHO361" s="177"/>
      <c r="QHP361" s="178"/>
      <c r="QHQ361" s="177"/>
      <c r="QHR361" s="177"/>
      <c r="QHS361" s="177"/>
      <c r="QHT361" s="178"/>
      <c r="QHU361" s="177"/>
      <c r="QHV361" s="177"/>
      <c r="QHW361" s="177"/>
      <c r="QHX361" s="178"/>
      <c r="QHY361" s="177"/>
      <c r="QHZ361" s="177"/>
      <c r="QIA361" s="177"/>
      <c r="QIB361" s="178"/>
      <c r="QIC361" s="177"/>
      <c r="QID361" s="177"/>
      <c r="QIE361" s="177"/>
      <c r="QIF361" s="178"/>
      <c r="QIG361" s="177"/>
      <c r="QIH361" s="177"/>
      <c r="QII361" s="177"/>
      <c r="QIJ361" s="178"/>
      <c r="QIK361" s="177"/>
      <c r="QIL361" s="177"/>
      <c r="QIM361" s="177"/>
      <c r="QIN361" s="178"/>
      <c r="QIO361" s="177"/>
      <c r="QIP361" s="177"/>
      <c r="QIQ361" s="177"/>
      <c r="QIR361" s="178"/>
      <c r="QIS361" s="177"/>
      <c r="QIT361" s="177"/>
      <c r="QIU361" s="177"/>
      <c r="QIV361" s="178"/>
      <c r="QIW361" s="177"/>
      <c r="QIX361" s="177"/>
      <c r="QIY361" s="177"/>
      <c r="QIZ361" s="178"/>
      <c r="QJA361" s="177"/>
      <c r="QJB361" s="177"/>
      <c r="QJC361" s="177"/>
      <c r="QJD361" s="178"/>
      <c r="QJE361" s="177"/>
      <c r="QJF361" s="177"/>
      <c r="QJG361" s="177"/>
      <c r="QJH361" s="178"/>
      <c r="QJI361" s="177"/>
      <c r="QJJ361" s="177"/>
      <c r="QJK361" s="177"/>
      <c r="QJL361" s="178"/>
      <c r="QJM361" s="177"/>
      <c r="QJN361" s="177"/>
      <c r="QJO361" s="177"/>
      <c r="QJP361" s="178"/>
      <c r="QJQ361" s="177"/>
      <c r="QJR361" s="177"/>
      <c r="QJS361" s="177"/>
      <c r="QJT361" s="178"/>
      <c r="QJU361" s="177"/>
      <c r="QJV361" s="177"/>
      <c r="QJW361" s="177"/>
      <c r="QJX361" s="178"/>
      <c r="QJY361" s="177"/>
      <c r="QJZ361" s="177"/>
      <c r="QKA361" s="177"/>
      <c r="QKB361" s="178"/>
      <c r="QKC361" s="177"/>
      <c r="QKD361" s="177"/>
      <c r="QKE361" s="177"/>
      <c r="QKF361" s="178"/>
      <c r="QKG361" s="177"/>
      <c r="QKH361" s="177"/>
      <c r="QKI361" s="177"/>
      <c r="QKJ361" s="178"/>
      <c r="QKK361" s="177"/>
      <c r="QKL361" s="177"/>
      <c r="QKM361" s="177"/>
      <c r="QKN361" s="178"/>
      <c r="QKO361" s="177"/>
      <c r="QKP361" s="177"/>
      <c r="QKQ361" s="177"/>
      <c r="QKR361" s="178"/>
      <c r="QKS361" s="177"/>
      <c r="QKT361" s="177"/>
      <c r="QKU361" s="177"/>
      <c r="QKV361" s="178"/>
      <c r="QKW361" s="177"/>
      <c r="QKX361" s="177"/>
      <c r="QKY361" s="177"/>
      <c r="QKZ361" s="178"/>
      <c r="QLA361" s="177"/>
      <c r="QLB361" s="177"/>
      <c r="QLC361" s="177"/>
      <c r="QLD361" s="178"/>
      <c r="QLE361" s="177"/>
      <c r="QLF361" s="177"/>
      <c r="QLG361" s="177"/>
      <c r="QLH361" s="178"/>
      <c r="QLI361" s="177"/>
      <c r="QLJ361" s="177"/>
      <c r="QLK361" s="177"/>
      <c r="QLL361" s="178"/>
      <c r="QLM361" s="177"/>
      <c r="QLN361" s="177"/>
      <c r="QLO361" s="177"/>
      <c r="QLP361" s="178"/>
      <c r="QLQ361" s="177"/>
      <c r="QLR361" s="177"/>
      <c r="QLS361" s="177"/>
      <c r="QLT361" s="178"/>
      <c r="QLU361" s="177"/>
      <c r="QLV361" s="177"/>
      <c r="QLW361" s="177"/>
      <c r="QLX361" s="178"/>
      <c r="QLY361" s="177"/>
      <c r="QLZ361" s="177"/>
      <c r="QMA361" s="177"/>
      <c r="QMB361" s="178"/>
      <c r="QMC361" s="177"/>
      <c r="QMD361" s="240"/>
      <c r="QME361" s="240"/>
      <c r="QMF361" s="240"/>
      <c r="QMG361" s="240"/>
      <c r="QMH361" s="95"/>
      <c r="QMI361" s="733"/>
      <c r="QMJ361" s="733"/>
      <c r="QMK361" s="733"/>
      <c r="QML361" s="153"/>
      <c r="QMM361" s="177"/>
      <c r="QMN361" s="177"/>
      <c r="QMO361" s="178"/>
      <c r="QMP361" s="177"/>
      <c r="QMQ361" s="177"/>
      <c r="QMR361" s="177"/>
      <c r="QMS361" s="178"/>
      <c r="QMT361" s="177"/>
      <c r="QMU361" s="177"/>
      <c r="QMV361" s="177"/>
      <c r="QMW361" s="178"/>
      <c r="QMX361" s="177"/>
      <c r="QMY361" s="177"/>
      <c r="QMZ361" s="177"/>
      <c r="QNA361" s="178"/>
      <c r="QNB361" s="177"/>
      <c r="QNC361" s="177"/>
      <c r="QND361" s="177"/>
      <c r="QNE361" s="178"/>
      <c r="QNF361" s="177"/>
      <c r="QNG361" s="177"/>
      <c r="QNH361" s="177"/>
      <c r="QNI361" s="178"/>
      <c r="QNJ361" s="177"/>
      <c r="QNK361" s="177"/>
      <c r="QNL361" s="177"/>
      <c r="QNM361" s="178"/>
      <c r="QNN361" s="177"/>
      <c r="QNO361" s="177"/>
      <c r="QNP361" s="177"/>
      <c r="QNQ361" s="178"/>
      <c r="QNR361" s="177"/>
      <c r="QNS361" s="177"/>
      <c r="QNT361" s="177"/>
      <c r="QNU361" s="178"/>
      <c r="QNV361" s="177"/>
      <c r="QNW361" s="177"/>
      <c r="QNX361" s="177"/>
      <c r="QNY361" s="178"/>
      <c r="QNZ361" s="177"/>
      <c r="QOA361" s="177"/>
      <c r="QOB361" s="177"/>
      <c r="QOC361" s="178"/>
      <c r="QOD361" s="177"/>
      <c r="QOE361" s="177"/>
      <c r="QOF361" s="177"/>
      <c r="QOG361" s="178"/>
      <c r="QOH361" s="177"/>
      <c r="QOI361" s="177"/>
      <c r="QOJ361" s="177"/>
      <c r="QOK361" s="178"/>
      <c r="QOL361" s="177"/>
      <c r="QOM361" s="177"/>
      <c r="QON361" s="177"/>
      <c r="QOO361" s="178"/>
      <c r="QOP361" s="177"/>
      <c r="QOQ361" s="177"/>
      <c r="QOR361" s="177"/>
      <c r="QOS361" s="178"/>
      <c r="QOT361" s="177"/>
      <c r="QOU361" s="177"/>
      <c r="QOV361" s="177"/>
      <c r="QOW361" s="178"/>
      <c r="QOX361" s="177"/>
      <c r="QOY361" s="177"/>
      <c r="QOZ361" s="177"/>
      <c r="QPA361" s="178"/>
      <c r="QPB361" s="177"/>
      <c r="QPC361" s="177"/>
      <c r="QPD361" s="177"/>
      <c r="QPE361" s="178"/>
      <c r="QPF361" s="177"/>
      <c r="QPG361" s="177"/>
      <c r="QPH361" s="177"/>
      <c r="QPI361" s="178"/>
      <c r="QPJ361" s="177"/>
      <c r="QPK361" s="177"/>
      <c r="QPL361" s="177"/>
      <c r="QPM361" s="178"/>
      <c r="QPN361" s="177"/>
      <c r="QPO361" s="177"/>
      <c r="QPP361" s="177"/>
      <c r="QPQ361" s="178"/>
      <c r="QPR361" s="177"/>
      <c r="QPS361" s="177"/>
      <c r="QPT361" s="177"/>
      <c r="QPU361" s="178"/>
      <c r="QPV361" s="177"/>
      <c r="QPW361" s="177"/>
      <c r="QPX361" s="177"/>
      <c r="QPY361" s="178"/>
      <c r="QPZ361" s="177"/>
      <c r="QQA361" s="177"/>
      <c r="QQB361" s="177"/>
      <c r="QQC361" s="178"/>
      <c r="QQD361" s="177"/>
      <c r="QQE361" s="177"/>
      <c r="QQF361" s="177"/>
      <c r="QQG361" s="178"/>
      <c r="QQH361" s="177"/>
      <c r="QQI361" s="177"/>
      <c r="QQJ361" s="177"/>
      <c r="QQK361" s="178"/>
      <c r="QQL361" s="177"/>
      <c r="QQM361" s="177"/>
      <c r="QQN361" s="177"/>
      <c r="QQO361" s="178"/>
      <c r="QQP361" s="177"/>
      <c r="QQQ361" s="177"/>
      <c r="QQR361" s="177"/>
      <c r="QQS361" s="178"/>
      <c r="QQT361" s="177"/>
      <c r="QQU361" s="177"/>
      <c r="QQV361" s="177"/>
      <c r="QQW361" s="178"/>
      <c r="QQX361" s="177"/>
      <c r="QQY361" s="177"/>
      <c r="QQZ361" s="177"/>
      <c r="QRA361" s="178"/>
      <c r="QRB361" s="177"/>
      <c r="QRC361" s="177"/>
      <c r="QRD361" s="177"/>
      <c r="QRE361" s="178"/>
      <c r="QRF361" s="177"/>
      <c r="QRG361" s="240"/>
      <c r="QRH361" s="240"/>
      <c r="QRI361" s="240"/>
      <c r="QRJ361" s="240"/>
      <c r="QRK361" s="95"/>
      <c r="QRL361" s="733"/>
      <c r="QRM361" s="733"/>
      <c r="QRN361" s="733"/>
      <c r="QRO361" s="153"/>
      <c r="QRP361" s="177"/>
      <c r="QRQ361" s="177"/>
      <c r="QRR361" s="178"/>
      <c r="QRS361" s="177"/>
      <c r="QRT361" s="177"/>
      <c r="QRU361" s="177"/>
      <c r="QRV361" s="178"/>
      <c r="QRW361" s="177"/>
      <c r="QRX361" s="177"/>
      <c r="QRY361" s="177"/>
      <c r="QRZ361" s="178"/>
      <c r="QSA361" s="177"/>
      <c r="QSB361" s="177"/>
      <c r="QSC361" s="177"/>
      <c r="QSD361" s="178"/>
      <c r="QSE361" s="177"/>
      <c r="QSF361" s="177"/>
      <c r="QSG361" s="177"/>
      <c r="QSH361" s="178"/>
      <c r="QSI361" s="177"/>
      <c r="QSJ361" s="177"/>
      <c r="QSK361" s="177"/>
      <c r="QSL361" s="178"/>
      <c r="QSM361" s="177"/>
      <c r="QSN361" s="177"/>
      <c r="QSO361" s="177"/>
      <c r="QSP361" s="178"/>
      <c r="QSQ361" s="177"/>
      <c r="QSR361" s="177"/>
      <c r="QSS361" s="177"/>
      <c r="QST361" s="178"/>
      <c r="QSU361" s="177"/>
      <c r="QSV361" s="177"/>
      <c r="QSW361" s="177"/>
      <c r="QSX361" s="178"/>
      <c r="QSY361" s="177"/>
      <c r="QSZ361" s="177"/>
      <c r="QTA361" s="177"/>
      <c r="QTB361" s="178"/>
      <c r="QTC361" s="177"/>
      <c r="QTD361" s="177"/>
      <c r="QTE361" s="177"/>
      <c r="QTF361" s="178"/>
      <c r="QTG361" s="177"/>
      <c r="QTH361" s="177"/>
      <c r="QTI361" s="177"/>
      <c r="QTJ361" s="178"/>
      <c r="QTK361" s="177"/>
      <c r="QTL361" s="177"/>
      <c r="QTM361" s="177"/>
      <c r="QTN361" s="178"/>
      <c r="QTO361" s="177"/>
      <c r="QTP361" s="177"/>
      <c r="QTQ361" s="177"/>
      <c r="QTR361" s="178"/>
      <c r="QTS361" s="177"/>
      <c r="QTT361" s="177"/>
      <c r="QTU361" s="177"/>
      <c r="QTV361" s="178"/>
      <c r="QTW361" s="177"/>
      <c r="QTX361" s="177"/>
      <c r="QTY361" s="177"/>
      <c r="QTZ361" s="178"/>
      <c r="QUA361" s="177"/>
      <c r="QUB361" s="177"/>
      <c r="QUC361" s="177"/>
      <c r="QUD361" s="178"/>
      <c r="QUE361" s="177"/>
      <c r="QUF361" s="177"/>
      <c r="QUG361" s="177"/>
      <c r="QUH361" s="178"/>
      <c r="QUI361" s="177"/>
      <c r="QUJ361" s="177"/>
      <c r="QUK361" s="177"/>
      <c r="QUL361" s="178"/>
      <c r="QUM361" s="177"/>
      <c r="QUN361" s="177"/>
      <c r="QUO361" s="177"/>
      <c r="QUP361" s="178"/>
      <c r="QUQ361" s="177"/>
      <c r="QUR361" s="177"/>
      <c r="QUS361" s="177"/>
      <c r="QUT361" s="178"/>
      <c r="QUU361" s="177"/>
      <c r="QUV361" s="177"/>
      <c r="QUW361" s="177"/>
      <c r="QUX361" s="178"/>
      <c r="QUY361" s="177"/>
      <c r="QUZ361" s="177"/>
      <c r="QVA361" s="177"/>
      <c r="QVB361" s="178"/>
      <c r="QVC361" s="177"/>
      <c r="QVD361" s="177"/>
      <c r="QVE361" s="177"/>
      <c r="QVF361" s="178"/>
      <c r="QVG361" s="177"/>
      <c r="QVH361" s="177"/>
      <c r="QVI361" s="177"/>
      <c r="QVJ361" s="178"/>
      <c r="QVK361" s="177"/>
      <c r="QVL361" s="177"/>
      <c r="QVM361" s="177"/>
      <c r="QVN361" s="178"/>
      <c r="QVO361" s="177"/>
      <c r="QVP361" s="177"/>
      <c r="QVQ361" s="177"/>
      <c r="QVR361" s="178"/>
      <c r="QVS361" s="177"/>
      <c r="QVT361" s="177"/>
      <c r="QVU361" s="177"/>
      <c r="QVV361" s="178"/>
      <c r="QVW361" s="177"/>
      <c r="QVX361" s="177"/>
      <c r="QVY361" s="177"/>
      <c r="QVZ361" s="178"/>
      <c r="QWA361" s="177"/>
      <c r="QWB361" s="177"/>
      <c r="QWC361" s="177"/>
      <c r="QWD361" s="178"/>
      <c r="QWE361" s="177"/>
      <c r="QWF361" s="177"/>
      <c r="QWG361" s="177"/>
      <c r="QWH361" s="178"/>
      <c r="QWI361" s="177"/>
      <c r="QWJ361" s="240"/>
      <c r="QWK361" s="240"/>
      <c r="QWL361" s="240"/>
      <c r="QWM361" s="240"/>
      <c r="QWN361" s="95"/>
      <c r="QWO361" s="733"/>
      <c r="QWP361" s="733"/>
      <c r="QWQ361" s="733"/>
      <c r="QWR361" s="153"/>
      <c r="QWS361" s="177"/>
      <c r="QWT361" s="177"/>
      <c r="QWU361" s="178"/>
      <c r="QWV361" s="177"/>
      <c r="QWW361" s="177"/>
      <c r="QWX361" s="177"/>
      <c r="QWY361" s="178"/>
      <c r="QWZ361" s="177"/>
      <c r="QXA361" s="177"/>
      <c r="QXB361" s="177"/>
      <c r="QXC361" s="178"/>
      <c r="QXD361" s="177"/>
      <c r="QXE361" s="177"/>
      <c r="QXF361" s="177"/>
      <c r="QXG361" s="178"/>
      <c r="QXH361" s="177"/>
      <c r="QXI361" s="177"/>
      <c r="QXJ361" s="177"/>
      <c r="QXK361" s="178"/>
      <c r="QXL361" s="177"/>
      <c r="QXM361" s="177"/>
      <c r="QXN361" s="177"/>
      <c r="QXO361" s="178"/>
      <c r="QXP361" s="177"/>
      <c r="QXQ361" s="177"/>
      <c r="QXR361" s="177"/>
      <c r="QXS361" s="178"/>
      <c r="QXT361" s="177"/>
      <c r="QXU361" s="177"/>
      <c r="QXV361" s="177"/>
      <c r="QXW361" s="178"/>
      <c r="QXX361" s="177"/>
      <c r="QXY361" s="177"/>
      <c r="QXZ361" s="177"/>
      <c r="QYA361" s="178"/>
      <c r="QYB361" s="177"/>
      <c r="QYC361" s="177"/>
      <c r="QYD361" s="177"/>
      <c r="QYE361" s="178"/>
      <c r="QYF361" s="177"/>
      <c r="QYG361" s="177"/>
      <c r="QYH361" s="177"/>
      <c r="QYI361" s="178"/>
      <c r="QYJ361" s="177"/>
      <c r="QYK361" s="177"/>
      <c r="QYL361" s="177"/>
      <c r="QYM361" s="178"/>
      <c r="QYN361" s="177"/>
      <c r="QYO361" s="177"/>
      <c r="QYP361" s="177"/>
      <c r="QYQ361" s="178"/>
      <c r="QYR361" s="177"/>
      <c r="QYS361" s="177"/>
      <c r="QYT361" s="177"/>
      <c r="QYU361" s="178"/>
      <c r="QYV361" s="177"/>
      <c r="QYW361" s="177"/>
      <c r="QYX361" s="177"/>
      <c r="QYY361" s="178"/>
      <c r="QYZ361" s="177"/>
      <c r="QZA361" s="177"/>
      <c r="QZB361" s="177"/>
      <c r="QZC361" s="178"/>
      <c r="QZD361" s="177"/>
      <c r="QZE361" s="177"/>
      <c r="QZF361" s="177"/>
      <c r="QZG361" s="178"/>
      <c r="QZH361" s="177"/>
      <c r="QZI361" s="177"/>
      <c r="QZJ361" s="177"/>
      <c r="QZK361" s="178"/>
      <c r="QZL361" s="177"/>
      <c r="QZM361" s="177"/>
      <c r="QZN361" s="177"/>
      <c r="QZO361" s="178"/>
      <c r="QZP361" s="177"/>
      <c r="QZQ361" s="177"/>
      <c r="QZR361" s="177"/>
      <c r="QZS361" s="178"/>
      <c r="QZT361" s="177"/>
      <c r="QZU361" s="177"/>
      <c r="QZV361" s="177"/>
      <c r="QZW361" s="178"/>
      <c r="QZX361" s="177"/>
      <c r="QZY361" s="177"/>
      <c r="QZZ361" s="177"/>
      <c r="RAA361" s="178"/>
      <c r="RAB361" s="177"/>
      <c r="RAC361" s="177"/>
      <c r="RAD361" s="177"/>
      <c r="RAE361" s="178"/>
      <c r="RAF361" s="177"/>
      <c r="RAG361" s="177"/>
      <c r="RAH361" s="177"/>
      <c r="RAI361" s="178"/>
      <c r="RAJ361" s="177"/>
      <c r="RAK361" s="177"/>
      <c r="RAL361" s="177"/>
      <c r="RAM361" s="178"/>
      <c r="RAN361" s="177"/>
      <c r="RAO361" s="177"/>
      <c r="RAP361" s="177"/>
      <c r="RAQ361" s="178"/>
      <c r="RAR361" s="177"/>
      <c r="RAS361" s="177"/>
      <c r="RAT361" s="177"/>
      <c r="RAU361" s="178"/>
      <c r="RAV361" s="177"/>
      <c r="RAW361" s="177"/>
      <c r="RAX361" s="177"/>
      <c r="RAY361" s="178"/>
      <c r="RAZ361" s="177"/>
      <c r="RBA361" s="177"/>
      <c r="RBB361" s="177"/>
      <c r="RBC361" s="178"/>
      <c r="RBD361" s="177"/>
      <c r="RBE361" s="177"/>
      <c r="RBF361" s="177"/>
      <c r="RBG361" s="178"/>
      <c r="RBH361" s="177"/>
      <c r="RBI361" s="177"/>
      <c r="RBJ361" s="177"/>
      <c r="RBK361" s="178"/>
      <c r="RBL361" s="177"/>
      <c r="RBM361" s="240"/>
      <c r="RBN361" s="240"/>
      <c r="RBO361" s="240"/>
      <c r="RBP361" s="240"/>
      <c r="RBQ361" s="95"/>
      <c r="RBR361" s="733"/>
      <c r="RBS361" s="733"/>
      <c r="RBT361" s="733"/>
      <c r="RBU361" s="153"/>
      <c r="RBV361" s="177"/>
      <c r="RBW361" s="177"/>
      <c r="RBX361" s="178"/>
      <c r="RBY361" s="177"/>
      <c r="RBZ361" s="177"/>
      <c r="RCA361" s="177"/>
      <c r="RCB361" s="178"/>
      <c r="RCC361" s="177"/>
      <c r="RCD361" s="177"/>
      <c r="RCE361" s="177"/>
      <c r="RCF361" s="178"/>
      <c r="RCG361" s="177"/>
      <c r="RCH361" s="177"/>
      <c r="RCI361" s="177"/>
      <c r="RCJ361" s="178"/>
      <c r="RCK361" s="177"/>
      <c r="RCL361" s="177"/>
      <c r="RCM361" s="177"/>
      <c r="RCN361" s="178"/>
      <c r="RCO361" s="177"/>
      <c r="RCP361" s="177"/>
      <c r="RCQ361" s="177"/>
      <c r="RCR361" s="178"/>
      <c r="RCS361" s="177"/>
      <c r="RCT361" s="177"/>
      <c r="RCU361" s="177"/>
      <c r="RCV361" s="178"/>
      <c r="RCW361" s="177"/>
      <c r="RCX361" s="177"/>
      <c r="RCY361" s="177"/>
      <c r="RCZ361" s="178"/>
      <c r="RDA361" s="177"/>
      <c r="RDB361" s="177"/>
      <c r="RDC361" s="177"/>
      <c r="RDD361" s="178"/>
      <c r="RDE361" s="177"/>
      <c r="RDF361" s="177"/>
      <c r="RDG361" s="177"/>
      <c r="RDH361" s="178"/>
      <c r="RDI361" s="177"/>
      <c r="RDJ361" s="177"/>
      <c r="RDK361" s="177"/>
      <c r="RDL361" s="178"/>
      <c r="RDM361" s="177"/>
      <c r="RDN361" s="177"/>
      <c r="RDO361" s="177"/>
      <c r="RDP361" s="178"/>
      <c r="RDQ361" s="177"/>
      <c r="RDR361" s="177"/>
      <c r="RDS361" s="177"/>
      <c r="RDT361" s="178"/>
      <c r="RDU361" s="177"/>
      <c r="RDV361" s="177"/>
      <c r="RDW361" s="177"/>
      <c r="RDX361" s="178"/>
      <c r="RDY361" s="177"/>
      <c r="RDZ361" s="177"/>
      <c r="REA361" s="177"/>
      <c r="REB361" s="178"/>
      <c r="REC361" s="177"/>
      <c r="RED361" s="177"/>
      <c r="REE361" s="177"/>
      <c r="REF361" s="178"/>
      <c r="REG361" s="177"/>
      <c r="REH361" s="177"/>
      <c r="REI361" s="177"/>
      <c r="REJ361" s="178"/>
      <c r="REK361" s="177"/>
      <c r="REL361" s="177"/>
      <c r="REM361" s="177"/>
      <c r="REN361" s="178"/>
      <c r="REO361" s="177"/>
      <c r="REP361" s="177"/>
      <c r="REQ361" s="177"/>
      <c r="RER361" s="178"/>
      <c r="RES361" s="177"/>
      <c r="RET361" s="177"/>
      <c r="REU361" s="177"/>
      <c r="REV361" s="178"/>
      <c r="REW361" s="177"/>
      <c r="REX361" s="177"/>
      <c r="REY361" s="177"/>
      <c r="REZ361" s="178"/>
      <c r="RFA361" s="177"/>
      <c r="RFB361" s="177"/>
      <c r="RFC361" s="177"/>
      <c r="RFD361" s="178"/>
      <c r="RFE361" s="177"/>
      <c r="RFF361" s="177"/>
      <c r="RFG361" s="177"/>
      <c r="RFH361" s="178"/>
      <c r="RFI361" s="177"/>
      <c r="RFJ361" s="177"/>
      <c r="RFK361" s="177"/>
      <c r="RFL361" s="178"/>
      <c r="RFM361" s="177"/>
      <c r="RFN361" s="177"/>
      <c r="RFO361" s="177"/>
      <c r="RFP361" s="178"/>
      <c r="RFQ361" s="177"/>
      <c r="RFR361" s="177"/>
      <c r="RFS361" s="177"/>
      <c r="RFT361" s="178"/>
      <c r="RFU361" s="177"/>
      <c r="RFV361" s="177"/>
      <c r="RFW361" s="177"/>
      <c r="RFX361" s="178"/>
      <c r="RFY361" s="177"/>
      <c r="RFZ361" s="177"/>
      <c r="RGA361" s="177"/>
      <c r="RGB361" s="178"/>
      <c r="RGC361" s="177"/>
      <c r="RGD361" s="177"/>
      <c r="RGE361" s="177"/>
      <c r="RGF361" s="178"/>
      <c r="RGG361" s="177"/>
      <c r="RGH361" s="177"/>
      <c r="RGI361" s="177"/>
      <c r="RGJ361" s="178"/>
      <c r="RGK361" s="177"/>
      <c r="RGL361" s="177"/>
      <c r="RGM361" s="177"/>
      <c r="RGN361" s="178"/>
      <c r="RGO361" s="177"/>
      <c r="RGP361" s="240"/>
      <c r="RGQ361" s="240"/>
      <c r="RGR361" s="240"/>
      <c r="RGS361" s="240"/>
      <c r="RGT361" s="95"/>
      <c r="RGU361" s="733"/>
      <c r="RGV361" s="733"/>
      <c r="RGW361" s="733"/>
      <c r="RGX361" s="153"/>
      <c r="RGY361" s="177"/>
      <c r="RGZ361" s="177"/>
      <c r="RHA361" s="178"/>
      <c r="RHB361" s="177"/>
      <c r="RHC361" s="177"/>
      <c r="RHD361" s="177"/>
      <c r="RHE361" s="178"/>
      <c r="RHF361" s="177"/>
      <c r="RHG361" s="177"/>
      <c r="RHH361" s="177"/>
      <c r="RHI361" s="178"/>
      <c r="RHJ361" s="177"/>
      <c r="RHK361" s="177"/>
      <c r="RHL361" s="177"/>
      <c r="RHM361" s="178"/>
      <c r="RHN361" s="177"/>
      <c r="RHO361" s="177"/>
      <c r="RHP361" s="177"/>
      <c r="RHQ361" s="178"/>
      <c r="RHR361" s="177"/>
      <c r="RHS361" s="177"/>
      <c r="RHT361" s="177"/>
      <c r="RHU361" s="178"/>
      <c r="RHV361" s="177"/>
      <c r="RHW361" s="177"/>
      <c r="RHX361" s="177"/>
      <c r="RHY361" s="178"/>
      <c r="RHZ361" s="177"/>
      <c r="RIA361" s="177"/>
      <c r="RIB361" s="177"/>
      <c r="RIC361" s="178"/>
      <c r="RID361" s="177"/>
      <c r="RIE361" s="177"/>
      <c r="RIF361" s="177"/>
      <c r="RIG361" s="178"/>
      <c r="RIH361" s="177"/>
      <c r="RII361" s="177"/>
      <c r="RIJ361" s="177"/>
      <c r="RIK361" s="178"/>
      <c r="RIL361" s="177"/>
      <c r="RIM361" s="177"/>
      <c r="RIN361" s="177"/>
      <c r="RIO361" s="178"/>
      <c r="RIP361" s="177"/>
      <c r="RIQ361" s="177"/>
      <c r="RIR361" s="177"/>
      <c r="RIS361" s="178"/>
      <c r="RIT361" s="177"/>
      <c r="RIU361" s="177"/>
      <c r="RIV361" s="177"/>
      <c r="RIW361" s="178"/>
      <c r="RIX361" s="177"/>
      <c r="RIY361" s="177"/>
      <c r="RIZ361" s="177"/>
      <c r="RJA361" s="178"/>
      <c r="RJB361" s="177"/>
      <c r="RJC361" s="177"/>
      <c r="RJD361" s="177"/>
      <c r="RJE361" s="178"/>
      <c r="RJF361" s="177"/>
      <c r="RJG361" s="177"/>
      <c r="RJH361" s="177"/>
      <c r="RJI361" s="178"/>
      <c r="RJJ361" s="177"/>
      <c r="RJK361" s="177"/>
      <c r="RJL361" s="177"/>
      <c r="RJM361" s="178"/>
      <c r="RJN361" s="177"/>
      <c r="RJO361" s="177"/>
      <c r="RJP361" s="177"/>
      <c r="RJQ361" s="178"/>
      <c r="RJR361" s="177"/>
      <c r="RJS361" s="177"/>
      <c r="RJT361" s="177"/>
      <c r="RJU361" s="178"/>
      <c r="RJV361" s="177"/>
      <c r="RJW361" s="177"/>
      <c r="RJX361" s="177"/>
      <c r="RJY361" s="178"/>
      <c r="RJZ361" s="177"/>
      <c r="RKA361" s="177"/>
      <c r="RKB361" s="177"/>
      <c r="RKC361" s="178"/>
      <c r="RKD361" s="177"/>
      <c r="RKE361" s="177"/>
      <c r="RKF361" s="177"/>
      <c r="RKG361" s="178"/>
      <c r="RKH361" s="177"/>
      <c r="RKI361" s="177"/>
      <c r="RKJ361" s="177"/>
      <c r="RKK361" s="178"/>
      <c r="RKL361" s="177"/>
      <c r="RKM361" s="177"/>
      <c r="RKN361" s="177"/>
      <c r="RKO361" s="178"/>
      <c r="RKP361" s="177"/>
      <c r="RKQ361" s="177"/>
      <c r="RKR361" s="177"/>
      <c r="RKS361" s="178"/>
      <c r="RKT361" s="177"/>
      <c r="RKU361" s="177"/>
      <c r="RKV361" s="177"/>
      <c r="RKW361" s="178"/>
      <c r="RKX361" s="177"/>
      <c r="RKY361" s="177"/>
      <c r="RKZ361" s="177"/>
      <c r="RLA361" s="178"/>
      <c r="RLB361" s="177"/>
      <c r="RLC361" s="177"/>
      <c r="RLD361" s="177"/>
      <c r="RLE361" s="178"/>
      <c r="RLF361" s="177"/>
      <c r="RLG361" s="177"/>
      <c r="RLH361" s="177"/>
      <c r="RLI361" s="178"/>
      <c r="RLJ361" s="177"/>
      <c r="RLK361" s="177"/>
      <c r="RLL361" s="177"/>
      <c r="RLM361" s="178"/>
      <c r="RLN361" s="177"/>
      <c r="RLO361" s="177"/>
      <c r="RLP361" s="177"/>
      <c r="RLQ361" s="178"/>
      <c r="RLR361" s="177"/>
      <c r="RLS361" s="240"/>
      <c r="RLT361" s="240"/>
      <c r="RLU361" s="240"/>
      <c r="RLV361" s="240"/>
      <c r="RLW361" s="95"/>
      <c r="RLX361" s="733"/>
      <c r="RLY361" s="733"/>
      <c r="RLZ361" s="733"/>
      <c r="RMA361" s="153"/>
      <c r="RMB361" s="177"/>
      <c r="RMC361" s="177"/>
      <c r="RMD361" s="178"/>
      <c r="RME361" s="177"/>
      <c r="RMF361" s="177"/>
      <c r="RMG361" s="177"/>
      <c r="RMH361" s="178"/>
      <c r="RMI361" s="177"/>
      <c r="RMJ361" s="177"/>
      <c r="RMK361" s="177"/>
      <c r="RML361" s="178"/>
      <c r="RMM361" s="177"/>
      <c r="RMN361" s="177"/>
      <c r="RMO361" s="177"/>
      <c r="RMP361" s="178"/>
      <c r="RMQ361" s="177"/>
      <c r="RMR361" s="177"/>
      <c r="RMS361" s="177"/>
      <c r="RMT361" s="178"/>
      <c r="RMU361" s="177"/>
      <c r="RMV361" s="177"/>
      <c r="RMW361" s="177"/>
      <c r="RMX361" s="178"/>
      <c r="RMY361" s="177"/>
      <c r="RMZ361" s="177"/>
      <c r="RNA361" s="177"/>
      <c r="RNB361" s="178"/>
      <c r="RNC361" s="177"/>
      <c r="RND361" s="177"/>
      <c r="RNE361" s="177"/>
      <c r="RNF361" s="178"/>
      <c r="RNG361" s="177"/>
      <c r="RNH361" s="177"/>
      <c r="RNI361" s="177"/>
      <c r="RNJ361" s="178"/>
      <c r="RNK361" s="177"/>
      <c r="RNL361" s="177"/>
      <c r="RNM361" s="177"/>
      <c r="RNN361" s="178"/>
      <c r="RNO361" s="177"/>
      <c r="RNP361" s="177"/>
      <c r="RNQ361" s="177"/>
      <c r="RNR361" s="178"/>
      <c r="RNS361" s="177"/>
      <c r="RNT361" s="177"/>
      <c r="RNU361" s="177"/>
      <c r="RNV361" s="178"/>
      <c r="RNW361" s="177"/>
      <c r="RNX361" s="177"/>
      <c r="RNY361" s="177"/>
      <c r="RNZ361" s="178"/>
      <c r="ROA361" s="177"/>
      <c r="ROB361" s="177"/>
      <c r="ROC361" s="177"/>
      <c r="ROD361" s="178"/>
      <c r="ROE361" s="177"/>
      <c r="ROF361" s="177"/>
      <c r="ROG361" s="177"/>
      <c r="ROH361" s="178"/>
      <c r="ROI361" s="177"/>
      <c r="ROJ361" s="177"/>
      <c r="ROK361" s="177"/>
      <c r="ROL361" s="178"/>
      <c r="ROM361" s="177"/>
      <c r="RON361" s="177"/>
      <c r="ROO361" s="177"/>
      <c r="ROP361" s="178"/>
      <c r="ROQ361" s="177"/>
      <c r="ROR361" s="177"/>
      <c r="ROS361" s="177"/>
      <c r="ROT361" s="178"/>
      <c r="ROU361" s="177"/>
      <c r="ROV361" s="177"/>
      <c r="ROW361" s="177"/>
      <c r="ROX361" s="178"/>
      <c r="ROY361" s="177"/>
      <c r="ROZ361" s="177"/>
      <c r="RPA361" s="177"/>
      <c r="RPB361" s="178"/>
      <c r="RPC361" s="177"/>
      <c r="RPD361" s="177"/>
      <c r="RPE361" s="177"/>
      <c r="RPF361" s="178"/>
      <c r="RPG361" s="177"/>
      <c r="RPH361" s="177"/>
      <c r="RPI361" s="177"/>
      <c r="RPJ361" s="178"/>
      <c r="RPK361" s="177"/>
      <c r="RPL361" s="177"/>
      <c r="RPM361" s="177"/>
      <c r="RPN361" s="178"/>
      <c r="RPO361" s="177"/>
      <c r="RPP361" s="177"/>
      <c r="RPQ361" s="177"/>
      <c r="RPR361" s="178"/>
      <c r="RPS361" s="177"/>
      <c r="RPT361" s="177"/>
      <c r="RPU361" s="177"/>
      <c r="RPV361" s="178"/>
      <c r="RPW361" s="177"/>
      <c r="RPX361" s="177"/>
      <c r="RPY361" s="177"/>
      <c r="RPZ361" s="178"/>
      <c r="RQA361" s="177"/>
      <c r="RQB361" s="177"/>
      <c r="RQC361" s="177"/>
      <c r="RQD361" s="178"/>
      <c r="RQE361" s="177"/>
      <c r="RQF361" s="177"/>
      <c r="RQG361" s="177"/>
      <c r="RQH361" s="178"/>
      <c r="RQI361" s="177"/>
      <c r="RQJ361" s="177"/>
      <c r="RQK361" s="177"/>
      <c r="RQL361" s="178"/>
      <c r="RQM361" s="177"/>
      <c r="RQN361" s="177"/>
      <c r="RQO361" s="177"/>
      <c r="RQP361" s="178"/>
      <c r="RQQ361" s="177"/>
      <c r="RQR361" s="177"/>
      <c r="RQS361" s="177"/>
      <c r="RQT361" s="178"/>
      <c r="RQU361" s="177"/>
      <c r="RQV361" s="240"/>
      <c r="RQW361" s="240"/>
      <c r="RQX361" s="240"/>
      <c r="RQY361" s="240"/>
      <c r="RQZ361" s="95"/>
      <c r="RRA361" s="733"/>
      <c r="RRB361" s="733"/>
      <c r="RRC361" s="733"/>
      <c r="RRD361" s="153"/>
      <c r="RRE361" s="177"/>
      <c r="RRF361" s="177"/>
      <c r="RRG361" s="178"/>
      <c r="RRH361" s="177"/>
      <c r="RRI361" s="177"/>
      <c r="RRJ361" s="177"/>
      <c r="RRK361" s="178"/>
      <c r="RRL361" s="177"/>
      <c r="RRM361" s="177"/>
      <c r="RRN361" s="177"/>
      <c r="RRO361" s="178"/>
      <c r="RRP361" s="177"/>
      <c r="RRQ361" s="177"/>
      <c r="RRR361" s="177"/>
      <c r="RRS361" s="178"/>
      <c r="RRT361" s="177"/>
      <c r="RRU361" s="177"/>
      <c r="RRV361" s="177"/>
      <c r="RRW361" s="178"/>
      <c r="RRX361" s="177"/>
      <c r="RRY361" s="177"/>
      <c r="RRZ361" s="177"/>
      <c r="RSA361" s="178"/>
      <c r="RSB361" s="177"/>
      <c r="RSC361" s="177"/>
      <c r="RSD361" s="177"/>
      <c r="RSE361" s="178"/>
      <c r="RSF361" s="177"/>
      <c r="RSG361" s="177"/>
      <c r="RSH361" s="177"/>
      <c r="RSI361" s="178"/>
      <c r="RSJ361" s="177"/>
      <c r="RSK361" s="177"/>
      <c r="RSL361" s="177"/>
      <c r="RSM361" s="178"/>
      <c r="RSN361" s="177"/>
      <c r="RSO361" s="177"/>
      <c r="RSP361" s="177"/>
      <c r="RSQ361" s="178"/>
      <c r="RSR361" s="177"/>
      <c r="RSS361" s="177"/>
      <c r="RST361" s="177"/>
      <c r="RSU361" s="178"/>
      <c r="RSV361" s="177"/>
      <c r="RSW361" s="177"/>
      <c r="RSX361" s="177"/>
      <c r="RSY361" s="178"/>
      <c r="RSZ361" s="177"/>
      <c r="RTA361" s="177"/>
      <c r="RTB361" s="177"/>
      <c r="RTC361" s="178"/>
      <c r="RTD361" s="177"/>
      <c r="RTE361" s="177"/>
      <c r="RTF361" s="177"/>
      <c r="RTG361" s="178"/>
      <c r="RTH361" s="177"/>
      <c r="RTI361" s="177"/>
      <c r="RTJ361" s="177"/>
      <c r="RTK361" s="178"/>
      <c r="RTL361" s="177"/>
      <c r="RTM361" s="177"/>
      <c r="RTN361" s="177"/>
      <c r="RTO361" s="178"/>
      <c r="RTP361" s="177"/>
      <c r="RTQ361" s="177"/>
      <c r="RTR361" s="177"/>
      <c r="RTS361" s="178"/>
      <c r="RTT361" s="177"/>
      <c r="RTU361" s="177"/>
      <c r="RTV361" s="177"/>
      <c r="RTW361" s="178"/>
      <c r="RTX361" s="177"/>
      <c r="RTY361" s="177"/>
      <c r="RTZ361" s="177"/>
      <c r="RUA361" s="178"/>
      <c r="RUB361" s="177"/>
      <c r="RUC361" s="177"/>
      <c r="RUD361" s="177"/>
      <c r="RUE361" s="178"/>
      <c r="RUF361" s="177"/>
      <c r="RUG361" s="177"/>
      <c r="RUH361" s="177"/>
      <c r="RUI361" s="178"/>
      <c r="RUJ361" s="177"/>
      <c r="RUK361" s="177"/>
      <c r="RUL361" s="177"/>
      <c r="RUM361" s="178"/>
      <c r="RUN361" s="177"/>
      <c r="RUO361" s="177"/>
      <c r="RUP361" s="177"/>
      <c r="RUQ361" s="178"/>
      <c r="RUR361" s="177"/>
      <c r="RUS361" s="177"/>
      <c r="RUT361" s="177"/>
      <c r="RUU361" s="178"/>
      <c r="RUV361" s="177"/>
      <c r="RUW361" s="177"/>
      <c r="RUX361" s="177"/>
      <c r="RUY361" s="178"/>
      <c r="RUZ361" s="177"/>
      <c r="RVA361" s="177"/>
      <c r="RVB361" s="177"/>
      <c r="RVC361" s="178"/>
      <c r="RVD361" s="177"/>
      <c r="RVE361" s="177"/>
      <c r="RVF361" s="177"/>
      <c r="RVG361" s="178"/>
      <c r="RVH361" s="177"/>
      <c r="RVI361" s="177"/>
      <c r="RVJ361" s="177"/>
      <c r="RVK361" s="178"/>
      <c r="RVL361" s="177"/>
      <c r="RVM361" s="177"/>
      <c r="RVN361" s="177"/>
      <c r="RVO361" s="178"/>
      <c r="RVP361" s="177"/>
      <c r="RVQ361" s="177"/>
      <c r="RVR361" s="177"/>
      <c r="RVS361" s="178"/>
      <c r="RVT361" s="177"/>
      <c r="RVU361" s="177"/>
      <c r="RVV361" s="177"/>
      <c r="RVW361" s="178"/>
      <c r="RVX361" s="177"/>
      <c r="RVY361" s="240"/>
      <c r="RVZ361" s="240"/>
      <c r="RWA361" s="240"/>
      <c r="RWB361" s="240"/>
      <c r="RWC361" s="95"/>
      <c r="RWD361" s="733"/>
      <c r="RWE361" s="733"/>
      <c r="RWF361" s="733"/>
      <c r="RWG361" s="153"/>
      <c r="RWH361" s="177"/>
      <c r="RWI361" s="177"/>
      <c r="RWJ361" s="178"/>
      <c r="RWK361" s="177"/>
      <c r="RWL361" s="177"/>
      <c r="RWM361" s="177"/>
      <c r="RWN361" s="178"/>
      <c r="RWO361" s="177"/>
      <c r="RWP361" s="177"/>
      <c r="RWQ361" s="177"/>
      <c r="RWR361" s="178"/>
      <c r="RWS361" s="177"/>
      <c r="RWT361" s="177"/>
      <c r="RWU361" s="177"/>
      <c r="RWV361" s="178"/>
      <c r="RWW361" s="177"/>
      <c r="RWX361" s="177"/>
      <c r="RWY361" s="177"/>
      <c r="RWZ361" s="178"/>
      <c r="RXA361" s="177"/>
      <c r="RXB361" s="177"/>
      <c r="RXC361" s="177"/>
      <c r="RXD361" s="178"/>
      <c r="RXE361" s="177"/>
      <c r="RXF361" s="177"/>
      <c r="RXG361" s="177"/>
      <c r="RXH361" s="178"/>
      <c r="RXI361" s="177"/>
      <c r="RXJ361" s="177"/>
      <c r="RXK361" s="177"/>
      <c r="RXL361" s="178"/>
      <c r="RXM361" s="177"/>
      <c r="RXN361" s="177"/>
      <c r="RXO361" s="177"/>
      <c r="RXP361" s="178"/>
      <c r="RXQ361" s="177"/>
      <c r="RXR361" s="177"/>
      <c r="RXS361" s="177"/>
      <c r="RXT361" s="178"/>
      <c r="RXU361" s="177"/>
      <c r="RXV361" s="177"/>
      <c r="RXW361" s="177"/>
      <c r="RXX361" s="178"/>
      <c r="RXY361" s="177"/>
      <c r="RXZ361" s="177"/>
      <c r="RYA361" s="177"/>
      <c r="RYB361" s="178"/>
      <c r="RYC361" s="177"/>
      <c r="RYD361" s="177"/>
      <c r="RYE361" s="177"/>
      <c r="RYF361" s="178"/>
      <c r="RYG361" s="177"/>
      <c r="RYH361" s="177"/>
      <c r="RYI361" s="177"/>
      <c r="RYJ361" s="178"/>
      <c r="RYK361" s="177"/>
      <c r="RYL361" s="177"/>
      <c r="RYM361" s="177"/>
      <c r="RYN361" s="178"/>
      <c r="RYO361" s="177"/>
      <c r="RYP361" s="177"/>
      <c r="RYQ361" s="177"/>
      <c r="RYR361" s="178"/>
      <c r="RYS361" s="177"/>
      <c r="RYT361" s="177"/>
      <c r="RYU361" s="177"/>
      <c r="RYV361" s="178"/>
      <c r="RYW361" s="177"/>
      <c r="RYX361" s="177"/>
      <c r="RYY361" s="177"/>
      <c r="RYZ361" s="178"/>
      <c r="RZA361" s="177"/>
      <c r="RZB361" s="177"/>
      <c r="RZC361" s="177"/>
      <c r="RZD361" s="178"/>
      <c r="RZE361" s="177"/>
      <c r="RZF361" s="177"/>
      <c r="RZG361" s="177"/>
      <c r="RZH361" s="178"/>
      <c r="RZI361" s="177"/>
      <c r="RZJ361" s="177"/>
      <c r="RZK361" s="177"/>
      <c r="RZL361" s="178"/>
      <c r="RZM361" s="177"/>
      <c r="RZN361" s="177"/>
      <c r="RZO361" s="177"/>
      <c r="RZP361" s="178"/>
      <c r="RZQ361" s="177"/>
      <c r="RZR361" s="177"/>
      <c r="RZS361" s="177"/>
      <c r="RZT361" s="178"/>
      <c r="RZU361" s="177"/>
      <c r="RZV361" s="177"/>
      <c r="RZW361" s="177"/>
      <c r="RZX361" s="178"/>
      <c r="RZY361" s="177"/>
      <c r="RZZ361" s="177"/>
      <c r="SAA361" s="177"/>
      <c r="SAB361" s="178"/>
      <c r="SAC361" s="177"/>
      <c r="SAD361" s="177"/>
      <c r="SAE361" s="177"/>
      <c r="SAF361" s="178"/>
      <c r="SAG361" s="177"/>
      <c r="SAH361" s="177"/>
      <c r="SAI361" s="177"/>
      <c r="SAJ361" s="178"/>
      <c r="SAK361" s="177"/>
      <c r="SAL361" s="177"/>
      <c r="SAM361" s="177"/>
      <c r="SAN361" s="178"/>
      <c r="SAO361" s="177"/>
      <c r="SAP361" s="177"/>
      <c r="SAQ361" s="177"/>
      <c r="SAR361" s="178"/>
      <c r="SAS361" s="177"/>
      <c r="SAT361" s="177"/>
      <c r="SAU361" s="177"/>
      <c r="SAV361" s="178"/>
      <c r="SAW361" s="177"/>
      <c r="SAX361" s="177"/>
      <c r="SAY361" s="177"/>
      <c r="SAZ361" s="178"/>
      <c r="SBA361" s="177"/>
      <c r="SBB361" s="240"/>
      <c r="SBC361" s="240"/>
      <c r="SBD361" s="240"/>
      <c r="SBE361" s="240"/>
      <c r="SBF361" s="95"/>
      <c r="SBG361" s="733"/>
      <c r="SBH361" s="733"/>
      <c r="SBI361" s="733"/>
      <c r="SBJ361" s="153"/>
      <c r="SBK361" s="177"/>
      <c r="SBL361" s="177"/>
      <c r="SBM361" s="178"/>
      <c r="SBN361" s="177"/>
      <c r="SBO361" s="177"/>
      <c r="SBP361" s="177"/>
      <c r="SBQ361" s="178"/>
      <c r="SBR361" s="177"/>
      <c r="SBS361" s="177"/>
      <c r="SBT361" s="177"/>
      <c r="SBU361" s="178"/>
      <c r="SBV361" s="177"/>
      <c r="SBW361" s="177"/>
      <c r="SBX361" s="177"/>
      <c r="SBY361" s="178"/>
      <c r="SBZ361" s="177"/>
      <c r="SCA361" s="177"/>
      <c r="SCB361" s="177"/>
      <c r="SCC361" s="178"/>
      <c r="SCD361" s="177"/>
      <c r="SCE361" s="177"/>
      <c r="SCF361" s="177"/>
      <c r="SCG361" s="178"/>
      <c r="SCH361" s="177"/>
      <c r="SCI361" s="177"/>
      <c r="SCJ361" s="177"/>
      <c r="SCK361" s="178"/>
      <c r="SCL361" s="177"/>
      <c r="SCM361" s="177"/>
      <c r="SCN361" s="177"/>
      <c r="SCO361" s="178"/>
      <c r="SCP361" s="177"/>
      <c r="SCQ361" s="177"/>
      <c r="SCR361" s="177"/>
      <c r="SCS361" s="178"/>
      <c r="SCT361" s="177"/>
      <c r="SCU361" s="177"/>
      <c r="SCV361" s="177"/>
      <c r="SCW361" s="178"/>
      <c r="SCX361" s="177"/>
      <c r="SCY361" s="177"/>
      <c r="SCZ361" s="177"/>
      <c r="SDA361" s="178"/>
      <c r="SDB361" s="177"/>
      <c r="SDC361" s="177"/>
      <c r="SDD361" s="177"/>
      <c r="SDE361" s="178"/>
      <c r="SDF361" s="177"/>
      <c r="SDG361" s="177"/>
      <c r="SDH361" s="177"/>
      <c r="SDI361" s="178"/>
      <c r="SDJ361" s="177"/>
      <c r="SDK361" s="177"/>
      <c r="SDL361" s="177"/>
      <c r="SDM361" s="178"/>
      <c r="SDN361" s="177"/>
      <c r="SDO361" s="177"/>
      <c r="SDP361" s="177"/>
      <c r="SDQ361" s="178"/>
      <c r="SDR361" s="177"/>
      <c r="SDS361" s="177"/>
      <c r="SDT361" s="177"/>
      <c r="SDU361" s="178"/>
      <c r="SDV361" s="177"/>
      <c r="SDW361" s="177"/>
      <c r="SDX361" s="177"/>
      <c r="SDY361" s="178"/>
      <c r="SDZ361" s="177"/>
      <c r="SEA361" s="177"/>
      <c r="SEB361" s="177"/>
      <c r="SEC361" s="178"/>
      <c r="SED361" s="177"/>
      <c r="SEE361" s="177"/>
      <c r="SEF361" s="177"/>
      <c r="SEG361" s="178"/>
      <c r="SEH361" s="177"/>
      <c r="SEI361" s="177"/>
      <c r="SEJ361" s="177"/>
      <c r="SEK361" s="178"/>
      <c r="SEL361" s="177"/>
      <c r="SEM361" s="177"/>
      <c r="SEN361" s="177"/>
      <c r="SEO361" s="178"/>
      <c r="SEP361" s="177"/>
      <c r="SEQ361" s="177"/>
      <c r="SER361" s="177"/>
      <c r="SES361" s="178"/>
      <c r="SET361" s="177"/>
      <c r="SEU361" s="177"/>
      <c r="SEV361" s="177"/>
      <c r="SEW361" s="178"/>
      <c r="SEX361" s="177"/>
      <c r="SEY361" s="177"/>
      <c r="SEZ361" s="177"/>
      <c r="SFA361" s="178"/>
      <c r="SFB361" s="177"/>
      <c r="SFC361" s="177"/>
      <c r="SFD361" s="177"/>
      <c r="SFE361" s="178"/>
      <c r="SFF361" s="177"/>
      <c r="SFG361" s="177"/>
      <c r="SFH361" s="177"/>
      <c r="SFI361" s="178"/>
      <c r="SFJ361" s="177"/>
      <c r="SFK361" s="177"/>
      <c r="SFL361" s="177"/>
      <c r="SFM361" s="178"/>
      <c r="SFN361" s="177"/>
      <c r="SFO361" s="177"/>
      <c r="SFP361" s="177"/>
      <c r="SFQ361" s="178"/>
      <c r="SFR361" s="177"/>
      <c r="SFS361" s="177"/>
      <c r="SFT361" s="177"/>
      <c r="SFU361" s="178"/>
      <c r="SFV361" s="177"/>
      <c r="SFW361" s="177"/>
      <c r="SFX361" s="177"/>
      <c r="SFY361" s="178"/>
      <c r="SFZ361" s="177"/>
      <c r="SGA361" s="177"/>
      <c r="SGB361" s="177"/>
      <c r="SGC361" s="178"/>
      <c r="SGD361" s="177"/>
      <c r="SGE361" s="240"/>
      <c r="SGF361" s="240"/>
      <c r="SGG361" s="240"/>
      <c r="SGH361" s="240"/>
      <c r="SGI361" s="95"/>
      <c r="SGJ361" s="733"/>
      <c r="SGK361" s="733"/>
      <c r="SGL361" s="733"/>
      <c r="SGM361" s="153"/>
      <c r="SGN361" s="177"/>
      <c r="SGO361" s="177"/>
      <c r="SGP361" s="178"/>
      <c r="SGQ361" s="177"/>
      <c r="SGR361" s="177"/>
      <c r="SGS361" s="177"/>
      <c r="SGT361" s="178"/>
      <c r="SGU361" s="177"/>
      <c r="SGV361" s="177"/>
      <c r="SGW361" s="177"/>
      <c r="SGX361" s="178"/>
      <c r="SGY361" s="177"/>
      <c r="SGZ361" s="177"/>
      <c r="SHA361" s="177"/>
      <c r="SHB361" s="178"/>
      <c r="SHC361" s="177"/>
      <c r="SHD361" s="177"/>
      <c r="SHE361" s="177"/>
      <c r="SHF361" s="178"/>
      <c r="SHG361" s="177"/>
      <c r="SHH361" s="177"/>
      <c r="SHI361" s="177"/>
      <c r="SHJ361" s="178"/>
      <c r="SHK361" s="177"/>
      <c r="SHL361" s="177"/>
      <c r="SHM361" s="177"/>
      <c r="SHN361" s="178"/>
      <c r="SHO361" s="177"/>
      <c r="SHP361" s="177"/>
      <c r="SHQ361" s="177"/>
      <c r="SHR361" s="178"/>
      <c r="SHS361" s="177"/>
      <c r="SHT361" s="177"/>
      <c r="SHU361" s="177"/>
      <c r="SHV361" s="178"/>
      <c r="SHW361" s="177"/>
      <c r="SHX361" s="177"/>
      <c r="SHY361" s="177"/>
      <c r="SHZ361" s="178"/>
      <c r="SIA361" s="177"/>
      <c r="SIB361" s="177"/>
      <c r="SIC361" s="177"/>
      <c r="SID361" s="178"/>
      <c r="SIE361" s="177"/>
      <c r="SIF361" s="177"/>
      <c r="SIG361" s="177"/>
      <c r="SIH361" s="178"/>
      <c r="SII361" s="177"/>
      <c r="SIJ361" s="177"/>
      <c r="SIK361" s="177"/>
      <c r="SIL361" s="178"/>
      <c r="SIM361" s="177"/>
      <c r="SIN361" s="177"/>
      <c r="SIO361" s="177"/>
      <c r="SIP361" s="178"/>
      <c r="SIQ361" s="177"/>
      <c r="SIR361" s="177"/>
      <c r="SIS361" s="177"/>
      <c r="SIT361" s="178"/>
      <c r="SIU361" s="177"/>
      <c r="SIV361" s="177"/>
      <c r="SIW361" s="177"/>
      <c r="SIX361" s="178"/>
      <c r="SIY361" s="177"/>
      <c r="SIZ361" s="177"/>
      <c r="SJA361" s="177"/>
      <c r="SJB361" s="178"/>
      <c r="SJC361" s="177"/>
      <c r="SJD361" s="177"/>
      <c r="SJE361" s="177"/>
      <c r="SJF361" s="178"/>
      <c r="SJG361" s="177"/>
      <c r="SJH361" s="177"/>
      <c r="SJI361" s="177"/>
      <c r="SJJ361" s="178"/>
      <c r="SJK361" s="177"/>
      <c r="SJL361" s="177"/>
      <c r="SJM361" s="177"/>
      <c r="SJN361" s="178"/>
      <c r="SJO361" s="177"/>
      <c r="SJP361" s="177"/>
      <c r="SJQ361" s="177"/>
      <c r="SJR361" s="178"/>
      <c r="SJS361" s="177"/>
      <c r="SJT361" s="177"/>
      <c r="SJU361" s="177"/>
      <c r="SJV361" s="178"/>
      <c r="SJW361" s="177"/>
      <c r="SJX361" s="177"/>
      <c r="SJY361" s="177"/>
      <c r="SJZ361" s="178"/>
      <c r="SKA361" s="177"/>
      <c r="SKB361" s="177"/>
      <c r="SKC361" s="177"/>
      <c r="SKD361" s="178"/>
      <c r="SKE361" s="177"/>
      <c r="SKF361" s="177"/>
      <c r="SKG361" s="177"/>
      <c r="SKH361" s="178"/>
      <c r="SKI361" s="177"/>
      <c r="SKJ361" s="177"/>
      <c r="SKK361" s="177"/>
      <c r="SKL361" s="178"/>
      <c r="SKM361" s="177"/>
      <c r="SKN361" s="177"/>
      <c r="SKO361" s="177"/>
      <c r="SKP361" s="178"/>
      <c r="SKQ361" s="177"/>
      <c r="SKR361" s="177"/>
      <c r="SKS361" s="177"/>
      <c r="SKT361" s="178"/>
      <c r="SKU361" s="177"/>
      <c r="SKV361" s="177"/>
      <c r="SKW361" s="177"/>
      <c r="SKX361" s="178"/>
      <c r="SKY361" s="177"/>
      <c r="SKZ361" s="177"/>
      <c r="SLA361" s="177"/>
      <c r="SLB361" s="178"/>
      <c r="SLC361" s="177"/>
      <c r="SLD361" s="177"/>
      <c r="SLE361" s="177"/>
      <c r="SLF361" s="178"/>
      <c r="SLG361" s="177"/>
      <c r="SLH361" s="240"/>
      <c r="SLI361" s="240"/>
      <c r="SLJ361" s="240"/>
      <c r="SLK361" s="240"/>
      <c r="SLL361" s="95"/>
      <c r="SLM361" s="733"/>
      <c r="SLN361" s="733"/>
      <c r="SLO361" s="733"/>
      <c r="SLP361" s="153"/>
      <c r="SLQ361" s="177"/>
      <c r="SLR361" s="177"/>
      <c r="SLS361" s="178"/>
      <c r="SLT361" s="177"/>
      <c r="SLU361" s="177"/>
      <c r="SLV361" s="177"/>
      <c r="SLW361" s="178"/>
      <c r="SLX361" s="177"/>
      <c r="SLY361" s="177"/>
      <c r="SLZ361" s="177"/>
      <c r="SMA361" s="178"/>
      <c r="SMB361" s="177"/>
      <c r="SMC361" s="177"/>
      <c r="SMD361" s="177"/>
      <c r="SME361" s="178"/>
      <c r="SMF361" s="177"/>
      <c r="SMG361" s="177"/>
      <c r="SMH361" s="177"/>
      <c r="SMI361" s="178"/>
      <c r="SMJ361" s="177"/>
      <c r="SMK361" s="177"/>
      <c r="SML361" s="177"/>
      <c r="SMM361" s="178"/>
      <c r="SMN361" s="177"/>
      <c r="SMO361" s="177"/>
      <c r="SMP361" s="177"/>
      <c r="SMQ361" s="178"/>
      <c r="SMR361" s="177"/>
      <c r="SMS361" s="177"/>
      <c r="SMT361" s="177"/>
      <c r="SMU361" s="178"/>
      <c r="SMV361" s="177"/>
      <c r="SMW361" s="177"/>
      <c r="SMX361" s="177"/>
      <c r="SMY361" s="178"/>
      <c r="SMZ361" s="177"/>
      <c r="SNA361" s="177"/>
      <c r="SNB361" s="177"/>
      <c r="SNC361" s="178"/>
      <c r="SND361" s="177"/>
      <c r="SNE361" s="177"/>
      <c r="SNF361" s="177"/>
      <c r="SNG361" s="178"/>
      <c r="SNH361" s="177"/>
      <c r="SNI361" s="177"/>
      <c r="SNJ361" s="177"/>
      <c r="SNK361" s="178"/>
      <c r="SNL361" s="177"/>
      <c r="SNM361" s="177"/>
      <c r="SNN361" s="177"/>
      <c r="SNO361" s="178"/>
      <c r="SNP361" s="177"/>
      <c r="SNQ361" s="177"/>
      <c r="SNR361" s="177"/>
      <c r="SNS361" s="178"/>
      <c r="SNT361" s="177"/>
      <c r="SNU361" s="177"/>
      <c r="SNV361" s="177"/>
      <c r="SNW361" s="178"/>
      <c r="SNX361" s="177"/>
      <c r="SNY361" s="177"/>
      <c r="SNZ361" s="177"/>
      <c r="SOA361" s="178"/>
      <c r="SOB361" s="177"/>
      <c r="SOC361" s="177"/>
      <c r="SOD361" s="177"/>
      <c r="SOE361" s="178"/>
      <c r="SOF361" s="177"/>
      <c r="SOG361" s="177"/>
      <c r="SOH361" s="177"/>
      <c r="SOI361" s="178"/>
      <c r="SOJ361" s="177"/>
      <c r="SOK361" s="177"/>
      <c r="SOL361" s="177"/>
      <c r="SOM361" s="178"/>
      <c r="SON361" s="177"/>
      <c r="SOO361" s="177"/>
      <c r="SOP361" s="177"/>
      <c r="SOQ361" s="178"/>
      <c r="SOR361" s="177"/>
      <c r="SOS361" s="177"/>
      <c r="SOT361" s="177"/>
      <c r="SOU361" s="178"/>
      <c r="SOV361" s="177"/>
      <c r="SOW361" s="177"/>
      <c r="SOX361" s="177"/>
      <c r="SOY361" s="178"/>
      <c r="SOZ361" s="177"/>
      <c r="SPA361" s="177"/>
      <c r="SPB361" s="177"/>
      <c r="SPC361" s="178"/>
      <c r="SPD361" s="177"/>
      <c r="SPE361" s="177"/>
      <c r="SPF361" s="177"/>
      <c r="SPG361" s="178"/>
      <c r="SPH361" s="177"/>
      <c r="SPI361" s="177"/>
      <c r="SPJ361" s="177"/>
      <c r="SPK361" s="178"/>
      <c r="SPL361" s="177"/>
      <c r="SPM361" s="177"/>
      <c r="SPN361" s="177"/>
      <c r="SPO361" s="178"/>
      <c r="SPP361" s="177"/>
      <c r="SPQ361" s="177"/>
      <c r="SPR361" s="177"/>
      <c r="SPS361" s="178"/>
      <c r="SPT361" s="177"/>
      <c r="SPU361" s="177"/>
      <c r="SPV361" s="177"/>
      <c r="SPW361" s="178"/>
      <c r="SPX361" s="177"/>
      <c r="SPY361" s="177"/>
      <c r="SPZ361" s="177"/>
      <c r="SQA361" s="178"/>
      <c r="SQB361" s="177"/>
      <c r="SQC361" s="177"/>
      <c r="SQD361" s="177"/>
      <c r="SQE361" s="178"/>
      <c r="SQF361" s="177"/>
      <c r="SQG361" s="177"/>
      <c r="SQH361" s="177"/>
      <c r="SQI361" s="178"/>
      <c r="SQJ361" s="177"/>
      <c r="SQK361" s="240"/>
      <c r="SQL361" s="240"/>
      <c r="SQM361" s="240"/>
      <c r="SQN361" s="240"/>
      <c r="SQO361" s="95"/>
      <c r="SQP361" s="733"/>
      <c r="SQQ361" s="733"/>
      <c r="SQR361" s="733"/>
      <c r="SQS361" s="153"/>
      <c r="SQT361" s="177"/>
      <c r="SQU361" s="177"/>
      <c r="SQV361" s="178"/>
      <c r="SQW361" s="177"/>
      <c r="SQX361" s="177"/>
      <c r="SQY361" s="177"/>
      <c r="SQZ361" s="178"/>
      <c r="SRA361" s="177"/>
      <c r="SRB361" s="177"/>
      <c r="SRC361" s="177"/>
      <c r="SRD361" s="178"/>
      <c r="SRE361" s="177"/>
      <c r="SRF361" s="177"/>
      <c r="SRG361" s="177"/>
      <c r="SRH361" s="178"/>
      <c r="SRI361" s="177"/>
      <c r="SRJ361" s="177"/>
      <c r="SRK361" s="177"/>
      <c r="SRL361" s="178"/>
      <c r="SRM361" s="177"/>
      <c r="SRN361" s="177"/>
      <c r="SRO361" s="177"/>
      <c r="SRP361" s="178"/>
      <c r="SRQ361" s="177"/>
      <c r="SRR361" s="177"/>
      <c r="SRS361" s="177"/>
      <c r="SRT361" s="178"/>
      <c r="SRU361" s="177"/>
      <c r="SRV361" s="177"/>
      <c r="SRW361" s="177"/>
      <c r="SRX361" s="178"/>
      <c r="SRY361" s="177"/>
      <c r="SRZ361" s="177"/>
      <c r="SSA361" s="177"/>
      <c r="SSB361" s="178"/>
      <c r="SSC361" s="177"/>
      <c r="SSD361" s="177"/>
      <c r="SSE361" s="177"/>
      <c r="SSF361" s="178"/>
      <c r="SSG361" s="177"/>
      <c r="SSH361" s="177"/>
      <c r="SSI361" s="177"/>
      <c r="SSJ361" s="178"/>
      <c r="SSK361" s="177"/>
      <c r="SSL361" s="177"/>
      <c r="SSM361" s="177"/>
      <c r="SSN361" s="178"/>
      <c r="SSO361" s="177"/>
      <c r="SSP361" s="177"/>
      <c r="SSQ361" s="177"/>
      <c r="SSR361" s="178"/>
      <c r="SSS361" s="177"/>
      <c r="SST361" s="177"/>
      <c r="SSU361" s="177"/>
      <c r="SSV361" s="178"/>
      <c r="SSW361" s="177"/>
      <c r="SSX361" s="177"/>
      <c r="SSY361" s="177"/>
      <c r="SSZ361" s="178"/>
      <c r="STA361" s="177"/>
      <c r="STB361" s="177"/>
      <c r="STC361" s="177"/>
      <c r="STD361" s="178"/>
      <c r="STE361" s="177"/>
      <c r="STF361" s="177"/>
      <c r="STG361" s="177"/>
      <c r="STH361" s="178"/>
      <c r="STI361" s="177"/>
      <c r="STJ361" s="177"/>
      <c r="STK361" s="177"/>
      <c r="STL361" s="178"/>
      <c r="STM361" s="177"/>
      <c r="STN361" s="177"/>
      <c r="STO361" s="177"/>
      <c r="STP361" s="178"/>
      <c r="STQ361" s="177"/>
      <c r="STR361" s="177"/>
      <c r="STS361" s="177"/>
      <c r="STT361" s="178"/>
      <c r="STU361" s="177"/>
      <c r="STV361" s="177"/>
      <c r="STW361" s="177"/>
      <c r="STX361" s="178"/>
      <c r="STY361" s="177"/>
      <c r="STZ361" s="177"/>
      <c r="SUA361" s="177"/>
      <c r="SUB361" s="178"/>
      <c r="SUC361" s="177"/>
      <c r="SUD361" s="177"/>
      <c r="SUE361" s="177"/>
      <c r="SUF361" s="178"/>
      <c r="SUG361" s="177"/>
      <c r="SUH361" s="177"/>
      <c r="SUI361" s="177"/>
      <c r="SUJ361" s="178"/>
      <c r="SUK361" s="177"/>
      <c r="SUL361" s="177"/>
      <c r="SUM361" s="177"/>
      <c r="SUN361" s="178"/>
      <c r="SUO361" s="177"/>
      <c r="SUP361" s="177"/>
      <c r="SUQ361" s="177"/>
      <c r="SUR361" s="178"/>
      <c r="SUS361" s="177"/>
      <c r="SUT361" s="177"/>
      <c r="SUU361" s="177"/>
      <c r="SUV361" s="178"/>
      <c r="SUW361" s="177"/>
      <c r="SUX361" s="177"/>
      <c r="SUY361" s="177"/>
      <c r="SUZ361" s="178"/>
      <c r="SVA361" s="177"/>
      <c r="SVB361" s="177"/>
      <c r="SVC361" s="177"/>
      <c r="SVD361" s="178"/>
      <c r="SVE361" s="177"/>
      <c r="SVF361" s="177"/>
      <c r="SVG361" s="177"/>
      <c r="SVH361" s="178"/>
      <c r="SVI361" s="177"/>
      <c r="SVJ361" s="177"/>
      <c r="SVK361" s="177"/>
      <c r="SVL361" s="178"/>
      <c r="SVM361" s="177"/>
      <c r="SVN361" s="240"/>
      <c r="SVO361" s="240"/>
      <c r="SVP361" s="240"/>
      <c r="SVQ361" s="240"/>
      <c r="SVR361" s="95"/>
      <c r="SVS361" s="733"/>
      <c r="SVT361" s="733"/>
      <c r="SVU361" s="733"/>
      <c r="SVV361" s="153"/>
      <c r="SVW361" s="177"/>
      <c r="SVX361" s="177"/>
      <c r="SVY361" s="178"/>
      <c r="SVZ361" s="177"/>
      <c r="SWA361" s="177"/>
      <c r="SWB361" s="177"/>
      <c r="SWC361" s="178"/>
      <c r="SWD361" s="177"/>
      <c r="SWE361" s="177"/>
      <c r="SWF361" s="177"/>
      <c r="SWG361" s="178"/>
      <c r="SWH361" s="177"/>
      <c r="SWI361" s="177"/>
      <c r="SWJ361" s="177"/>
      <c r="SWK361" s="178"/>
      <c r="SWL361" s="177"/>
      <c r="SWM361" s="177"/>
      <c r="SWN361" s="177"/>
      <c r="SWO361" s="178"/>
      <c r="SWP361" s="177"/>
      <c r="SWQ361" s="177"/>
      <c r="SWR361" s="177"/>
      <c r="SWS361" s="178"/>
      <c r="SWT361" s="177"/>
      <c r="SWU361" s="177"/>
      <c r="SWV361" s="177"/>
      <c r="SWW361" s="178"/>
      <c r="SWX361" s="177"/>
      <c r="SWY361" s="177"/>
      <c r="SWZ361" s="177"/>
      <c r="SXA361" s="178"/>
      <c r="SXB361" s="177"/>
      <c r="SXC361" s="177"/>
      <c r="SXD361" s="177"/>
      <c r="SXE361" s="178"/>
      <c r="SXF361" s="177"/>
      <c r="SXG361" s="177"/>
      <c r="SXH361" s="177"/>
      <c r="SXI361" s="178"/>
      <c r="SXJ361" s="177"/>
      <c r="SXK361" s="177"/>
      <c r="SXL361" s="177"/>
      <c r="SXM361" s="178"/>
      <c r="SXN361" s="177"/>
      <c r="SXO361" s="177"/>
      <c r="SXP361" s="177"/>
      <c r="SXQ361" s="178"/>
      <c r="SXR361" s="177"/>
      <c r="SXS361" s="177"/>
      <c r="SXT361" s="177"/>
      <c r="SXU361" s="178"/>
      <c r="SXV361" s="177"/>
      <c r="SXW361" s="177"/>
      <c r="SXX361" s="177"/>
      <c r="SXY361" s="178"/>
      <c r="SXZ361" s="177"/>
      <c r="SYA361" s="177"/>
      <c r="SYB361" s="177"/>
      <c r="SYC361" s="178"/>
      <c r="SYD361" s="177"/>
      <c r="SYE361" s="177"/>
      <c r="SYF361" s="177"/>
      <c r="SYG361" s="178"/>
      <c r="SYH361" s="177"/>
      <c r="SYI361" s="177"/>
      <c r="SYJ361" s="177"/>
      <c r="SYK361" s="178"/>
      <c r="SYL361" s="177"/>
      <c r="SYM361" s="177"/>
      <c r="SYN361" s="177"/>
      <c r="SYO361" s="178"/>
      <c r="SYP361" s="177"/>
      <c r="SYQ361" s="177"/>
      <c r="SYR361" s="177"/>
      <c r="SYS361" s="178"/>
      <c r="SYT361" s="177"/>
      <c r="SYU361" s="177"/>
      <c r="SYV361" s="177"/>
      <c r="SYW361" s="178"/>
      <c r="SYX361" s="177"/>
      <c r="SYY361" s="177"/>
      <c r="SYZ361" s="177"/>
      <c r="SZA361" s="178"/>
      <c r="SZB361" s="177"/>
      <c r="SZC361" s="177"/>
      <c r="SZD361" s="177"/>
      <c r="SZE361" s="178"/>
      <c r="SZF361" s="177"/>
      <c r="SZG361" s="177"/>
      <c r="SZH361" s="177"/>
      <c r="SZI361" s="178"/>
      <c r="SZJ361" s="177"/>
      <c r="SZK361" s="177"/>
      <c r="SZL361" s="177"/>
      <c r="SZM361" s="178"/>
      <c r="SZN361" s="177"/>
      <c r="SZO361" s="177"/>
      <c r="SZP361" s="177"/>
      <c r="SZQ361" s="178"/>
      <c r="SZR361" s="177"/>
      <c r="SZS361" s="177"/>
      <c r="SZT361" s="177"/>
      <c r="SZU361" s="178"/>
      <c r="SZV361" s="177"/>
      <c r="SZW361" s="177"/>
      <c r="SZX361" s="177"/>
      <c r="SZY361" s="178"/>
      <c r="SZZ361" s="177"/>
      <c r="TAA361" s="177"/>
      <c r="TAB361" s="177"/>
      <c r="TAC361" s="178"/>
      <c r="TAD361" s="177"/>
      <c r="TAE361" s="177"/>
      <c r="TAF361" s="177"/>
      <c r="TAG361" s="178"/>
      <c r="TAH361" s="177"/>
      <c r="TAI361" s="177"/>
      <c r="TAJ361" s="177"/>
      <c r="TAK361" s="178"/>
      <c r="TAL361" s="177"/>
      <c r="TAM361" s="177"/>
      <c r="TAN361" s="177"/>
      <c r="TAO361" s="178"/>
      <c r="TAP361" s="177"/>
      <c r="TAQ361" s="240"/>
      <c r="TAR361" s="240"/>
      <c r="TAS361" s="240"/>
      <c r="TAT361" s="240"/>
      <c r="TAU361" s="95"/>
      <c r="TAV361" s="733"/>
      <c r="TAW361" s="733"/>
      <c r="TAX361" s="733"/>
      <c r="TAY361" s="153"/>
      <c r="TAZ361" s="177"/>
      <c r="TBA361" s="177"/>
      <c r="TBB361" s="178"/>
      <c r="TBC361" s="177"/>
      <c r="TBD361" s="177"/>
      <c r="TBE361" s="177"/>
      <c r="TBF361" s="178"/>
      <c r="TBG361" s="177"/>
      <c r="TBH361" s="177"/>
      <c r="TBI361" s="177"/>
      <c r="TBJ361" s="178"/>
      <c r="TBK361" s="177"/>
      <c r="TBL361" s="177"/>
      <c r="TBM361" s="177"/>
      <c r="TBN361" s="178"/>
      <c r="TBO361" s="177"/>
      <c r="TBP361" s="177"/>
      <c r="TBQ361" s="177"/>
      <c r="TBR361" s="178"/>
      <c r="TBS361" s="177"/>
      <c r="TBT361" s="177"/>
      <c r="TBU361" s="177"/>
      <c r="TBV361" s="178"/>
      <c r="TBW361" s="177"/>
      <c r="TBX361" s="177"/>
      <c r="TBY361" s="177"/>
      <c r="TBZ361" s="178"/>
      <c r="TCA361" s="177"/>
      <c r="TCB361" s="177"/>
      <c r="TCC361" s="177"/>
      <c r="TCD361" s="178"/>
      <c r="TCE361" s="177"/>
      <c r="TCF361" s="177"/>
      <c r="TCG361" s="177"/>
      <c r="TCH361" s="178"/>
      <c r="TCI361" s="177"/>
      <c r="TCJ361" s="177"/>
      <c r="TCK361" s="177"/>
      <c r="TCL361" s="178"/>
      <c r="TCM361" s="177"/>
      <c r="TCN361" s="177"/>
      <c r="TCO361" s="177"/>
      <c r="TCP361" s="178"/>
      <c r="TCQ361" s="177"/>
      <c r="TCR361" s="177"/>
      <c r="TCS361" s="177"/>
      <c r="TCT361" s="178"/>
      <c r="TCU361" s="177"/>
      <c r="TCV361" s="177"/>
      <c r="TCW361" s="177"/>
      <c r="TCX361" s="178"/>
      <c r="TCY361" s="177"/>
      <c r="TCZ361" s="177"/>
      <c r="TDA361" s="177"/>
      <c r="TDB361" s="178"/>
      <c r="TDC361" s="177"/>
      <c r="TDD361" s="177"/>
      <c r="TDE361" s="177"/>
      <c r="TDF361" s="178"/>
      <c r="TDG361" s="177"/>
      <c r="TDH361" s="177"/>
      <c r="TDI361" s="177"/>
      <c r="TDJ361" s="178"/>
      <c r="TDK361" s="177"/>
      <c r="TDL361" s="177"/>
      <c r="TDM361" s="177"/>
      <c r="TDN361" s="178"/>
      <c r="TDO361" s="177"/>
      <c r="TDP361" s="177"/>
      <c r="TDQ361" s="177"/>
      <c r="TDR361" s="178"/>
      <c r="TDS361" s="177"/>
      <c r="TDT361" s="177"/>
      <c r="TDU361" s="177"/>
      <c r="TDV361" s="178"/>
      <c r="TDW361" s="177"/>
      <c r="TDX361" s="177"/>
      <c r="TDY361" s="177"/>
      <c r="TDZ361" s="178"/>
      <c r="TEA361" s="177"/>
      <c r="TEB361" s="177"/>
      <c r="TEC361" s="177"/>
      <c r="TED361" s="178"/>
      <c r="TEE361" s="177"/>
      <c r="TEF361" s="177"/>
      <c r="TEG361" s="177"/>
      <c r="TEH361" s="178"/>
      <c r="TEI361" s="177"/>
      <c r="TEJ361" s="177"/>
      <c r="TEK361" s="177"/>
      <c r="TEL361" s="178"/>
      <c r="TEM361" s="177"/>
      <c r="TEN361" s="177"/>
      <c r="TEO361" s="177"/>
      <c r="TEP361" s="178"/>
      <c r="TEQ361" s="177"/>
      <c r="TER361" s="177"/>
      <c r="TES361" s="177"/>
      <c r="TET361" s="178"/>
      <c r="TEU361" s="177"/>
      <c r="TEV361" s="177"/>
      <c r="TEW361" s="177"/>
      <c r="TEX361" s="178"/>
      <c r="TEY361" s="177"/>
      <c r="TEZ361" s="177"/>
      <c r="TFA361" s="177"/>
      <c r="TFB361" s="178"/>
      <c r="TFC361" s="177"/>
      <c r="TFD361" s="177"/>
      <c r="TFE361" s="177"/>
      <c r="TFF361" s="178"/>
      <c r="TFG361" s="177"/>
      <c r="TFH361" s="177"/>
      <c r="TFI361" s="177"/>
      <c r="TFJ361" s="178"/>
      <c r="TFK361" s="177"/>
      <c r="TFL361" s="177"/>
      <c r="TFM361" s="177"/>
      <c r="TFN361" s="178"/>
      <c r="TFO361" s="177"/>
      <c r="TFP361" s="177"/>
      <c r="TFQ361" s="177"/>
      <c r="TFR361" s="178"/>
      <c r="TFS361" s="177"/>
      <c r="TFT361" s="240"/>
      <c r="TFU361" s="240"/>
      <c r="TFV361" s="240"/>
      <c r="TFW361" s="240"/>
      <c r="TFX361" s="95"/>
      <c r="TFY361" s="733"/>
      <c r="TFZ361" s="733"/>
      <c r="TGA361" s="733"/>
      <c r="TGB361" s="153"/>
      <c r="TGC361" s="177"/>
      <c r="TGD361" s="177"/>
      <c r="TGE361" s="178"/>
      <c r="TGF361" s="177"/>
      <c r="TGG361" s="177"/>
      <c r="TGH361" s="177"/>
      <c r="TGI361" s="178"/>
      <c r="TGJ361" s="177"/>
      <c r="TGK361" s="177"/>
      <c r="TGL361" s="177"/>
      <c r="TGM361" s="178"/>
      <c r="TGN361" s="177"/>
      <c r="TGO361" s="177"/>
      <c r="TGP361" s="177"/>
      <c r="TGQ361" s="178"/>
      <c r="TGR361" s="177"/>
      <c r="TGS361" s="177"/>
      <c r="TGT361" s="177"/>
      <c r="TGU361" s="178"/>
      <c r="TGV361" s="177"/>
      <c r="TGW361" s="177"/>
      <c r="TGX361" s="177"/>
      <c r="TGY361" s="178"/>
      <c r="TGZ361" s="177"/>
      <c r="THA361" s="177"/>
      <c r="THB361" s="177"/>
      <c r="THC361" s="178"/>
      <c r="THD361" s="177"/>
      <c r="THE361" s="177"/>
      <c r="THF361" s="177"/>
      <c r="THG361" s="178"/>
      <c r="THH361" s="177"/>
      <c r="THI361" s="177"/>
      <c r="THJ361" s="177"/>
      <c r="THK361" s="178"/>
      <c r="THL361" s="177"/>
      <c r="THM361" s="177"/>
      <c r="THN361" s="177"/>
      <c r="THO361" s="178"/>
      <c r="THP361" s="177"/>
      <c r="THQ361" s="177"/>
      <c r="THR361" s="177"/>
      <c r="THS361" s="178"/>
      <c r="THT361" s="177"/>
      <c r="THU361" s="177"/>
      <c r="THV361" s="177"/>
      <c r="THW361" s="178"/>
      <c r="THX361" s="177"/>
      <c r="THY361" s="177"/>
      <c r="THZ361" s="177"/>
      <c r="TIA361" s="178"/>
      <c r="TIB361" s="177"/>
      <c r="TIC361" s="177"/>
      <c r="TID361" s="177"/>
      <c r="TIE361" s="178"/>
      <c r="TIF361" s="177"/>
      <c r="TIG361" s="177"/>
      <c r="TIH361" s="177"/>
      <c r="TII361" s="178"/>
      <c r="TIJ361" s="177"/>
      <c r="TIK361" s="177"/>
      <c r="TIL361" s="177"/>
      <c r="TIM361" s="178"/>
      <c r="TIN361" s="177"/>
      <c r="TIO361" s="177"/>
      <c r="TIP361" s="177"/>
      <c r="TIQ361" s="178"/>
      <c r="TIR361" s="177"/>
      <c r="TIS361" s="177"/>
      <c r="TIT361" s="177"/>
      <c r="TIU361" s="178"/>
      <c r="TIV361" s="177"/>
      <c r="TIW361" s="177"/>
      <c r="TIX361" s="177"/>
      <c r="TIY361" s="178"/>
      <c r="TIZ361" s="177"/>
      <c r="TJA361" s="177"/>
      <c r="TJB361" s="177"/>
      <c r="TJC361" s="178"/>
      <c r="TJD361" s="177"/>
      <c r="TJE361" s="177"/>
      <c r="TJF361" s="177"/>
      <c r="TJG361" s="178"/>
      <c r="TJH361" s="177"/>
      <c r="TJI361" s="177"/>
      <c r="TJJ361" s="177"/>
      <c r="TJK361" s="178"/>
      <c r="TJL361" s="177"/>
      <c r="TJM361" s="177"/>
      <c r="TJN361" s="177"/>
      <c r="TJO361" s="178"/>
      <c r="TJP361" s="177"/>
      <c r="TJQ361" s="177"/>
      <c r="TJR361" s="177"/>
      <c r="TJS361" s="178"/>
      <c r="TJT361" s="177"/>
      <c r="TJU361" s="177"/>
      <c r="TJV361" s="177"/>
      <c r="TJW361" s="178"/>
      <c r="TJX361" s="177"/>
      <c r="TJY361" s="177"/>
      <c r="TJZ361" s="177"/>
      <c r="TKA361" s="178"/>
      <c r="TKB361" s="177"/>
      <c r="TKC361" s="177"/>
      <c r="TKD361" s="177"/>
      <c r="TKE361" s="178"/>
      <c r="TKF361" s="177"/>
      <c r="TKG361" s="177"/>
      <c r="TKH361" s="177"/>
      <c r="TKI361" s="178"/>
      <c r="TKJ361" s="177"/>
      <c r="TKK361" s="177"/>
      <c r="TKL361" s="177"/>
      <c r="TKM361" s="178"/>
      <c r="TKN361" s="177"/>
      <c r="TKO361" s="177"/>
      <c r="TKP361" s="177"/>
      <c r="TKQ361" s="178"/>
      <c r="TKR361" s="177"/>
      <c r="TKS361" s="177"/>
      <c r="TKT361" s="177"/>
      <c r="TKU361" s="178"/>
      <c r="TKV361" s="177"/>
      <c r="TKW361" s="240"/>
      <c r="TKX361" s="240"/>
      <c r="TKY361" s="240"/>
      <c r="TKZ361" s="240"/>
      <c r="TLA361" s="95"/>
      <c r="TLB361" s="733"/>
      <c r="TLC361" s="733"/>
      <c r="TLD361" s="733"/>
      <c r="TLE361" s="153"/>
      <c r="TLF361" s="177"/>
      <c r="TLG361" s="177"/>
      <c r="TLH361" s="178"/>
      <c r="TLI361" s="177"/>
      <c r="TLJ361" s="177"/>
      <c r="TLK361" s="177"/>
      <c r="TLL361" s="178"/>
      <c r="TLM361" s="177"/>
      <c r="TLN361" s="177"/>
      <c r="TLO361" s="177"/>
      <c r="TLP361" s="178"/>
      <c r="TLQ361" s="177"/>
      <c r="TLR361" s="177"/>
      <c r="TLS361" s="177"/>
      <c r="TLT361" s="178"/>
      <c r="TLU361" s="177"/>
      <c r="TLV361" s="177"/>
      <c r="TLW361" s="177"/>
      <c r="TLX361" s="178"/>
      <c r="TLY361" s="177"/>
      <c r="TLZ361" s="177"/>
      <c r="TMA361" s="177"/>
      <c r="TMB361" s="178"/>
      <c r="TMC361" s="177"/>
      <c r="TMD361" s="177"/>
      <c r="TME361" s="177"/>
      <c r="TMF361" s="178"/>
      <c r="TMG361" s="177"/>
      <c r="TMH361" s="177"/>
      <c r="TMI361" s="177"/>
      <c r="TMJ361" s="178"/>
      <c r="TMK361" s="177"/>
      <c r="TML361" s="177"/>
      <c r="TMM361" s="177"/>
      <c r="TMN361" s="178"/>
      <c r="TMO361" s="177"/>
      <c r="TMP361" s="177"/>
      <c r="TMQ361" s="177"/>
      <c r="TMR361" s="178"/>
      <c r="TMS361" s="177"/>
      <c r="TMT361" s="177"/>
      <c r="TMU361" s="177"/>
      <c r="TMV361" s="178"/>
      <c r="TMW361" s="177"/>
      <c r="TMX361" s="177"/>
      <c r="TMY361" s="177"/>
      <c r="TMZ361" s="178"/>
      <c r="TNA361" s="177"/>
      <c r="TNB361" s="177"/>
      <c r="TNC361" s="177"/>
      <c r="TND361" s="178"/>
      <c r="TNE361" s="177"/>
      <c r="TNF361" s="177"/>
      <c r="TNG361" s="177"/>
      <c r="TNH361" s="178"/>
      <c r="TNI361" s="177"/>
      <c r="TNJ361" s="177"/>
      <c r="TNK361" s="177"/>
      <c r="TNL361" s="178"/>
      <c r="TNM361" s="177"/>
      <c r="TNN361" s="177"/>
      <c r="TNO361" s="177"/>
      <c r="TNP361" s="178"/>
      <c r="TNQ361" s="177"/>
      <c r="TNR361" s="177"/>
      <c r="TNS361" s="177"/>
      <c r="TNT361" s="178"/>
      <c r="TNU361" s="177"/>
      <c r="TNV361" s="177"/>
      <c r="TNW361" s="177"/>
      <c r="TNX361" s="178"/>
      <c r="TNY361" s="177"/>
      <c r="TNZ361" s="177"/>
      <c r="TOA361" s="177"/>
      <c r="TOB361" s="178"/>
      <c r="TOC361" s="177"/>
      <c r="TOD361" s="177"/>
      <c r="TOE361" s="177"/>
      <c r="TOF361" s="178"/>
      <c r="TOG361" s="177"/>
      <c r="TOH361" s="177"/>
      <c r="TOI361" s="177"/>
      <c r="TOJ361" s="178"/>
      <c r="TOK361" s="177"/>
      <c r="TOL361" s="177"/>
      <c r="TOM361" s="177"/>
      <c r="TON361" s="178"/>
      <c r="TOO361" s="177"/>
      <c r="TOP361" s="177"/>
      <c r="TOQ361" s="177"/>
      <c r="TOR361" s="178"/>
      <c r="TOS361" s="177"/>
      <c r="TOT361" s="177"/>
      <c r="TOU361" s="177"/>
      <c r="TOV361" s="178"/>
      <c r="TOW361" s="177"/>
      <c r="TOX361" s="177"/>
      <c r="TOY361" s="177"/>
      <c r="TOZ361" s="178"/>
      <c r="TPA361" s="177"/>
      <c r="TPB361" s="177"/>
      <c r="TPC361" s="177"/>
      <c r="TPD361" s="178"/>
      <c r="TPE361" s="177"/>
      <c r="TPF361" s="177"/>
      <c r="TPG361" s="177"/>
      <c r="TPH361" s="178"/>
      <c r="TPI361" s="177"/>
      <c r="TPJ361" s="177"/>
      <c r="TPK361" s="177"/>
      <c r="TPL361" s="178"/>
      <c r="TPM361" s="177"/>
      <c r="TPN361" s="177"/>
      <c r="TPO361" s="177"/>
      <c r="TPP361" s="178"/>
      <c r="TPQ361" s="177"/>
      <c r="TPR361" s="177"/>
      <c r="TPS361" s="177"/>
      <c r="TPT361" s="178"/>
      <c r="TPU361" s="177"/>
      <c r="TPV361" s="177"/>
      <c r="TPW361" s="177"/>
      <c r="TPX361" s="178"/>
      <c r="TPY361" s="177"/>
      <c r="TPZ361" s="240"/>
      <c r="TQA361" s="240"/>
      <c r="TQB361" s="240"/>
      <c r="TQC361" s="240"/>
      <c r="TQD361" s="95"/>
      <c r="TQE361" s="733"/>
      <c r="TQF361" s="733"/>
      <c r="TQG361" s="733"/>
      <c r="TQH361" s="153"/>
      <c r="TQI361" s="177"/>
      <c r="TQJ361" s="177"/>
      <c r="TQK361" s="178"/>
      <c r="TQL361" s="177"/>
      <c r="TQM361" s="177"/>
      <c r="TQN361" s="177"/>
      <c r="TQO361" s="178"/>
      <c r="TQP361" s="177"/>
      <c r="TQQ361" s="177"/>
      <c r="TQR361" s="177"/>
      <c r="TQS361" s="178"/>
      <c r="TQT361" s="177"/>
      <c r="TQU361" s="177"/>
      <c r="TQV361" s="177"/>
      <c r="TQW361" s="178"/>
      <c r="TQX361" s="177"/>
      <c r="TQY361" s="177"/>
      <c r="TQZ361" s="177"/>
      <c r="TRA361" s="178"/>
      <c r="TRB361" s="177"/>
      <c r="TRC361" s="177"/>
      <c r="TRD361" s="177"/>
      <c r="TRE361" s="178"/>
      <c r="TRF361" s="177"/>
      <c r="TRG361" s="177"/>
      <c r="TRH361" s="177"/>
      <c r="TRI361" s="178"/>
      <c r="TRJ361" s="177"/>
      <c r="TRK361" s="177"/>
      <c r="TRL361" s="177"/>
      <c r="TRM361" s="178"/>
      <c r="TRN361" s="177"/>
      <c r="TRO361" s="177"/>
      <c r="TRP361" s="177"/>
      <c r="TRQ361" s="178"/>
      <c r="TRR361" s="177"/>
      <c r="TRS361" s="177"/>
      <c r="TRT361" s="177"/>
      <c r="TRU361" s="178"/>
      <c r="TRV361" s="177"/>
      <c r="TRW361" s="177"/>
      <c r="TRX361" s="177"/>
      <c r="TRY361" s="178"/>
      <c r="TRZ361" s="177"/>
      <c r="TSA361" s="177"/>
      <c r="TSB361" s="177"/>
      <c r="TSC361" s="178"/>
      <c r="TSD361" s="177"/>
      <c r="TSE361" s="177"/>
      <c r="TSF361" s="177"/>
      <c r="TSG361" s="178"/>
      <c r="TSH361" s="177"/>
      <c r="TSI361" s="177"/>
      <c r="TSJ361" s="177"/>
      <c r="TSK361" s="178"/>
      <c r="TSL361" s="177"/>
      <c r="TSM361" s="177"/>
      <c r="TSN361" s="177"/>
      <c r="TSO361" s="178"/>
      <c r="TSP361" s="177"/>
      <c r="TSQ361" s="177"/>
      <c r="TSR361" s="177"/>
      <c r="TSS361" s="178"/>
      <c r="TST361" s="177"/>
      <c r="TSU361" s="177"/>
      <c r="TSV361" s="177"/>
      <c r="TSW361" s="178"/>
      <c r="TSX361" s="177"/>
      <c r="TSY361" s="177"/>
      <c r="TSZ361" s="177"/>
      <c r="TTA361" s="178"/>
      <c r="TTB361" s="177"/>
      <c r="TTC361" s="177"/>
      <c r="TTD361" s="177"/>
      <c r="TTE361" s="178"/>
      <c r="TTF361" s="177"/>
      <c r="TTG361" s="177"/>
      <c r="TTH361" s="177"/>
      <c r="TTI361" s="178"/>
      <c r="TTJ361" s="177"/>
      <c r="TTK361" s="177"/>
      <c r="TTL361" s="177"/>
      <c r="TTM361" s="178"/>
      <c r="TTN361" s="177"/>
      <c r="TTO361" s="177"/>
      <c r="TTP361" s="177"/>
      <c r="TTQ361" s="178"/>
      <c r="TTR361" s="177"/>
      <c r="TTS361" s="177"/>
      <c r="TTT361" s="177"/>
      <c r="TTU361" s="178"/>
      <c r="TTV361" s="177"/>
      <c r="TTW361" s="177"/>
      <c r="TTX361" s="177"/>
      <c r="TTY361" s="178"/>
      <c r="TTZ361" s="177"/>
      <c r="TUA361" s="177"/>
      <c r="TUB361" s="177"/>
      <c r="TUC361" s="178"/>
      <c r="TUD361" s="177"/>
      <c r="TUE361" s="177"/>
      <c r="TUF361" s="177"/>
      <c r="TUG361" s="178"/>
      <c r="TUH361" s="177"/>
      <c r="TUI361" s="177"/>
      <c r="TUJ361" s="177"/>
      <c r="TUK361" s="178"/>
      <c r="TUL361" s="177"/>
      <c r="TUM361" s="177"/>
      <c r="TUN361" s="177"/>
      <c r="TUO361" s="178"/>
      <c r="TUP361" s="177"/>
      <c r="TUQ361" s="177"/>
      <c r="TUR361" s="177"/>
      <c r="TUS361" s="178"/>
      <c r="TUT361" s="177"/>
      <c r="TUU361" s="177"/>
      <c r="TUV361" s="177"/>
      <c r="TUW361" s="178"/>
      <c r="TUX361" s="177"/>
      <c r="TUY361" s="177"/>
      <c r="TUZ361" s="177"/>
      <c r="TVA361" s="178"/>
      <c r="TVB361" s="177"/>
      <c r="TVC361" s="240"/>
      <c r="TVD361" s="240"/>
      <c r="TVE361" s="240"/>
      <c r="TVF361" s="240"/>
      <c r="TVG361" s="95"/>
      <c r="TVH361" s="733"/>
      <c r="TVI361" s="733"/>
      <c r="TVJ361" s="733"/>
      <c r="TVK361" s="153"/>
      <c r="TVL361" s="177"/>
      <c r="TVM361" s="177"/>
      <c r="TVN361" s="178"/>
      <c r="TVO361" s="177"/>
      <c r="TVP361" s="177"/>
      <c r="TVQ361" s="177"/>
      <c r="TVR361" s="178"/>
      <c r="TVS361" s="177"/>
      <c r="TVT361" s="177"/>
      <c r="TVU361" s="177"/>
      <c r="TVV361" s="178"/>
      <c r="TVW361" s="177"/>
      <c r="TVX361" s="177"/>
      <c r="TVY361" s="177"/>
      <c r="TVZ361" s="178"/>
      <c r="TWA361" s="177"/>
      <c r="TWB361" s="177"/>
      <c r="TWC361" s="177"/>
      <c r="TWD361" s="178"/>
      <c r="TWE361" s="177"/>
      <c r="TWF361" s="177"/>
      <c r="TWG361" s="177"/>
      <c r="TWH361" s="178"/>
      <c r="TWI361" s="177"/>
      <c r="TWJ361" s="177"/>
      <c r="TWK361" s="177"/>
      <c r="TWL361" s="178"/>
      <c r="TWM361" s="177"/>
      <c r="TWN361" s="177"/>
      <c r="TWO361" s="177"/>
      <c r="TWP361" s="178"/>
      <c r="TWQ361" s="177"/>
      <c r="TWR361" s="177"/>
      <c r="TWS361" s="177"/>
      <c r="TWT361" s="178"/>
      <c r="TWU361" s="177"/>
      <c r="TWV361" s="177"/>
      <c r="TWW361" s="177"/>
      <c r="TWX361" s="178"/>
      <c r="TWY361" s="177"/>
      <c r="TWZ361" s="177"/>
      <c r="TXA361" s="177"/>
      <c r="TXB361" s="178"/>
      <c r="TXC361" s="177"/>
      <c r="TXD361" s="177"/>
      <c r="TXE361" s="177"/>
      <c r="TXF361" s="178"/>
      <c r="TXG361" s="177"/>
      <c r="TXH361" s="177"/>
      <c r="TXI361" s="177"/>
      <c r="TXJ361" s="178"/>
      <c r="TXK361" s="177"/>
      <c r="TXL361" s="177"/>
      <c r="TXM361" s="177"/>
      <c r="TXN361" s="178"/>
      <c r="TXO361" s="177"/>
      <c r="TXP361" s="177"/>
      <c r="TXQ361" s="177"/>
      <c r="TXR361" s="178"/>
      <c r="TXS361" s="177"/>
      <c r="TXT361" s="177"/>
      <c r="TXU361" s="177"/>
      <c r="TXV361" s="178"/>
      <c r="TXW361" s="177"/>
      <c r="TXX361" s="177"/>
      <c r="TXY361" s="177"/>
      <c r="TXZ361" s="178"/>
      <c r="TYA361" s="177"/>
      <c r="TYB361" s="177"/>
      <c r="TYC361" s="177"/>
      <c r="TYD361" s="178"/>
      <c r="TYE361" s="177"/>
      <c r="TYF361" s="177"/>
      <c r="TYG361" s="177"/>
      <c r="TYH361" s="178"/>
      <c r="TYI361" s="177"/>
      <c r="TYJ361" s="177"/>
      <c r="TYK361" s="177"/>
      <c r="TYL361" s="178"/>
      <c r="TYM361" s="177"/>
      <c r="TYN361" s="177"/>
      <c r="TYO361" s="177"/>
      <c r="TYP361" s="178"/>
      <c r="TYQ361" s="177"/>
      <c r="TYR361" s="177"/>
      <c r="TYS361" s="177"/>
      <c r="TYT361" s="178"/>
      <c r="TYU361" s="177"/>
      <c r="TYV361" s="177"/>
      <c r="TYW361" s="177"/>
      <c r="TYX361" s="178"/>
      <c r="TYY361" s="177"/>
      <c r="TYZ361" s="177"/>
      <c r="TZA361" s="177"/>
      <c r="TZB361" s="178"/>
      <c r="TZC361" s="177"/>
      <c r="TZD361" s="177"/>
      <c r="TZE361" s="177"/>
      <c r="TZF361" s="178"/>
      <c r="TZG361" s="177"/>
      <c r="TZH361" s="177"/>
      <c r="TZI361" s="177"/>
      <c r="TZJ361" s="178"/>
      <c r="TZK361" s="177"/>
      <c r="TZL361" s="177"/>
      <c r="TZM361" s="177"/>
      <c r="TZN361" s="178"/>
      <c r="TZO361" s="177"/>
      <c r="TZP361" s="177"/>
      <c r="TZQ361" s="177"/>
      <c r="TZR361" s="178"/>
      <c r="TZS361" s="177"/>
      <c r="TZT361" s="177"/>
      <c r="TZU361" s="177"/>
      <c r="TZV361" s="178"/>
      <c r="TZW361" s="177"/>
      <c r="TZX361" s="177"/>
      <c r="TZY361" s="177"/>
      <c r="TZZ361" s="178"/>
      <c r="UAA361" s="177"/>
      <c r="UAB361" s="177"/>
      <c r="UAC361" s="177"/>
      <c r="UAD361" s="178"/>
      <c r="UAE361" s="177"/>
      <c r="UAF361" s="240"/>
      <c r="UAG361" s="240"/>
      <c r="UAH361" s="240"/>
      <c r="UAI361" s="240"/>
      <c r="UAJ361" s="95"/>
      <c r="UAK361" s="733"/>
      <c r="UAL361" s="733"/>
      <c r="UAM361" s="733"/>
      <c r="UAN361" s="153"/>
      <c r="UAO361" s="177"/>
      <c r="UAP361" s="177"/>
      <c r="UAQ361" s="178"/>
      <c r="UAR361" s="177"/>
      <c r="UAS361" s="177"/>
      <c r="UAT361" s="177"/>
      <c r="UAU361" s="178"/>
      <c r="UAV361" s="177"/>
      <c r="UAW361" s="177"/>
      <c r="UAX361" s="177"/>
      <c r="UAY361" s="178"/>
      <c r="UAZ361" s="177"/>
      <c r="UBA361" s="177"/>
      <c r="UBB361" s="177"/>
      <c r="UBC361" s="178"/>
      <c r="UBD361" s="177"/>
      <c r="UBE361" s="177"/>
      <c r="UBF361" s="177"/>
      <c r="UBG361" s="178"/>
      <c r="UBH361" s="177"/>
      <c r="UBI361" s="177"/>
      <c r="UBJ361" s="177"/>
      <c r="UBK361" s="178"/>
      <c r="UBL361" s="177"/>
      <c r="UBM361" s="177"/>
      <c r="UBN361" s="177"/>
      <c r="UBO361" s="178"/>
      <c r="UBP361" s="177"/>
      <c r="UBQ361" s="177"/>
      <c r="UBR361" s="177"/>
      <c r="UBS361" s="178"/>
      <c r="UBT361" s="177"/>
      <c r="UBU361" s="177"/>
      <c r="UBV361" s="177"/>
      <c r="UBW361" s="178"/>
      <c r="UBX361" s="177"/>
      <c r="UBY361" s="177"/>
      <c r="UBZ361" s="177"/>
      <c r="UCA361" s="178"/>
      <c r="UCB361" s="177"/>
      <c r="UCC361" s="177"/>
      <c r="UCD361" s="177"/>
      <c r="UCE361" s="178"/>
      <c r="UCF361" s="177"/>
      <c r="UCG361" s="177"/>
      <c r="UCH361" s="177"/>
      <c r="UCI361" s="178"/>
      <c r="UCJ361" s="177"/>
      <c r="UCK361" s="177"/>
      <c r="UCL361" s="177"/>
      <c r="UCM361" s="178"/>
      <c r="UCN361" s="177"/>
      <c r="UCO361" s="177"/>
      <c r="UCP361" s="177"/>
      <c r="UCQ361" s="178"/>
      <c r="UCR361" s="177"/>
      <c r="UCS361" s="177"/>
      <c r="UCT361" s="177"/>
      <c r="UCU361" s="178"/>
      <c r="UCV361" s="177"/>
      <c r="UCW361" s="177"/>
      <c r="UCX361" s="177"/>
      <c r="UCY361" s="178"/>
      <c r="UCZ361" s="177"/>
      <c r="UDA361" s="177"/>
      <c r="UDB361" s="177"/>
      <c r="UDC361" s="178"/>
      <c r="UDD361" s="177"/>
      <c r="UDE361" s="177"/>
      <c r="UDF361" s="177"/>
      <c r="UDG361" s="178"/>
      <c r="UDH361" s="177"/>
      <c r="UDI361" s="177"/>
      <c r="UDJ361" s="177"/>
      <c r="UDK361" s="178"/>
      <c r="UDL361" s="177"/>
      <c r="UDM361" s="177"/>
      <c r="UDN361" s="177"/>
      <c r="UDO361" s="178"/>
      <c r="UDP361" s="177"/>
      <c r="UDQ361" s="177"/>
      <c r="UDR361" s="177"/>
      <c r="UDS361" s="178"/>
      <c r="UDT361" s="177"/>
      <c r="UDU361" s="177"/>
      <c r="UDV361" s="177"/>
      <c r="UDW361" s="178"/>
      <c r="UDX361" s="177"/>
      <c r="UDY361" s="177"/>
      <c r="UDZ361" s="177"/>
      <c r="UEA361" s="178"/>
      <c r="UEB361" s="177"/>
      <c r="UEC361" s="177"/>
      <c r="UED361" s="177"/>
      <c r="UEE361" s="178"/>
      <c r="UEF361" s="177"/>
      <c r="UEG361" s="177"/>
      <c r="UEH361" s="177"/>
      <c r="UEI361" s="178"/>
      <c r="UEJ361" s="177"/>
      <c r="UEK361" s="177"/>
      <c r="UEL361" s="177"/>
      <c r="UEM361" s="178"/>
      <c r="UEN361" s="177"/>
      <c r="UEO361" s="177"/>
      <c r="UEP361" s="177"/>
      <c r="UEQ361" s="178"/>
      <c r="UER361" s="177"/>
      <c r="UES361" s="177"/>
      <c r="UET361" s="177"/>
      <c r="UEU361" s="178"/>
      <c r="UEV361" s="177"/>
      <c r="UEW361" s="177"/>
      <c r="UEX361" s="177"/>
      <c r="UEY361" s="178"/>
      <c r="UEZ361" s="177"/>
      <c r="UFA361" s="177"/>
      <c r="UFB361" s="177"/>
      <c r="UFC361" s="178"/>
      <c r="UFD361" s="177"/>
      <c r="UFE361" s="177"/>
      <c r="UFF361" s="177"/>
      <c r="UFG361" s="178"/>
      <c r="UFH361" s="177"/>
      <c r="UFI361" s="240"/>
      <c r="UFJ361" s="240"/>
      <c r="UFK361" s="240"/>
      <c r="UFL361" s="240"/>
      <c r="UFM361" s="95"/>
      <c r="UFN361" s="733"/>
      <c r="UFO361" s="733"/>
      <c r="UFP361" s="733"/>
      <c r="UFQ361" s="153"/>
      <c r="UFR361" s="177"/>
      <c r="UFS361" s="177"/>
      <c r="UFT361" s="178"/>
      <c r="UFU361" s="177"/>
      <c r="UFV361" s="177"/>
      <c r="UFW361" s="177"/>
      <c r="UFX361" s="178"/>
      <c r="UFY361" s="177"/>
      <c r="UFZ361" s="177"/>
      <c r="UGA361" s="177"/>
      <c r="UGB361" s="178"/>
      <c r="UGC361" s="177"/>
      <c r="UGD361" s="177"/>
      <c r="UGE361" s="177"/>
      <c r="UGF361" s="178"/>
      <c r="UGG361" s="177"/>
      <c r="UGH361" s="177"/>
      <c r="UGI361" s="177"/>
      <c r="UGJ361" s="178"/>
      <c r="UGK361" s="177"/>
      <c r="UGL361" s="177"/>
      <c r="UGM361" s="177"/>
      <c r="UGN361" s="178"/>
      <c r="UGO361" s="177"/>
      <c r="UGP361" s="177"/>
      <c r="UGQ361" s="177"/>
      <c r="UGR361" s="178"/>
      <c r="UGS361" s="177"/>
      <c r="UGT361" s="177"/>
      <c r="UGU361" s="177"/>
      <c r="UGV361" s="178"/>
      <c r="UGW361" s="177"/>
      <c r="UGX361" s="177"/>
      <c r="UGY361" s="177"/>
      <c r="UGZ361" s="178"/>
      <c r="UHA361" s="177"/>
      <c r="UHB361" s="177"/>
      <c r="UHC361" s="177"/>
      <c r="UHD361" s="178"/>
      <c r="UHE361" s="177"/>
      <c r="UHF361" s="177"/>
      <c r="UHG361" s="177"/>
      <c r="UHH361" s="178"/>
      <c r="UHI361" s="177"/>
      <c r="UHJ361" s="177"/>
      <c r="UHK361" s="177"/>
      <c r="UHL361" s="178"/>
      <c r="UHM361" s="177"/>
      <c r="UHN361" s="177"/>
      <c r="UHO361" s="177"/>
      <c r="UHP361" s="178"/>
      <c r="UHQ361" s="177"/>
      <c r="UHR361" s="177"/>
      <c r="UHS361" s="177"/>
      <c r="UHT361" s="178"/>
      <c r="UHU361" s="177"/>
      <c r="UHV361" s="177"/>
      <c r="UHW361" s="177"/>
      <c r="UHX361" s="178"/>
      <c r="UHY361" s="177"/>
      <c r="UHZ361" s="177"/>
      <c r="UIA361" s="177"/>
      <c r="UIB361" s="178"/>
      <c r="UIC361" s="177"/>
      <c r="UID361" s="177"/>
      <c r="UIE361" s="177"/>
      <c r="UIF361" s="178"/>
      <c r="UIG361" s="177"/>
      <c r="UIH361" s="177"/>
      <c r="UII361" s="177"/>
      <c r="UIJ361" s="178"/>
      <c r="UIK361" s="177"/>
      <c r="UIL361" s="177"/>
      <c r="UIM361" s="177"/>
      <c r="UIN361" s="178"/>
      <c r="UIO361" s="177"/>
      <c r="UIP361" s="177"/>
      <c r="UIQ361" s="177"/>
      <c r="UIR361" s="178"/>
      <c r="UIS361" s="177"/>
      <c r="UIT361" s="177"/>
      <c r="UIU361" s="177"/>
      <c r="UIV361" s="178"/>
      <c r="UIW361" s="177"/>
      <c r="UIX361" s="177"/>
      <c r="UIY361" s="177"/>
      <c r="UIZ361" s="178"/>
      <c r="UJA361" s="177"/>
      <c r="UJB361" s="177"/>
      <c r="UJC361" s="177"/>
      <c r="UJD361" s="178"/>
      <c r="UJE361" s="177"/>
      <c r="UJF361" s="177"/>
      <c r="UJG361" s="177"/>
      <c r="UJH361" s="178"/>
      <c r="UJI361" s="177"/>
      <c r="UJJ361" s="177"/>
      <c r="UJK361" s="177"/>
      <c r="UJL361" s="178"/>
      <c r="UJM361" s="177"/>
      <c r="UJN361" s="177"/>
      <c r="UJO361" s="177"/>
      <c r="UJP361" s="178"/>
      <c r="UJQ361" s="177"/>
      <c r="UJR361" s="177"/>
      <c r="UJS361" s="177"/>
      <c r="UJT361" s="178"/>
      <c r="UJU361" s="177"/>
      <c r="UJV361" s="177"/>
      <c r="UJW361" s="177"/>
      <c r="UJX361" s="178"/>
      <c r="UJY361" s="177"/>
      <c r="UJZ361" s="177"/>
      <c r="UKA361" s="177"/>
      <c r="UKB361" s="178"/>
      <c r="UKC361" s="177"/>
      <c r="UKD361" s="177"/>
      <c r="UKE361" s="177"/>
      <c r="UKF361" s="178"/>
      <c r="UKG361" s="177"/>
      <c r="UKH361" s="177"/>
      <c r="UKI361" s="177"/>
      <c r="UKJ361" s="178"/>
      <c r="UKK361" s="177"/>
      <c r="UKL361" s="240"/>
      <c r="UKM361" s="240"/>
      <c r="UKN361" s="240"/>
      <c r="UKO361" s="240"/>
      <c r="UKP361" s="95"/>
      <c r="UKQ361" s="733"/>
      <c r="UKR361" s="733"/>
      <c r="UKS361" s="733"/>
      <c r="UKT361" s="153"/>
      <c r="UKU361" s="177"/>
      <c r="UKV361" s="177"/>
      <c r="UKW361" s="178"/>
      <c r="UKX361" s="177"/>
      <c r="UKY361" s="177"/>
      <c r="UKZ361" s="177"/>
      <c r="ULA361" s="178"/>
      <c r="ULB361" s="177"/>
      <c r="ULC361" s="177"/>
      <c r="ULD361" s="177"/>
      <c r="ULE361" s="178"/>
      <c r="ULF361" s="177"/>
      <c r="ULG361" s="177"/>
      <c r="ULH361" s="177"/>
      <c r="ULI361" s="178"/>
      <c r="ULJ361" s="177"/>
      <c r="ULK361" s="177"/>
      <c r="ULL361" s="177"/>
      <c r="ULM361" s="178"/>
      <c r="ULN361" s="177"/>
      <c r="ULO361" s="177"/>
      <c r="ULP361" s="177"/>
      <c r="ULQ361" s="178"/>
      <c r="ULR361" s="177"/>
      <c r="ULS361" s="177"/>
      <c r="ULT361" s="177"/>
      <c r="ULU361" s="178"/>
      <c r="ULV361" s="177"/>
      <c r="ULW361" s="177"/>
      <c r="ULX361" s="177"/>
      <c r="ULY361" s="178"/>
      <c r="ULZ361" s="177"/>
      <c r="UMA361" s="177"/>
      <c r="UMB361" s="177"/>
      <c r="UMC361" s="178"/>
      <c r="UMD361" s="177"/>
      <c r="UME361" s="177"/>
      <c r="UMF361" s="177"/>
      <c r="UMG361" s="178"/>
      <c r="UMH361" s="177"/>
      <c r="UMI361" s="177"/>
      <c r="UMJ361" s="177"/>
      <c r="UMK361" s="178"/>
      <c r="UML361" s="177"/>
      <c r="UMM361" s="177"/>
      <c r="UMN361" s="177"/>
      <c r="UMO361" s="178"/>
      <c r="UMP361" s="177"/>
      <c r="UMQ361" s="177"/>
      <c r="UMR361" s="177"/>
      <c r="UMS361" s="178"/>
      <c r="UMT361" s="177"/>
      <c r="UMU361" s="177"/>
      <c r="UMV361" s="177"/>
      <c r="UMW361" s="178"/>
      <c r="UMX361" s="177"/>
      <c r="UMY361" s="177"/>
      <c r="UMZ361" s="177"/>
      <c r="UNA361" s="178"/>
      <c r="UNB361" s="177"/>
      <c r="UNC361" s="177"/>
      <c r="UND361" s="177"/>
      <c r="UNE361" s="178"/>
      <c r="UNF361" s="177"/>
      <c r="UNG361" s="177"/>
      <c r="UNH361" s="177"/>
      <c r="UNI361" s="178"/>
      <c r="UNJ361" s="177"/>
      <c r="UNK361" s="177"/>
      <c r="UNL361" s="177"/>
      <c r="UNM361" s="178"/>
      <c r="UNN361" s="177"/>
      <c r="UNO361" s="177"/>
      <c r="UNP361" s="177"/>
      <c r="UNQ361" s="178"/>
      <c r="UNR361" s="177"/>
      <c r="UNS361" s="177"/>
      <c r="UNT361" s="177"/>
      <c r="UNU361" s="178"/>
      <c r="UNV361" s="177"/>
      <c r="UNW361" s="177"/>
      <c r="UNX361" s="177"/>
      <c r="UNY361" s="178"/>
      <c r="UNZ361" s="177"/>
      <c r="UOA361" s="177"/>
      <c r="UOB361" s="177"/>
      <c r="UOC361" s="178"/>
      <c r="UOD361" s="177"/>
      <c r="UOE361" s="177"/>
      <c r="UOF361" s="177"/>
      <c r="UOG361" s="178"/>
      <c r="UOH361" s="177"/>
      <c r="UOI361" s="177"/>
      <c r="UOJ361" s="177"/>
      <c r="UOK361" s="178"/>
      <c r="UOL361" s="177"/>
      <c r="UOM361" s="177"/>
      <c r="UON361" s="177"/>
      <c r="UOO361" s="178"/>
      <c r="UOP361" s="177"/>
      <c r="UOQ361" s="177"/>
      <c r="UOR361" s="177"/>
      <c r="UOS361" s="178"/>
      <c r="UOT361" s="177"/>
      <c r="UOU361" s="177"/>
      <c r="UOV361" s="177"/>
      <c r="UOW361" s="178"/>
      <c r="UOX361" s="177"/>
      <c r="UOY361" s="177"/>
      <c r="UOZ361" s="177"/>
      <c r="UPA361" s="178"/>
      <c r="UPB361" s="177"/>
      <c r="UPC361" s="177"/>
      <c r="UPD361" s="177"/>
      <c r="UPE361" s="178"/>
      <c r="UPF361" s="177"/>
      <c r="UPG361" s="177"/>
      <c r="UPH361" s="177"/>
      <c r="UPI361" s="178"/>
      <c r="UPJ361" s="177"/>
      <c r="UPK361" s="177"/>
      <c r="UPL361" s="177"/>
      <c r="UPM361" s="178"/>
      <c r="UPN361" s="177"/>
      <c r="UPO361" s="240"/>
      <c r="UPP361" s="240"/>
      <c r="UPQ361" s="240"/>
      <c r="UPR361" s="240"/>
      <c r="UPS361" s="95"/>
      <c r="UPT361" s="733"/>
      <c r="UPU361" s="733"/>
      <c r="UPV361" s="733"/>
      <c r="UPW361" s="153"/>
      <c r="UPX361" s="177"/>
      <c r="UPY361" s="177"/>
      <c r="UPZ361" s="178"/>
      <c r="UQA361" s="177"/>
      <c r="UQB361" s="177"/>
      <c r="UQC361" s="177"/>
      <c r="UQD361" s="178"/>
      <c r="UQE361" s="177"/>
      <c r="UQF361" s="177"/>
      <c r="UQG361" s="177"/>
      <c r="UQH361" s="178"/>
      <c r="UQI361" s="177"/>
      <c r="UQJ361" s="177"/>
      <c r="UQK361" s="177"/>
      <c r="UQL361" s="178"/>
      <c r="UQM361" s="177"/>
      <c r="UQN361" s="177"/>
      <c r="UQO361" s="177"/>
      <c r="UQP361" s="178"/>
      <c r="UQQ361" s="177"/>
      <c r="UQR361" s="177"/>
      <c r="UQS361" s="177"/>
      <c r="UQT361" s="178"/>
      <c r="UQU361" s="177"/>
      <c r="UQV361" s="177"/>
      <c r="UQW361" s="177"/>
      <c r="UQX361" s="178"/>
      <c r="UQY361" s="177"/>
      <c r="UQZ361" s="177"/>
      <c r="URA361" s="177"/>
      <c r="URB361" s="178"/>
      <c r="URC361" s="177"/>
      <c r="URD361" s="177"/>
      <c r="URE361" s="177"/>
      <c r="URF361" s="178"/>
      <c r="URG361" s="177"/>
      <c r="URH361" s="177"/>
      <c r="URI361" s="177"/>
      <c r="URJ361" s="178"/>
      <c r="URK361" s="177"/>
      <c r="URL361" s="177"/>
      <c r="URM361" s="177"/>
      <c r="URN361" s="178"/>
      <c r="URO361" s="177"/>
      <c r="URP361" s="177"/>
      <c r="URQ361" s="177"/>
      <c r="URR361" s="178"/>
      <c r="URS361" s="177"/>
      <c r="URT361" s="177"/>
      <c r="URU361" s="177"/>
      <c r="URV361" s="178"/>
      <c r="URW361" s="177"/>
      <c r="URX361" s="177"/>
      <c r="URY361" s="177"/>
      <c r="URZ361" s="178"/>
      <c r="USA361" s="177"/>
      <c r="USB361" s="177"/>
      <c r="USC361" s="177"/>
      <c r="USD361" s="178"/>
      <c r="USE361" s="177"/>
      <c r="USF361" s="177"/>
      <c r="USG361" s="177"/>
      <c r="USH361" s="178"/>
      <c r="USI361" s="177"/>
      <c r="USJ361" s="177"/>
      <c r="USK361" s="177"/>
      <c r="USL361" s="178"/>
      <c r="USM361" s="177"/>
      <c r="USN361" s="177"/>
      <c r="USO361" s="177"/>
      <c r="USP361" s="178"/>
      <c r="USQ361" s="177"/>
      <c r="USR361" s="177"/>
      <c r="USS361" s="177"/>
      <c r="UST361" s="178"/>
      <c r="USU361" s="177"/>
      <c r="USV361" s="177"/>
      <c r="USW361" s="177"/>
      <c r="USX361" s="178"/>
      <c r="USY361" s="177"/>
      <c r="USZ361" s="177"/>
      <c r="UTA361" s="177"/>
      <c r="UTB361" s="178"/>
      <c r="UTC361" s="177"/>
      <c r="UTD361" s="177"/>
      <c r="UTE361" s="177"/>
      <c r="UTF361" s="178"/>
      <c r="UTG361" s="177"/>
      <c r="UTH361" s="177"/>
      <c r="UTI361" s="177"/>
      <c r="UTJ361" s="178"/>
      <c r="UTK361" s="177"/>
      <c r="UTL361" s="177"/>
      <c r="UTM361" s="177"/>
      <c r="UTN361" s="178"/>
      <c r="UTO361" s="177"/>
      <c r="UTP361" s="177"/>
      <c r="UTQ361" s="177"/>
      <c r="UTR361" s="178"/>
      <c r="UTS361" s="177"/>
      <c r="UTT361" s="177"/>
      <c r="UTU361" s="177"/>
      <c r="UTV361" s="178"/>
      <c r="UTW361" s="177"/>
      <c r="UTX361" s="177"/>
      <c r="UTY361" s="177"/>
      <c r="UTZ361" s="178"/>
      <c r="UUA361" s="177"/>
      <c r="UUB361" s="177"/>
      <c r="UUC361" s="177"/>
      <c r="UUD361" s="178"/>
      <c r="UUE361" s="177"/>
      <c r="UUF361" s="177"/>
      <c r="UUG361" s="177"/>
      <c r="UUH361" s="178"/>
      <c r="UUI361" s="177"/>
      <c r="UUJ361" s="177"/>
      <c r="UUK361" s="177"/>
      <c r="UUL361" s="178"/>
      <c r="UUM361" s="177"/>
      <c r="UUN361" s="177"/>
      <c r="UUO361" s="177"/>
      <c r="UUP361" s="178"/>
      <c r="UUQ361" s="177"/>
      <c r="UUR361" s="240"/>
      <c r="UUS361" s="240"/>
      <c r="UUT361" s="240"/>
      <c r="UUU361" s="240"/>
      <c r="UUV361" s="95"/>
      <c r="UUW361" s="733"/>
      <c r="UUX361" s="733"/>
      <c r="UUY361" s="733"/>
      <c r="UUZ361" s="153"/>
      <c r="UVA361" s="177"/>
      <c r="UVB361" s="177"/>
      <c r="UVC361" s="178"/>
      <c r="UVD361" s="177"/>
      <c r="UVE361" s="177"/>
      <c r="UVF361" s="177"/>
      <c r="UVG361" s="178"/>
      <c r="UVH361" s="177"/>
      <c r="UVI361" s="177"/>
      <c r="UVJ361" s="177"/>
      <c r="UVK361" s="178"/>
      <c r="UVL361" s="177"/>
      <c r="UVM361" s="177"/>
      <c r="UVN361" s="177"/>
      <c r="UVO361" s="178"/>
      <c r="UVP361" s="177"/>
      <c r="UVQ361" s="177"/>
      <c r="UVR361" s="177"/>
      <c r="UVS361" s="178"/>
      <c r="UVT361" s="177"/>
      <c r="UVU361" s="177"/>
      <c r="UVV361" s="177"/>
      <c r="UVW361" s="178"/>
      <c r="UVX361" s="177"/>
      <c r="UVY361" s="177"/>
      <c r="UVZ361" s="177"/>
      <c r="UWA361" s="178"/>
      <c r="UWB361" s="177"/>
      <c r="UWC361" s="177"/>
      <c r="UWD361" s="177"/>
      <c r="UWE361" s="178"/>
      <c r="UWF361" s="177"/>
      <c r="UWG361" s="177"/>
      <c r="UWH361" s="177"/>
      <c r="UWI361" s="178"/>
      <c r="UWJ361" s="177"/>
      <c r="UWK361" s="177"/>
      <c r="UWL361" s="177"/>
      <c r="UWM361" s="178"/>
      <c r="UWN361" s="177"/>
      <c r="UWO361" s="177"/>
      <c r="UWP361" s="177"/>
      <c r="UWQ361" s="178"/>
      <c r="UWR361" s="177"/>
      <c r="UWS361" s="177"/>
      <c r="UWT361" s="177"/>
      <c r="UWU361" s="178"/>
      <c r="UWV361" s="177"/>
      <c r="UWW361" s="177"/>
      <c r="UWX361" s="177"/>
      <c r="UWY361" s="178"/>
      <c r="UWZ361" s="177"/>
      <c r="UXA361" s="177"/>
      <c r="UXB361" s="177"/>
      <c r="UXC361" s="178"/>
      <c r="UXD361" s="177"/>
      <c r="UXE361" s="177"/>
      <c r="UXF361" s="177"/>
      <c r="UXG361" s="178"/>
      <c r="UXH361" s="177"/>
      <c r="UXI361" s="177"/>
      <c r="UXJ361" s="177"/>
      <c r="UXK361" s="178"/>
      <c r="UXL361" s="177"/>
      <c r="UXM361" s="177"/>
      <c r="UXN361" s="177"/>
      <c r="UXO361" s="178"/>
      <c r="UXP361" s="177"/>
      <c r="UXQ361" s="177"/>
      <c r="UXR361" s="177"/>
      <c r="UXS361" s="178"/>
      <c r="UXT361" s="177"/>
      <c r="UXU361" s="177"/>
      <c r="UXV361" s="177"/>
      <c r="UXW361" s="178"/>
      <c r="UXX361" s="177"/>
      <c r="UXY361" s="177"/>
      <c r="UXZ361" s="177"/>
      <c r="UYA361" s="178"/>
      <c r="UYB361" s="177"/>
      <c r="UYC361" s="177"/>
      <c r="UYD361" s="177"/>
      <c r="UYE361" s="178"/>
      <c r="UYF361" s="177"/>
      <c r="UYG361" s="177"/>
      <c r="UYH361" s="177"/>
      <c r="UYI361" s="178"/>
      <c r="UYJ361" s="177"/>
      <c r="UYK361" s="177"/>
      <c r="UYL361" s="177"/>
      <c r="UYM361" s="178"/>
      <c r="UYN361" s="177"/>
      <c r="UYO361" s="177"/>
      <c r="UYP361" s="177"/>
      <c r="UYQ361" s="178"/>
      <c r="UYR361" s="177"/>
      <c r="UYS361" s="177"/>
      <c r="UYT361" s="177"/>
      <c r="UYU361" s="178"/>
      <c r="UYV361" s="177"/>
      <c r="UYW361" s="177"/>
      <c r="UYX361" s="177"/>
      <c r="UYY361" s="178"/>
      <c r="UYZ361" s="177"/>
      <c r="UZA361" s="177"/>
      <c r="UZB361" s="177"/>
      <c r="UZC361" s="178"/>
      <c r="UZD361" s="177"/>
      <c r="UZE361" s="177"/>
      <c r="UZF361" s="177"/>
      <c r="UZG361" s="178"/>
      <c r="UZH361" s="177"/>
      <c r="UZI361" s="177"/>
      <c r="UZJ361" s="177"/>
      <c r="UZK361" s="178"/>
      <c r="UZL361" s="177"/>
      <c r="UZM361" s="177"/>
      <c r="UZN361" s="177"/>
      <c r="UZO361" s="178"/>
      <c r="UZP361" s="177"/>
      <c r="UZQ361" s="177"/>
      <c r="UZR361" s="177"/>
      <c r="UZS361" s="178"/>
      <c r="UZT361" s="177"/>
      <c r="UZU361" s="240"/>
      <c r="UZV361" s="240"/>
      <c r="UZW361" s="240"/>
      <c r="UZX361" s="240"/>
      <c r="UZY361" s="95"/>
      <c r="UZZ361" s="733"/>
      <c r="VAA361" s="733"/>
      <c r="VAB361" s="733"/>
      <c r="VAC361" s="153"/>
      <c r="VAD361" s="177"/>
      <c r="VAE361" s="177"/>
      <c r="VAF361" s="178"/>
      <c r="VAG361" s="177"/>
      <c r="VAH361" s="177"/>
      <c r="VAI361" s="177"/>
      <c r="VAJ361" s="178"/>
      <c r="VAK361" s="177"/>
      <c r="VAL361" s="177"/>
      <c r="VAM361" s="177"/>
      <c r="VAN361" s="178"/>
      <c r="VAO361" s="177"/>
      <c r="VAP361" s="177"/>
      <c r="VAQ361" s="177"/>
      <c r="VAR361" s="178"/>
      <c r="VAS361" s="177"/>
      <c r="VAT361" s="177"/>
      <c r="VAU361" s="177"/>
      <c r="VAV361" s="178"/>
      <c r="VAW361" s="177"/>
      <c r="VAX361" s="177"/>
      <c r="VAY361" s="177"/>
      <c r="VAZ361" s="178"/>
      <c r="VBA361" s="177"/>
      <c r="VBB361" s="177"/>
      <c r="VBC361" s="177"/>
      <c r="VBD361" s="178"/>
      <c r="VBE361" s="177"/>
      <c r="VBF361" s="177"/>
      <c r="VBG361" s="177"/>
      <c r="VBH361" s="178"/>
      <c r="VBI361" s="177"/>
      <c r="VBJ361" s="177"/>
      <c r="VBK361" s="177"/>
      <c r="VBL361" s="178"/>
      <c r="VBM361" s="177"/>
      <c r="VBN361" s="177"/>
      <c r="VBO361" s="177"/>
      <c r="VBP361" s="178"/>
      <c r="VBQ361" s="177"/>
      <c r="VBR361" s="177"/>
      <c r="VBS361" s="177"/>
      <c r="VBT361" s="178"/>
      <c r="VBU361" s="177"/>
      <c r="VBV361" s="177"/>
      <c r="VBW361" s="177"/>
      <c r="VBX361" s="178"/>
      <c r="VBY361" s="177"/>
      <c r="VBZ361" s="177"/>
      <c r="VCA361" s="177"/>
      <c r="VCB361" s="178"/>
      <c r="VCC361" s="177"/>
      <c r="VCD361" s="177"/>
      <c r="VCE361" s="177"/>
      <c r="VCF361" s="178"/>
      <c r="VCG361" s="177"/>
      <c r="VCH361" s="177"/>
      <c r="VCI361" s="177"/>
      <c r="VCJ361" s="178"/>
      <c r="VCK361" s="177"/>
      <c r="VCL361" s="177"/>
      <c r="VCM361" s="177"/>
      <c r="VCN361" s="178"/>
      <c r="VCO361" s="177"/>
      <c r="VCP361" s="177"/>
      <c r="VCQ361" s="177"/>
      <c r="VCR361" s="178"/>
      <c r="VCS361" s="177"/>
      <c r="VCT361" s="177"/>
      <c r="VCU361" s="177"/>
      <c r="VCV361" s="178"/>
      <c r="VCW361" s="177"/>
      <c r="VCX361" s="177"/>
      <c r="VCY361" s="177"/>
      <c r="VCZ361" s="178"/>
      <c r="VDA361" s="177"/>
      <c r="VDB361" s="177"/>
      <c r="VDC361" s="177"/>
      <c r="VDD361" s="178"/>
      <c r="VDE361" s="177"/>
      <c r="VDF361" s="177"/>
      <c r="VDG361" s="177"/>
      <c r="VDH361" s="178"/>
      <c r="VDI361" s="177"/>
      <c r="VDJ361" s="177"/>
      <c r="VDK361" s="177"/>
      <c r="VDL361" s="178"/>
      <c r="VDM361" s="177"/>
      <c r="VDN361" s="177"/>
      <c r="VDO361" s="177"/>
      <c r="VDP361" s="178"/>
      <c r="VDQ361" s="177"/>
      <c r="VDR361" s="177"/>
      <c r="VDS361" s="177"/>
      <c r="VDT361" s="178"/>
      <c r="VDU361" s="177"/>
      <c r="VDV361" s="177"/>
      <c r="VDW361" s="177"/>
      <c r="VDX361" s="178"/>
      <c r="VDY361" s="177"/>
      <c r="VDZ361" s="177"/>
      <c r="VEA361" s="177"/>
      <c r="VEB361" s="178"/>
      <c r="VEC361" s="177"/>
      <c r="VED361" s="177"/>
      <c r="VEE361" s="177"/>
      <c r="VEF361" s="178"/>
      <c r="VEG361" s="177"/>
      <c r="VEH361" s="177"/>
      <c r="VEI361" s="177"/>
      <c r="VEJ361" s="178"/>
      <c r="VEK361" s="177"/>
      <c r="VEL361" s="177"/>
      <c r="VEM361" s="177"/>
      <c r="VEN361" s="178"/>
      <c r="VEO361" s="177"/>
      <c r="VEP361" s="177"/>
      <c r="VEQ361" s="177"/>
      <c r="VER361" s="178"/>
      <c r="VES361" s="177"/>
      <c r="VET361" s="177"/>
      <c r="VEU361" s="177"/>
      <c r="VEV361" s="178"/>
      <c r="VEW361" s="177"/>
      <c r="VEX361" s="240"/>
      <c r="VEY361" s="240"/>
      <c r="VEZ361" s="240"/>
      <c r="VFA361" s="240"/>
      <c r="VFB361" s="95"/>
      <c r="VFC361" s="733"/>
      <c r="VFD361" s="733"/>
      <c r="VFE361" s="733"/>
      <c r="VFF361" s="153"/>
      <c r="VFG361" s="177"/>
      <c r="VFH361" s="177"/>
      <c r="VFI361" s="178"/>
      <c r="VFJ361" s="177"/>
      <c r="VFK361" s="177"/>
      <c r="VFL361" s="177"/>
      <c r="VFM361" s="178"/>
      <c r="VFN361" s="177"/>
      <c r="VFO361" s="177"/>
      <c r="VFP361" s="177"/>
      <c r="VFQ361" s="178"/>
      <c r="VFR361" s="177"/>
      <c r="VFS361" s="177"/>
      <c r="VFT361" s="177"/>
      <c r="VFU361" s="178"/>
      <c r="VFV361" s="177"/>
      <c r="VFW361" s="177"/>
      <c r="VFX361" s="177"/>
      <c r="VFY361" s="178"/>
      <c r="VFZ361" s="177"/>
      <c r="VGA361" s="177"/>
      <c r="VGB361" s="177"/>
      <c r="VGC361" s="178"/>
      <c r="VGD361" s="177"/>
      <c r="VGE361" s="177"/>
      <c r="VGF361" s="177"/>
      <c r="VGG361" s="178"/>
      <c r="VGH361" s="177"/>
      <c r="VGI361" s="177"/>
      <c r="VGJ361" s="177"/>
      <c r="VGK361" s="178"/>
      <c r="VGL361" s="177"/>
      <c r="VGM361" s="177"/>
      <c r="VGN361" s="177"/>
      <c r="VGO361" s="178"/>
      <c r="VGP361" s="177"/>
      <c r="VGQ361" s="177"/>
      <c r="VGR361" s="177"/>
      <c r="VGS361" s="178"/>
      <c r="VGT361" s="177"/>
      <c r="VGU361" s="177"/>
      <c r="VGV361" s="177"/>
      <c r="VGW361" s="178"/>
      <c r="VGX361" s="177"/>
      <c r="VGY361" s="177"/>
      <c r="VGZ361" s="177"/>
      <c r="VHA361" s="178"/>
      <c r="VHB361" s="177"/>
      <c r="VHC361" s="177"/>
      <c r="VHD361" s="177"/>
      <c r="VHE361" s="178"/>
      <c r="VHF361" s="177"/>
      <c r="VHG361" s="177"/>
      <c r="VHH361" s="177"/>
      <c r="VHI361" s="178"/>
      <c r="VHJ361" s="177"/>
      <c r="VHK361" s="177"/>
      <c r="VHL361" s="177"/>
      <c r="VHM361" s="178"/>
      <c r="VHN361" s="177"/>
      <c r="VHO361" s="177"/>
      <c r="VHP361" s="177"/>
      <c r="VHQ361" s="178"/>
      <c r="VHR361" s="177"/>
      <c r="VHS361" s="177"/>
      <c r="VHT361" s="177"/>
      <c r="VHU361" s="178"/>
      <c r="VHV361" s="177"/>
      <c r="VHW361" s="177"/>
      <c r="VHX361" s="177"/>
      <c r="VHY361" s="178"/>
      <c r="VHZ361" s="177"/>
      <c r="VIA361" s="177"/>
      <c r="VIB361" s="177"/>
      <c r="VIC361" s="178"/>
      <c r="VID361" s="177"/>
      <c r="VIE361" s="177"/>
      <c r="VIF361" s="177"/>
      <c r="VIG361" s="178"/>
      <c r="VIH361" s="177"/>
      <c r="VII361" s="177"/>
      <c r="VIJ361" s="177"/>
      <c r="VIK361" s="178"/>
      <c r="VIL361" s="177"/>
      <c r="VIM361" s="177"/>
      <c r="VIN361" s="177"/>
      <c r="VIO361" s="178"/>
      <c r="VIP361" s="177"/>
      <c r="VIQ361" s="177"/>
      <c r="VIR361" s="177"/>
      <c r="VIS361" s="178"/>
      <c r="VIT361" s="177"/>
      <c r="VIU361" s="177"/>
      <c r="VIV361" s="177"/>
      <c r="VIW361" s="178"/>
      <c r="VIX361" s="177"/>
      <c r="VIY361" s="177"/>
      <c r="VIZ361" s="177"/>
      <c r="VJA361" s="178"/>
      <c r="VJB361" s="177"/>
      <c r="VJC361" s="177"/>
      <c r="VJD361" s="177"/>
      <c r="VJE361" s="178"/>
      <c r="VJF361" s="177"/>
      <c r="VJG361" s="177"/>
      <c r="VJH361" s="177"/>
      <c r="VJI361" s="178"/>
      <c r="VJJ361" s="177"/>
      <c r="VJK361" s="177"/>
      <c r="VJL361" s="177"/>
      <c r="VJM361" s="178"/>
      <c r="VJN361" s="177"/>
      <c r="VJO361" s="177"/>
      <c r="VJP361" s="177"/>
      <c r="VJQ361" s="178"/>
      <c r="VJR361" s="177"/>
      <c r="VJS361" s="177"/>
      <c r="VJT361" s="177"/>
      <c r="VJU361" s="178"/>
      <c r="VJV361" s="177"/>
      <c r="VJW361" s="177"/>
      <c r="VJX361" s="177"/>
      <c r="VJY361" s="178"/>
      <c r="VJZ361" s="177"/>
      <c r="VKA361" s="240"/>
      <c r="VKB361" s="240"/>
      <c r="VKC361" s="240"/>
      <c r="VKD361" s="240"/>
      <c r="VKE361" s="95"/>
      <c r="VKF361" s="733"/>
      <c r="VKG361" s="733"/>
      <c r="VKH361" s="733"/>
      <c r="VKI361" s="153"/>
      <c r="VKJ361" s="177"/>
      <c r="VKK361" s="177"/>
      <c r="VKL361" s="178"/>
      <c r="VKM361" s="177"/>
      <c r="VKN361" s="177"/>
      <c r="VKO361" s="177"/>
      <c r="VKP361" s="178"/>
      <c r="VKQ361" s="177"/>
      <c r="VKR361" s="177"/>
      <c r="VKS361" s="177"/>
      <c r="VKT361" s="178"/>
      <c r="VKU361" s="177"/>
      <c r="VKV361" s="177"/>
      <c r="VKW361" s="177"/>
      <c r="VKX361" s="178"/>
      <c r="VKY361" s="177"/>
      <c r="VKZ361" s="177"/>
      <c r="VLA361" s="177"/>
      <c r="VLB361" s="178"/>
      <c r="VLC361" s="177"/>
      <c r="VLD361" s="177"/>
      <c r="VLE361" s="177"/>
      <c r="VLF361" s="178"/>
      <c r="VLG361" s="177"/>
      <c r="VLH361" s="177"/>
      <c r="VLI361" s="177"/>
      <c r="VLJ361" s="178"/>
      <c r="VLK361" s="177"/>
      <c r="VLL361" s="177"/>
      <c r="VLM361" s="177"/>
      <c r="VLN361" s="178"/>
      <c r="VLO361" s="177"/>
      <c r="VLP361" s="177"/>
      <c r="VLQ361" s="177"/>
      <c r="VLR361" s="178"/>
      <c r="VLS361" s="177"/>
      <c r="VLT361" s="177"/>
      <c r="VLU361" s="177"/>
      <c r="VLV361" s="178"/>
      <c r="VLW361" s="177"/>
      <c r="VLX361" s="177"/>
      <c r="VLY361" s="177"/>
      <c r="VLZ361" s="178"/>
      <c r="VMA361" s="177"/>
      <c r="VMB361" s="177"/>
      <c r="VMC361" s="177"/>
      <c r="VMD361" s="178"/>
      <c r="VME361" s="177"/>
      <c r="VMF361" s="177"/>
      <c r="VMG361" s="177"/>
      <c r="VMH361" s="178"/>
      <c r="VMI361" s="177"/>
      <c r="VMJ361" s="177"/>
      <c r="VMK361" s="177"/>
      <c r="VML361" s="178"/>
      <c r="VMM361" s="177"/>
      <c r="VMN361" s="177"/>
      <c r="VMO361" s="177"/>
      <c r="VMP361" s="178"/>
      <c r="VMQ361" s="177"/>
      <c r="VMR361" s="177"/>
      <c r="VMS361" s="177"/>
      <c r="VMT361" s="178"/>
      <c r="VMU361" s="177"/>
      <c r="VMV361" s="177"/>
      <c r="VMW361" s="177"/>
      <c r="VMX361" s="178"/>
      <c r="VMY361" s="177"/>
      <c r="VMZ361" s="177"/>
      <c r="VNA361" s="177"/>
      <c r="VNB361" s="178"/>
      <c r="VNC361" s="177"/>
      <c r="VND361" s="177"/>
      <c r="VNE361" s="177"/>
      <c r="VNF361" s="178"/>
      <c r="VNG361" s="177"/>
      <c r="VNH361" s="177"/>
      <c r="VNI361" s="177"/>
      <c r="VNJ361" s="178"/>
      <c r="VNK361" s="177"/>
      <c r="VNL361" s="177"/>
      <c r="VNM361" s="177"/>
      <c r="VNN361" s="178"/>
      <c r="VNO361" s="177"/>
      <c r="VNP361" s="177"/>
      <c r="VNQ361" s="177"/>
      <c r="VNR361" s="178"/>
      <c r="VNS361" s="177"/>
      <c r="VNT361" s="177"/>
      <c r="VNU361" s="177"/>
      <c r="VNV361" s="178"/>
      <c r="VNW361" s="177"/>
      <c r="VNX361" s="177"/>
      <c r="VNY361" s="177"/>
      <c r="VNZ361" s="178"/>
      <c r="VOA361" s="177"/>
      <c r="VOB361" s="177"/>
      <c r="VOC361" s="177"/>
      <c r="VOD361" s="178"/>
      <c r="VOE361" s="177"/>
      <c r="VOF361" s="177"/>
      <c r="VOG361" s="177"/>
      <c r="VOH361" s="178"/>
      <c r="VOI361" s="177"/>
      <c r="VOJ361" s="177"/>
      <c r="VOK361" s="177"/>
      <c r="VOL361" s="178"/>
      <c r="VOM361" s="177"/>
      <c r="VON361" s="177"/>
      <c r="VOO361" s="177"/>
      <c r="VOP361" s="178"/>
      <c r="VOQ361" s="177"/>
      <c r="VOR361" s="177"/>
      <c r="VOS361" s="177"/>
      <c r="VOT361" s="178"/>
      <c r="VOU361" s="177"/>
      <c r="VOV361" s="177"/>
      <c r="VOW361" s="177"/>
      <c r="VOX361" s="178"/>
      <c r="VOY361" s="177"/>
      <c r="VOZ361" s="177"/>
      <c r="VPA361" s="177"/>
      <c r="VPB361" s="178"/>
      <c r="VPC361" s="177"/>
      <c r="VPD361" s="240"/>
      <c r="VPE361" s="240"/>
      <c r="VPF361" s="240"/>
      <c r="VPG361" s="240"/>
      <c r="VPH361" s="95"/>
      <c r="VPI361" s="733"/>
      <c r="VPJ361" s="733"/>
      <c r="VPK361" s="733"/>
      <c r="VPL361" s="153"/>
      <c r="VPM361" s="177"/>
      <c r="VPN361" s="177"/>
      <c r="VPO361" s="178"/>
      <c r="VPP361" s="177"/>
      <c r="VPQ361" s="177"/>
      <c r="VPR361" s="177"/>
      <c r="VPS361" s="178"/>
      <c r="VPT361" s="177"/>
      <c r="VPU361" s="177"/>
      <c r="VPV361" s="177"/>
      <c r="VPW361" s="178"/>
      <c r="VPX361" s="177"/>
      <c r="VPY361" s="177"/>
      <c r="VPZ361" s="177"/>
      <c r="VQA361" s="178"/>
      <c r="VQB361" s="177"/>
      <c r="VQC361" s="177"/>
      <c r="VQD361" s="177"/>
      <c r="VQE361" s="178"/>
      <c r="VQF361" s="177"/>
      <c r="VQG361" s="177"/>
      <c r="VQH361" s="177"/>
      <c r="VQI361" s="178"/>
      <c r="VQJ361" s="177"/>
      <c r="VQK361" s="177"/>
      <c r="VQL361" s="177"/>
      <c r="VQM361" s="178"/>
      <c r="VQN361" s="177"/>
      <c r="VQO361" s="177"/>
      <c r="VQP361" s="177"/>
      <c r="VQQ361" s="178"/>
      <c r="VQR361" s="177"/>
      <c r="VQS361" s="177"/>
      <c r="VQT361" s="177"/>
      <c r="VQU361" s="178"/>
      <c r="VQV361" s="177"/>
      <c r="VQW361" s="177"/>
      <c r="VQX361" s="177"/>
      <c r="VQY361" s="178"/>
      <c r="VQZ361" s="177"/>
      <c r="VRA361" s="177"/>
      <c r="VRB361" s="177"/>
      <c r="VRC361" s="178"/>
      <c r="VRD361" s="177"/>
      <c r="VRE361" s="177"/>
      <c r="VRF361" s="177"/>
      <c r="VRG361" s="178"/>
      <c r="VRH361" s="177"/>
      <c r="VRI361" s="177"/>
      <c r="VRJ361" s="177"/>
      <c r="VRK361" s="178"/>
      <c r="VRL361" s="177"/>
      <c r="VRM361" s="177"/>
      <c r="VRN361" s="177"/>
      <c r="VRO361" s="178"/>
      <c r="VRP361" s="177"/>
      <c r="VRQ361" s="177"/>
      <c r="VRR361" s="177"/>
      <c r="VRS361" s="178"/>
      <c r="VRT361" s="177"/>
      <c r="VRU361" s="177"/>
      <c r="VRV361" s="177"/>
      <c r="VRW361" s="178"/>
      <c r="VRX361" s="177"/>
      <c r="VRY361" s="177"/>
      <c r="VRZ361" s="177"/>
      <c r="VSA361" s="178"/>
      <c r="VSB361" s="177"/>
      <c r="VSC361" s="177"/>
      <c r="VSD361" s="177"/>
      <c r="VSE361" s="178"/>
      <c r="VSF361" s="177"/>
      <c r="VSG361" s="177"/>
      <c r="VSH361" s="177"/>
      <c r="VSI361" s="178"/>
      <c r="VSJ361" s="177"/>
      <c r="VSK361" s="177"/>
      <c r="VSL361" s="177"/>
      <c r="VSM361" s="178"/>
      <c r="VSN361" s="177"/>
      <c r="VSO361" s="177"/>
      <c r="VSP361" s="177"/>
      <c r="VSQ361" s="178"/>
      <c r="VSR361" s="177"/>
      <c r="VSS361" s="177"/>
      <c r="VST361" s="177"/>
      <c r="VSU361" s="178"/>
      <c r="VSV361" s="177"/>
      <c r="VSW361" s="177"/>
      <c r="VSX361" s="177"/>
      <c r="VSY361" s="178"/>
      <c r="VSZ361" s="177"/>
      <c r="VTA361" s="177"/>
      <c r="VTB361" s="177"/>
      <c r="VTC361" s="178"/>
      <c r="VTD361" s="177"/>
      <c r="VTE361" s="177"/>
      <c r="VTF361" s="177"/>
      <c r="VTG361" s="178"/>
      <c r="VTH361" s="177"/>
      <c r="VTI361" s="177"/>
      <c r="VTJ361" s="177"/>
      <c r="VTK361" s="178"/>
      <c r="VTL361" s="177"/>
      <c r="VTM361" s="177"/>
      <c r="VTN361" s="177"/>
      <c r="VTO361" s="178"/>
      <c r="VTP361" s="177"/>
      <c r="VTQ361" s="177"/>
      <c r="VTR361" s="177"/>
      <c r="VTS361" s="178"/>
      <c r="VTT361" s="177"/>
      <c r="VTU361" s="177"/>
      <c r="VTV361" s="177"/>
      <c r="VTW361" s="178"/>
      <c r="VTX361" s="177"/>
      <c r="VTY361" s="177"/>
      <c r="VTZ361" s="177"/>
      <c r="VUA361" s="178"/>
      <c r="VUB361" s="177"/>
      <c r="VUC361" s="177"/>
      <c r="VUD361" s="177"/>
      <c r="VUE361" s="178"/>
      <c r="VUF361" s="177"/>
      <c r="VUG361" s="240"/>
      <c r="VUH361" s="240"/>
      <c r="VUI361" s="240"/>
      <c r="VUJ361" s="240"/>
      <c r="VUK361" s="95"/>
      <c r="VUL361" s="733"/>
      <c r="VUM361" s="733"/>
      <c r="VUN361" s="733"/>
      <c r="VUO361" s="153"/>
      <c r="VUP361" s="177"/>
      <c r="VUQ361" s="177"/>
      <c r="VUR361" s="178"/>
      <c r="VUS361" s="177"/>
      <c r="VUT361" s="177"/>
      <c r="VUU361" s="177"/>
      <c r="VUV361" s="178"/>
      <c r="VUW361" s="177"/>
      <c r="VUX361" s="177"/>
      <c r="VUY361" s="177"/>
      <c r="VUZ361" s="178"/>
      <c r="VVA361" s="177"/>
      <c r="VVB361" s="177"/>
      <c r="VVC361" s="177"/>
      <c r="VVD361" s="178"/>
      <c r="VVE361" s="177"/>
      <c r="VVF361" s="177"/>
      <c r="VVG361" s="177"/>
      <c r="VVH361" s="178"/>
      <c r="VVI361" s="177"/>
      <c r="VVJ361" s="177"/>
      <c r="VVK361" s="177"/>
      <c r="VVL361" s="178"/>
      <c r="VVM361" s="177"/>
      <c r="VVN361" s="177"/>
      <c r="VVO361" s="177"/>
      <c r="VVP361" s="178"/>
      <c r="VVQ361" s="177"/>
      <c r="VVR361" s="177"/>
      <c r="VVS361" s="177"/>
      <c r="VVT361" s="178"/>
      <c r="VVU361" s="177"/>
      <c r="VVV361" s="177"/>
      <c r="VVW361" s="177"/>
      <c r="VVX361" s="178"/>
      <c r="VVY361" s="177"/>
      <c r="VVZ361" s="177"/>
      <c r="VWA361" s="177"/>
      <c r="VWB361" s="178"/>
      <c r="VWC361" s="177"/>
      <c r="VWD361" s="177"/>
      <c r="VWE361" s="177"/>
      <c r="VWF361" s="178"/>
      <c r="VWG361" s="177"/>
      <c r="VWH361" s="177"/>
      <c r="VWI361" s="177"/>
      <c r="VWJ361" s="178"/>
      <c r="VWK361" s="177"/>
      <c r="VWL361" s="177"/>
      <c r="VWM361" s="177"/>
      <c r="VWN361" s="178"/>
      <c r="VWO361" s="177"/>
      <c r="VWP361" s="177"/>
      <c r="VWQ361" s="177"/>
      <c r="VWR361" s="178"/>
      <c r="VWS361" s="177"/>
      <c r="VWT361" s="177"/>
      <c r="VWU361" s="177"/>
      <c r="VWV361" s="178"/>
      <c r="VWW361" s="177"/>
      <c r="VWX361" s="177"/>
      <c r="VWY361" s="177"/>
      <c r="VWZ361" s="178"/>
      <c r="VXA361" s="177"/>
      <c r="VXB361" s="177"/>
      <c r="VXC361" s="177"/>
      <c r="VXD361" s="178"/>
      <c r="VXE361" s="177"/>
      <c r="VXF361" s="177"/>
      <c r="VXG361" s="177"/>
      <c r="VXH361" s="178"/>
      <c r="VXI361" s="177"/>
      <c r="VXJ361" s="177"/>
      <c r="VXK361" s="177"/>
      <c r="VXL361" s="178"/>
      <c r="VXM361" s="177"/>
      <c r="VXN361" s="177"/>
      <c r="VXO361" s="177"/>
      <c r="VXP361" s="178"/>
      <c r="VXQ361" s="177"/>
      <c r="VXR361" s="177"/>
      <c r="VXS361" s="177"/>
      <c r="VXT361" s="178"/>
      <c r="VXU361" s="177"/>
      <c r="VXV361" s="177"/>
      <c r="VXW361" s="177"/>
      <c r="VXX361" s="178"/>
      <c r="VXY361" s="177"/>
      <c r="VXZ361" s="177"/>
      <c r="VYA361" s="177"/>
      <c r="VYB361" s="178"/>
      <c r="VYC361" s="177"/>
      <c r="VYD361" s="177"/>
      <c r="VYE361" s="177"/>
      <c r="VYF361" s="178"/>
      <c r="VYG361" s="177"/>
      <c r="VYH361" s="177"/>
      <c r="VYI361" s="177"/>
      <c r="VYJ361" s="178"/>
      <c r="VYK361" s="177"/>
      <c r="VYL361" s="177"/>
      <c r="VYM361" s="177"/>
      <c r="VYN361" s="178"/>
      <c r="VYO361" s="177"/>
      <c r="VYP361" s="177"/>
      <c r="VYQ361" s="177"/>
      <c r="VYR361" s="178"/>
      <c r="VYS361" s="177"/>
      <c r="VYT361" s="177"/>
      <c r="VYU361" s="177"/>
      <c r="VYV361" s="178"/>
      <c r="VYW361" s="177"/>
      <c r="VYX361" s="177"/>
      <c r="VYY361" s="177"/>
      <c r="VYZ361" s="178"/>
      <c r="VZA361" s="177"/>
      <c r="VZB361" s="177"/>
      <c r="VZC361" s="177"/>
      <c r="VZD361" s="178"/>
      <c r="VZE361" s="177"/>
      <c r="VZF361" s="177"/>
      <c r="VZG361" s="177"/>
      <c r="VZH361" s="178"/>
      <c r="VZI361" s="177"/>
      <c r="VZJ361" s="240"/>
      <c r="VZK361" s="240"/>
      <c r="VZL361" s="240"/>
      <c r="VZM361" s="240"/>
      <c r="VZN361" s="95"/>
      <c r="VZO361" s="733"/>
      <c r="VZP361" s="733"/>
      <c r="VZQ361" s="733"/>
      <c r="VZR361" s="153"/>
      <c r="VZS361" s="177"/>
      <c r="VZT361" s="177"/>
      <c r="VZU361" s="178"/>
      <c r="VZV361" s="177"/>
      <c r="VZW361" s="177"/>
      <c r="VZX361" s="177"/>
      <c r="VZY361" s="178"/>
      <c r="VZZ361" s="177"/>
      <c r="WAA361" s="177"/>
      <c r="WAB361" s="177"/>
      <c r="WAC361" s="178"/>
      <c r="WAD361" s="177"/>
      <c r="WAE361" s="177"/>
      <c r="WAF361" s="177"/>
      <c r="WAG361" s="178"/>
      <c r="WAH361" s="177"/>
      <c r="WAI361" s="177"/>
      <c r="WAJ361" s="177"/>
      <c r="WAK361" s="178"/>
      <c r="WAL361" s="177"/>
      <c r="WAM361" s="177"/>
      <c r="WAN361" s="177"/>
      <c r="WAO361" s="178"/>
      <c r="WAP361" s="177"/>
      <c r="WAQ361" s="177"/>
      <c r="WAR361" s="177"/>
      <c r="WAS361" s="178"/>
      <c r="WAT361" s="177"/>
      <c r="WAU361" s="177"/>
      <c r="WAV361" s="177"/>
      <c r="WAW361" s="178"/>
      <c r="WAX361" s="177"/>
      <c r="WAY361" s="177"/>
      <c r="WAZ361" s="177"/>
      <c r="WBA361" s="178"/>
      <c r="WBB361" s="177"/>
      <c r="WBC361" s="177"/>
      <c r="WBD361" s="177"/>
      <c r="WBE361" s="178"/>
      <c r="WBF361" s="177"/>
      <c r="WBG361" s="177"/>
      <c r="WBH361" s="177"/>
      <c r="WBI361" s="178"/>
      <c r="WBJ361" s="177"/>
      <c r="WBK361" s="177"/>
      <c r="WBL361" s="177"/>
      <c r="WBM361" s="178"/>
      <c r="WBN361" s="177"/>
      <c r="WBO361" s="177"/>
      <c r="WBP361" s="177"/>
      <c r="WBQ361" s="178"/>
      <c r="WBR361" s="177"/>
      <c r="WBS361" s="177"/>
      <c r="WBT361" s="177"/>
      <c r="WBU361" s="178"/>
      <c r="WBV361" s="177"/>
      <c r="WBW361" s="177"/>
      <c r="WBX361" s="177"/>
      <c r="WBY361" s="178"/>
      <c r="WBZ361" s="177"/>
      <c r="WCA361" s="177"/>
      <c r="WCB361" s="177"/>
      <c r="WCC361" s="178"/>
      <c r="WCD361" s="177"/>
      <c r="WCE361" s="177"/>
      <c r="WCF361" s="177"/>
      <c r="WCG361" s="178"/>
      <c r="WCH361" s="177"/>
      <c r="WCI361" s="177"/>
      <c r="WCJ361" s="177"/>
      <c r="WCK361" s="178"/>
      <c r="WCL361" s="177"/>
      <c r="WCM361" s="177"/>
      <c r="WCN361" s="177"/>
      <c r="WCO361" s="178"/>
      <c r="WCP361" s="177"/>
      <c r="WCQ361" s="177"/>
      <c r="WCR361" s="177"/>
      <c r="WCS361" s="178"/>
      <c r="WCT361" s="177"/>
      <c r="WCU361" s="177"/>
      <c r="WCV361" s="177"/>
      <c r="WCW361" s="178"/>
      <c r="WCX361" s="177"/>
      <c r="WCY361" s="177"/>
      <c r="WCZ361" s="177"/>
      <c r="WDA361" s="178"/>
      <c r="WDB361" s="177"/>
      <c r="WDC361" s="177"/>
      <c r="WDD361" s="177"/>
      <c r="WDE361" s="178"/>
      <c r="WDF361" s="177"/>
      <c r="WDG361" s="177"/>
      <c r="WDH361" s="177"/>
      <c r="WDI361" s="178"/>
      <c r="WDJ361" s="177"/>
      <c r="WDK361" s="177"/>
      <c r="WDL361" s="177"/>
      <c r="WDM361" s="178"/>
      <c r="WDN361" s="177"/>
      <c r="WDO361" s="177"/>
      <c r="WDP361" s="177"/>
      <c r="WDQ361" s="178"/>
      <c r="WDR361" s="177"/>
      <c r="WDS361" s="177"/>
      <c r="WDT361" s="177"/>
      <c r="WDU361" s="178"/>
      <c r="WDV361" s="177"/>
      <c r="WDW361" s="177"/>
      <c r="WDX361" s="177"/>
      <c r="WDY361" s="178"/>
      <c r="WDZ361" s="177"/>
      <c r="WEA361" s="177"/>
      <c r="WEB361" s="177"/>
      <c r="WEC361" s="178"/>
      <c r="WED361" s="177"/>
      <c r="WEE361" s="177"/>
      <c r="WEF361" s="177"/>
      <c r="WEG361" s="178"/>
      <c r="WEH361" s="177"/>
      <c r="WEI361" s="177"/>
      <c r="WEJ361" s="177"/>
      <c r="WEK361" s="178"/>
      <c r="WEL361" s="177"/>
      <c r="WEM361" s="240"/>
      <c r="WEN361" s="240"/>
      <c r="WEO361" s="240"/>
      <c r="WEP361" s="240"/>
      <c r="WEQ361" s="95"/>
      <c r="WER361" s="733"/>
      <c r="WES361" s="733"/>
      <c r="WET361" s="733"/>
      <c r="WEU361" s="153"/>
      <c r="WEV361" s="177"/>
      <c r="WEW361" s="177"/>
      <c r="WEX361" s="178"/>
      <c r="WEY361" s="177"/>
      <c r="WEZ361" s="177"/>
      <c r="WFA361" s="177"/>
      <c r="WFB361" s="178"/>
      <c r="WFC361" s="177"/>
      <c r="WFD361" s="177"/>
      <c r="WFE361" s="177"/>
      <c r="WFF361" s="178"/>
      <c r="WFG361" s="177"/>
      <c r="WFH361" s="177"/>
      <c r="WFI361" s="177"/>
      <c r="WFJ361" s="178"/>
      <c r="WFK361" s="177"/>
      <c r="WFL361" s="177"/>
      <c r="WFM361" s="177"/>
      <c r="WFN361" s="178"/>
      <c r="WFO361" s="177"/>
      <c r="WFP361" s="177"/>
      <c r="WFQ361" s="177"/>
      <c r="WFR361" s="178"/>
      <c r="WFS361" s="177"/>
      <c r="WFT361" s="177"/>
      <c r="WFU361" s="177"/>
      <c r="WFV361" s="178"/>
      <c r="WFW361" s="177"/>
      <c r="WFX361" s="177"/>
      <c r="WFY361" s="177"/>
      <c r="WFZ361" s="178"/>
      <c r="WGA361" s="177"/>
      <c r="WGB361" s="177"/>
      <c r="WGC361" s="177"/>
      <c r="WGD361" s="178"/>
      <c r="WGE361" s="177"/>
      <c r="WGF361" s="177"/>
      <c r="WGG361" s="177"/>
      <c r="WGH361" s="178"/>
      <c r="WGI361" s="177"/>
      <c r="WGJ361" s="177"/>
      <c r="WGK361" s="177"/>
      <c r="WGL361" s="178"/>
      <c r="WGM361" s="177"/>
      <c r="WGN361" s="177"/>
      <c r="WGO361" s="177"/>
      <c r="WGP361" s="178"/>
      <c r="WGQ361" s="177"/>
      <c r="WGR361" s="177"/>
      <c r="WGS361" s="177"/>
      <c r="WGT361" s="178"/>
      <c r="WGU361" s="177"/>
      <c r="WGV361" s="177"/>
      <c r="WGW361" s="177"/>
      <c r="WGX361" s="178"/>
      <c r="WGY361" s="177"/>
      <c r="WGZ361" s="177"/>
      <c r="WHA361" s="177"/>
      <c r="WHB361" s="178"/>
      <c r="WHC361" s="177"/>
      <c r="WHD361" s="177"/>
      <c r="WHE361" s="177"/>
      <c r="WHF361" s="178"/>
      <c r="WHG361" s="177"/>
      <c r="WHH361" s="177"/>
      <c r="WHI361" s="177"/>
      <c r="WHJ361" s="178"/>
      <c r="WHK361" s="177"/>
      <c r="WHL361" s="177"/>
      <c r="WHM361" s="177"/>
      <c r="WHN361" s="178"/>
      <c r="WHO361" s="177"/>
      <c r="WHP361" s="177"/>
      <c r="WHQ361" s="177"/>
      <c r="WHR361" s="178"/>
      <c r="WHS361" s="177"/>
      <c r="WHT361" s="177"/>
      <c r="WHU361" s="177"/>
      <c r="WHV361" s="178"/>
      <c r="WHW361" s="177"/>
      <c r="WHX361" s="177"/>
      <c r="WHY361" s="177"/>
      <c r="WHZ361" s="178"/>
      <c r="WIA361" s="177"/>
      <c r="WIB361" s="177"/>
      <c r="WIC361" s="177"/>
      <c r="WID361" s="178"/>
      <c r="WIE361" s="177"/>
      <c r="WIF361" s="177"/>
      <c r="WIG361" s="177"/>
      <c r="WIH361" s="178"/>
      <c r="WII361" s="177"/>
      <c r="WIJ361" s="177"/>
      <c r="WIK361" s="177"/>
      <c r="WIL361" s="178"/>
      <c r="WIM361" s="177"/>
      <c r="WIN361" s="177"/>
      <c r="WIO361" s="177"/>
      <c r="WIP361" s="178"/>
      <c r="WIQ361" s="177"/>
      <c r="WIR361" s="177"/>
      <c r="WIS361" s="177"/>
      <c r="WIT361" s="178"/>
      <c r="WIU361" s="177"/>
      <c r="WIV361" s="177"/>
      <c r="WIW361" s="177"/>
      <c r="WIX361" s="178"/>
      <c r="WIY361" s="177"/>
      <c r="WIZ361" s="177"/>
      <c r="WJA361" s="177"/>
      <c r="WJB361" s="178"/>
      <c r="WJC361" s="177"/>
      <c r="WJD361" s="177"/>
      <c r="WJE361" s="177"/>
      <c r="WJF361" s="178"/>
      <c r="WJG361" s="177"/>
      <c r="WJH361" s="177"/>
      <c r="WJI361" s="177"/>
      <c r="WJJ361" s="178"/>
      <c r="WJK361" s="177"/>
      <c r="WJL361" s="177"/>
      <c r="WJM361" s="177"/>
      <c r="WJN361" s="178"/>
      <c r="WJO361" s="177"/>
      <c r="WJP361" s="240"/>
      <c r="WJQ361" s="240"/>
      <c r="WJR361" s="240"/>
      <c r="WJS361" s="240"/>
      <c r="WJT361" s="95"/>
      <c r="WJU361" s="733"/>
      <c r="WJV361" s="733"/>
      <c r="WJW361" s="733"/>
      <c r="WJX361" s="153"/>
      <c r="WJY361" s="177"/>
      <c r="WJZ361" s="177"/>
      <c r="WKA361" s="178"/>
      <c r="WKB361" s="177"/>
      <c r="WKC361" s="177"/>
      <c r="WKD361" s="177"/>
      <c r="WKE361" s="178"/>
      <c r="WKF361" s="177"/>
      <c r="WKG361" s="177"/>
      <c r="WKH361" s="177"/>
      <c r="WKI361" s="178"/>
      <c r="WKJ361" s="177"/>
      <c r="WKK361" s="177"/>
      <c r="WKL361" s="177"/>
      <c r="WKM361" s="178"/>
      <c r="WKN361" s="177"/>
      <c r="WKO361" s="177"/>
      <c r="WKP361" s="177"/>
      <c r="WKQ361" s="178"/>
      <c r="WKR361" s="177"/>
      <c r="WKS361" s="177"/>
      <c r="WKT361" s="177"/>
      <c r="WKU361" s="178"/>
      <c r="WKV361" s="177"/>
      <c r="WKW361" s="177"/>
      <c r="WKX361" s="177"/>
      <c r="WKY361" s="178"/>
      <c r="WKZ361" s="177"/>
      <c r="WLA361" s="177"/>
      <c r="WLB361" s="177"/>
      <c r="WLC361" s="178"/>
      <c r="WLD361" s="177"/>
      <c r="WLE361" s="177"/>
      <c r="WLF361" s="177"/>
      <c r="WLG361" s="178"/>
      <c r="WLH361" s="177"/>
      <c r="WLI361" s="177"/>
      <c r="WLJ361" s="177"/>
      <c r="WLK361" s="178"/>
      <c r="WLL361" s="177"/>
      <c r="WLM361" s="177"/>
      <c r="WLN361" s="177"/>
      <c r="WLO361" s="178"/>
      <c r="WLP361" s="177"/>
      <c r="WLQ361" s="177"/>
      <c r="WLR361" s="177"/>
      <c r="WLS361" s="178"/>
      <c r="WLT361" s="177"/>
      <c r="WLU361" s="177"/>
      <c r="WLV361" s="177"/>
      <c r="WLW361" s="178"/>
      <c r="WLX361" s="177"/>
      <c r="WLY361" s="177"/>
      <c r="WLZ361" s="177"/>
      <c r="WMA361" s="178"/>
      <c r="WMB361" s="177"/>
      <c r="WMC361" s="177"/>
      <c r="WMD361" s="177"/>
      <c r="WME361" s="178"/>
      <c r="WMF361" s="177"/>
      <c r="WMG361" s="177"/>
      <c r="WMH361" s="177"/>
      <c r="WMI361" s="178"/>
      <c r="WMJ361" s="177"/>
      <c r="WMK361" s="177"/>
      <c r="WML361" s="177"/>
      <c r="WMM361" s="178"/>
      <c r="WMN361" s="177"/>
      <c r="WMO361" s="177"/>
      <c r="WMP361" s="177"/>
      <c r="WMQ361" s="178"/>
      <c r="WMR361" s="177"/>
      <c r="WMS361" s="177"/>
      <c r="WMT361" s="177"/>
      <c r="WMU361" s="178"/>
      <c r="WMV361" s="177"/>
      <c r="WMW361" s="177"/>
      <c r="WMX361" s="177"/>
      <c r="WMY361" s="178"/>
      <c r="WMZ361" s="177"/>
      <c r="WNA361" s="177"/>
      <c r="WNB361" s="177"/>
      <c r="WNC361" s="178"/>
      <c r="WND361" s="177"/>
      <c r="WNE361" s="177"/>
      <c r="WNF361" s="177"/>
      <c r="WNG361" s="178"/>
      <c r="WNH361" s="177"/>
      <c r="WNI361" s="177"/>
      <c r="WNJ361" s="177"/>
      <c r="WNK361" s="178"/>
      <c r="WNL361" s="177"/>
      <c r="WNM361" s="177"/>
      <c r="WNN361" s="177"/>
      <c r="WNO361" s="178"/>
      <c r="WNP361" s="177"/>
      <c r="WNQ361" s="177"/>
      <c r="WNR361" s="177"/>
      <c r="WNS361" s="178"/>
      <c r="WNT361" s="177"/>
      <c r="WNU361" s="177"/>
      <c r="WNV361" s="177"/>
      <c r="WNW361" s="178"/>
      <c r="WNX361" s="177"/>
      <c r="WNY361" s="177"/>
      <c r="WNZ361" s="177"/>
      <c r="WOA361" s="178"/>
      <c r="WOB361" s="177"/>
      <c r="WOC361" s="177"/>
      <c r="WOD361" s="177"/>
      <c r="WOE361" s="178"/>
      <c r="WOF361" s="177"/>
      <c r="WOG361" s="177"/>
      <c r="WOH361" s="177"/>
      <c r="WOI361" s="178"/>
      <c r="WOJ361" s="177"/>
      <c r="WOK361" s="177"/>
      <c r="WOL361" s="177"/>
      <c r="WOM361" s="178"/>
      <c r="WON361" s="177"/>
      <c r="WOO361" s="177"/>
      <c r="WOP361" s="177"/>
      <c r="WOQ361" s="178"/>
      <c r="WOR361" s="177"/>
      <c r="WOS361" s="240"/>
      <c r="WOT361" s="240"/>
      <c r="WOU361" s="240"/>
      <c r="WOV361" s="240"/>
      <c r="WOW361" s="95"/>
      <c r="WOX361" s="733"/>
      <c r="WOY361" s="733"/>
      <c r="WOZ361" s="733"/>
      <c r="WPA361" s="153"/>
      <c r="WPB361" s="177"/>
      <c r="WPC361" s="177"/>
      <c r="WPD361" s="178"/>
      <c r="WPE361" s="177"/>
      <c r="WPF361" s="177"/>
      <c r="WPG361" s="177"/>
      <c r="WPH361" s="178"/>
      <c r="WPI361" s="177"/>
      <c r="WPJ361" s="177"/>
      <c r="WPK361" s="177"/>
      <c r="WPL361" s="178"/>
      <c r="WPM361" s="177"/>
      <c r="WPN361" s="177"/>
      <c r="WPO361" s="177"/>
      <c r="WPP361" s="178"/>
      <c r="WPQ361" s="177"/>
      <c r="WPR361" s="177"/>
      <c r="WPS361" s="177"/>
      <c r="WPT361" s="178"/>
      <c r="WPU361" s="177"/>
      <c r="WPV361" s="177"/>
      <c r="WPW361" s="177"/>
      <c r="WPX361" s="178"/>
      <c r="WPY361" s="177"/>
      <c r="WPZ361" s="177"/>
      <c r="WQA361" s="177"/>
      <c r="WQB361" s="178"/>
      <c r="WQC361" s="177"/>
      <c r="WQD361" s="177"/>
      <c r="WQE361" s="177"/>
      <c r="WQF361" s="178"/>
      <c r="WQG361" s="177"/>
      <c r="WQH361" s="177"/>
      <c r="WQI361" s="177"/>
      <c r="WQJ361" s="178"/>
      <c r="WQK361" s="177"/>
      <c r="WQL361" s="177"/>
      <c r="WQM361" s="177"/>
      <c r="WQN361" s="178"/>
      <c r="WQO361" s="177"/>
      <c r="WQP361" s="177"/>
      <c r="WQQ361" s="177"/>
      <c r="WQR361" s="178"/>
      <c r="WQS361" s="177"/>
      <c r="WQT361" s="177"/>
      <c r="WQU361" s="177"/>
      <c r="WQV361" s="178"/>
      <c r="WQW361" s="177"/>
      <c r="WQX361" s="177"/>
      <c r="WQY361" s="177"/>
      <c r="WQZ361" s="178"/>
      <c r="WRA361" s="177"/>
      <c r="WRB361" s="177"/>
      <c r="WRC361" s="177"/>
      <c r="WRD361" s="178"/>
      <c r="WRE361" s="177"/>
      <c r="WRF361" s="177"/>
      <c r="WRG361" s="177"/>
      <c r="WRH361" s="178"/>
      <c r="WRI361" s="177"/>
      <c r="WRJ361" s="177"/>
      <c r="WRK361" s="177"/>
      <c r="WRL361" s="178"/>
      <c r="WRM361" s="177"/>
      <c r="WRN361" s="177"/>
      <c r="WRO361" s="177"/>
      <c r="WRP361" s="178"/>
      <c r="WRQ361" s="177"/>
      <c r="WRR361" s="177"/>
      <c r="WRS361" s="177"/>
      <c r="WRT361" s="178"/>
      <c r="WRU361" s="177"/>
      <c r="WRV361" s="177"/>
      <c r="WRW361" s="177"/>
      <c r="WRX361" s="178"/>
      <c r="WRY361" s="177"/>
      <c r="WRZ361" s="177"/>
      <c r="WSA361" s="177"/>
      <c r="WSB361" s="178"/>
      <c r="WSC361" s="177"/>
      <c r="WSD361" s="177"/>
      <c r="WSE361" s="177"/>
      <c r="WSF361" s="178"/>
      <c r="WSG361" s="177"/>
      <c r="WSH361" s="177"/>
      <c r="WSI361" s="177"/>
      <c r="WSJ361" s="178"/>
      <c r="WSK361" s="177"/>
      <c r="WSL361" s="177"/>
      <c r="WSM361" s="177"/>
      <c r="WSN361" s="178"/>
      <c r="WSO361" s="177"/>
      <c r="WSP361" s="177"/>
      <c r="WSQ361" s="177"/>
      <c r="WSR361" s="178"/>
      <c r="WSS361" s="177"/>
      <c r="WST361" s="177"/>
      <c r="WSU361" s="177"/>
      <c r="WSV361" s="178"/>
      <c r="WSW361" s="177"/>
      <c r="WSX361" s="177"/>
      <c r="WSY361" s="177"/>
      <c r="WSZ361" s="178"/>
      <c r="WTA361" s="177"/>
      <c r="WTB361" s="177"/>
      <c r="WTC361" s="177"/>
      <c r="WTD361" s="178"/>
      <c r="WTE361" s="177"/>
      <c r="WTF361" s="177"/>
      <c r="WTG361" s="177"/>
      <c r="WTH361" s="178"/>
      <c r="WTI361" s="177"/>
      <c r="WTJ361" s="177"/>
      <c r="WTK361" s="177"/>
      <c r="WTL361" s="178"/>
      <c r="WTM361" s="177"/>
      <c r="WTN361" s="177"/>
      <c r="WTO361" s="177"/>
      <c r="WTP361" s="178"/>
      <c r="WTQ361" s="177"/>
      <c r="WTR361" s="177"/>
      <c r="WTS361" s="177"/>
      <c r="WTT361" s="178"/>
      <c r="WTU361" s="177"/>
      <c r="WTV361" s="240"/>
      <c r="WTW361" s="240"/>
      <c r="WTX361" s="240"/>
      <c r="WTY361" s="240"/>
      <c r="WTZ361" s="95"/>
      <c r="WUA361" s="733"/>
      <c r="WUB361" s="733"/>
      <c r="WUC361" s="733"/>
      <c r="WUD361" s="153"/>
      <c r="WUE361" s="177"/>
      <c r="WUF361" s="177"/>
      <c r="WUG361" s="178"/>
      <c r="WUH361" s="177"/>
      <c r="WUI361" s="177"/>
      <c r="WUJ361" s="177"/>
      <c r="WUK361" s="178"/>
      <c r="WUL361" s="177"/>
      <c r="WUM361" s="177"/>
      <c r="WUN361" s="177"/>
      <c r="WUO361" s="178"/>
      <c r="WUP361" s="177"/>
      <c r="WUQ361" s="177"/>
      <c r="WUR361" s="177"/>
      <c r="WUS361" s="178"/>
      <c r="WUT361" s="177"/>
      <c r="WUU361" s="177"/>
      <c r="WUV361" s="177"/>
      <c r="WUW361" s="178"/>
      <c r="WUX361" s="177"/>
      <c r="WUY361" s="177"/>
      <c r="WUZ361" s="177"/>
      <c r="WVA361" s="178"/>
      <c r="WVB361" s="177"/>
      <c r="WVC361" s="177"/>
      <c r="WVD361" s="177"/>
      <c r="WVE361" s="178"/>
      <c r="WVF361" s="177"/>
      <c r="WVG361" s="177"/>
      <c r="WVH361" s="177"/>
      <c r="WVI361" s="178"/>
      <c r="WVJ361" s="177"/>
      <c r="WVK361" s="177"/>
      <c r="WVL361" s="177"/>
      <c r="WVM361" s="178"/>
      <c r="WVN361" s="177"/>
      <c r="WVO361" s="177"/>
      <c r="WVP361" s="177"/>
      <c r="WVQ361" s="178"/>
      <c r="WVR361" s="177"/>
      <c r="WVS361" s="177"/>
      <c r="WVT361" s="177"/>
      <c r="WVU361" s="178"/>
      <c r="WVV361" s="177"/>
      <c r="WVW361" s="177"/>
      <c r="WVX361" s="177"/>
      <c r="WVY361" s="178"/>
      <c r="WVZ361" s="177"/>
      <c r="WWA361" s="177"/>
      <c r="WWB361" s="177"/>
      <c r="WWC361" s="178"/>
      <c r="WWD361" s="177"/>
      <c r="WWE361" s="177"/>
      <c r="WWF361" s="177"/>
      <c r="WWG361" s="178"/>
      <c r="WWH361" s="177"/>
      <c r="WWI361" s="177"/>
      <c r="WWJ361" s="177"/>
      <c r="WWK361" s="178"/>
      <c r="WWL361" s="177"/>
      <c r="WWM361" s="177"/>
      <c r="WWN361" s="177"/>
      <c r="WWO361" s="178"/>
      <c r="WWP361" s="177"/>
      <c r="WWQ361" s="177"/>
      <c r="WWR361" s="177"/>
      <c r="WWS361" s="178"/>
      <c r="WWT361" s="177"/>
      <c r="WWU361" s="177"/>
      <c r="WWV361" s="177"/>
      <c r="WWW361" s="178"/>
      <c r="WWX361" s="177"/>
      <c r="WWY361" s="177"/>
      <c r="WWZ361" s="177"/>
      <c r="WXA361" s="178"/>
      <c r="WXB361" s="177"/>
      <c r="WXC361" s="177"/>
      <c r="WXD361" s="177"/>
      <c r="WXE361" s="178"/>
      <c r="WXF361" s="177"/>
      <c r="WXG361" s="177"/>
      <c r="WXH361" s="177"/>
      <c r="WXI361" s="178"/>
      <c r="WXJ361" s="177"/>
      <c r="WXK361" s="177"/>
      <c r="WXL361" s="177"/>
      <c r="WXM361" s="178"/>
      <c r="WXN361" s="177"/>
      <c r="WXO361" s="177"/>
      <c r="WXP361" s="177"/>
      <c r="WXQ361" s="178"/>
      <c r="WXR361" s="177"/>
      <c r="WXS361" s="177"/>
      <c r="WXT361" s="177"/>
      <c r="WXU361" s="178"/>
      <c r="WXV361" s="177"/>
      <c r="WXW361" s="177"/>
      <c r="WXX361" s="177"/>
      <c r="WXY361" s="178"/>
      <c r="WXZ361" s="177"/>
      <c r="WYA361" s="177"/>
      <c r="WYB361" s="177"/>
      <c r="WYC361" s="178"/>
      <c r="WYD361" s="177"/>
      <c r="WYE361" s="177"/>
      <c r="WYF361" s="177"/>
      <c r="WYG361" s="178"/>
      <c r="WYH361" s="177"/>
      <c r="WYI361" s="177"/>
      <c r="WYJ361" s="177"/>
      <c r="WYK361" s="178"/>
      <c r="WYL361" s="177"/>
      <c r="WYM361" s="177"/>
      <c r="WYN361" s="177"/>
      <c r="WYO361" s="178"/>
      <c r="WYP361" s="177"/>
      <c r="WYQ361" s="177"/>
      <c r="WYR361" s="177"/>
      <c r="WYS361" s="178"/>
      <c r="WYT361" s="177"/>
      <c r="WYU361" s="177"/>
      <c r="WYV361" s="177"/>
      <c r="WYW361" s="178"/>
      <c r="WYX361" s="177"/>
      <c r="WYY361" s="240"/>
      <c r="WYZ361" s="240"/>
      <c r="WZA361" s="240"/>
      <c r="WZB361" s="240"/>
      <c r="WZC361" s="95"/>
      <c r="WZD361" s="733"/>
      <c r="WZE361" s="733"/>
      <c r="WZF361" s="733"/>
      <c r="WZG361" s="153"/>
      <c r="WZH361" s="177"/>
      <c r="WZI361" s="177"/>
      <c r="WZJ361" s="178"/>
      <c r="WZK361" s="177"/>
      <c r="WZL361" s="177"/>
      <c r="WZM361" s="177"/>
      <c r="WZN361" s="178"/>
      <c r="WZO361" s="177"/>
      <c r="WZP361" s="177"/>
      <c r="WZQ361" s="177"/>
      <c r="WZR361" s="178"/>
      <c r="WZS361" s="177"/>
      <c r="WZT361" s="177"/>
      <c r="WZU361" s="177"/>
      <c r="WZV361" s="178"/>
      <c r="WZW361" s="177"/>
      <c r="WZX361" s="177"/>
      <c r="WZY361" s="177"/>
      <c r="WZZ361" s="178"/>
      <c r="XAA361" s="177"/>
      <c r="XAB361" s="177"/>
      <c r="XAC361" s="177"/>
      <c r="XAD361" s="178"/>
      <c r="XAE361" s="177"/>
      <c r="XAF361" s="177"/>
      <c r="XAG361" s="177"/>
      <c r="XAH361" s="178"/>
      <c r="XAI361" s="177"/>
      <c r="XAJ361" s="177"/>
      <c r="XAK361" s="177"/>
      <c r="XAL361" s="178"/>
      <c r="XAM361" s="177"/>
      <c r="XAN361" s="177"/>
      <c r="XAO361" s="177"/>
      <c r="XAP361" s="178"/>
      <c r="XAQ361" s="177"/>
      <c r="XAR361" s="177"/>
      <c r="XAS361" s="177"/>
      <c r="XAT361" s="178"/>
      <c r="XAU361" s="177"/>
      <c r="XAV361" s="177"/>
      <c r="XAW361" s="177"/>
      <c r="XAX361" s="178"/>
      <c r="XAY361" s="177"/>
      <c r="XAZ361" s="177"/>
      <c r="XBA361" s="177"/>
      <c r="XBB361" s="178"/>
      <c r="XBC361" s="177"/>
      <c r="XBD361" s="177"/>
      <c r="XBE361" s="177"/>
      <c r="XBF361" s="178"/>
      <c r="XBG361" s="177"/>
      <c r="XBH361" s="177"/>
      <c r="XBI361" s="177"/>
      <c r="XBJ361" s="178"/>
      <c r="XBK361" s="177"/>
      <c r="XBL361" s="177"/>
      <c r="XBM361" s="177"/>
      <c r="XBN361" s="178"/>
      <c r="XBO361" s="177"/>
      <c r="XBP361" s="177"/>
      <c r="XBQ361" s="177"/>
      <c r="XBR361" s="178"/>
      <c r="XBS361" s="177"/>
      <c r="XBT361" s="177"/>
      <c r="XBU361" s="177"/>
      <c r="XBV361" s="178"/>
      <c r="XBW361" s="177"/>
      <c r="XBX361" s="177"/>
      <c r="XBY361" s="177"/>
      <c r="XBZ361" s="178"/>
      <c r="XCA361" s="177"/>
      <c r="XCB361" s="177"/>
      <c r="XCC361" s="177"/>
      <c r="XCD361" s="178"/>
      <c r="XCE361" s="177"/>
      <c r="XCF361" s="177"/>
      <c r="XCG361" s="177"/>
      <c r="XCH361" s="178"/>
      <c r="XCI361" s="177"/>
      <c r="XCJ361" s="177"/>
      <c r="XCK361" s="177"/>
      <c r="XCL361" s="178"/>
      <c r="XCM361" s="177"/>
      <c r="XCN361" s="177"/>
      <c r="XCO361" s="177"/>
      <c r="XCP361" s="178"/>
      <c r="XCQ361" s="177"/>
      <c r="XCR361" s="177"/>
      <c r="XCS361" s="177"/>
      <c r="XCT361" s="178"/>
      <c r="XCU361" s="177"/>
      <c r="XCV361" s="177"/>
      <c r="XCW361" s="177"/>
      <c r="XCX361" s="178"/>
      <c r="XCY361" s="177"/>
      <c r="XCZ361" s="177"/>
      <c r="XDA361" s="177"/>
      <c r="XDB361" s="178"/>
      <c r="XDC361" s="177"/>
      <c r="XDD361" s="177"/>
      <c r="XDE361" s="177"/>
      <c r="XDF361" s="178"/>
      <c r="XDG361" s="177"/>
      <c r="XDH361" s="177"/>
      <c r="XDI361" s="177"/>
      <c r="XDJ361" s="178"/>
      <c r="XDK361" s="177"/>
      <c r="XDL361" s="177"/>
      <c r="XDM361" s="177"/>
      <c r="XDN361" s="178"/>
      <c r="XDO361" s="177"/>
      <c r="XDP361" s="177"/>
      <c r="XDQ361" s="177"/>
      <c r="XDR361" s="178"/>
      <c r="XDS361" s="177"/>
      <c r="XDT361" s="177"/>
      <c r="XDU361" s="177"/>
      <c r="XDV361" s="178"/>
      <c r="XDW361" s="177"/>
      <c r="XDX361" s="177"/>
      <c r="XDY361" s="177"/>
      <c r="XDZ361" s="178"/>
      <c r="XEA361" s="177"/>
      <c r="XEB361" s="240"/>
      <c r="XEC361" s="240"/>
      <c r="XED361" s="240"/>
      <c r="XEE361" s="240"/>
      <c r="XEF361" s="95"/>
      <c r="XEG361" s="733"/>
      <c r="XEH361" s="733"/>
      <c r="XEI361" s="733"/>
      <c r="XEJ361" s="153"/>
      <c r="XEK361" s="177"/>
      <c r="XEL361" s="177"/>
      <c r="XEM361" s="178"/>
      <c r="XEN361" s="177"/>
      <c r="XEO361" s="177"/>
      <c r="XEP361" s="177"/>
      <c r="XEQ361" s="178"/>
      <c r="XER361" s="177"/>
      <c r="XES361" s="177"/>
      <c r="XET361" s="177"/>
      <c r="XEU361" s="178"/>
      <c r="XEV361" s="177"/>
      <c r="XEW361" s="177"/>
      <c r="XEX361" s="177"/>
      <c r="XEY361" s="178"/>
      <c r="XEZ361" s="177"/>
      <c r="XFA361" s="177"/>
      <c r="XFB361" s="177"/>
      <c r="XFC361" s="178"/>
      <c r="XFD361" s="177"/>
    </row>
    <row r="362" spans="1:16384" ht="30.75" thickBot="1" x14ac:dyDescent="0.25">
      <c r="A362" s="474">
        <v>1</v>
      </c>
      <c r="B362" s="475" t="s">
        <v>2062</v>
      </c>
      <c r="C362" s="372" t="s">
        <v>2063</v>
      </c>
      <c r="D362" s="373" t="s">
        <v>2064</v>
      </c>
      <c r="E362" s="471">
        <v>30</v>
      </c>
      <c r="F362" s="162">
        <v>3</v>
      </c>
      <c r="G362" s="163">
        <v>2</v>
      </c>
      <c r="H362" s="164"/>
      <c r="I362" s="165"/>
      <c r="J362" s="162">
        <v>3</v>
      </c>
      <c r="K362" s="163">
        <v>2</v>
      </c>
      <c r="L362" s="164"/>
      <c r="M362" s="165"/>
      <c r="N362" s="162">
        <v>2</v>
      </c>
      <c r="O362" s="163">
        <v>1</v>
      </c>
      <c r="P362" s="164"/>
      <c r="Q362" s="165"/>
      <c r="R362" s="162">
        <v>2</v>
      </c>
      <c r="S362" s="163"/>
      <c r="T362" s="164"/>
      <c r="U362" s="165"/>
      <c r="V362" s="162">
        <v>2</v>
      </c>
      <c r="W362" s="163"/>
      <c r="X362" s="164"/>
      <c r="Y362" s="165"/>
      <c r="Z362" s="162">
        <v>2</v>
      </c>
      <c r="AA362" s="163">
        <v>1</v>
      </c>
      <c r="AB362" s="164"/>
      <c r="AC362" s="165"/>
      <c r="AD362" s="162">
        <v>5</v>
      </c>
      <c r="AE362" s="163">
        <v>3</v>
      </c>
      <c r="AF362" s="164">
        <v>2</v>
      </c>
      <c r="AG362" s="165">
        <v>1</v>
      </c>
      <c r="AH362" s="162">
        <v>3</v>
      </c>
      <c r="AI362" s="163">
        <v>2</v>
      </c>
      <c r="AJ362" s="164"/>
      <c r="AK362" s="165"/>
      <c r="AL362" s="162">
        <v>2</v>
      </c>
      <c r="AM362" s="163">
        <v>1</v>
      </c>
      <c r="AN362" s="164"/>
      <c r="AO362" s="165"/>
      <c r="AP362" s="162">
        <v>2</v>
      </c>
      <c r="AQ362" s="163">
        <v>1</v>
      </c>
      <c r="AR362" s="164"/>
      <c r="AS362" s="165"/>
      <c r="AT362" s="162">
        <v>3</v>
      </c>
      <c r="AU362" s="163">
        <v>2</v>
      </c>
      <c r="AV362" s="164"/>
      <c r="AW362" s="165"/>
      <c r="AX362" s="162">
        <v>2</v>
      </c>
      <c r="AY362" s="163">
        <v>1</v>
      </c>
      <c r="AZ362" s="164"/>
      <c r="BA362" s="165"/>
      <c r="BB362" s="356"/>
      <c r="BC362" s="484"/>
      <c r="BD362" s="485"/>
      <c r="BE362" s="327"/>
      <c r="BF362" s="162">
        <v>2</v>
      </c>
      <c r="BG362" s="163">
        <v>1</v>
      </c>
      <c r="BH362" s="164"/>
      <c r="BI362" s="165"/>
      <c r="BJ362" s="162">
        <v>3</v>
      </c>
      <c r="BK362" s="163">
        <v>2</v>
      </c>
      <c r="BL362" s="164"/>
      <c r="BM362" s="165"/>
      <c r="BN362" s="162">
        <v>3</v>
      </c>
      <c r="BO362" s="163">
        <v>1</v>
      </c>
      <c r="BP362" s="164"/>
      <c r="BQ362" s="165"/>
      <c r="BR362" s="162">
        <v>3</v>
      </c>
      <c r="BS362" s="163"/>
      <c r="BT362" s="164"/>
      <c r="BU362" s="165"/>
      <c r="BV362" s="162">
        <v>2</v>
      </c>
      <c r="BW362" s="163"/>
      <c r="BX362" s="164"/>
      <c r="BY362" s="165"/>
      <c r="BZ362" s="162">
        <v>2</v>
      </c>
      <c r="CA362" s="163"/>
      <c r="CB362" s="164"/>
      <c r="CC362" s="165"/>
      <c r="CD362" s="356"/>
      <c r="CE362" s="484"/>
      <c r="CF362" s="485"/>
      <c r="CG362" s="327"/>
      <c r="CH362" s="162">
        <v>2</v>
      </c>
      <c r="CI362" s="163"/>
      <c r="CJ362" s="164"/>
      <c r="CK362" s="165"/>
      <c r="CL362" s="162"/>
      <c r="CM362" s="163">
        <v>1</v>
      </c>
      <c r="CN362" s="164"/>
      <c r="CO362" s="165"/>
      <c r="CP362" s="162">
        <v>1</v>
      </c>
      <c r="CQ362" s="163"/>
      <c r="CR362" s="164"/>
      <c r="CS362" s="165"/>
      <c r="CT362" s="162"/>
      <c r="CU362" s="163">
        <v>1</v>
      </c>
      <c r="CV362" s="164"/>
      <c r="CW362" s="165"/>
      <c r="CX362" s="162"/>
      <c r="CY362" s="163">
        <v>1</v>
      </c>
      <c r="CZ362" s="164"/>
      <c r="DA362" s="165"/>
      <c r="DB362" s="162">
        <v>2</v>
      </c>
      <c r="DC362" s="163"/>
      <c r="DD362" s="164"/>
      <c r="DE362" s="165"/>
      <c r="DF362" s="162">
        <v>2</v>
      </c>
      <c r="DG362" s="163"/>
      <c r="DH362" s="164"/>
      <c r="DI362" s="165"/>
      <c r="DJ362" s="162">
        <v>2</v>
      </c>
      <c r="DK362" s="163"/>
      <c r="DL362" s="164"/>
      <c r="DM362" s="165"/>
      <c r="DN362" s="162"/>
      <c r="DO362" s="163">
        <v>1</v>
      </c>
      <c r="DP362" s="164"/>
      <c r="DQ362" s="165"/>
      <c r="DR362" s="162">
        <v>2</v>
      </c>
      <c r="DS362" s="163"/>
      <c r="DT362" s="164"/>
      <c r="DU362" s="165"/>
      <c r="DV362" s="162">
        <v>2</v>
      </c>
      <c r="DW362" s="163"/>
      <c r="DX362" s="164"/>
      <c r="DY362" s="165"/>
      <c r="DZ362" s="247">
        <f t="shared" ref="DZ362:DZ389" si="60">F362+J362+N362+R362+V362+Z362+AD362+AH362+AL362+AP362+AT362+AX362+BB362+BF362+BJ362+BN362+BR362+BV362+BZ362+CD362+CH362+CL362+CP362+CT362+CX362+DB362+DF362+DJ362+DN362+DR362+DV362</f>
        <v>59</v>
      </c>
      <c r="EA362" s="248">
        <f t="shared" ref="EA362:EA389" si="61">G362+K362+O362+S362+W362+AA362+AE362+AI362+AM362+AQ362+AU362+AY362+BC362+BG362+BK362+BO362+BS362+BW362+CA362+CE362+CI362+CM362+CQ362+CU362+CY362+DC362+DG362+DK362+DO362+DS362+DW362</f>
        <v>24</v>
      </c>
      <c r="EB362" s="248">
        <f t="shared" ref="EB362:EB389" si="62">H362+L362+P362+T362+X362+AB362+AF362+AJ362+AN362+AR362+AV362+AZ362+BD362+BH362+BL362+BP362+BT362+BX362+CB362+CF362+CJ362+CN362+CR362+CV362+CZ362+DD362+DH362+DL362+DP362+DT362+DX362</f>
        <v>2</v>
      </c>
      <c r="EC362" s="249">
        <f t="shared" ref="EC362:EC389" si="63">I362+M362+Q362+U362+Y362+AC362+AG362+AK362+AO362+AS362+AW362+BA362+BE362+BI362+BM362+BQ362+BU362+BY362+CC362+CG362+CK362+CO362+CS362+CW362+DA362+DE362+DI362+DM362+DQ362+DU362+DY362</f>
        <v>1</v>
      </c>
      <c r="ED362" s="149"/>
      <c r="EE362" s="206"/>
      <c r="EF362" s="228"/>
      <c r="EG362" s="234"/>
      <c r="EH362" s="191"/>
      <c r="EI362" s="162"/>
      <c r="EJ362" s="163"/>
      <c r="EK362" s="164"/>
      <c r="EL362" s="165"/>
      <c r="EM362" s="162"/>
      <c r="EN362" s="163"/>
      <c r="EO362" s="164"/>
      <c r="EP362" s="165"/>
      <c r="EQ362" s="162"/>
      <c r="ER362" s="163"/>
      <c r="ES362" s="164"/>
      <c r="ET362" s="165"/>
      <c r="EU362" s="162"/>
      <c r="EV362" s="163"/>
      <c r="EW362" s="164"/>
      <c r="EX362" s="165"/>
      <c r="EY362" s="162"/>
      <c r="EZ362" s="163"/>
      <c r="FA362" s="164"/>
      <c r="FB362" s="165"/>
      <c r="FC362" s="162"/>
      <c r="FD362" s="163"/>
      <c r="FE362" s="164"/>
      <c r="FF362" s="165"/>
      <c r="FG362" s="162"/>
      <c r="FH362" s="163"/>
      <c r="FI362" s="164"/>
      <c r="FJ362" s="165"/>
      <c r="FK362" s="162"/>
      <c r="FL362" s="163"/>
      <c r="FM362" s="164"/>
      <c r="FN362" s="165"/>
      <c r="FO362" s="162"/>
      <c r="FP362" s="163"/>
      <c r="FQ362" s="164"/>
      <c r="FR362" s="165"/>
      <c r="FS362" s="162"/>
      <c r="FT362" s="163"/>
      <c r="FU362" s="164"/>
      <c r="FV362" s="165"/>
      <c r="FW362" s="162"/>
      <c r="FX362" s="163"/>
      <c r="FY362" s="164"/>
      <c r="FZ362" s="165"/>
      <c r="GA362" s="162"/>
      <c r="GB362" s="163"/>
      <c r="GC362" s="164"/>
      <c r="GD362" s="165"/>
      <c r="GE362" s="162"/>
      <c r="GF362" s="163"/>
      <c r="GG362" s="164"/>
      <c r="GH362" s="165"/>
      <c r="GI362" s="162"/>
      <c r="GJ362" s="163"/>
      <c r="GK362" s="164"/>
      <c r="GL362" s="165"/>
      <c r="GM362" s="162"/>
      <c r="GN362" s="163"/>
      <c r="GO362" s="164"/>
      <c r="GP362" s="165"/>
      <c r="GQ362" s="162"/>
      <c r="GR362" s="163"/>
      <c r="GS362" s="164"/>
      <c r="GT362" s="165"/>
      <c r="GU362" s="162"/>
      <c r="GV362" s="163"/>
      <c r="GW362" s="164"/>
      <c r="GX362" s="165"/>
      <c r="GY362" s="162"/>
      <c r="GZ362" s="163"/>
      <c r="HA362" s="164"/>
      <c r="HB362" s="165"/>
      <c r="HC362" s="162"/>
      <c r="HD362" s="163"/>
      <c r="HE362" s="164"/>
      <c r="HF362" s="165"/>
      <c r="HG362" s="162"/>
      <c r="HH362" s="163"/>
      <c r="HI362" s="164"/>
      <c r="HJ362" s="165"/>
      <c r="HK362" s="162"/>
      <c r="HL362" s="163"/>
      <c r="HM362" s="164"/>
      <c r="HN362" s="165"/>
      <c r="HO362" s="162"/>
      <c r="HP362" s="163"/>
      <c r="HQ362" s="164"/>
      <c r="HR362" s="165"/>
      <c r="HS362" s="162"/>
      <c r="HT362" s="163"/>
      <c r="HU362" s="164"/>
      <c r="HV362" s="165"/>
      <c r="HW362" s="162"/>
      <c r="HX362" s="163"/>
      <c r="HY362" s="164"/>
      <c r="HZ362" s="165"/>
      <c r="IA362" s="162"/>
      <c r="IB362" s="163"/>
      <c r="IC362" s="164"/>
      <c r="ID362" s="165"/>
      <c r="IE362" s="162"/>
      <c r="IF362" s="163"/>
      <c r="IG362" s="164"/>
      <c r="IH362" s="165"/>
      <c r="II362" s="162"/>
      <c r="IJ362" s="163"/>
      <c r="IK362" s="164"/>
      <c r="IL362" s="165"/>
      <c r="IM362" s="162"/>
      <c r="IN362" s="163"/>
      <c r="IO362" s="164"/>
      <c r="IP362" s="165"/>
      <c r="IQ362" s="162"/>
      <c r="IR362" s="163"/>
      <c r="IS362" s="164"/>
      <c r="IT362" s="165"/>
      <c r="IU362" s="162"/>
      <c r="IV362" s="163"/>
      <c r="IW362" s="164"/>
      <c r="IX362" s="165"/>
      <c r="IY362" s="162"/>
      <c r="IZ362" s="163"/>
      <c r="JA362" s="164"/>
      <c r="JB362" s="165"/>
      <c r="JC362" s="50"/>
      <c r="JD362" s="67"/>
      <c r="JE362" s="67"/>
      <c r="JF362" s="68"/>
      <c r="JG362" s="149"/>
      <c r="JH362" s="206"/>
      <c r="JI362" s="228"/>
      <c r="JJ362" s="234"/>
      <c r="JK362" s="191"/>
      <c r="JL362" s="162"/>
      <c r="JM362" s="163"/>
      <c r="JN362" s="164"/>
      <c r="JO362" s="165"/>
      <c r="JP362" s="162"/>
      <c r="JQ362" s="163"/>
      <c r="JR362" s="164"/>
      <c r="JS362" s="165"/>
      <c r="JT362" s="162"/>
      <c r="JU362" s="163"/>
      <c r="JV362" s="164"/>
      <c r="JW362" s="165"/>
      <c r="JX362" s="162"/>
      <c r="JY362" s="163"/>
      <c r="JZ362" s="164"/>
      <c r="KA362" s="165"/>
      <c r="KB362" s="162"/>
      <c r="KC362" s="163"/>
      <c r="KD362" s="164"/>
      <c r="KE362" s="165"/>
      <c r="KF362" s="162"/>
      <c r="KG362" s="163"/>
      <c r="KH362" s="164"/>
      <c r="KI362" s="165"/>
      <c r="KJ362" s="162"/>
      <c r="KK362" s="163"/>
      <c r="KL362" s="164"/>
      <c r="KM362" s="165"/>
      <c r="KN362" s="162"/>
      <c r="KO362" s="163"/>
      <c r="KP362" s="164"/>
      <c r="KQ362" s="165"/>
      <c r="KR362" s="162"/>
      <c r="KS362" s="163"/>
      <c r="KT362" s="164"/>
      <c r="KU362" s="165"/>
      <c r="KV362" s="162"/>
      <c r="KW362" s="163"/>
      <c r="KX362" s="164"/>
      <c r="KY362" s="165"/>
      <c r="KZ362" s="162"/>
      <c r="LA362" s="163"/>
      <c r="LB362" s="164"/>
      <c r="LC362" s="165"/>
      <c r="LD362" s="162"/>
      <c r="LE362" s="163"/>
      <c r="LF362" s="164"/>
      <c r="LG362" s="165"/>
      <c r="LH362" s="162"/>
      <c r="LI362" s="163"/>
      <c r="LJ362" s="164"/>
      <c r="LK362" s="165"/>
      <c r="LL362" s="162"/>
      <c r="LM362" s="163"/>
      <c r="LN362" s="164"/>
      <c r="LO362" s="165"/>
      <c r="LP362" s="162"/>
      <c r="LQ362" s="163"/>
      <c r="LR362" s="164"/>
      <c r="LS362" s="165"/>
      <c r="LT362" s="162"/>
      <c r="LU362" s="163"/>
      <c r="LV362" s="164"/>
      <c r="LW362" s="165"/>
      <c r="LX362" s="162"/>
      <c r="LY362" s="163"/>
      <c r="LZ362" s="164"/>
      <c r="MA362" s="165"/>
      <c r="MB362" s="162"/>
      <c r="MC362" s="163"/>
      <c r="MD362" s="164"/>
      <c r="ME362" s="165"/>
      <c r="MF362" s="162"/>
      <c r="MG362" s="163"/>
      <c r="MH362" s="164"/>
      <c r="MI362" s="165"/>
      <c r="MJ362" s="162"/>
      <c r="MK362" s="163"/>
      <c r="ML362" s="164"/>
      <c r="MM362" s="165"/>
      <c r="MN362" s="162"/>
      <c r="MO362" s="163"/>
      <c r="MP362" s="164"/>
      <c r="MQ362" s="165"/>
      <c r="MR362" s="162"/>
      <c r="MS362" s="163"/>
      <c r="MT362" s="164"/>
      <c r="MU362" s="165"/>
      <c r="MV362" s="162"/>
      <c r="MW362" s="163"/>
      <c r="MX362" s="164"/>
      <c r="MY362" s="165"/>
      <c r="MZ362" s="162"/>
      <c r="NA362" s="163"/>
      <c r="NB362" s="164"/>
      <c r="NC362" s="165"/>
      <c r="ND362" s="162"/>
      <c r="NE362" s="163"/>
      <c r="NF362" s="164"/>
      <c r="NG362" s="165"/>
      <c r="NH362" s="162"/>
      <c r="NI362" s="163"/>
      <c r="NJ362" s="164"/>
      <c r="NK362" s="165"/>
      <c r="NL362" s="162"/>
      <c r="NM362" s="163"/>
      <c r="NN362" s="164"/>
      <c r="NO362" s="165"/>
      <c r="NP362" s="162"/>
      <c r="NQ362" s="163"/>
      <c r="NR362" s="164"/>
      <c r="NS362" s="165"/>
      <c r="NT362" s="162"/>
      <c r="NU362" s="163"/>
      <c r="NV362" s="164"/>
      <c r="NW362" s="165"/>
      <c r="NX362" s="162"/>
      <c r="NY362" s="163"/>
      <c r="NZ362" s="164"/>
      <c r="OA362" s="165"/>
      <c r="OB362" s="162"/>
      <c r="OC362" s="163"/>
      <c r="OD362" s="164"/>
      <c r="OE362" s="165"/>
      <c r="OF362" s="50"/>
      <c r="OG362" s="67"/>
      <c r="OH362" s="67"/>
      <c r="OI362" s="68"/>
      <c r="OJ362" s="149"/>
      <c r="OK362" s="206"/>
      <c r="OL362" s="228"/>
      <c r="OM362" s="234"/>
      <c r="ON362" s="191"/>
      <c r="OO362" s="162"/>
      <c r="OP362" s="163"/>
      <c r="OQ362" s="164"/>
      <c r="OR362" s="165"/>
      <c r="OS362" s="162"/>
      <c r="OT362" s="163"/>
      <c r="OU362" s="164"/>
      <c r="OV362" s="165"/>
      <c r="OW362" s="162"/>
      <c r="OX362" s="163"/>
      <c r="OY362" s="164"/>
      <c r="OZ362" s="165"/>
      <c r="PA362" s="162"/>
      <c r="PB362" s="163"/>
      <c r="PC362" s="164"/>
      <c r="PD362" s="165"/>
      <c r="PE362" s="162"/>
      <c r="PF362" s="163"/>
      <c r="PG362" s="164"/>
      <c r="PH362" s="165"/>
      <c r="PI362" s="162"/>
      <c r="PJ362" s="163"/>
      <c r="PK362" s="164"/>
      <c r="PL362" s="165"/>
      <c r="PM362" s="162"/>
      <c r="PN362" s="163"/>
      <c r="PO362" s="164"/>
      <c r="PP362" s="165"/>
      <c r="PQ362" s="162"/>
      <c r="PR362" s="163"/>
      <c r="PS362" s="164"/>
      <c r="PT362" s="165"/>
      <c r="PU362" s="162"/>
      <c r="PV362" s="163"/>
      <c r="PW362" s="164"/>
      <c r="PX362" s="165"/>
      <c r="PY362" s="162"/>
      <c r="PZ362" s="163"/>
      <c r="QA362" s="164"/>
      <c r="QB362" s="165"/>
      <c r="QC362" s="162"/>
      <c r="QD362" s="163"/>
      <c r="QE362" s="164"/>
      <c r="QF362" s="165"/>
      <c r="QG362" s="162"/>
      <c r="QH362" s="163"/>
      <c r="QI362" s="164"/>
      <c r="QJ362" s="165"/>
      <c r="QK362" s="162"/>
      <c r="QL362" s="163"/>
      <c r="QM362" s="164"/>
      <c r="QN362" s="165"/>
      <c r="QO362" s="162"/>
      <c r="QP362" s="163"/>
      <c r="QQ362" s="164"/>
      <c r="QR362" s="165"/>
      <c r="QS362" s="162"/>
      <c r="QT362" s="163"/>
      <c r="QU362" s="164"/>
      <c r="QV362" s="165"/>
      <c r="QW362" s="162"/>
      <c r="QX362" s="163"/>
      <c r="QY362" s="164"/>
      <c r="QZ362" s="165"/>
      <c r="RA362" s="162"/>
      <c r="RB362" s="163"/>
      <c r="RC362" s="164"/>
      <c r="RD362" s="165"/>
      <c r="RE362" s="162"/>
      <c r="RF362" s="163"/>
      <c r="RG362" s="164"/>
      <c r="RH362" s="165"/>
      <c r="RI362" s="162"/>
      <c r="RJ362" s="163"/>
      <c r="RK362" s="164"/>
      <c r="RL362" s="165"/>
      <c r="RM362" s="162"/>
      <c r="RN362" s="163"/>
      <c r="RO362" s="164"/>
      <c r="RP362" s="165"/>
      <c r="RQ362" s="162"/>
      <c r="RR362" s="163"/>
      <c r="RS362" s="164"/>
      <c r="RT362" s="165"/>
      <c r="RU362" s="162"/>
      <c r="RV362" s="163"/>
      <c r="RW362" s="164"/>
      <c r="RX362" s="165"/>
      <c r="RY362" s="162"/>
      <c r="RZ362" s="163"/>
      <c r="SA362" s="164"/>
      <c r="SB362" s="165"/>
      <c r="SC362" s="162"/>
      <c r="SD362" s="163"/>
      <c r="SE362" s="164"/>
      <c r="SF362" s="165"/>
      <c r="SG362" s="162"/>
      <c r="SH362" s="163"/>
      <c r="SI362" s="164"/>
      <c r="SJ362" s="165"/>
      <c r="SK362" s="162"/>
      <c r="SL362" s="163"/>
      <c r="SM362" s="164"/>
      <c r="SN362" s="165"/>
      <c r="SO362" s="162"/>
      <c r="SP362" s="163"/>
      <c r="SQ362" s="164"/>
      <c r="SR362" s="165"/>
      <c r="SS362" s="162"/>
      <c r="ST362" s="163"/>
      <c r="SU362" s="164"/>
      <c r="SV362" s="165"/>
      <c r="SW362" s="162"/>
      <c r="SX362" s="163"/>
      <c r="SY362" s="164"/>
      <c r="SZ362" s="165"/>
      <c r="TA362" s="162"/>
      <c r="TB362" s="163"/>
      <c r="TC362" s="164"/>
      <c r="TD362" s="165"/>
      <c r="TE362" s="162"/>
      <c r="TF362" s="163"/>
      <c r="TG362" s="164"/>
      <c r="TH362" s="165"/>
      <c r="TI362" s="50"/>
      <c r="TJ362" s="67"/>
      <c r="TK362" s="67"/>
      <c r="TL362" s="68"/>
      <c r="TM362" s="149"/>
      <c r="TN362" s="206"/>
      <c r="TO362" s="228"/>
      <c r="TP362" s="234"/>
      <c r="TQ362" s="191"/>
      <c r="TR362" s="162"/>
      <c r="TS362" s="163"/>
      <c r="TT362" s="164"/>
      <c r="TU362" s="165"/>
      <c r="TV362" s="162"/>
      <c r="TW362" s="163"/>
      <c r="TX362" s="164"/>
      <c r="TY362" s="165"/>
      <c r="TZ362" s="162"/>
      <c r="UA362" s="163"/>
      <c r="UB362" s="164"/>
      <c r="UC362" s="165"/>
      <c r="UD362" s="162"/>
      <c r="UE362" s="163"/>
      <c r="UF362" s="164"/>
      <c r="UG362" s="165"/>
      <c r="UH362" s="162"/>
      <c r="UI362" s="163"/>
      <c r="UJ362" s="164"/>
      <c r="UK362" s="165"/>
      <c r="UL362" s="162"/>
      <c r="UM362" s="163"/>
      <c r="UN362" s="164"/>
      <c r="UO362" s="165"/>
      <c r="UP362" s="162"/>
      <c r="UQ362" s="163"/>
      <c r="UR362" s="164"/>
      <c r="US362" s="165"/>
      <c r="UT362" s="162"/>
      <c r="UU362" s="163"/>
      <c r="UV362" s="164"/>
      <c r="UW362" s="165"/>
      <c r="UX362" s="162"/>
      <c r="UY362" s="163"/>
      <c r="UZ362" s="164"/>
      <c r="VA362" s="165"/>
      <c r="VB362" s="162"/>
      <c r="VC362" s="163"/>
      <c r="VD362" s="164"/>
      <c r="VE362" s="165"/>
      <c r="VF362" s="162"/>
      <c r="VG362" s="163"/>
      <c r="VH362" s="164"/>
      <c r="VI362" s="165"/>
      <c r="VJ362" s="162"/>
      <c r="VK362" s="163"/>
      <c r="VL362" s="164"/>
      <c r="VM362" s="165"/>
      <c r="VN362" s="162"/>
      <c r="VO362" s="163"/>
      <c r="VP362" s="164"/>
      <c r="VQ362" s="165"/>
      <c r="VR362" s="162"/>
      <c r="VS362" s="163"/>
      <c r="VT362" s="164"/>
      <c r="VU362" s="165"/>
      <c r="VV362" s="162"/>
      <c r="VW362" s="163"/>
      <c r="VX362" s="164"/>
      <c r="VY362" s="165"/>
      <c r="VZ362" s="162"/>
      <c r="WA362" s="163"/>
      <c r="WB362" s="164"/>
      <c r="WC362" s="165"/>
      <c r="WD362" s="162"/>
      <c r="WE362" s="163"/>
      <c r="WF362" s="164"/>
      <c r="WG362" s="165"/>
      <c r="WH362" s="162"/>
      <c r="WI362" s="163"/>
      <c r="WJ362" s="164"/>
      <c r="WK362" s="165"/>
      <c r="WL362" s="162"/>
      <c r="WM362" s="163"/>
      <c r="WN362" s="164"/>
      <c r="WO362" s="165"/>
      <c r="WP362" s="162"/>
      <c r="WQ362" s="163"/>
      <c r="WR362" s="164"/>
      <c r="WS362" s="165"/>
      <c r="WT362" s="162"/>
      <c r="WU362" s="163"/>
      <c r="WV362" s="164"/>
      <c r="WW362" s="165"/>
      <c r="WX362" s="162"/>
      <c r="WY362" s="163"/>
      <c r="WZ362" s="164"/>
      <c r="XA362" s="165"/>
      <c r="XB362" s="162"/>
      <c r="XC362" s="163"/>
      <c r="XD362" s="164"/>
      <c r="XE362" s="165"/>
      <c r="XF362" s="162"/>
      <c r="XG362" s="163"/>
      <c r="XH362" s="164"/>
      <c r="XI362" s="165"/>
      <c r="XJ362" s="162"/>
      <c r="XK362" s="163"/>
      <c r="XL362" s="164"/>
      <c r="XM362" s="165"/>
      <c r="XN362" s="162"/>
      <c r="XO362" s="163"/>
      <c r="XP362" s="164"/>
      <c r="XQ362" s="165"/>
      <c r="XR362" s="162"/>
      <c r="XS362" s="163"/>
      <c r="XT362" s="164"/>
      <c r="XU362" s="165"/>
      <c r="XV362" s="162"/>
      <c r="XW362" s="163"/>
      <c r="XX362" s="164"/>
      <c r="XY362" s="165"/>
      <c r="XZ362" s="162"/>
      <c r="YA362" s="163"/>
      <c r="YB362" s="164"/>
      <c r="YC362" s="165"/>
      <c r="YD362" s="162"/>
      <c r="YE362" s="163"/>
      <c r="YF362" s="164"/>
      <c r="YG362" s="165"/>
      <c r="YH362" s="162"/>
      <c r="YI362" s="163"/>
      <c r="YJ362" s="164"/>
      <c r="YK362" s="165"/>
      <c r="YL362" s="50"/>
      <c r="YM362" s="67"/>
      <c r="YN362" s="67"/>
      <c r="YO362" s="68"/>
      <c r="YP362" s="149"/>
      <c r="YQ362" s="206"/>
      <c r="YR362" s="228"/>
      <c r="YS362" s="234"/>
      <c r="YT362" s="191"/>
      <c r="YU362" s="162"/>
      <c r="YV362" s="163"/>
      <c r="YW362" s="164"/>
      <c r="YX362" s="165"/>
      <c r="YY362" s="162"/>
      <c r="YZ362" s="163"/>
      <c r="ZA362" s="164"/>
      <c r="ZB362" s="165"/>
      <c r="ZC362" s="162"/>
      <c r="ZD362" s="163"/>
      <c r="ZE362" s="164"/>
      <c r="ZF362" s="165"/>
      <c r="ZG362" s="162"/>
      <c r="ZH362" s="163"/>
      <c r="ZI362" s="164"/>
      <c r="ZJ362" s="165"/>
      <c r="ZK362" s="162"/>
      <c r="ZL362" s="163"/>
      <c r="ZM362" s="164"/>
      <c r="ZN362" s="165"/>
      <c r="ZO362" s="162"/>
      <c r="ZP362" s="163"/>
      <c r="ZQ362" s="164"/>
      <c r="ZR362" s="165"/>
      <c r="ZS362" s="162"/>
      <c r="ZT362" s="163"/>
      <c r="ZU362" s="164"/>
      <c r="ZV362" s="165"/>
      <c r="ZW362" s="162"/>
      <c r="ZX362" s="163"/>
      <c r="ZY362" s="164"/>
      <c r="ZZ362" s="165"/>
      <c r="AAA362" s="162"/>
      <c r="AAB362" s="163"/>
      <c r="AAC362" s="164"/>
      <c r="AAD362" s="165"/>
      <c r="AAE362" s="162"/>
      <c r="AAF362" s="163"/>
      <c r="AAG362" s="164"/>
      <c r="AAH362" s="165"/>
      <c r="AAI362" s="162"/>
      <c r="AAJ362" s="163"/>
      <c r="AAK362" s="164"/>
      <c r="AAL362" s="165"/>
      <c r="AAM362" s="162"/>
      <c r="AAN362" s="163"/>
      <c r="AAO362" s="164"/>
      <c r="AAP362" s="165"/>
      <c r="AAQ362" s="162"/>
      <c r="AAR362" s="163"/>
      <c r="AAS362" s="164"/>
      <c r="AAT362" s="165"/>
      <c r="AAU362" s="162"/>
      <c r="AAV362" s="163"/>
      <c r="AAW362" s="164"/>
      <c r="AAX362" s="165"/>
      <c r="AAY362" s="162"/>
      <c r="AAZ362" s="163"/>
      <c r="ABA362" s="164"/>
      <c r="ABB362" s="165"/>
      <c r="ABC362" s="162"/>
      <c r="ABD362" s="163"/>
      <c r="ABE362" s="164"/>
      <c r="ABF362" s="165"/>
      <c r="ABG362" s="162"/>
      <c r="ABH362" s="163"/>
      <c r="ABI362" s="164"/>
      <c r="ABJ362" s="165"/>
      <c r="ABK362" s="162"/>
      <c r="ABL362" s="163"/>
      <c r="ABM362" s="164"/>
      <c r="ABN362" s="165"/>
      <c r="ABO362" s="162"/>
      <c r="ABP362" s="163"/>
      <c r="ABQ362" s="164"/>
      <c r="ABR362" s="165"/>
      <c r="ABS362" s="162"/>
      <c r="ABT362" s="163"/>
      <c r="ABU362" s="164"/>
      <c r="ABV362" s="165"/>
      <c r="ABW362" s="162"/>
      <c r="ABX362" s="163"/>
      <c r="ABY362" s="164"/>
      <c r="ABZ362" s="165"/>
      <c r="ACA362" s="162"/>
      <c r="ACB362" s="163"/>
      <c r="ACC362" s="164"/>
      <c r="ACD362" s="165"/>
      <c r="ACE362" s="162"/>
      <c r="ACF362" s="163"/>
      <c r="ACG362" s="164"/>
      <c r="ACH362" s="165"/>
      <c r="ACI362" s="162"/>
      <c r="ACJ362" s="163"/>
      <c r="ACK362" s="164"/>
      <c r="ACL362" s="165"/>
      <c r="ACM362" s="162"/>
      <c r="ACN362" s="163"/>
      <c r="ACO362" s="164"/>
      <c r="ACP362" s="165"/>
      <c r="ACQ362" s="162"/>
      <c r="ACR362" s="163"/>
      <c r="ACS362" s="164"/>
      <c r="ACT362" s="165"/>
      <c r="ACU362" s="162"/>
      <c r="ACV362" s="163"/>
      <c r="ACW362" s="164"/>
      <c r="ACX362" s="165"/>
      <c r="ACY362" s="162"/>
      <c r="ACZ362" s="163"/>
      <c r="ADA362" s="164"/>
      <c r="ADB362" s="165"/>
      <c r="ADC362" s="162"/>
      <c r="ADD362" s="163"/>
      <c r="ADE362" s="164"/>
      <c r="ADF362" s="165"/>
      <c r="ADG362" s="162"/>
      <c r="ADH362" s="163"/>
      <c r="ADI362" s="164"/>
      <c r="ADJ362" s="165"/>
      <c r="ADK362" s="162"/>
      <c r="ADL362" s="163"/>
      <c r="ADM362" s="164"/>
      <c r="ADN362" s="165"/>
      <c r="ADO362" s="50"/>
      <c r="ADP362" s="67"/>
      <c r="ADQ362" s="67"/>
      <c r="ADR362" s="68"/>
      <c r="ADS362" s="149"/>
      <c r="ADT362" s="206"/>
      <c r="ADU362" s="228"/>
      <c r="ADV362" s="234"/>
      <c r="ADW362" s="191"/>
      <c r="ADX362" s="162"/>
      <c r="ADY362" s="163"/>
      <c r="ADZ362" s="164"/>
      <c r="AEA362" s="165"/>
      <c r="AEB362" s="162"/>
      <c r="AEC362" s="163"/>
      <c r="AED362" s="164"/>
      <c r="AEE362" s="165"/>
      <c r="AEF362" s="162"/>
      <c r="AEG362" s="163"/>
      <c r="AEH362" s="164"/>
      <c r="AEI362" s="165"/>
      <c r="AEJ362" s="162"/>
      <c r="AEK362" s="163"/>
      <c r="AEL362" s="164"/>
      <c r="AEM362" s="165"/>
      <c r="AEN362" s="162"/>
      <c r="AEO362" s="163"/>
      <c r="AEP362" s="164"/>
      <c r="AEQ362" s="165"/>
      <c r="AER362" s="162"/>
      <c r="AES362" s="163"/>
      <c r="AET362" s="164"/>
      <c r="AEU362" s="165"/>
      <c r="AEV362" s="162"/>
      <c r="AEW362" s="163"/>
      <c r="AEX362" s="164"/>
      <c r="AEY362" s="165"/>
      <c r="AEZ362" s="162"/>
      <c r="AFA362" s="163"/>
      <c r="AFB362" s="164"/>
      <c r="AFC362" s="165"/>
      <c r="AFD362" s="162"/>
      <c r="AFE362" s="163"/>
      <c r="AFF362" s="164"/>
      <c r="AFG362" s="165"/>
      <c r="AFH362" s="162"/>
      <c r="AFI362" s="163"/>
      <c r="AFJ362" s="164"/>
      <c r="AFK362" s="165"/>
      <c r="AFL362" s="162"/>
      <c r="AFM362" s="163"/>
      <c r="AFN362" s="164"/>
      <c r="AFO362" s="165"/>
      <c r="AFP362" s="162"/>
      <c r="AFQ362" s="163"/>
      <c r="AFR362" s="164"/>
      <c r="AFS362" s="165"/>
      <c r="AFT362" s="162"/>
      <c r="AFU362" s="163"/>
      <c r="AFV362" s="164"/>
      <c r="AFW362" s="165"/>
      <c r="AFX362" s="162"/>
      <c r="AFY362" s="163"/>
      <c r="AFZ362" s="164"/>
      <c r="AGA362" s="165"/>
      <c r="AGB362" s="162"/>
      <c r="AGC362" s="163"/>
      <c r="AGD362" s="164"/>
      <c r="AGE362" s="165"/>
      <c r="AGF362" s="162"/>
      <c r="AGG362" s="163"/>
      <c r="AGH362" s="164"/>
      <c r="AGI362" s="165"/>
      <c r="AGJ362" s="162"/>
      <c r="AGK362" s="163"/>
      <c r="AGL362" s="164"/>
      <c r="AGM362" s="165"/>
      <c r="AGN362" s="162"/>
      <c r="AGO362" s="163"/>
      <c r="AGP362" s="164"/>
      <c r="AGQ362" s="165"/>
      <c r="AGR362" s="162"/>
      <c r="AGS362" s="163"/>
      <c r="AGT362" s="164"/>
      <c r="AGU362" s="165"/>
      <c r="AGV362" s="162"/>
      <c r="AGW362" s="163"/>
      <c r="AGX362" s="164"/>
      <c r="AGY362" s="165"/>
      <c r="AGZ362" s="162"/>
      <c r="AHA362" s="163"/>
      <c r="AHB362" s="164"/>
      <c r="AHC362" s="165"/>
      <c r="AHD362" s="162"/>
      <c r="AHE362" s="163"/>
      <c r="AHF362" s="164"/>
      <c r="AHG362" s="165"/>
      <c r="AHH362" s="162"/>
      <c r="AHI362" s="163"/>
      <c r="AHJ362" s="164"/>
      <c r="AHK362" s="165"/>
      <c r="AHL362" s="162"/>
      <c r="AHM362" s="163"/>
      <c r="AHN362" s="164"/>
      <c r="AHO362" s="165"/>
      <c r="AHP362" s="162"/>
      <c r="AHQ362" s="163"/>
      <c r="AHR362" s="164"/>
      <c r="AHS362" s="165"/>
      <c r="AHT362" s="162"/>
      <c r="AHU362" s="163"/>
      <c r="AHV362" s="164"/>
      <c r="AHW362" s="165"/>
      <c r="AHX362" s="162"/>
      <c r="AHY362" s="163"/>
      <c r="AHZ362" s="164"/>
      <c r="AIA362" s="165"/>
      <c r="AIB362" s="162"/>
      <c r="AIC362" s="163"/>
      <c r="AID362" s="164"/>
      <c r="AIE362" s="165"/>
      <c r="AIF362" s="162"/>
      <c r="AIG362" s="163"/>
      <c r="AIH362" s="164"/>
      <c r="AII362" s="165"/>
      <c r="AIJ362" s="162"/>
      <c r="AIK362" s="163"/>
      <c r="AIL362" s="164"/>
      <c r="AIM362" s="165"/>
      <c r="AIN362" s="162"/>
      <c r="AIO362" s="163"/>
      <c r="AIP362" s="164"/>
      <c r="AIQ362" s="165"/>
      <c r="AIR362" s="50"/>
      <c r="AIS362" s="67"/>
      <c r="AIT362" s="67"/>
      <c r="AIU362" s="68"/>
      <c r="AIV362" s="149"/>
      <c r="AIW362" s="206"/>
      <c r="AIX362" s="228"/>
      <c r="AIY362" s="234"/>
      <c r="AIZ362" s="191"/>
      <c r="AJA362" s="162"/>
      <c r="AJB362" s="163"/>
      <c r="AJC362" s="164"/>
      <c r="AJD362" s="165"/>
      <c r="AJE362" s="162"/>
      <c r="AJF362" s="163"/>
      <c r="AJG362" s="164"/>
      <c r="AJH362" s="165"/>
      <c r="AJI362" s="162"/>
      <c r="AJJ362" s="163"/>
      <c r="AJK362" s="164"/>
      <c r="AJL362" s="165"/>
      <c r="AJM362" s="162"/>
      <c r="AJN362" s="163"/>
      <c r="AJO362" s="164"/>
      <c r="AJP362" s="165"/>
      <c r="AJQ362" s="162"/>
      <c r="AJR362" s="163"/>
      <c r="AJS362" s="164"/>
      <c r="AJT362" s="165"/>
      <c r="AJU362" s="162"/>
      <c r="AJV362" s="163"/>
      <c r="AJW362" s="164"/>
      <c r="AJX362" s="165"/>
      <c r="AJY362" s="162"/>
      <c r="AJZ362" s="163"/>
      <c r="AKA362" s="164"/>
      <c r="AKB362" s="165"/>
      <c r="AKC362" s="162"/>
      <c r="AKD362" s="163"/>
      <c r="AKE362" s="164"/>
      <c r="AKF362" s="165"/>
      <c r="AKG362" s="162"/>
      <c r="AKH362" s="163"/>
      <c r="AKI362" s="164"/>
      <c r="AKJ362" s="165"/>
      <c r="AKK362" s="162"/>
      <c r="AKL362" s="163"/>
      <c r="AKM362" s="164"/>
      <c r="AKN362" s="165"/>
      <c r="AKO362" s="162"/>
      <c r="AKP362" s="163"/>
      <c r="AKQ362" s="164"/>
      <c r="AKR362" s="165"/>
      <c r="AKS362" s="162"/>
      <c r="AKT362" s="163"/>
      <c r="AKU362" s="164"/>
      <c r="AKV362" s="165"/>
      <c r="AKW362" s="162"/>
      <c r="AKX362" s="163"/>
      <c r="AKY362" s="164"/>
      <c r="AKZ362" s="165"/>
      <c r="ALA362" s="162"/>
      <c r="ALB362" s="163"/>
      <c r="ALC362" s="164"/>
      <c r="ALD362" s="165"/>
      <c r="ALE362" s="162"/>
      <c r="ALF362" s="163"/>
      <c r="ALG362" s="164"/>
      <c r="ALH362" s="165"/>
      <c r="ALI362" s="162"/>
      <c r="ALJ362" s="163"/>
      <c r="ALK362" s="164"/>
      <c r="ALL362" s="165"/>
      <c r="ALM362" s="162"/>
      <c r="ALN362" s="163"/>
      <c r="ALO362" s="164"/>
      <c r="ALP362" s="165"/>
      <c r="ALQ362" s="162"/>
      <c r="ALR362" s="163"/>
      <c r="ALS362" s="164"/>
      <c r="ALT362" s="165"/>
      <c r="ALU362" s="162"/>
      <c r="ALV362" s="163"/>
      <c r="ALW362" s="164"/>
      <c r="ALX362" s="165"/>
      <c r="ALY362" s="162"/>
      <c r="ALZ362" s="163"/>
      <c r="AMA362" s="164"/>
      <c r="AMB362" s="165"/>
      <c r="AMC362" s="162"/>
      <c r="AMD362" s="163"/>
      <c r="AME362" s="164"/>
      <c r="AMF362" s="165"/>
      <c r="AMG362" s="162"/>
      <c r="AMH362" s="163"/>
      <c r="AMI362" s="164"/>
      <c r="AMJ362" s="165"/>
      <c r="AMK362" s="162"/>
      <c r="AML362" s="163"/>
      <c r="AMM362" s="164"/>
      <c r="AMN362" s="165"/>
      <c r="AMO362" s="162"/>
      <c r="AMP362" s="163"/>
      <c r="AMQ362" s="164"/>
      <c r="AMR362" s="165"/>
      <c r="AMS362" s="162"/>
      <c r="AMT362" s="163"/>
      <c r="AMU362" s="164"/>
      <c r="AMV362" s="165"/>
      <c r="AMW362" s="162"/>
      <c r="AMX362" s="163"/>
      <c r="AMY362" s="164"/>
      <c r="AMZ362" s="165"/>
      <c r="ANA362" s="162"/>
      <c r="ANB362" s="163"/>
      <c r="ANC362" s="164"/>
      <c r="AND362" s="165"/>
      <c r="ANE362" s="162"/>
      <c r="ANF362" s="163"/>
      <c r="ANG362" s="164"/>
      <c r="ANH362" s="165"/>
      <c r="ANI362" s="162"/>
      <c r="ANJ362" s="163"/>
      <c r="ANK362" s="164"/>
      <c r="ANL362" s="165"/>
      <c r="ANM362" s="162"/>
      <c r="ANN362" s="163"/>
      <c r="ANO362" s="164"/>
      <c r="ANP362" s="165"/>
      <c r="ANQ362" s="162"/>
      <c r="ANR362" s="163"/>
      <c r="ANS362" s="164"/>
      <c r="ANT362" s="165"/>
      <c r="ANU362" s="50"/>
      <c r="ANV362" s="67"/>
      <c r="ANW362" s="67"/>
      <c r="ANX362" s="68"/>
      <c r="ANY362" s="149"/>
      <c r="ANZ362" s="206"/>
      <c r="AOA362" s="228"/>
      <c r="AOB362" s="234"/>
      <c r="AOC362" s="191"/>
      <c r="AOD362" s="162"/>
      <c r="AOE362" s="163"/>
      <c r="AOF362" s="164"/>
      <c r="AOG362" s="165"/>
      <c r="AOH362" s="162"/>
      <c r="AOI362" s="163"/>
      <c r="AOJ362" s="164"/>
      <c r="AOK362" s="165"/>
      <c r="AOL362" s="162"/>
      <c r="AOM362" s="163"/>
      <c r="AON362" s="164"/>
      <c r="AOO362" s="165"/>
      <c r="AOP362" s="162"/>
      <c r="AOQ362" s="163"/>
      <c r="AOR362" s="164"/>
      <c r="AOS362" s="165"/>
      <c r="AOT362" s="162"/>
      <c r="AOU362" s="163"/>
      <c r="AOV362" s="164"/>
      <c r="AOW362" s="165"/>
      <c r="AOX362" s="162"/>
      <c r="AOY362" s="163"/>
      <c r="AOZ362" s="164"/>
      <c r="APA362" s="165"/>
      <c r="APB362" s="162"/>
      <c r="APC362" s="163"/>
      <c r="APD362" s="164"/>
      <c r="APE362" s="165"/>
      <c r="APF362" s="162"/>
      <c r="APG362" s="163"/>
      <c r="APH362" s="164"/>
      <c r="API362" s="165"/>
      <c r="APJ362" s="162"/>
      <c r="APK362" s="163"/>
      <c r="APL362" s="164"/>
      <c r="APM362" s="165"/>
      <c r="APN362" s="162"/>
      <c r="APO362" s="163"/>
      <c r="APP362" s="164"/>
      <c r="APQ362" s="165"/>
      <c r="APR362" s="162"/>
      <c r="APS362" s="163"/>
      <c r="APT362" s="164"/>
      <c r="APU362" s="165"/>
      <c r="APV362" s="162"/>
      <c r="APW362" s="163"/>
      <c r="APX362" s="164"/>
      <c r="APY362" s="165"/>
      <c r="APZ362" s="162"/>
      <c r="AQA362" s="163"/>
      <c r="AQB362" s="164"/>
      <c r="AQC362" s="165"/>
      <c r="AQD362" s="162"/>
      <c r="AQE362" s="163"/>
      <c r="AQF362" s="164"/>
      <c r="AQG362" s="165"/>
      <c r="AQH362" s="162"/>
      <c r="AQI362" s="163"/>
      <c r="AQJ362" s="164"/>
      <c r="AQK362" s="165"/>
      <c r="AQL362" s="162"/>
      <c r="AQM362" s="163"/>
      <c r="AQN362" s="164"/>
      <c r="AQO362" s="165"/>
      <c r="AQP362" s="162"/>
      <c r="AQQ362" s="163"/>
      <c r="AQR362" s="164"/>
      <c r="AQS362" s="165"/>
      <c r="AQT362" s="162"/>
      <c r="AQU362" s="163"/>
      <c r="AQV362" s="164"/>
      <c r="AQW362" s="165"/>
      <c r="AQX362" s="162"/>
      <c r="AQY362" s="163"/>
      <c r="AQZ362" s="164"/>
      <c r="ARA362" s="165"/>
      <c r="ARB362" s="162"/>
      <c r="ARC362" s="163"/>
      <c r="ARD362" s="164"/>
      <c r="ARE362" s="165"/>
      <c r="ARF362" s="162"/>
      <c r="ARG362" s="163"/>
      <c r="ARH362" s="164"/>
      <c r="ARI362" s="165"/>
      <c r="ARJ362" s="162"/>
      <c r="ARK362" s="163"/>
      <c r="ARL362" s="164"/>
      <c r="ARM362" s="165"/>
      <c r="ARN362" s="162"/>
      <c r="ARO362" s="163"/>
      <c r="ARP362" s="164"/>
      <c r="ARQ362" s="165"/>
      <c r="ARR362" s="162"/>
      <c r="ARS362" s="163"/>
      <c r="ART362" s="164"/>
      <c r="ARU362" s="165"/>
      <c r="ARV362" s="162"/>
      <c r="ARW362" s="163"/>
      <c r="ARX362" s="164"/>
      <c r="ARY362" s="165"/>
      <c r="ARZ362" s="162"/>
      <c r="ASA362" s="163"/>
      <c r="ASB362" s="164"/>
      <c r="ASC362" s="165"/>
      <c r="ASD362" s="162"/>
      <c r="ASE362" s="163"/>
      <c r="ASF362" s="164"/>
      <c r="ASG362" s="165"/>
      <c r="ASH362" s="162"/>
      <c r="ASI362" s="163"/>
      <c r="ASJ362" s="164"/>
      <c r="ASK362" s="165"/>
      <c r="ASL362" s="162"/>
      <c r="ASM362" s="163"/>
      <c r="ASN362" s="164"/>
      <c r="ASO362" s="165"/>
      <c r="ASP362" s="162"/>
      <c r="ASQ362" s="163"/>
      <c r="ASR362" s="164"/>
      <c r="ASS362" s="165"/>
      <c r="AST362" s="162"/>
      <c r="ASU362" s="163"/>
      <c r="ASV362" s="164"/>
      <c r="ASW362" s="165"/>
      <c r="ASX362" s="50"/>
      <c r="ASY362" s="67"/>
      <c r="ASZ362" s="67"/>
      <c r="ATA362" s="68"/>
      <c r="ATB362" s="149"/>
      <c r="ATC362" s="206"/>
      <c r="ATD362" s="228"/>
      <c r="ATE362" s="234"/>
      <c r="ATF362" s="191"/>
      <c r="ATG362" s="162"/>
      <c r="ATH362" s="163"/>
      <c r="ATI362" s="164"/>
      <c r="ATJ362" s="165"/>
      <c r="ATK362" s="162"/>
      <c r="ATL362" s="163"/>
      <c r="ATM362" s="164"/>
      <c r="ATN362" s="165"/>
      <c r="ATO362" s="162"/>
      <c r="ATP362" s="163"/>
      <c r="ATQ362" s="164"/>
      <c r="ATR362" s="165"/>
      <c r="ATS362" s="162"/>
      <c r="ATT362" s="163"/>
      <c r="ATU362" s="164"/>
      <c r="ATV362" s="165"/>
      <c r="ATW362" s="162"/>
      <c r="ATX362" s="163"/>
      <c r="ATY362" s="164"/>
      <c r="ATZ362" s="165"/>
      <c r="AUA362" s="162"/>
      <c r="AUB362" s="163"/>
      <c r="AUC362" s="164"/>
      <c r="AUD362" s="165"/>
      <c r="AUE362" s="162"/>
      <c r="AUF362" s="163"/>
      <c r="AUG362" s="164"/>
      <c r="AUH362" s="165"/>
      <c r="AUI362" s="162"/>
      <c r="AUJ362" s="163"/>
      <c r="AUK362" s="164"/>
      <c r="AUL362" s="165"/>
      <c r="AUM362" s="162"/>
      <c r="AUN362" s="163"/>
      <c r="AUO362" s="164"/>
      <c r="AUP362" s="165"/>
      <c r="AUQ362" s="162"/>
      <c r="AUR362" s="163"/>
      <c r="AUS362" s="164"/>
      <c r="AUT362" s="165"/>
      <c r="AUU362" s="162"/>
      <c r="AUV362" s="163"/>
      <c r="AUW362" s="164"/>
      <c r="AUX362" s="165"/>
      <c r="AUY362" s="162"/>
      <c r="AUZ362" s="163"/>
      <c r="AVA362" s="164"/>
      <c r="AVB362" s="165"/>
      <c r="AVC362" s="162"/>
      <c r="AVD362" s="163"/>
      <c r="AVE362" s="164"/>
      <c r="AVF362" s="165"/>
      <c r="AVG362" s="162"/>
      <c r="AVH362" s="163"/>
      <c r="AVI362" s="164"/>
      <c r="AVJ362" s="165"/>
      <c r="AVK362" s="162"/>
      <c r="AVL362" s="163"/>
      <c r="AVM362" s="164"/>
      <c r="AVN362" s="165"/>
      <c r="AVO362" s="162"/>
      <c r="AVP362" s="163"/>
      <c r="AVQ362" s="164"/>
      <c r="AVR362" s="165"/>
      <c r="AVS362" s="162"/>
      <c r="AVT362" s="163"/>
      <c r="AVU362" s="164"/>
      <c r="AVV362" s="165"/>
      <c r="AVW362" s="162"/>
      <c r="AVX362" s="163"/>
      <c r="AVY362" s="164"/>
      <c r="AVZ362" s="165"/>
      <c r="AWA362" s="162"/>
      <c r="AWB362" s="163"/>
      <c r="AWC362" s="164"/>
      <c r="AWD362" s="165"/>
      <c r="AWE362" s="162"/>
      <c r="AWF362" s="163"/>
      <c r="AWG362" s="164"/>
      <c r="AWH362" s="165"/>
      <c r="AWI362" s="162"/>
      <c r="AWJ362" s="163"/>
      <c r="AWK362" s="164"/>
      <c r="AWL362" s="165"/>
      <c r="AWM362" s="162"/>
      <c r="AWN362" s="163"/>
      <c r="AWO362" s="164"/>
      <c r="AWP362" s="165"/>
      <c r="AWQ362" s="162"/>
      <c r="AWR362" s="163"/>
      <c r="AWS362" s="164"/>
      <c r="AWT362" s="165"/>
      <c r="AWU362" s="162"/>
      <c r="AWV362" s="163"/>
      <c r="AWW362" s="164"/>
      <c r="AWX362" s="165"/>
      <c r="AWY362" s="162"/>
      <c r="AWZ362" s="163"/>
      <c r="AXA362" s="164"/>
      <c r="AXB362" s="165"/>
      <c r="AXC362" s="162"/>
      <c r="AXD362" s="163"/>
      <c r="AXE362" s="164"/>
      <c r="AXF362" s="165"/>
      <c r="AXG362" s="162"/>
      <c r="AXH362" s="163"/>
      <c r="AXI362" s="164"/>
      <c r="AXJ362" s="165"/>
      <c r="AXK362" s="162"/>
      <c r="AXL362" s="163"/>
      <c r="AXM362" s="164"/>
      <c r="AXN362" s="165"/>
      <c r="AXO362" s="162"/>
      <c r="AXP362" s="163"/>
      <c r="AXQ362" s="164"/>
      <c r="AXR362" s="165"/>
      <c r="AXS362" s="162"/>
      <c r="AXT362" s="163"/>
      <c r="AXU362" s="164"/>
      <c r="AXV362" s="165"/>
      <c r="AXW362" s="162"/>
      <c r="AXX362" s="163"/>
      <c r="AXY362" s="164"/>
      <c r="AXZ362" s="165"/>
      <c r="AYA362" s="50"/>
      <c r="AYB362" s="67"/>
      <c r="AYC362" s="67"/>
      <c r="AYD362" s="68"/>
      <c r="AYE362" s="149"/>
      <c r="AYF362" s="206"/>
      <c r="AYG362" s="228"/>
      <c r="AYH362" s="234"/>
      <c r="AYI362" s="191"/>
      <c r="AYJ362" s="162"/>
      <c r="AYK362" s="163"/>
      <c r="AYL362" s="164"/>
      <c r="AYM362" s="165"/>
      <c r="AYN362" s="162"/>
      <c r="AYO362" s="163"/>
      <c r="AYP362" s="164"/>
      <c r="AYQ362" s="165"/>
      <c r="AYR362" s="162"/>
      <c r="AYS362" s="163"/>
      <c r="AYT362" s="164"/>
      <c r="AYU362" s="165"/>
      <c r="AYV362" s="162"/>
      <c r="AYW362" s="163"/>
      <c r="AYX362" s="164"/>
      <c r="AYY362" s="165"/>
      <c r="AYZ362" s="162"/>
      <c r="AZA362" s="163"/>
      <c r="AZB362" s="164"/>
      <c r="AZC362" s="165"/>
      <c r="AZD362" s="162"/>
      <c r="AZE362" s="163"/>
      <c r="AZF362" s="164"/>
      <c r="AZG362" s="165"/>
      <c r="AZH362" s="162"/>
      <c r="AZI362" s="163"/>
      <c r="AZJ362" s="164"/>
      <c r="AZK362" s="165"/>
      <c r="AZL362" s="162"/>
      <c r="AZM362" s="163"/>
      <c r="AZN362" s="164"/>
      <c r="AZO362" s="165"/>
      <c r="AZP362" s="162"/>
      <c r="AZQ362" s="163"/>
      <c r="AZR362" s="164"/>
      <c r="AZS362" s="165"/>
      <c r="AZT362" s="162"/>
      <c r="AZU362" s="163"/>
      <c r="AZV362" s="164"/>
      <c r="AZW362" s="165"/>
      <c r="AZX362" s="162"/>
      <c r="AZY362" s="163"/>
      <c r="AZZ362" s="164"/>
      <c r="BAA362" s="165"/>
      <c r="BAB362" s="162"/>
      <c r="BAC362" s="163"/>
      <c r="BAD362" s="164"/>
      <c r="BAE362" s="165"/>
      <c r="BAF362" s="162"/>
      <c r="BAG362" s="163"/>
      <c r="BAH362" s="164"/>
      <c r="BAI362" s="165"/>
      <c r="BAJ362" s="162"/>
      <c r="BAK362" s="163"/>
      <c r="BAL362" s="164"/>
      <c r="BAM362" s="165"/>
      <c r="BAN362" s="162"/>
      <c r="BAO362" s="163"/>
      <c r="BAP362" s="164"/>
      <c r="BAQ362" s="165"/>
      <c r="BAR362" s="162"/>
      <c r="BAS362" s="163"/>
      <c r="BAT362" s="164"/>
      <c r="BAU362" s="165"/>
      <c r="BAV362" s="162"/>
      <c r="BAW362" s="163"/>
      <c r="BAX362" s="164"/>
      <c r="BAY362" s="165"/>
      <c r="BAZ362" s="162"/>
      <c r="BBA362" s="163"/>
      <c r="BBB362" s="164"/>
      <c r="BBC362" s="165"/>
      <c r="BBD362" s="162"/>
      <c r="BBE362" s="163"/>
      <c r="BBF362" s="164"/>
      <c r="BBG362" s="165"/>
      <c r="BBH362" s="162"/>
      <c r="BBI362" s="163"/>
      <c r="BBJ362" s="164"/>
      <c r="BBK362" s="165"/>
      <c r="BBL362" s="162"/>
      <c r="BBM362" s="163"/>
      <c r="BBN362" s="164"/>
      <c r="BBO362" s="165"/>
      <c r="BBP362" s="162"/>
      <c r="BBQ362" s="163"/>
      <c r="BBR362" s="164"/>
      <c r="BBS362" s="165"/>
      <c r="BBT362" s="162"/>
      <c r="BBU362" s="163"/>
      <c r="BBV362" s="164"/>
      <c r="BBW362" s="165"/>
      <c r="BBX362" s="162"/>
      <c r="BBY362" s="163"/>
      <c r="BBZ362" s="164"/>
      <c r="BCA362" s="165"/>
      <c r="BCB362" s="162"/>
      <c r="BCC362" s="163"/>
      <c r="BCD362" s="164"/>
      <c r="BCE362" s="165"/>
      <c r="BCF362" s="162"/>
      <c r="BCG362" s="163"/>
      <c r="BCH362" s="164"/>
      <c r="BCI362" s="165"/>
      <c r="BCJ362" s="162"/>
      <c r="BCK362" s="163"/>
      <c r="BCL362" s="164"/>
      <c r="BCM362" s="165"/>
      <c r="BCN362" s="162"/>
      <c r="BCO362" s="163"/>
      <c r="BCP362" s="164"/>
      <c r="BCQ362" s="165"/>
      <c r="BCR362" s="162"/>
      <c r="BCS362" s="163"/>
      <c r="BCT362" s="164"/>
      <c r="BCU362" s="165"/>
      <c r="BCV362" s="162"/>
      <c r="BCW362" s="163"/>
      <c r="BCX362" s="164"/>
      <c r="BCY362" s="165"/>
      <c r="BCZ362" s="162"/>
      <c r="BDA362" s="163"/>
      <c r="BDB362" s="164"/>
      <c r="BDC362" s="165"/>
      <c r="BDD362" s="50"/>
      <c r="BDE362" s="67"/>
      <c r="BDF362" s="67"/>
      <c r="BDG362" s="68"/>
      <c r="BDH362" s="149"/>
      <c r="BDI362" s="206"/>
      <c r="BDJ362" s="228"/>
      <c r="BDK362" s="234"/>
      <c r="BDL362" s="191"/>
      <c r="BDM362" s="162"/>
      <c r="BDN362" s="163"/>
      <c r="BDO362" s="164"/>
      <c r="BDP362" s="165"/>
      <c r="BDQ362" s="162"/>
      <c r="BDR362" s="163"/>
      <c r="BDS362" s="164"/>
      <c r="BDT362" s="165"/>
      <c r="BDU362" s="162"/>
      <c r="BDV362" s="163"/>
      <c r="BDW362" s="164"/>
      <c r="BDX362" s="165"/>
      <c r="BDY362" s="162"/>
      <c r="BDZ362" s="163"/>
      <c r="BEA362" s="164"/>
      <c r="BEB362" s="165"/>
      <c r="BEC362" s="162"/>
      <c r="BED362" s="163"/>
      <c r="BEE362" s="164"/>
      <c r="BEF362" s="165"/>
      <c r="BEG362" s="162"/>
      <c r="BEH362" s="163"/>
      <c r="BEI362" s="164"/>
      <c r="BEJ362" s="165"/>
      <c r="BEK362" s="162"/>
      <c r="BEL362" s="163"/>
      <c r="BEM362" s="164"/>
      <c r="BEN362" s="165"/>
      <c r="BEO362" s="162"/>
      <c r="BEP362" s="163"/>
      <c r="BEQ362" s="164"/>
      <c r="BER362" s="165"/>
      <c r="BES362" s="162"/>
      <c r="BET362" s="163"/>
      <c r="BEU362" s="164"/>
      <c r="BEV362" s="165"/>
      <c r="BEW362" s="162"/>
      <c r="BEX362" s="163"/>
      <c r="BEY362" s="164"/>
      <c r="BEZ362" s="165"/>
      <c r="BFA362" s="162"/>
      <c r="BFB362" s="163"/>
      <c r="BFC362" s="164"/>
      <c r="BFD362" s="165"/>
      <c r="BFE362" s="162"/>
      <c r="BFF362" s="163"/>
      <c r="BFG362" s="164"/>
      <c r="BFH362" s="165"/>
      <c r="BFI362" s="162"/>
      <c r="BFJ362" s="163"/>
      <c r="BFK362" s="164"/>
      <c r="BFL362" s="165"/>
      <c r="BFM362" s="162"/>
      <c r="BFN362" s="163"/>
      <c r="BFO362" s="164"/>
      <c r="BFP362" s="165"/>
      <c r="BFQ362" s="162"/>
      <c r="BFR362" s="163"/>
      <c r="BFS362" s="164"/>
      <c r="BFT362" s="165"/>
      <c r="BFU362" s="162"/>
      <c r="BFV362" s="163"/>
      <c r="BFW362" s="164"/>
      <c r="BFX362" s="165"/>
      <c r="BFY362" s="162"/>
      <c r="BFZ362" s="163"/>
      <c r="BGA362" s="164"/>
      <c r="BGB362" s="165"/>
      <c r="BGC362" s="162"/>
      <c r="BGD362" s="163"/>
      <c r="BGE362" s="164"/>
      <c r="BGF362" s="165"/>
      <c r="BGG362" s="162"/>
      <c r="BGH362" s="163"/>
      <c r="BGI362" s="164"/>
      <c r="BGJ362" s="165"/>
      <c r="BGK362" s="162"/>
      <c r="BGL362" s="163"/>
      <c r="BGM362" s="164"/>
      <c r="BGN362" s="165"/>
      <c r="BGO362" s="162"/>
      <c r="BGP362" s="163"/>
      <c r="BGQ362" s="164"/>
      <c r="BGR362" s="165"/>
      <c r="BGS362" s="162"/>
      <c r="BGT362" s="163"/>
      <c r="BGU362" s="164"/>
      <c r="BGV362" s="165"/>
      <c r="BGW362" s="162"/>
      <c r="BGX362" s="163"/>
      <c r="BGY362" s="164"/>
      <c r="BGZ362" s="165"/>
      <c r="BHA362" s="162"/>
      <c r="BHB362" s="163"/>
      <c r="BHC362" s="164"/>
      <c r="BHD362" s="165"/>
      <c r="BHE362" s="162"/>
      <c r="BHF362" s="163"/>
      <c r="BHG362" s="164"/>
      <c r="BHH362" s="165"/>
      <c r="BHI362" s="162"/>
      <c r="BHJ362" s="163"/>
      <c r="BHK362" s="164"/>
      <c r="BHL362" s="165"/>
      <c r="BHM362" s="162"/>
      <c r="BHN362" s="163"/>
      <c r="BHO362" s="164"/>
      <c r="BHP362" s="165"/>
      <c r="BHQ362" s="162"/>
      <c r="BHR362" s="163"/>
      <c r="BHS362" s="164"/>
      <c r="BHT362" s="165"/>
      <c r="BHU362" s="162"/>
      <c r="BHV362" s="163"/>
      <c r="BHW362" s="164"/>
      <c r="BHX362" s="165"/>
      <c r="BHY362" s="162"/>
      <c r="BHZ362" s="163"/>
      <c r="BIA362" s="164"/>
      <c r="BIB362" s="165"/>
      <c r="BIC362" s="162"/>
      <c r="BID362" s="163"/>
      <c r="BIE362" s="164"/>
      <c r="BIF362" s="165"/>
      <c r="BIG362" s="50"/>
      <c r="BIH362" s="67"/>
      <c r="BII362" s="67"/>
      <c r="BIJ362" s="68"/>
      <c r="BIK362" s="149"/>
      <c r="BIL362" s="206"/>
      <c r="BIM362" s="228"/>
      <c r="BIN362" s="234"/>
      <c r="BIO362" s="191"/>
      <c r="BIP362" s="162"/>
      <c r="BIQ362" s="163"/>
      <c r="BIR362" s="164"/>
      <c r="BIS362" s="165"/>
      <c r="BIT362" s="162"/>
      <c r="BIU362" s="163"/>
      <c r="BIV362" s="164"/>
      <c r="BIW362" s="165"/>
      <c r="BIX362" s="162"/>
      <c r="BIY362" s="163"/>
      <c r="BIZ362" s="164"/>
      <c r="BJA362" s="165"/>
      <c r="BJB362" s="162"/>
      <c r="BJC362" s="163"/>
      <c r="BJD362" s="164"/>
      <c r="BJE362" s="165"/>
      <c r="BJF362" s="162"/>
      <c r="BJG362" s="163"/>
      <c r="BJH362" s="164"/>
      <c r="BJI362" s="165"/>
      <c r="BJJ362" s="162"/>
      <c r="BJK362" s="163"/>
      <c r="BJL362" s="164"/>
      <c r="BJM362" s="165"/>
      <c r="BJN362" s="162"/>
      <c r="BJO362" s="163"/>
      <c r="BJP362" s="164"/>
      <c r="BJQ362" s="165"/>
      <c r="BJR362" s="162"/>
      <c r="BJS362" s="163"/>
      <c r="BJT362" s="164"/>
      <c r="BJU362" s="165"/>
      <c r="BJV362" s="162"/>
      <c r="BJW362" s="163"/>
      <c r="BJX362" s="164"/>
      <c r="BJY362" s="165"/>
      <c r="BJZ362" s="162"/>
      <c r="BKA362" s="163"/>
      <c r="BKB362" s="164"/>
      <c r="BKC362" s="165"/>
      <c r="BKD362" s="162"/>
      <c r="BKE362" s="163"/>
      <c r="BKF362" s="164"/>
      <c r="BKG362" s="165"/>
      <c r="BKH362" s="162"/>
      <c r="BKI362" s="163"/>
      <c r="BKJ362" s="164"/>
      <c r="BKK362" s="165"/>
      <c r="BKL362" s="162"/>
      <c r="BKM362" s="163"/>
      <c r="BKN362" s="164"/>
      <c r="BKO362" s="165"/>
      <c r="BKP362" s="162"/>
      <c r="BKQ362" s="163"/>
      <c r="BKR362" s="164"/>
      <c r="BKS362" s="165"/>
      <c r="BKT362" s="162"/>
      <c r="BKU362" s="163"/>
      <c r="BKV362" s="164"/>
      <c r="BKW362" s="165"/>
      <c r="BKX362" s="162"/>
      <c r="BKY362" s="163"/>
      <c r="BKZ362" s="164"/>
      <c r="BLA362" s="165"/>
      <c r="BLB362" s="162"/>
      <c r="BLC362" s="163"/>
      <c r="BLD362" s="164"/>
      <c r="BLE362" s="165"/>
      <c r="BLF362" s="162"/>
      <c r="BLG362" s="163"/>
      <c r="BLH362" s="164"/>
      <c r="BLI362" s="165"/>
      <c r="BLJ362" s="162"/>
      <c r="BLK362" s="163"/>
      <c r="BLL362" s="164"/>
      <c r="BLM362" s="165"/>
      <c r="BLN362" s="162"/>
      <c r="BLO362" s="163"/>
      <c r="BLP362" s="164"/>
      <c r="BLQ362" s="165"/>
      <c r="BLR362" s="162"/>
      <c r="BLS362" s="163"/>
      <c r="BLT362" s="164"/>
      <c r="BLU362" s="165"/>
      <c r="BLV362" s="162"/>
      <c r="BLW362" s="163"/>
      <c r="BLX362" s="164"/>
      <c r="BLY362" s="165"/>
      <c r="BLZ362" s="162"/>
      <c r="BMA362" s="163"/>
      <c r="BMB362" s="164"/>
      <c r="BMC362" s="165"/>
      <c r="BMD362" s="162"/>
      <c r="BME362" s="163"/>
      <c r="BMF362" s="164"/>
      <c r="BMG362" s="165"/>
      <c r="BMH362" s="162"/>
      <c r="BMI362" s="163"/>
      <c r="BMJ362" s="164"/>
      <c r="BMK362" s="165"/>
      <c r="BML362" s="162"/>
      <c r="BMM362" s="163"/>
      <c r="BMN362" s="164"/>
      <c r="BMO362" s="165"/>
      <c r="BMP362" s="162"/>
      <c r="BMQ362" s="163"/>
      <c r="BMR362" s="164"/>
      <c r="BMS362" s="165"/>
      <c r="BMT362" s="162"/>
      <c r="BMU362" s="163"/>
      <c r="BMV362" s="164"/>
      <c r="BMW362" s="165"/>
      <c r="BMX362" s="162"/>
      <c r="BMY362" s="163"/>
      <c r="BMZ362" s="164"/>
      <c r="BNA362" s="165"/>
      <c r="BNB362" s="162"/>
      <c r="BNC362" s="163"/>
      <c r="BND362" s="164"/>
      <c r="BNE362" s="165"/>
      <c r="BNF362" s="162"/>
      <c r="BNG362" s="163"/>
      <c r="BNH362" s="164"/>
      <c r="BNI362" s="165"/>
      <c r="BNJ362" s="50"/>
      <c r="BNK362" s="67"/>
      <c r="BNL362" s="67"/>
      <c r="BNM362" s="68"/>
      <c r="BNN362" s="149"/>
      <c r="BNO362" s="206"/>
      <c r="BNP362" s="228"/>
      <c r="BNQ362" s="234"/>
      <c r="BNR362" s="191"/>
      <c r="BNS362" s="162"/>
      <c r="BNT362" s="163"/>
      <c r="BNU362" s="164"/>
      <c r="BNV362" s="165"/>
      <c r="BNW362" s="162"/>
      <c r="BNX362" s="163"/>
      <c r="BNY362" s="164"/>
      <c r="BNZ362" s="165"/>
      <c r="BOA362" s="162"/>
      <c r="BOB362" s="163"/>
      <c r="BOC362" s="164"/>
      <c r="BOD362" s="165"/>
      <c r="BOE362" s="162"/>
      <c r="BOF362" s="163"/>
      <c r="BOG362" s="164"/>
      <c r="BOH362" s="165"/>
      <c r="BOI362" s="162"/>
      <c r="BOJ362" s="163"/>
      <c r="BOK362" s="164"/>
      <c r="BOL362" s="165"/>
      <c r="BOM362" s="162"/>
      <c r="BON362" s="163"/>
      <c r="BOO362" s="164"/>
      <c r="BOP362" s="165"/>
      <c r="BOQ362" s="162"/>
      <c r="BOR362" s="163"/>
      <c r="BOS362" s="164"/>
      <c r="BOT362" s="165"/>
      <c r="BOU362" s="162"/>
      <c r="BOV362" s="163"/>
      <c r="BOW362" s="164"/>
      <c r="BOX362" s="165"/>
      <c r="BOY362" s="162"/>
      <c r="BOZ362" s="163"/>
      <c r="BPA362" s="164"/>
      <c r="BPB362" s="165"/>
      <c r="BPC362" s="162"/>
      <c r="BPD362" s="163"/>
      <c r="BPE362" s="164"/>
      <c r="BPF362" s="165"/>
      <c r="BPG362" s="162"/>
      <c r="BPH362" s="163"/>
      <c r="BPI362" s="164"/>
      <c r="BPJ362" s="165"/>
      <c r="BPK362" s="162"/>
      <c r="BPL362" s="163"/>
      <c r="BPM362" s="164"/>
      <c r="BPN362" s="165"/>
      <c r="BPO362" s="162"/>
      <c r="BPP362" s="163"/>
      <c r="BPQ362" s="164"/>
      <c r="BPR362" s="165"/>
      <c r="BPS362" s="162"/>
      <c r="BPT362" s="163"/>
      <c r="BPU362" s="164"/>
      <c r="BPV362" s="165"/>
      <c r="BPW362" s="162"/>
      <c r="BPX362" s="163"/>
      <c r="BPY362" s="164"/>
      <c r="BPZ362" s="165"/>
      <c r="BQA362" s="162"/>
      <c r="BQB362" s="163"/>
      <c r="BQC362" s="164"/>
      <c r="BQD362" s="165"/>
      <c r="BQE362" s="162"/>
      <c r="BQF362" s="163"/>
      <c r="BQG362" s="164"/>
      <c r="BQH362" s="165"/>
      <c r="BQI362" s="162"/>
      <c r="BQJ362" s="163"/>
      <c r="BQK362" s="164"/>
      <c r="BQL362" s="165"/>
      <c r="BQM362" s="162"/>
      <c r="BQN362" s="163"/>
      <c r="BQO362" s="164"/>
      <c r="BQP362" s="165"/>
      <c r="BQQ362" s="162"/>
      <c r="BQR362" s="163"/>
      <c r="BQS362" s="164"/>
      <c r="BQT362" s="165"/>
      <c r="BQU362" s="162"/>
      <c r="BQV362" s="163"/>
      <c r="BQW362" s="164"/>
      <c r="BQX362" s="165"/>
      <c r="BQY362" s="162"/>
      <c r="BQZ362" s="163"/>
      <c r="BRA362" s="164"/>
      <c r="BRB362" s="165"/>
      <c r="BRC362" s="162"/>
      <c r="BRD362" s="163"/>
      <c r="BRE362" s="164"/>
      <c r="BRF362" s="165"/>
      <c r="BRG362" s="162"/>
      <c r="BRH362" s="163"/>
      <c r="BRI362" s="164"/>
      <c r="BRJ362" s="165"/>
      <c r="BRK362" s="162"/>
      <c r="BRL362" s="163"/>
      <c r="BRM362" s="164"/>
      <c r="BRN362" s="165"/>
      <c r="BRO362" s="162"/>
      <c r="BRP362" s="163"/>
      <c r="BRQ362" s="164"/>
      <c r="BRR362" s="165"/>
      <c r="BRS362" s="162"/>
      <c r="BRT362" s="163"/>
      <c r="BRU362" s="164"/>
      <c r="BRV362" s="165"/>
      <c r="BRW362" s="162"/>
      <c r="BRX362" s="163"/>
      <c r="BRY362" s="164"/>
      <c r="BRZ362" s="165"/>
      <c r="BSA362" s="162"/>
      <c r="BSB362" s="163"/>
      <c r="BSC362" s="164"/>
      <c r="BSD362" s="165"/>
      <c r="BSE362" s="162"/>
      <c r="BSF362" s="163"/>
      <c r="BSG362" s="164"/>
      <c r="BSH362" s="165"/>
      <c r="BSI362" s="162"/>
      <c r="BSJ362" s="163"/>
      <c r="BSK362" s="164"/>
      <c r="BSL362" s="165"/>
      <c r="BSM362" s="50"/>
      <c r="BSN362" s="67"/>
      <c r="BSO362" s="67"/>
      <c r="BSP362" s="68"/>
      <c r="BSQ362" s="149"/>
      <c r="BSR362" s="206"/>
      <c r="BSS362" s="228"/>
      <c r="BST362" s="234"/>
      <c r="BSU362" s="191"/>
      <c r="BSV362" s="162"/>
      <c r="BSW362" s="163"/>
      <c r="BSX362" s="164"/>
      <c r="BSY362" s="165"/>
      <c r="BSZ362" s="162"/>
      <c r="BTA362" s="163"/>
      <c r="BTB362" s="164"/>
      <c r="BTC362" s="165"/>
      <c r="BTD362" s="162"/>
      <c r="BTE362" s="163"/>
      <c r="BTF362" s="164"/>
      <c r="BTG362" s="165"/>
      <c r="BTH362" s="162"/>
      <c r="BTI362" s="163"/>
      <c r="BTJ362" s="164"/>
      <c r="BTK362" s="165"/>
      <c r="BTL362" s="162"/>
      <c r="BTM362" s="163"/>
      <c r="BTN362" s="164"/>
      <c r="BTO362" s="165"/>
      <c r="BTP362" s="162"/>
      <c r="BTQ362" s="163"/>
      <c r="BTR362" s="164"/>
      <c r="BTS362" s="165"/>
      <c r="BTT362" s="162"/>
      <c r="BTU362" s="163"/>
      <c r="BTV362" s="164"/>
      <c r="BTW362" s="165"/>
      <c r="BTX362" s="162"/>
      <c r="BTY362" s="163"/>
      <c r="BTZ362" s="164"/>
      <c r="BUA362" s="165"/>
      <c r="BUB362" s="162"/>
      <c r="BUC362" s="163"/>
      <c r="BUD362" s="164"/>
      <c r="BUE362" s="165"/>
      <c r="BUF362" s="162"/>
      <c r="BUG362" s="163"/>
      <c r="BUH362" s="164"/>
      <c r="BUI362" s="165"/>
      <c r="BUJ362" s="162"/>
      <c r="BUK362" s="163"/>
      <c r="BUL362" s="164"/>
      <c r="BUM362" s="165"/>
      <c r="BUN362" s="162"/>
      <c r="BUO362" s="163"/>
      <c r="BUP362" s="164"/>
      <c r="BUQ362" s="165"/>
      <c r="BUR362" s="162"/>
      <c r="BUS362" s="163"/>
      <c r="BUT362" s="164"/>
      <c r="BUU362" s="165"/>
      <c r="BUV362" s="162"/>
      <c r="BUW362" s="163"/>
      <c r="BUX362" s="164"/>
      <c r="BUY362" s="165"/>
      <c r="BUZ362" s="162"/>
      <c r="BVA362" s="163"/>
      <c r="BVB362" s="164"/>
      <c r="BVC362" s="165"/>
      <c r="BVD362" s="162"/>
      <c r="BVE362" s="163"/>
      <c r="BVF362" s="164"/>
      <c r="BVG362" s="165"/>
      <c r="BVH362" s="162"/>
      <c r="BVI362" s="163"/>
      <c r="BVJ362" s="164"/>
      <c r="BVK362" s="165"/>
      <c r="BVL362" s="162"/>
      <c r="BVM362" s="163"/>
      <c r="BVN362" s="164"/>
      <c r="BVO362" s="165"/>
      <c r="BVP362" s="162"/>
      <c r="BVQ362" s="163"/>
      <c r="BVR362" s="164"/>
      <c r="BVS362" s="165"/>
      <c r="BVT362" s="162"/>
      <c r="BVU362" s="163"/>
      <c r="BVV362" s="164"/>
      <c r="BVW362" s="165"/>
      <c r="BVX362" s="162"/>
      <c r="BVY362" s="163"/>
      <c r="BVZ362" s="164"/>
      <c r="BWA362" s="165"/>
      <c r="BWB362" s="162"/>
      <c r="BWC362" s="163"/>
      <c r="BWD362" s="164"/>
      <c r="BWE362" s="165"/>
      <c r="BWF362" s="162"/>
      <c r="BWG362" s="163"/>
      <c r="BWH362" s="164"/>
      <c r="BWI362" s="165"/>
      <c r="BWJ362" s="162"/>
      <c r="BWK362" s="163"/>
      <c r="BWL362" s="164"/>
      <c r="BWM362" s="165"/>
      <c r="BWN362" s="162"/>
      <c r="BWO362" s="163"/>
      <c r="BWP362" s="164"/>
      <c r="BWQ362" s="165"/>
      <c r="BWR362" s="162"/>
      <c r="BWS362" s="163"/>
      <c r="BWT362" s="164"/>
      <c r="BWU362" s="165"/>
      <c r="BWV362" s="162"/>
      <c r="BWW362" s="163"/>
      <c r="BWX362" s="164"/>
      <c r="BWY362" s="165"/>
      <c r="BWZ362" s="162"/>
      <c r="BXA362" s="163"/>
      <c r="BXB362" s="164"/>
      <c r="BXC362" s="165"/>
      <c r="BXD362" s="162"/>
      <c r="BXE362" s="163"/>
      <c r="BXF362" s="164"/>
      <c r="BXG362" s="165"/>
      <c r="BXH362" s="162"/>
      <c r="BXI362" s="163"/>
      <c r="BXJ362" s="164"/>
      <c r="BXK362" s="165"/>
      <c r="BXL362" s="162"/>
      <c r="BXM362" s="163"/>
      <c r="BXN362" s="164"/>
      <c r="BXO362" s="165"/>
      <c r="BXP362" s="50"/>
      <c r="BXQ362" s="67"/>
      <c r="BXR362" s="67"/>
      <c r="BXS362" s="68"/>
      <c r="BXT362" s="149"/>
      <c r="BXU362" s="206"/>
      <c r="BXV362" s="228"/>
      <c r="BXW362" s="234"/>
      <c r="BXX362" s="191"/>
      <c r="BXY362" s="162"/>
      <c r="BXZ362" s="163"/>
      <c r="BYA362" s="164"/>
      <c r="BYB362" s="165"/>
      <c r="BYC362" s="162"/>
      <c r="BYD362" s="163"/>
      <c r="BYE362" s="164"/>
      <c r="BYF362" s="165"/>
      <c r="BYG362" s="162"/>
      <c r="BYH362" s="163"/>
      <c r="BYI362" s="164"/>
      <c r="BYJ362" s="165"/>
      <c r="BYK362" s="162"/>
      <c r="BYL362" s="163"/>
      <c r="BYM362" s="164"/>
      <c r="BYN362" s="165"/>
      <c r="BYO362" s="162"/>
      <c r="BYP362" s="163"/>
      <c r="BYQ362" s="164"/>
      <c r="BYR362" s="165"/>
      <c r="BYS362" s="162"/>
      <c r="BYT362" s="163"/>
      <c r="BYU362" s="164"/>
      <c r="BYV362" s="165"/>
      <c r="BYW362" s="162"/>
      <c r="BYX362" s="163"/>
      <c r="BYY362" s="164"/>
      <c r="BYZ362" s="165"/>
      <c r="BZA362" s="162"/>
      <c r="BZB362" s="163"/>
      <c r="BZC362" s="164"/>
      <c r="BZD362" s="165"/>
      <c r="BZE362" s="162"/>
      <c r="BZF362" s="163"/>
      <c r="BZG362" s="164"/>
      <c r="BZH362" s="165"/>
      <c r="BZI362" s="162"/>
      <c r="BZJ362" s="163"/>
      <c r="BZK362" s="164"/>
      <c r="BZL362" s="165"/>
      <c r="BZM362" s="162"/>
      <c r="BZN362" s="163"/>
      <c r="BZO362" s="164"/>
      <c r="BZP362" s="165"/>
      <c r="BZQ362" s="162"/>
      <c r="BZR362" s="163"/>
      <c r="BZS362" s="164"/>
      <c r="BZT362" s="165"/>
      <c r="BZU362" s="162"/>
      <c r="BZV362" s="163"/>
      <c r="BZW362" s="164"/>
      <c r="BZX362" s="165"/>
      <c r="BZY362" s="162"/>
      <c r="BZZ362" s="163"/>
      <c r="CAA362" s="164"/>
      <c r="CAB362" s="165"/>
      <c r="CAC362" s="162"/>
      <c r="CAD362" s="163"/>
      <c r="CAE362" s="164"/>
      <c r="CAF362" s="165"/>
      <c r="CAG362" s="162"/>
      <c r="CAH362" s="163"/>
      <c r="CAI362" s="164"/>
      <c r="CAJ362" s="165"/>
      <c r="CAK362" s="162"/>
      <c r="CAL362" s="163"/>
      <c r="CAM362" s="164"/>
      <c r="CAN362" s="165"/>
      <c r="CAO362" s="162"/>
      <c r="CAP362" s="163"/>
      <c r="CAQ362" s="164"/>
      <c r="CAR362" s="165"/>
      <c r="CAS362" s="162"/>
      <c r="CAT362" s="163"/>
      <c r="CAU362" s="164"/>
      <c r="CAV362" s="165"/>
      <c r="CAW362" s="162"/>
      <c r="CAX362" s="163"/>
      <c r="CAY362" s="164"/>
      <c r="CAZ362" s="165"/>
      <c r="CBA362" s="162"/>
      <c r="CBB362" s="163"/>
      <c r="CBC362" s="164"/>
      <c r="CBD362" s="165"/>
      <c r="CBE362" s="162"/>
      <c r="CBF362" s="163"/>
      <c r="CBG362" s="164"/>
      <c r="CBH362" s="165"/>
      <c r="CBI362" s="162"/>
      <c r="CBJ362" s="163"/>
      <c r="CBK362" s="164"/>
      <c r="CBL362" s="165"/>
      <c r="CBM362" s="162"/>
      <c r="CBN362" s="163"/>
      <c r="CBO362" s="164"/>
      <c r="CBP362" s="165"/>
      <c r="CBQ362" s="162"/>
      <c r="CBR362" s="163"/>
      <c r="CBS362" s="164"/>
      <c r="CBT362" s="165"/>
      <c r="CBU362" s="162"/>
      <c r="CBV362" s="163"/>
      <c r="CBW362" s="164"/>
      <c r="CBX362" s="165"/>
      <c r="CBY362" s="162"/>
      <c r="CBZ362" s="163"/>
      <c r="CCA362" s="164"/>
      <c r="CCB362" s="165"/>
      <c r="CCC362" s="162"/>
      <c r="CCD362" s="163"/>
      <c r="CCE362" s="164"/>
      <c r="CCF362" s="165"/>
      <c r="CCG362" s="162"/>
      <c r="CCH362" s="163"/>
      <c r="CCI362" s="164"/>
      <c r="CCJ362" s="165"/>
      <c r="CCK362" s="162"/>
      <c r="CCL362" s="163"/>
      <c r="CCM362" s="164"/>
      <c r="CCN362" s="165"/>
      <c r="CCO362" s="162"/>
      <c r="CCP362" s="163"/>
      <c r="CCQ362" s="164"/>
      <c r="CCR362" s="165"/>
      <c r="CCS362" s="50"/>
      <c r="CCT362" s="67"/>
      <c r="CCU362" s="67"/>
      <c r="CCV362" s="68"/>
      <c r="CCW362" s="149"/>
      <c r="CCX362" s="206"/>
      <c r="CCY362" s="228"/>
      <c r="CCZ362" s="234"/>
      <c r="CDA362" s="191"/>
      <c r="CDB362" s="162"/>
      <c r="CDC362" s="163"/>
      <c r="CDD362" s="164"/>
      <c r="CDE362" s="165"/>
      <c r="CDF362" s="162"/>
      <c r="CDG362" s="163"/>
      <c r="CDH362" s="164"/>
      <c r="CDI362" s="165"/>
      <c r="CDJ362" s="162"/>
      <c r="CDK362" s="163"/>
      <c r="CDL362" s="164"/>
      <c r="CDM362" s="165"/>
      <c r="CDN362" s="162"/>
      <c r="CDO362" s="163"/>
      <c r="CDP362" s="164"/>
      <c r="CDQ362" s="165"/>
      <c r="CDR362" s="162"/>
      <c r="CDS362" s="163"/>
      <c r="CDT362" s="164"/>
      <c r="CDU362" s="165"/>
      <c r="CDV362" s="162"/>
      <c r="CDW362" s="163"/>
      <c r="CDX362" s="164"/>
      <c r="CDY362" s="165"/>
      <c r="CDZ362" s="162"/>
      <c r="CEA362" s="163"/>
      <c r="CEB362" s="164"/>
      <c r="CEC362" s="165"/>
      <c r="CED362" s="162"/>
      <c r="CEE362" s="163"/>
      <c r="CEF362" s="164"/>
      <c r="CEG362" s="165"/>
      <c r="CEH362" s="162"/>
      <c r="CEI362" s="163"/>
      <c r="CEJ362" s="164"/>
      <c r="CEK362" s="165"/>
      <c r="CEL362" s="162"/>
      <c r="CEM362" s="163"/>
      <c r="CEN362" s="164"/>
      <c r="CEO362" s="165"/>
      <c r="CEP362" s="162"/>
      <c r="CEQ362" s="163"/>
      <c r="CER362" s="164"/>
      <c r="CES362" s="165"/>
      <c r="CET362" s="162"/>
      <c r="CEU362" s="163"/>
      <c r="CEV362" s="164"/>
      <c r="CEW362" s="165"/>
      <c r="CEX362" s="162"/>
      <c r="CEY362" s="163"/>
      <c r="CEZ362" s="164"/>
      <c r="CFA362" s="165"/>
      <c r="CFB362" s="162"/>
      <c r="CFC362" s="163"/>
      <c r="CFD362" s="164"/>
      <c r="CFE362" s="165"/>
      <c r="CFF362" s="162"/>
      <c r="CFG362" s="163"/>
      <c r="CFH362" s="164"/>
      <c r="CFI362" s="165"/>
      <c r="CFJ362" s="162"/>
      <c r="CFK362" s="163"/>
      <c r="CFL362" s="164"/>
      <c r="CFM362" s="165"/>
      <c r="CFN362" s="162"/>
      <c r="CFO362" s="163"/>
      <c r="CFP362" s="164"/>
      <c r="CFQ362" s="165"/>
      <c r="CFR362" s="162"/>
      <c r="CFS362" s="163"/>
      <c r="CFT362" s="164"/>
      <c r="CFU362" s="165"/>
      <c r="CFV362" s="162"/>
      <c r="CFW362" s="163"/>
      <c r="CFX362" s="164"/>
      <c r="CFY362" s="165"/>
      <c r="CFZ362" s="162"/>
      <c r="CGA362" s="163"/>
      <c r="CGB362" s="164"/>
      <c r="CGC362" s="165"/>
      <c r="CGD362" s="162"/>
      <c r="CGE362" s="163"/>
      <c r="CGF362" s="164"/>
      <c r="CGG362" s="165"/>
      <c r="CGH362" s="162"/>
      <c r="CGI362" s="163"/>
      <c r="CGJ362" s="164"/>
      <c r="CGK362" s="165"/>
      <c r="CGL362" s="162"/>
      <c r="CGM362" s="163"/>
      <c r="CGN362" s="164"/>
      <c r="CGO362" s="165"/>
      <c r="CGP362" s="162"/>
      <c r="CGQ362" s="163"/>
      <c r="CGR362" s="164"/>
      <c r="CGS362" s="165"/>
      <c r="CGT362" s="162"/>
      <c r="CGU362" s="163"/>
      <c r="CGV362" s="164"/>
      <c r="CGW362" s="165"/>
      <c r="CGX362" s="162"/>
      <c r="CGY362" s="163"/>
      <c r="CGZ362" s="164"/>
      <c r="CHA362" s="165"/>
      <c r="CHB362" s="162"/>
      <c r="CHC362" s="163"/>
      <c r="CHD362" s="164"/>
      <c r="CHE362" s="165"/>
      <c r="CHF362" s="162"/>
      <c r="CHG362" s="163"/>
      <c r="CHH362" s="164"/>
      <c r="CHI362" s="165"/>
      <c r="CHJ362" s="162"/>
      <c r="CHK362" s="163"/>
      <c r="CHL362" s="164"/>
      <c r="CHM362" s="165"/>
      <c r="CHN362" s="162"/>
      <c r="CHO362" s="163"/>
      <c r="CHP362" s="164"/>
      <c r="CHQ362" s="165"/>
      <c r="CHR362" s="162"/>
      <c r="CHS362" s="163"/>
      <c r="CHT362" s="164"/>
      <c r="CHU362" s="165"/>
      <c r="CHV362" s="50"/>
      <c r="CHW362" s="67"/>
      <c r="CHX362" s="67"/>
      <c r="CHY362" s="68"/>
      <c r="CHZ362" s="149"/>
      <c r="CIA362" s="206"/>
      <c r="CIB362" s="228"/>
      <c r="CIC362" s="234"/>
      <c r="CID362" s="191"/>
      <c r="CIE362" s="162"/>
      <c r="CIF362" s="163"/>
      <c r="CIG362" s="164"/>
      <c r="CIH362" s="165"/>
      <c r="CII362" s="162"/>
      <c r="CIJ362" s="163"/>
      <c r="CIK362" s="164"/>
      <c r="CIL362" s="165"/>
      <c r="CIM362" s="162"/>
      <c r="CIN362" s="163"/>
      <c r="CIO362" s="164"/>
      <c r="CIP362" s="165"/>
      <c r="CIQ362" s="162"/>
      <c r="CIR362" s="163"/>
      <c r="CIS362" s="164"/>
      <c r="CIT362" s="165"/>
      <c r="CIU362" s="162"/>
      <c r="CIV362" s="163"/>
      <c r="CIW362" s="164"/>
      <c r="CIX362" s="165"/>
      <c r="CIY362" s="162"/>
      <c r="CIZ362" s="163"/>
      <c r="CJA362" s="164"/>
      <c r="CJB362" s="165"/>
      <c r="CJC362" s="162"/>
      <c r="CJD362" s="163"/>
      <c r="CJE362" s="164"/>
      <c r="CJF362" s="165"/>
      <c r="CJG362" s="162"/>
      <c r="CJH362" s="163"/>
      <c r="CJI362" s="164"/>
      <c r="CJJ362" s="165"/>
      <c r="CJK362" s="162"/>
      <c r="CJL362" s="163"/>
      <c r="CJM362" s="164"/>
      <c r="CJN362" s="165"/>
      <c r="CJO362" s="162"/>
      <c r="CJP362" s="163"/>
      <c r="CJQ362" s="164"/>
      <c r="CJR362" s="165"/>
      <c r="CJS362" s="162"/>
      <c r="CJT362" s="163"/>
      <c r="CJU362" s="164"/>
      <c r="CJV362" s="165"/>
      <c r="CJW362" s="162"/>
      <c r="CJX362" s="163"/>
      <c r="CJY362" s="164"/>
      <c r="CJZ362" s="165"/>
      <c r="CKA362" s="162"/>
      <c r="CKB362" s="163"/>
      <c r="CKC362" s="164"/>
      <c r="CKD362" s="165"/>
      <c r="CKE362" s="162"/>
      <c r="CKF362" s="163"/>
      <c r="CKG362" s="164"/>
      <c r="CKH362" s="165"/>
      <c r="CKI362" s="162"/>
      <c r="CKJ362" s="163"/>
      <c r="CKK362" s="164"/>
      <c r="CKL362" s="165"/>
      <c r="CKM362" s="162"/>
      <c r="CKN362" s="163"/>
      <c r="CKO362" s="164"/>
      <c r="CKP362" s="165"/>
      <c r="CKQ362" s="162"/>
      <c r="CKR362" s="163"/>
      <c r="CKS362" s="164"/>
      <c r="CKT362" s="165"/>
      <c r="CKU362" s="162"/>
      <c r="CKV362" s="163"/>
      <c r="CKW362" s="164"/>
      <c r="CKX362" s="165"/>
      <c r="CKY362" s="162"/>
      <c r="CKZ362" s="163"/>
      <c r="CLA362" s="164"/>
      <c r="CLB362" s="165"/>
      <c r="CLC362" s="162"/>
      <c r="CLD362" s="163"/>
      <c r="CLE362" s="164"/>
      <c r="CLF362" s="165"/>
      <c r="CLG362" s="162"/>
      <c r="CLH362" s="163"/>
      <c r="CLI362" s="164"/>
      <c r="CLJ362" s="165"/>
      <c r="CLK362" s="162"/>
      <c r="CLL362" s="163"/>
      <c r="CLM362" s="164"/>
      <c r="CLN362" s="165"/>
      <c r="CLO362" s="162"/>
      <c r="CLP362" s="163"/>
      <c r="CLQ362" s="164"/>
      <c r="CLR362" s="165"/>
      <c r="CLS362" s="162"/>
      <c r="CLT362" s="163"/>
      <c r="CLU362" s="164"/>
      <c r="CLV362" s="165"/>
      <c r="CLW362" s="162"/>
      <c r="CLX362" s="163"/>
      <c r="CLY362" s="164"/>
      <c r="CLZ362" s="165"/>
      <c r="CMA362" s="162"/>
      <c r="CMB362" s="163"/>
      <c r="CMC362" s="164"/>
      <c r="CMD362" s="165"/>
      <c r="CME362" s="162"/>
      <c r="CMF362" s="163"/>
      <c r="CMG362" s="164"/>
      <c r="CMH362" s="165"/>
      <c r="CMI362" s="162"/>
      <c r="CMJ362" s="163"/>
      <c r="CMK362" s="164"/>
      <c r="CML362" s="165"/>
      <c r="CMM362" s="162"/>
      <c r="CMN362" s="163"/>
      <c r="CMO362" s="164"/>
      <c r="CMP362" s="165"/>
      <c r="CMQ362" s="162"/>
      <c r="CMR362" s="163"/>
      <c r="CMS362" s="164"/>
      <c r="CMT362" s="165"/>
      <c r="CMU362" s="162"/>
      <c r="CMV362" s="163"/>
      <c r="CMW362" s="164"/>
      <c r="CMX362" s="165"/>
      <c r="CMY362" s="50"/>
      <c r="CMZ362" s="67"/>
      <c r="CNA362" s="67"/>
      <c r="CNB362" s="68"/>
      <c r="CNC362" s="149"/>
      <c r="CND362" s="206"/>
      <c r="CNE362" s="228"/>
      <c r="CNF362" s="234"/>
      <c r="CNG362" s="191"/>
      <c r="CNH362" s="162"/>
      <c r="CNI362" s="163"/>
      <c r="CNJ362" s="164"/>
      <c r="CNK362" s="165"/>
      <c r="CNL362" s="162"/>
      <c r="CNM362" s="163"/>
      <c r="CNN362" s="164"/>
      <c r="CNO362" s="165"/>
      <c r="CNP362" s="162"/>
      <c r="CNQ362" s="163"/>
      <c r="CNR362" s="164"/>
      <c r="CNS362" s="165"/>
      <c r="CNT362" s="162"/>
      <c r="CNU362" s="163"/>
      <c r="CNV362" s="164"/>
      <c r="CNW362" s="165"/>
      <c r="CNX362" s="162"/>
      <c r="CNY362" s="163"/>
      <c r="CNZ362" s="164"/>
      <c r="COA362" s="165"/>
      <c r="COB362" s="162"/>
      <c r="COC362" s="163"/>
      <c r="COD362" s="164"/>
      <c r="COE362" s="165"/>
      <c r="COF362" s="162"/>
      <c r="COG362" s="163"/>
      <c r="COH362" s="164"/>
      <c r="COI362" s="165"/>
      <c r="COJ362" s="162"/>
      <c r="COK362" s="163"/>
      <c r="COL362" s="164"/>
      <c r="COM362" s="165"/>
      <c r="CON362" s="162"/>
      <c r="COO362" s="163"/>
      <c r="COP362" s="164"/>
      <c r="COQ362" s="165"/>
      <c r="COR362" s="162"/>
      <c r="COS362" s="163"/>
      <c r="COT362" s="164"/>
      <c r="COU362" s="165"/>
      <c r="COV362" s="162"/>
      <c r="COW362" s="163"/>
      <c r="COX362" s="164"/>
      <c r="COY362" s="165"/>
      <c r="COZ362" s="162"/>
      <c r="CPA362" s="163"/>
      <c r="CPB362" s="164"/>
      <c r="CPC362" s="165"/>
      <c r="CPD362" s="162"/>
      <c r="CPE362" s="163"/>
      <c r="CPF362" s="164"/>
      <c r="CPG362" s="165"/>
      <c r="CPH362" s="162"/>
      <c r="CPI362" s="163"/>
      <c r="CPJ362" s="164"/>
      <c r="CPK362" s="165"/>
      <c r="CPL362" s="162"/>
      <c r="CPM362" s="163"/>
      <c r="CPN362" s="164"/>
      <c r="CPO362" s="165"/>
      <c r="CPP362" s="162"/>
      <c r="CPQ362" s="163"/>
      <c r="CPR362" s="164"/>
      <c r="CPS362" s="165"/>
      <c r="CPT362" s="162"/>
      <c r="CPU362" s="163"/>
      <c r="CPV362" s="164"/>
      <c r="CPW362" s="165"/>
      <c r="CPX362" s="162"/>
      <c r="CPY362" s="163"/>
      <c r="CPZ362" s="164"/>
      <c r="CQA362" s="165"/>
      <c r="CQB362" s="162"/>
      <c r="CQC362" s="163"/>
      <c r="CQD362" s="164"/>
      <c r="CQE362" s="165"/>
      <c r="CQF362" s="162"/>
      <c r="CQG362" s="163"/>
      <c r="CQH362" s="164"/>
      <c r="CQI362" s="165"/>
      <c r="CQJ362" s="162"/>
      <c r="CQK362" s="163"/>
      <c r="CQL362" s="164"/>
      <c r="CQM362" s="165"/>
      <c r="CQN362" s="162"/>
      <c r="CQO362" s="163"/>
      <c r="CQP362" s="164"/>
      <c r="CQQ362" s="165"/>
      <c r="CQR362" s="162"/>
      <c r="CQS362" s="163"/>
      <c r="CQT362" s="164"/>
      <c r="CQU362" s="165"/>
      <c r="CQV362" s="162"/>
      <c r="CQW362" s="163"/>
      <c r="CQX362" s="164"/>
      <c r="CQY362" s="165"/>
      <c r="CQZ362" s="162"/>
      <c r="CRA362" s="163"/>
      <c r="CRB362" s="164"/>
      <c r="CRC362" s="165"/>
      <c r="CRD362" s="162"/>
      <c r="CRE362" s="163"/>
      <c r="CRF362" s="164"/>
      <c r="CRG362" s="165"/>
      <c r="CRH362" s="162"/>
      <c r="CRI362" s="163"/>
      <c r="CRJ362" s="164"/>
      <c r="CRK362" s="165"/>
      <c r="CRL362" s="162"/>
      <c r="CRM362" s="163"/>
      <c r="CRN362" s="164"/>
      <c r="CRO362" s="165"/>
      <c r="CRP362" s="162"/>
      <c r="CRQ362" s="163"/>
      <c r="CRR362" s="164"/>
      <c r="CRS362" s="165"/>
      <c r="CRT362" s="162"/>
      <c r="CRU362" s="163"/>
      <c r="CRV362" s="164"/>
      <c r="CRW362" s="165"/>
      <c r="CRX362" s="162"/>
      <c r="CRY362" s="163"/>
      <c r="CRZ362" s="164"/>
      <c r="CSA362" s="165"/>
      <c r="CSB362" s="50"/>
      <c r="CSC362" s="67"/>
      <c r="CSD362" s="67"/>
      <c r="CSE362" s="68"/>
      <c r="CSF362" s="149"/>
      <c r="CSG362" s="206"/>
      <c r="CSH362" s="228"/>
      <c r="CSI362" s="234"/>
      <c r="CSJ362" s="191"/>
      <c r="CSK362" s="162"/>
      <c r="CSL362" s="163"/>
      <c r="CSM362" s="164"/>
      <c r="CSN362" s="165"/>
      <c r="CSO362" s="162"/>
      <c r="CSP362" s="163"/>
      <c r="CSQ362" s="164"/>
      <c r="CSR362" s="165"/>
      <c r="CSS362" s="162"/>
      <c r="CST362" s="163"/>
      <c r="CSU362" s="164"/>
      <c r="CSV362" s="165"/>
      <c r="CSW362" s="162"/>
      <c r="CSX362" s="163"/>
      <c r="CSY362" s="164"/>
      <c r="CSZ362" s="165"/>
      <c r="CTA362" s="162"/>
      <c r="CTB362" s="163"/>
      <c r="CTC362" s="164"/>
      <c r="CTD362" s="165"/>
      <c r="CTE362" s="162"/>
      <c r="CTF362" s="163"/>
      <c r="CTG362" s="164"/>
      <c r="CTH362" s="165"/>
      <c r="CTI362" s="162"/>
      <c r="CTJ362" s="163"/>
      <c r="CTK362" s="164"/>
      <c r="CTL362" s="165"/>
      <c r="CTM362" s="162"/>
      <c r="CTN362" s="163"/>
      <c r="CTO362" s="164"/>
      <c r="CTP362" s="165"/>
      <c r="CTQ362" s="162"/>
      <c r="CTR362" s="163"/>
      <c r="CTS362" s="164"/>
      <c r="CTT362" s="165"/>
      <c r="CTU362" s="162"/>
      <c r="CTV362" s="163"/>
      <c r="CTW362" s="164"/>
      <c r="CTX362" s="165"/>
      <c r="CTY362" s="162"/>
      <c r="CTZ362" s="163"/>
      <c r="CUA362" s="164"/>
      <c r="CUB362" s="165"/>
      <c r="CUC362" s="162"/>
      <c r="CUD362" s="163"/>
      <c r="CUE362" s="164"/>
      <c r="CUF362" s="165"/>
      <c r="CUG362" s="162"/>
      <c r="CUH362" s="163"/>
      <c r="CUI362" s="164"/>
      <c r="CUJ362" s="165"/>
      <c r="CUK362" s="162"/>
      <c r="CUL362" s="163"/>
      <c r="CUM362" s="164"/>
      <c r="CUN362" s="165"/>
      <c r="CUO362" s="162"/>
      <c r="CUP362" s="163"/>
      <c r="CUQ362" s="164"/>
      <c r="CUR362" s="165"/>
      <c r="CUS362" s="162"/>
      <c r="CUT362" s="163"/>
      <c r="CUU362" s="164"/>
      <c r="CUV362" s="165"/>
      <c r="CUW362" s="162"/>
      <c r="CUX362" s="163"/>
      <c r="CUY362" s="164"/>
      <c r="CUZ362" s="165"/>
      <c r="CVA362" s="162"/>
      <c r="CVB362" s="163"/>
      <c r="CVC362" s="164"/>
      <c r="CVD362" s="165"/>
      <c r="CVE362" s="162"/>
      <c r="CVF362" s="163"/>
      <c r="CVG362" s="164"/>
      <c r="CVH362" s="165"/>
      <c r="CVI362" s="162"/>
      <c r="CVJ362" s="163"/>
      <c r="CVK362" s="164"/>
      <c r="CVL362" s="165"/>
      <c r="CVM362" s="162"/>
      <c r="CVN362" s="163"/>
      <c r="CVO362" s="164"/>
      <c r="CVP362" s="165"/>
      <c r="CVQ362" s="162"/>
      <c r="CVR362" s="163"/>
      <c r="CVS362" s="164"/>
      <c r="CVT362" s="165"/>
      <c r="CVU362" s="162"/>
      <c r="CVV362" s="163"/>
      <c r="CVW362" s="164"/>
      <c r="CVX362" s="165"/>
      <c r="CVY362" s="162"/>
      <c r="CVZ362" s="163"/>
      <c r="CWA362" s="164"/>
      <c r="CWB362" s="165"/>
      <c r="CWC362" s="162"/>
      <c r="CWD362" s="163"/>
      <c r="CWE362" s="164"/>
      <c r="CWF362" s="165"/>
      <c r="CWG362" s="162"/>
      <c r="CWH362" s="163"/>
      <c r="CWI362" s="164"/>
      <c r="CWJ362" s="165"/>
      <c r="CWK362" s="162"/>
      <c r="CWL362" s="163"/>
      <c r="CWM362" s="164"/>
      <c r="CWN362" s="165"/>
      <c r="CWO362" s="162"/>
      <c r="CWP362" s="163"/>
      <c r="CWQ362" s="164"/>
      <c r="CWR362" s="165"/>
      <c r="CWS362" s="162"/>
      <c r="CWT362" s="163"/>
      <c r="CWU362" s="164"/>
      <c r="CWV362" s="165"/>
      <c r="CWW362" s="162"/>
      <c r="CWX362" s="163"/>
      <c r="CWY362" s="164"/>
      <c r="CWZ362" s="165"/>
      <c r="CXA362" s="162"/>
      <c r="CXB362" s="163"/>
      <c r="CXC362" s="164"/>
      <c r="CXD362" s="165"/>
      <c r="CXE362" s="50"/>
      <c r="CXF362" s="67"/>
      <c r="CXG362" s="67"/>
      <c r="CXH362" s="68"/>
      <c r="CXI362" s="149"/>
      <c r="CXJ362" s="206"/>
      <c r="CXK362" s="228"/>
      <c r="CXL362" s="234"/>
      <c r="CXM362" s="191"/>
      <c r="CXN362" s="162"/>
      <c r="CXO362" s="163"/>
      <c r="CXP362" s="164"/>
      <c r="CXQ362" s="165"/>
      <c r="CXR362" s="162"/>
      <c r="CXS362" s="163"/>
      <c r="CXT362" s="164"/>
      <c r="CXU362" s="165"/>
      <c r="CXV362" s="162"/>
      <c r="CXW362" s="163"/>
      <c r="CXX362" s="164"/>
      <c r="CXY362" s="165"/>
      <c r="CXZ362" s="162"/>
      <c r="CYA362" s="163"/>
      <c r="CYB362" s="164"/>
      <c r="CYC362" s="165"/>
      <c r="CYD362" s="162"/>
      <c r="CYE362" s="163"/>
      <c r="CYF362" s="164"/>
      <c r="CYG362" s="165"/>
      <c r="CYH362" s="162"/>
      <c r="CYI362" s="163"/>
      <c r="CYJ362" s="164"/>
      <c r="CYK362" s="165"/>
      <c r="CYL362" s="162"/>
      <c r="CYM362" s="163"/>
      <c r="CYN362" s="164"/>
      <c r="CYO362" s="165"/>
      <c r="CYP362" s="162"/>
      <c r="CYQ362" s="163"/>
      <c r="CYR362" s="164"/>
      <c r="CYS362" s="165"/>
      <c r="CYT362" s="162"/>
      <c r="CYU362" s="163"/>
      <c r="CYV362" s="164"/>
      <c r="CYW362" s="165"/>
      <c r="CYX362" s="162"/>
      <c r="CYY362" s="163"/>
      <c r="CYZ362" s="164"/>
      <c r="CZA362" s="165"/>
      <c r="CZB362" s="162"/>
      <c r="CZC362" s="163"/>
      <c r="CZD362" s="164"/>
      <c r="CZE362" s="165"/>
      <c r="CZF362" s="162"/>
      <c r="CZG362" s="163"/>
      <c r="CZH362" s="164"/>
      <c r="CZI362" s="165"/>
      <c r="CZJ362" s="162"/>
      <c r="CZK362" s="163"/>
      <c r="CZL362" s="164"/>
      <c r="CZM362" s="165"/>
      <c r="CZN362" s="162"/>
      <c r="CZO362" s="163"/>
      <c r="CZP362" s="164"/>
      <c r="CZQ362" s="165"/>
      <c r="CZR362" s="162"/>
      <c r="CZS362" s="163"/>
      <c r="CZT362" s="164"/>
      <c r="CZU362" s="165"/>
      <c r="CZV362" s="162"/>
      <c r="CZW362" s="163"/>
      <c r="CZX362" s="164"/>
      <c r="CZY362" s="165"/>
      <c r="CZZ362" s="162"/>
      <c r="DAA362" s="163"/>
      <c r="DAB362" s="164"/>
      <c r="DAC362" s="165"/>
      <c r="DAD362" s="162"/>
      <c r="DAE362" s="163"/>
      <c r="DAF362" s="164"/>
      <c r="DAG362" s="165"/>
      <c r="DAH362" s="162"/>
      <c r="DAI362" s="163"/>
      <c r="DAJ362" s="164"/>
      <c r="DAK362" s="165"/>
      <c r="DAL362" s="162"/>
      <c r="DAM362" s="163"/>
      <c r="DAN362" s="164"/>
      <c r="DAO362" s="165"/>
      <c r="DAP362" s="162"/>
      <c r="DAQ362" s="163"/>
      <c r="DAR362" s="164"/>
      <c r="DAS362" s="165"/>
      <c r="DAT362" s="162"/>
      <c r="DAU362" s="163"/>
      <c r="DAV362" s="164"/>
      <c r="DAW362" s="165"/>
      <c r="DAX362" s="162"/>
      <c r="DAY362" s="163"/>
      <c r="DAZ362" s="164"/>
      <c r="DBA362" s="165"/>
      <c r="DBB362" s="162"/>
      <c r="DBC362" s="163"/>
      <c r="DBD362" s="164"/>
      <c r="DBE362" s="165"/>
      <c r="DBF362" s="162"/>
      <c r="DBG362" s="163"/>
      <c r="DBH362" s="164"/>
      <c r="DBI362" s="165"/>
      <c r="DBJ362" s="162"/>
      <c r="DBK362" s="163"/>
      <c r="DBL362" s="164"/>
      <c r="DBM362" s="165"/>
      <c r="DBN362" s="162"/>
      <c r="DBO362" s="163"/>
      <c r="DBP362" s="164"/>
      <c r="DBQ362" s="165"/>
      <c r="DBR362" s="162"/>
      <c r="DBS362" s="163"/>
      <c r="DBT362" s="164"/>
      <c r="DBU362" s="165"/>
      <c r="DBV362" s="162"/>
      <c r="DBW362" s="163"/>
      <c r="DBX362" s="164"/>
      <c r="DBY362" s="165"/>
      <c r="DBZ362" s="162"/>
      <c r="DCA362" s="163"/>
      <c r="DCB362" s="164"/>
      <c r="DCC362" s="165"/>
      <c r="DCD362" s="162"/>
      <c r="DCE362" s="163"/>
      <c r="DCF362" s="164"/>
      <c r="DCG362" s="165"/>
      <c r="DCH362" s="50"/>
      <c r="DCI362" s="67"/>
      <c r="DCJ362" s="67"/>
      <c r="DCK362" s="68"/>
      <c r="DCL362" s="149"/>
      <c r="DCM362" s="206"/>
      <c r="DCN362" s="228"/>
      <c r="DCO362" s="234"/>
      <c r="DCP362" s="191"/>
      <c r="DCQ362" s="162"/>
      <c r="DCR362" s="163"/>
      <c r="DCS362" s="164"/>
      <c r="DCT362" s="165"/>
      <c r="DCU362" s="162"/>
      <c r="DCV362" s="163"/>
      <c r="DCW362" s="164"/>
      <c r="DCX362" s="165"/>
      <c r="DCY362" s="162"/>
      <c r="DCZ362" s="163"/>
      <c r="DDA362" s="164"/>
      <c r="DDB362" s="165"/>
      <c r="DDC362" s="162"/>
      <c r="DDD362" s="163"/>
      <c r="DDE362" s="164"/>
      <c r="DDF362" s="165"/>
      <c r="DDG362" s="162"/>
      <c r="DDH362" s="163"/>
      <c r="DDI362" s="164"/>
      <c r="DDJ362" s="165"/>
      <c r="DDK362" s="162"/>
      <c r="DDL362" s="163"/>
      <c r="DDM362" s="164"/>
      <c r="DDN362" s="165"/>
      <c r="DDO362" s="162"/>
      <c r="DDP362" s="163"/>
      <c r="DDQ362" s="164"/>
      <c r="DDR362" s="165"/>
      <c r="DDS362" s="162"/>
      <c r="DDT362" s="163"/>
      <c r="DDU362" s="164"/>
      <c r="DDV362" s="165"/>
      <c r="DDW362" s="162"/>
      <c r="DDX362" s="163"/>
      <c r="DDY362" s="164"/>
      <c r="DDZ362" s="165"/>
      <c r="DEA362" s="162"/>
      <c r="DEB362" s="163"/>
      <c r="DEC362" s="164"/>
      <c r="DED362" s="165"/>
      <c r="DEE362" s="162"/>
      <c r="DEF362" s="163"/>
      <c r="DEG362" s="164"/>
      <c r="DEH362" s="165"/>
      <c r="DEI362" s="162"/>
      <c r="DEJ362" s="163"/>
      <c r="DEK362" s="164"/>
      <c r="DEL362" s="165"/>
      <c r="DEM362" s="162"/>
      <c r="DEN362" s="163"/>
      <c r="DEO362" s="164"/>
      <c r="DEP362" s="165"/>
      <c r="DEQ362" s="162"/>
      <c r="DER362" s="163"/>
      <c r="DES362" s="164"/>
      <c r="DET362" s="165"/>
      <c r="DEU362" s="162"/>
      <c r="DEV362" s="163"/>
      <c r="DEW362" s="164"/>
      <c r="DEX362" s="165"/>
      <c r="DEY362" s="162"/>
      <c r="DEZ362" s="163"/>
      <c r="DFA362" s="164"/>
      <c r="DFB362" s="165"/>
      <c r="DFC362" s="162"/>
      <c r="DFD362" s="163"/>
      <c r="DFE362" s="164"/>
      <c r="DFF362" s="165"/>
      <c r="DFG362" s="162"/>
      <c r="DFH362" s="163"/>
      <c r="DFI362" s="164"/>
      <c r="DFJ362" s="165"/>
      <c r="DFK362" s="162"/>
      <c r="DFL362" s="163"/>
      <c r="DFM362" s="164"/>
      <c r="DFN362" s="165"/>
      <c r="DFO362" s="162"/>
      <c r="DFP362" s="163"/>
      <c r="DFQ362" s="164"/>
      <c r="DFR362" s="165"/>
      <c r="DFS362" s="162"/>
      <c r="DFT362" s="163"/>
      <c r="DFU362" s="164"/>
      <c r="DFV362" s="165"/>
      <c r="DFW362" s="162"/>
      <c r="DFX362" s="163"/>
      <c r="DFY362" s="164"/>
      <c r="DFZ362" s="165"/>
      <c r="DGA362" s="162"/>
      <c r="DGB362" s="163"/>
      <c r="DGC362" s="164"/>
      <c r="DGD362" s="165"/>
      <c r="DGE362" s="162"/>
      <c r="DGF362" s="163"/>
      <c r="DGG362" s="164"/>
      <c r="DGH362" s="165"/>
      <c r="DGI362" s="162"/>
      <c r="DGJ362" s="163"/>
      <c r="DGK362" s="164"/>
      <c r="DGL362" s="165"/>
      <c r="DGM362" s="162"/>
      <c r="DGN362" s="163"/>
      <c r="DGO362" s="164"/>
      <c r="DGP362" s="165"/>
      <c r="DGQ362" s="162"/>
      <c r="DGR362" s="163"/>
      <c r="DGS362" s="164"/>
      <c r="DGT362" s="165"/>
      <c r="DGU362" s="162"/>
      <c r="DGV362" s="163"/>
      <c r="DGW362" s="164"/>
      <c r="DGX362" s="165"/>
      <c r="DGY362" s="162"/>
      <c r="DGZ362" s="163"/>
      <c r="DHA362" s="164"/>
      <c r="DHB362" s="165"/>
      <c r="DHC362" s="162"/>
      <c r="DHD362" s="163"/>
      <c r="DHE362" s="164"/>
      <c r="DHF362" s="165"/>
      <c r="DHG362" s="162"/>
      <c r="DHH362" s="163"/>
      <c r="DHI362" s="164"/>
      <c r="DHJ362" s="165"/>
      <c r="DHK362" s="50"/>
      <c r="DHL362" s="67"/>
      <c r="DHM362" s="67"/>
      <c r="DHN362" s="68"/>
      <c r="DHO362" s="149"/>
      <c r="DHP362" s="206"/>
      <c r="DHQ362" s="228"/>
      <c r="DHR362" s="234"/>
      <c r="DHS362" s="191"/>
      <c r="DHT362" s="162"/>
      <c r="DHU362" s="163"/>
      <c r="DHV362" s="164"/>
      <c r="DHW362" s="165"/>
      <c r="DHX362" s="162"/>
      <c r="DHY362" s="163"/>
      <c r="DHZ362" s="164"/>
      <c r="DIA362" s="165"/>
      <c r="DIB362" s="162"/>
      <c r="DIC362" s="163"/>
      <c r="DID362" s="164"/>
      <c r="DIE362" s="165"/>
      <c r="DIF362" s="162"/>
      <c r="DIG362" s="163"/>
      <c r="DIH362" s="164"/>
      <c r="DII362" s="165"/>
      <c r="DIJ362" s="162"/>
      <c r="DIK362" s="163"/>
      <c r="DIL362" s="164"/>
      <c r="DIM362" s="165"/>
      <c r="DIN362" s="162"/>
      <c r="DIO362" s="163"/>
      <c r="DIP362" s="164"/>
      <c r="DIQ362" s="165"/>
      <c r="DIR362" s="162"/>
      <c r="DIS362" s="163"/>
      <c r="DIT362" s="164"/>
      <c r="DIU362" s="165"/>
      <c r="DIV362" s="162"/>
      <c r="DIW362" s="163"/>
      <c r="DIX362" s="164"/>
      <c r="DIY362" s="165"/>
      <c r="DIZ362" s="162"/>
      <c r="DJA362" s="163"/>
      <c r="DJB362" s="164"/>
      <c r="DJC362" s="165"/>
      <c r="DJD362" s="162"/>
      <c r="DJE362" s="163"/>
      <c r="DJF362" s="164"/>
      <c r="DJG362" s="165"/>
      <c r="DJH362" s="162"/>
      <c r="DJI362" s="163"/>
      <c r="DJJ362" s="164"/>
      <c r="DJK362" s="165"/>
      <c r="DJL362" s="162"/>
      <c r="DJM362" s="163"/>
      <c r="DJN362" s="164"/>
      <c r="DJO362" s="165"/>
      <c r="DJP362" s="162"/>
      <c r="DJQ362" s="163"/>
      <c r="DJR362" s="164"/>
      <c r="DJS362" s="165"/>
      <c r="DJT362" s="162"/>
      <c r="DJU362" s="163"/>
      <c r="DJV362" s="164"/>
      <c r="DJW362" s="165"/>
      <c r="DJX362" s="162"/>
      <c r="DJY362" s="163"/>
      <c r="DJZ362" s="164"/>
      <c r="DKA362" s="165"/>
      <c r="DKB362" s="162"/>
      <c r="DKC362" s="163"/>
      <c r="DKD362" s="164"/>
      <c r="DKE362" s="165"/>
      <c r="DKF362" s="162"/>
      <c r="DKG362" s="163"/>
      <c r="DKH362" s="164"/>
      <c r="DKI362" s="165"/>
      <c r="DKJ362" s="162"/>
      <c r="DKK362" s="163"/>
      <c r="DKL362" s="164"/>
      <c r="DKM362" s="165"/>
      <c r="DKN362" s="162"/>
      <c r="DKO362" s="163"/>
      <c r="DKP362" s="164"/>
      <c r="DKQ362" s="165"/>
      <c r="DKR362" s="162"/>
      <c r="DKS362" s="163"/>
      <c r="DKT362" s="164"/>
      <c r="DKU362" s="165"/>
      <c r="DKV362" s="162"/>
      <c r="DKW362" s="163"/>
      <c r="DKX362" s="164"/>
      <c r="DKY362" s="165"/>
      <c r="DKZ362" s="162"/>
      <c r="DLA362" s="163"/>
      <c r="DLB362" s="164"/>
      <c r="DLC362" s="165"/>
      <c r="DLD362" s="162"/>
      <c r="DLE362" s="163"/>
      <c r="DLF362" s="164"/>
      <c r="DLG362" s="165"/>
      <c r="DLH362" s="162"/>
      <c r="DLI362" s="163"/>
      <c r="DLJ362" s="164"/>
      <c r="DLK362" s="165"/>
      <c r="DLL362" s="162"/>
      <c r="DLM362" s="163"/>
      <c r="DLN362" s="164"/>
      <c r="DLO362" s="165"/>
      <c r="DLP362" s="162"/>
      <c r="DLQ362" s="163"/>
      <c r="DLR362" s="164"/>
      <c r="DLS362" s="165"/>
      <c r="DLT362" s="162"/>
      <c r="DLU362" s="163"/>
      <c r="DLV362" s="164"/>
      <c r="DLW362" s="165"/>
      <c r="DLX362" s="162"/>
      <c r="DLY362" s="163"/>
      <c r="DLZ362" s="164"/>
      <c r="DMA362" s="165"/>
      <c r="DMB362" s="162"/>
      <c r="DMC362" s="163"/>
      <c r="DMD362" s="164"/>
      <c r="DME362" s="165"/>
      <c r="DMF362" s="162"/>
      <c r="DMG362" s="163"/>
      <c r="DMH362" s="164"/>
      <c r="DMI362" s="165"/>
      <c r="DMJ362" s="162"/>
      <c r="DMK362" s="163"/>
      <c r="DML362" s="164"/>
      <c r="DMM362" s="165"/>
      <c r="DMN362" s="50"/>
      <c r="DMO362" s="67"/>
      <c r="DMP362" s="67"/>
      <c r="DMQ362" s="68"/>
      <c r="DMR362" s="149"/>
      <c r="DMS362" s="206"/>
      <c r="DMT362" s="228"/>
      <c r="DMU362" s="234"/>
      <c r="DMV362" s="191"/>
      <c r="DMW362" s="162"/>
      <c r="DMX362" s="163"/>
      <c r="DMY362" s="164"/>
      <c r="DMZ362" s="165"/>
      <c r="DNA362" s="162"/>
      <c r="DNB362" s="163"/>
      <c r="DNC362" s="164"/>
      <c r="DND362" s="165"/>
      <c r="DNE362" s="162"/>
      <c r="DNF362" s="163"/>
      <c r="DNG362" s="164"/>
      <c r="DNH362" s="165"/>
      <c r="DNI362" s="162"/>
      <c r="DNJ362" s="163"/>
      <c r="DNK362" s="164"/>
      <c r="DNL362" s="165"/>
      <c r="DNM362" s="162"/>
      <c r="DNN362" s="163"/>
      <c r="DNO362" s="164"/>
      <c r="DNP362" s="165"/>
      <c r="DNQ362" s="162"/>
      <c r="DNR362" s="163"/>
      <c r="DNS362" s="164"/>
      <c r="DNT362" s="165"/>
      <c r="DNU362" s="162"/>
      <c r="DNV362" s="163"/>
      <c r="DNW362" s="164"/>
      <c r="DNX362" s="165"/>
      <c r="DNY362" s="162"/>
      <c r="DNZ362" s="163"/>
      <c r="DOA362" s="164"/>
      <c r="DOB362" s="165"/>
      <c r="DOC362" s="162"/>
      <c r="DOD362" s="163"/>
      <c r="DOE362" s="164"/>
      <c r="DOF362" s="165"/>
      <c r="DOG362" s="162"/>
      <c r="DOH362" s="163"/>
      <c r="DOI362" s="164"/>
      <c r="DOJ362" s="165"/>
      <c r="DOK362" s="162"/>
      <c r="DOL362" s="163"/>
      <c r="DOM362" s="164"/>
      <c r="DON362" s="165"/>
      <c r="DOO362" s="162"/>
      <c r="DOP362" s="163"/>
      <c r="DOQ362" s="164"/>
      <c r="DOR362" s="165"/>
      <c r="DOS362" s="162"/>
      <c r="DOT362" s="163"/>
      <c r="DOU362" s="164"/>
      <c r="DOV362" s="165"/>
      <c r="DOW362" s="162"/>
      <c r="DOX362" s="163"/>
      <c r="DOY362" s="164"/>
      <c r="DOZ362" s="165"/>
      <c r="DPA362" s="162"/>
      <c r="DPB362" s="163"/>
      <c r="DPC362" s="164"/>
      <c r="DPD362" s="165"/>
      <c r="DPE362" s="162"/>
      <c r="DPF362" s="163"/>
      <c r="DPG362" s="164"/>
      <c r="DPH362" s="165"/>
      <c r="DPI362" s="162"/>
      <c r="DPJ362" s="163"/>
      <c r="DPK362" s="164"/>
      <c r="DPL362" s="165"/>
      <c r="DPM362" s="162"/>
      <c r="DPN362" s="163"/>
      <c r="DPO362" s="164"/>
      <c r="DPP362" s="165"/>
      <c r="DPQ362" s="162"/>
      <c r="DPR362" s="163"/>
      <c r="DPS362" s="164"/>
      <c r="DPT362" s="165"/>
      <c r="DPU362" s="162"/>
      <c r="DPV362" s="163"/>
      <c r="DPW362" s="164"/>
      <c r="DPX362" s="165"/>
      <c r="DPY362" s="162"/>
      <c r="DPZ362" s="163"/>
      <c r="DQA362" s="164"/>
      <c r="DQB362" s="165"/>
      <c r="DQC362" s="162"/>
      <c r="DQD362" s="163"/>
      <c r="DQE362" s="164"/>
      <c r="DQF362" s="165"/>
      <c r="DQG362" s="162"/>
      <c r="DQH362" s="163"/>
      <c r="DQI362" s="164"/>
      <c r="DQJ362" s="165"/>
      <c r="DQK362" s="162"/>
      <c r="DQL362" s="163"/>
      <c r="DQM362" s="164"/>
      <c r="DQN362" s="165"/>
      <c r="DQO362" s="162"/>
      <c r="DQP362" s="163"/>
      <c r="DQQ362" s="164"/>
      <c r="DQR362" s="165"/>
      <c r="DQS362" s="162"/>
      <c r="DQT362" s="163"/>
      <c r="DQU362" s="164"/>
      <c r="DQV362" s="165"/>
      <c r="DQW362" s="162"/>
      <c r="DQX362" s="163"/>
      <c r="DQY362" s="164"/>
      <c r="DQZ362" s="165"/>
      <c r="DRA362" s="162"/>
      <c r="DRB362" s="163"/>
      <c r="DRC362" s="164"/>
      <c r="DRD362" s="165"/>
      <c r="DRE362" s="162"/>
      <c r="DRF362" s="163"/>
      <c r="DRG362" s="164"/>
      <c r="DRH362" s="165"/>
      <c r="DRI362" s="162"/>
      <c r="DRJ362" s="163"/>
      <c r="DRK362" s="164"/>
      <c r="DRL362" s="165"/>
      <c r="DRM362" s="162"/>
      <c r="DRN362" s="163"/>
      <c r="DRO362" s="164"/>
      <c r="DRP362" s="165"/>
      <c r="DRQ362" s="50"/>
      <c r="DRR362" s="67"/>
      <c r="DRS362" s="67"/>
      <c r="DRT362" s="68"/>
      <c r="DRU362" s="149"/>
      <c r="DRV362" s="206"/>
      <c r="DRW362" s="228"/>
      <c r="DRX362" s="234"/>
      <c r="DRY362" s="191"/>
      <c r="DRZ362" s="162"/>
      <c r="DSA362" s="163"/>
      <c r="DSB362" s="164"/>
      <c r="DSC362" s="165"/>
      <c r="DSD362" s="162"/>
      <c r="DSE362" s="163"/>
      <c r="DSF362" s="164"/>
      <c r="DSG362" s="165"/>
      <c r="DSH362" s="162"/>
      <c r="DSI362" s="163"/>
      <c r="DSJ362" s="164"/>
      <c r="DSK362" s="165"/>
      <c r="DSL362" s="162"/>
      <c r="DSM362" s="163"/>
      <c r="DSN362" s="164"/>
      <c r="DSO362" s="165"/>
      <c r="DSP362" s="162"/>
      <c r="DSQ362" s="163"/>
      <c r="DSR362" s="164"/>
      <c r="DSS362" s="165"/>
      <c r="DST362" s="162"/>
      <c r="DSU362" s="163"/>
      <c r="DSV362" s="164"/>
      <c r="DSW362" s="165"/>
      <c r="DSX362" s="162"/>
      <c r="DSY362" s="163"/>
      <c r="DSZ362" s="164"/>
      <c r="DTA362" s="165"/>
      <c r="DTB362" s="162"/>
      <c r="DTC362" s="163"/>
      <c r="DTD362" s="164"/>
      <c r="DTE362" s="165"/>
      <c r="DTF362" s="162"/>
      <c r="DTG362" s="163"/>
      <c r="DTH362" s="164"/>
      <c r="DTI362" s="165"/>
      <c r="DTJ362" s="162"/>
      <c r="DTK362" s="163"/>
      <c r="DTL362" s="164"/>
      <c r="DTM362" s="165"/>
      <c r="DTN362" s="162"/>
      <c r="DTO362" s="163"/>
      <c r="DTP362" s="164"/>
      <c r="DTQ362" s="165"/>
      <c r="DTR362" s="162"/>
      <c r="DTS362" s="163"/>
      <c r="DTT362" s="164"/>
      <c r="DTU362" s="165"/>
      <c r="DTV362" s="162"/>
      <c r="DTW362" s="163"/>
      <c r="DTX362" s="164"/>
      <c r="DTY362" s="165"/>
      <c r="DTZ362" s="162"/>
      <c r="DUA362" s="163"/>
      <c r="DUB362" s="164"/>
      <c r="DUC362" s="165"/>
      <c r="DUD362" s="162"/>
      <c r="DUE362" s="163"/>
      <c r="DUF362" s="164"/>
      <c r="DUG362" s="165"/>
      <c r="DUH362" s="162"/>
      <c r="DUI362" s="163"/>
      <c r="DUJ362" s="164"/>
      <c r="DUK362" s="165"/>
      <c r="DUL362" s="162"/>
      <c r="DUM362" s="163"/>
      <c r="DUN362" s="164"/>
      <c r="DUO362" s="165"/>
      <c r="DUP362" s="162"/>
      <c r="DUQ362" s="163"/>
      <c r="DUR362" s="164"/>
      <c r="DUS362" s="165"/>
      <c r="DUT362" s="162"/>
      <c r="DUU362" s="163"/>
      <c r="DUV362" s="164"/>
      <c r="DUW362" s="165"/>
      <c r="DUX362" s="162"/>
      <c r="DUY362" s="163"/>
      <c r="DUZ362" s="164"/>
      <c r="DVA362" s="165"/>
      <c r="DVB362" s="162"/>
      <c r="DVC362" s="163"/>
      <c r="DVD362" s="164"/>
      <c r="DVE362" s="165"/>
      <c r="DVF362" s="162"/>
      <c r="DVG362" s="163"/>
      <c r="DVH362" s="164"/>
      <c r="DVI362" s="165"/>
      <c r="DVJ362" s="162"/>
      <c r="DVK362" s="163"/>
      <c r="DVL362" s="164"/>
      <c r="DVM362" s="165"/>
      <c r="DVN362" s="162"/>
      <c r="DVO362" s="163"/>
      <c r="DVP362" s="164"/>
      <c r="DVQ362" s="165"/>
      <c r="DVR362" s="162"/>
      <c r="DVS362" s="163"/>
      <c r="DVT362" s="164"/>
      <c r="DVU362" s="165"/>
      <c r="DVV362" s="162"/>
      <c r="DVW362" s="163"/>
      <c r="DVX362" s="164"/>
      <c r="DVY362" s="165"/>
      <c r="DVZ362" s="162"/>
      <c r="DWA362" s="163"/>
      <c r="DWB362" s="164"/>
      <c r="DWC362" s="165"/>
      <c r="DWD362" s="162"/>
      <c r="DWE362" s="163"/>
      <c r="DWF362" s="164"/>
      <c r="DWG362" s="165"/>
      <c r="DWH362" s="162"/>
      <c r="DWI362" s="163"/>
      <c r="DWJ362" s="164"/>
      <c r="DWK362" s="165"/>
      <c r="DWL362" s="162"/>
      <c r="DWM362" s="163"/>
      <c r="DWN362" s="164"/>
      <c r="DWO362" s="165"/>
      <c r="DWP362" s="162"/>
      <c r="DWQ362" s="163"/>
      <c r="DWR362" s="164"/>
      <c r="DWS362" s="165"/>
      <c r="DWT362" s="50"/>
      <c r="DWU362" s="67"/>
      <c r="DWV362" s="67"/>
      <c r="DWW362" s="68"/>
      <c r="DWX362" s="149"/>
      <c r="DWY362" s="206"/>
      <c r="DWZ362" s="228"/>
      <c r="DXA362" s="234"/>
      <c r="DXB362" s="191"/>
      <c r="DXC362" s="162"/>
      <c r="DXD362" s="163"/>
      <c r="DXE362" s="164"/>
      <c r="DXF362" s="165"/>
      <c r="DXG362" s="162"/>
      <c r="DXH362" s="163"/>
      <c r="DXI362" s="164"/>
      <c r="DXJ362" s="165"/>
      <c r="DXK362" s="162"/>
      <c r="DXL362" s="163"/>
      <c r="DXM362" s="164"/>
      <c r="DXN362" s="165"/>
      <c r="DXO362" s="162"/>
      <c r="DXP362" s="163"/>
      <c r="DXQ362" s="164"/>
      <c r="DXR362" s="165"/>
      <c r="DXS362" s="162"/>
      <c r="DXT362" s="163"/>
      <c r="DXU362" s="164"/>
      <c r="DXV362" s="165"/>
      <c r="DXW362" s="162"/>
      <c r="DXX362" s="163"/>
      <c r="DXY362" s="164"/>
      <c r="DXZ362" s="165"/>
      <c r="DYA362" s="162"/>
      <c r="DYB362" s="163"/>
      <c r="DYC362" s="164"/>
      <c r="DYD362" s="165"/>
      <c r="DYE362" s="162"/>
      <c r="DYF362" s="163"/>
      <c r="DYG362" s="164"/>
      <c r="DYH362" s="165"/>
      <c r="DYI362" s="162"/>
      <c r="DYJ362" s="163"/>
      <c r="DYK362" s="164"/>
      <c r="DYL362" s="165"/>
      <c r="DYM362" s="162"/>
      <c r="DYN362" s="163"/>
      <c r="DYO362" s="164"/>
      <c r="DYP362" s="165"/>
      <c r="DYQ362" s="162"/>
      <c r="DYR362" s="163"/>
      <c r="DYS362" s="164"/>
      <c r="DYT362" s="165"/>
      <c r="DYU362" s="162"/>
      <c r="DYV362" s="163"/>
      <c r="DYW362" s="164"/>
      <c r="DYX362" s="165"/>
      <c r="DYY362" s="162"/>
      <c r="DYZ362" s="163"/>
      <c r="DZA362" s="164"/>
      <c r="DZB362" s="165"/>
      <c r="DZC362" s="162"/>
      <c r="DZD362" s="163"/>
      <c r="DZE362" s="164"/>
      <c r="DZF362" s="165"/>
      <c r="DZG362" s="162"/>
      <c r="DZH362" s="163"/>
      <c r="DZI362" s="164"/>
      <c r="DZJ362" s="165"/>
      <c r="DZK362" s="162"/>
      <c r="DZL362" s="163"/>
      <c r="DZM362" s="164"/>
      <c r="DZN362" s="165"/>
      <c r="DZO362" s="162"/>
      <c r="DZP362" s="163"/>
      <c r="DZQ362" s="164"/>
      <c r="DZR362" s="165"/>
      <c r="DZS362" s="162"/>
      <c r="DZT362" s="163"/>
      <c r="DZU362" s="164"/>
      <c r="DZV362" s="165"/>
      <c r="DZW362" s="162"/>
      <c r="DZX362" s="163"/>
      <c r="DZY362" s="164"/>
      <c r="DZZ362" s="165"/>
      <c r="EAA362" s="162"/>
      <c r="EAB362" s="163"/>
      <c r="EAC362" s="164"/>
      <c r="EAD362" s="165"/>
      <c r="EAE362" s="162"/>
      <c r="EAF362" s="163"/>
      <c r="EAG362" s="164"/>
      <c r="EAH362" s="165"/>
      <c r="EAI362" s="162"/>
      <c r="EAJ362" s="163"/>
      <c r="EAK362" s="164"/>
      <c r="EAL362" s="165"/>
      <c r="EAM362" s="162"/>
      <c r="EAN362" s="163"/>
      <c r="EAO362" s="164"/>
      <c r="EAP362" s="165"/>
      <c r="EAQ362" s="162"/>
      <c r="EAR362" s="163"/>
      <c r="EAS362" s="164"/>
      <c r="EAT362" s="165"/>
      <c r="EAU362" s="162"/>
      <c r="EAV362" s="163"/>
      <c r="EAW362" s="164"/>
      <c r="EAX362" s="165"/>
      <c r="EAY362" s="162"/>
      <c r="EAZ362" s="163"/>
      <c r="EBA362" s="164"/>
      <c r="EBB362" s="165"/>
      <c r="EBC362" s="162"/>
      <c r="EBD362" s="163"/>
      <c r="EBE362" s="164"/>
      <c r="EBF362" s="165"/>
      <c r="EBG362" s="162"/>
      <c r="EBH362" s="163"/>
      <c r="EBI362" s="164"/>
      <c r="EBJ362" s="165"/>
      <c r="EBK362" s="162"/>
      <c r="EBL362" s="163"/>
      <c r="EBM362" s="164"/>
      <c r="EBN362" s="165"/>
      <c r="EBO362" s="162"/>
      <c r="EBP362" s="163"/>
      <c r="EBQ362" s="164"/>
      <c r="EBR362" s="165"/>
      <c r="EBS362" s="162"/>
      <c r="EBT362" s="163"/>
      <c r="EBU362" s="164"/>
      <c r="EBV362" s="165"/>
      <c r="EBW362" s="50"/>
      <c r="EBX362" s="67"/>
      <c r="EBY362" s="67"/>
      <c r="EBZ362" s="68"/>
      <c r="ECA362" s="149"/>
      <c r="ECB362" s="206"/>
      <c r="ECC362" s="228"/>
      <c r="ECD362" s="234"/>
      <c r="ECE362" s="191"/>
      <c r="ECF362" s="162"/>
      <c r="ECG362" s="163"/>
      <c r="ECH362" s="164"/>
      <c r="ECI362" s="165"/>
      <c r="ECJ362" s="162"/>
      <c r="ECK362" s="163"/>
      <c r="ECL362" s="164"/>
      <c r="ECM362" s="165"/>
      <c r="ECN362" s="162"/>
      <c r="ECO362" s="163"/>
      <c r="ECP362" s="164"/>
      <c r="ECQ362" s="165"/>
      <c r="ECR362" s="162"/>
      <c r="ECS362" s="163"/>
      <c r="ECT362" s="164"/>
      <c r="ECU362" s="165"/>
      <c r="ECV362" s="162"/>
      <c r="ECW362" s="163"/>
      <c r="ECX362" s="164"/>
      <c r="ECY362" s="165"/>
      <c r="ECZ362" s="162"/>
      <c r="EDA362" s="163"/>
      <c r="EDB362" s="164"/>
      <c r="EDC362" s="165"/>
      <c r="EDD362" s="162"/>
      <c r="EDE362" s="163"/>
      <c r="EDF362" s="164"/>
      <c r="EDG362" s="165"/>
      <c r="EDH362" s="162"/>
      <c r="EDI362" s="163"/>
      <c r="EDJ362" s="164"/>
      <c r="EDK362" s="165"/>
      <c r="EDL362" s="162"/>
      <c r="EDM362" s="163"/>
      <c r="EDN362" s="164"/>
      <c r="EDO362" s="165"/>
      <c r="EDP362" s="162"/>
      <c r="EDQ362" s="163"/>
      <c r="EDR362" s="164"/>
      <c r="EDS362" s="165"/>
      <c r="EDT362" s="162"/>
      <c r="EDU362" s="163"/>
      <c r="EDV362" s="164"/>
      <c r="EDW362" s="165"/>
      <c r="EDX362" s="162"/>
      <c r="EDY362" s="163"/>
      <c r="EDZ362" s="164"/>
      <c r="EEA362" s="165"/>
      <c r="EEB362" s="162"/>
      <c r="EEC362" s="163"/>
      <c r="EED362" s="164"/>
      <c r="EEE362" s="165"/>
      <c r="EEF362" s="162"/>
      <c r="EEG362" s="163"/>
      <c r="EEH362" s="164"/>
      <c r="EEI362" s="165"/>
      <c r="EEJ362" s="162"/>
      <c r="EEK362" s="163"/>
      <c r="EEL362" s="164"/>
      <c r="EEM362" s="165"/>
      <c r="EEN362" s="162"/>
      <c r="EEO362" s="163"/>
      <c r="EEP362" s="164"/>
      <c r="EEQ362" s="165"/>
      <c r="EER362" s="162"/>
      <c r="EES362" s="163"/>
      <c r="EET362" s="164"/>
      <c r="EEU362" s="165"/>
      <c r="EEV362" s="162"/>
      <c r="EEW362" s="163"/>
      <c r="EEX362" s="164"/>
      <c r="EEY362" s="165"/>
      <c r="EEZ362" s="162"/>
      <c r="EFA362" s="163"/>
      <c r="EFB362" s="164"/>
      <c r="EFC362" s="165"/>
      <c r="EFD362" s="162"/>
      <c r="EFE362" s="163"/>
      <c r="EFF362" s="164"/>
      <c r="EFG362" s="165"/>
      <c r="EFH362" s="162"/>
      <c r="EFI362" s="163"/>
      <c r="EFJ362" s="164"/>
      <c r="EFK362" s="165"/>
      <c r="EFL362" s="162"/>
      <c r="EFM362" s="163"/>
      <c r="EFN362" s="164"/>
      <c r="EFO362" s="165"/>
      <c r="EFP362" s="162"/>
      <c r="EFQ362" s="163"/>
      <c r="EFR362" s="164"/>
      <c r="EFS362" s="165"/>
      <c r="EFT362" s="162"/>
      <c r="EFU362" s="163"/>
      <c r="EFV362" s="164"/>
      <c r="EFW362" s="165"/>
      <c r="EFX362" s="162"/>
      <c r="EFY362" s="163"/>
      <c r="EFZ362" s="164"/>
      <c r="EGA362" s="165"/>
      <c r="EGB362" s="162"/>
      <c r="EGC362" s="163"/>
      <c r="EGD362" s="164"/>
      <c r="EGE362" s="165"/>
      <c r="EGF362" s="162"/>
      <c r="EGG362" s="163"/>
      <c r="EGH362" s="164"/>
      <c r="EGI362" s="165"/>
      <c r="EGJ362" s="162"/>
      <c r="EGK362" s="163"/>
      <c r="EGL362" s="164"/>
      <c r="EGM362" s="165"/>
      <c r="EGN362" s="162"/>
      <c r="EGO362" s="163"/>
      <c r="EGP362" s="164"/>
      <c r="EGQ362" s="165"/>
      <c r="EGR362" s="162"/>
      <c r="EGS362" s="163"/>
      <c r="EGT362" s="164"/>
      <c r="EGU362" s="165"/>
      <c r="EGV362" s="162"/>
      <c r="EGW362" s="163"/>
      <c r="EGX362" s="164"/>
      <c r="EGY362" s="165"/>
      <c r="EGZ362" s="50"/>
      <c r="EHA362" s="67"/>
      <c r="EHB362" s="67"/>
      <c r="EHC362" s="68"/>
      <c r="EHD362" s="149"/>
      <c r="EHE362" s="206"/>
      <c r="EHF362" s="228"/>
      <c r="EHG362" s="234"/>
      <c r="EHH362" s="191"/>
      <c r="EHI362" s="162"/>
      <c r="EHJ362" s="163"/>
      <c r="EHK362" s="164"/>
      <c r="EHL362" s="165"/>
      <c r="EHM362" s="162"/>
      <c r="EHN362" s="163"/>
      <c r="EHO362" s="164"/>
      <c r="EHP362" s="165"/>
      <c r="EHQ362" s="162"/>
      <c r="EHR362" s="163"/>
      <c r="EHS362" s="164"/>
      <c r="EHT362" s="165"/>
      <c r="EHU362" s="162"/>
      <c r="EHV362" s="163"/>
      <c r="EHW362" s="164"/>
      <c r="EHX362" s="165"/>
      <c r="EHY362" s="162"/>
      <c r="EHZ362" s="163"/>
      <c r="EIA362" s="164"/>
      <c r="EIB362" s="165"/>
      <c r="EIC362" s="162"/>
      <c r="EID362" s="163"/>
      <c r="EIE362" s="164"/>
      <c r="EIF362" s="165"/>
      <c r="EIG362" s="162"/>
      <c r="EIH362" s="163"/>
      <c r="EII362" s="164"/>
      <c r="EIJ362" s="165"/>
      <c r="EIK362" s="162"/>
      <c r="EIL362" s="163"/>
      <c r="EIM362" s="164"/>
      <c r="EIN362" s="165"/>
      <c r="EIO362" s="162"/>
      <c r="EIP362" s="163"/>
      <c r="EIQ362" s="164"/>
      <c r="EIR362" s="165"/>
      <c r="EIS362" s="162"/>
      <c r="EIT362" s="163"/>
      <c r="EIU362" s="164"/>
      <c r="EIV362" s="165"/>
      <c r="EIW362" s="162"/>
      <c r="EIX362" s="163"/>
      <c r="EIY362" s="164"/>
      <c r="EIZ362" s="165"/>
      <c r="EJA362" s="162"/>
      <c r="EJB362" s="163"/>
      <c r="EJC362" s="164"/>
      <c r="EJD362" s="165"/>
      <c r="EJE362" s="162"/>
      <c r="EJF362" s="163"/>
      <c r="EJG362" s="164"/>
      <c r="EJH362" s="165"/>
      <c r="EJI362" s="162"/>
      <c r="EJJ362" s="163"/>
      <c r="EJK362" s="164"/>
      <c r="EJL362" s="165"/>
      <c r="EJM362" s="162"/>
      <c r="EJN362" s="163"/>
      <c r="EJO362" s="164"/>
      <c r="EJP362" s="165"/>
      <c r="EJQ362" s="162"/>
      <c r="EJR362" s="163"/>
      <c r="EJS362" s="164"/>
      <c r="EJT362" s="165"/>
      <c r="EJU362" s="162"/>
      <c r="EJV362" s="163"/>
      <c r="EJW362" s="164"/>
      <c r="EJX362" s="165"/>
      <c r="EJY362" s="162"/>
      <c r="EJZ362" s="163"/>
      <c r="EKA362" s="164"/>
      <c r="EKB362" s="165"/>
      <c r="EKC362" s="162"/>
      <c r="EKD362" s="163"/>
      <c r="EKE362" s="164"/>
      <c r="EKF362" s="165"/>
      <c r="EKG362" s="162"/>
      <c r="EKH362" s="163"/>
      <c r="EKI362" s="164"/>
      <c r="EKJ362" s="165"/>
      <c r="EKK362" s="162"/>
      <c r="EKL362" s="163"/>
      <c r="EKM362" s="164"/>
      <c r="EKN362" s="165"/>
      <c r="EKO362" s="162"/>
      <c r="EKP362" s="163"/>
      <c r="EKQ362" s="164"/>
      <c r="EKR362" s="165"/>
      <c r="EKS362" s="162"/>
      <c r="EKT362" s="163"/>
      <c r="EKU362" s="164"/>
      <c r="EKV362" s="165"/>
      <c r="EKW362" s="162"/>
      <c r="EKX362" s="163"/>
      <c r="EKY362" s="164"/>
      <c r="EKZ362" s="165"/>
      <c r="ELA362" s="162"/>
      <c r="ELB362" s="163"/>
      <c r="ELC362" s="164"/>
      <c r="ELD362" s="165"/>
      <c r="ELE362" s="162"/>
      <c r="ELF362" s="163"/>
      <c r="ELG362" s="164"/>
      <c r="ELH362" s="165"/>
      <c r="ELI362" s="162"/>
      <c r="ELJ362" s="163"/>
      <c r="ELK362" s="164"/>
      <c r="ELL362" s="165"/>
      <c r="ELM362" s="162"/>
      <c r="ELN362" s="163"/>
      <c r="ELO362" s="164"/>
      <c r="ELP362" s="165"/>
      <c r="ELQ362" s="162"/>
      <c r="ELR362" s="163"/>
      <c r="ELS362" s="164"/>
      <c r="ELT362" s="165"/>
      <c r="ELU362" s="162"/>
      <c r="ELV362" s="163"/>
      <c r="ELW362" s="164"/>
      <c r="ELX362" s="165"/>
      <c r="ELY362" s="162"/>
      <c r="ELZ362" s="163"/>
      <c r="EMA362" s="164"/>
      <c r="EMB362" s="165"/>
      <c r="EMC362" s="50"/>
      <c r="EMD362" s="67"/>
      <c r="EME362" s="67"/>
      <c r="EMF362" s="68"/>
      <c r="EMG362" s="149"/>
      <c r="EMH362" s="206"/>
      <c r="EMI362" s="228"/>
      <c r="EMJ362" s="234"/>
      <c r="EMK362" s="191"/>
      <c r="EML362" s="162"/>
      <c r="EMM362" s="163"/>
      <c r="EMN362" s="164"/>
      <c r="EMO362" s="165"/>
      <c r="EMP362" s="162"/>
      <c r="EMQ362" s="163"/>
      <c r="EMR362" s="164"/>
      <c r="EMS362" s="165"/>
      <c r="EMT362" s="162"/>
      <c r="EMU362" s="163"/>
      <c r="EMV362" s="164"/>
      <c r="EMW362" s="165"/>
      <c r="EMX362" s="162"/>
      <c r="EMY362" s="163"/>
      <c r="EMZ362" s="164"/>
      <c r="ENA362" s="165"/>
      <c r="ENB362" s="162"/>
      <c r="ENC362" s="163"/>
      <c r="END362" s="164"/>
      <c r="ENE362" s="165"/>
      <c r="ENF362" s="162"/>
      <c r="ENG362" s="163"/>
      <c r="ENH362" s="164"/>
      <c r="ENI362" s="165"/>
      <c r="ENJ362" s="162"/>
      <c r="ENK362" s="163"/>
      <c r="ENL362" s="164"/>
      <c r="ENM362" s="165"/>
      <c r="ENN362" s="162"/>
      <c r="ENO362" s="163"/>
      <c r="ENP362" s="164"/>
      <c r="ENQ362" s="165"/>
      <c r="ENR362" s="162"/>
      <c r="ENS362" s="163"/>
      <c r="ENT362" s="164"/>
      <c r="ENU362" s="165"/>
      <c r="ENV362" s="162"/>
      <c r="ENW362" s="163"/>
      <c r="ENX362" s="164"/>
      <c r="ENY362" s="165"/>
      <c r="ENZ362" s="162"/>
      <c r="EOA362" s="163"/>
      <c r="EOB362" s="164"/>
      <c r="EOC362" s="165"/>
      <c r="EOD362" s="162"/>
      <c r="EOE362" s="163"/>
      <c r="EOF362" s="164"/>
      <c r="EOG362" s="165"/>
      <c r="EOH362" s="162"/>
      <c r="EOI362" s="163"/>
      <c r="EOJ362" s="164"/>
      <c r="EOK362" s="165"/>
      <c r="EOL362" s="162"/>
      <c r="EOM362" s="163"/>
      <c r="EON362" s="164"/>
      <c r="EOO362" s="165"/>
      <c r="EOP362" s="162"/>
      <c r="EOQ362" s="163"/>
      <c r="EOR362" s="164"/>
      <c r="EOS362" s="165"/>
      <c r="EOT362" s="162"/>
      <c r="EOU362" s="163"/>
      <c r="EOV362" s="164"/>
      <c r="EOW362" s="165"/>
      <c r="EOX362" s="162"/>
      <c r="EOY362" s="163"/>
      <c r="EOZ362" s="164"/>
      <c r="EPA362" s="165"/>
      <c r="EPB362" s="162"/>
      <c r="EPC362" s="163"/>
      <c r="EPD362" s="164"/>
      <c r="EPE362" s="165"/>
      <c r="EPF362" s="162"/>
      <c r="EPG362" s="163"/>
      <c r="EPH362" s="164"/>
      <c r="EPI362" s="165"/>
      <c r="EPJ362" s="162"/>
      <c r="EPK362" s="163"/>
      <c r="EPL362" s="164"/>
      <c r="EPM362" s="165"/>
      <c r="EPN362" s="162"/>
      <c r="EPO362" s="163"/>
      <c r="EPP362" s="164"/>
      <c r="EPQ362" s="165"/>
      <c r="EPR362" s="162"/>
      <c r="EPS362" s="163"/>
      <c r="EPT362" s="164"/>
      <c r="EPU362" s="165"/>
      <c r="EPV362" s="162"/>
      <c r="EPW362" s="163"/>
      <c r="EPX362" s="164"/>
      <c r="EPY362" s="165"/>
      <c r="EPZ362" s="162"/>
      <c r="EQA362" s="163"/>
      <c r="EQB362" s="164"/>
      <c r="EQC362" s="165"/>
      <c r="EQD362" s="162"/>
      <c r="EQE362" s="163"/>
      <c r="EQF362" s="164"/>
      <c r="EQG362" s="165"/>
      <c r="EQH362" s="162"/>
      <c r="EQI362" s="163"/>
      <c r="EQJ362" s="164"/>
      <c r="EQK362" s="165"/>
      <c r="EQL362" s="162"/>
      <c r="EQM362" s="163"/>
      <c r="EQN362" s="164"/>
      <c r="EQO362" s="165"/>
      <c r="EQP362" s="162"/>
      <c r="EQQ362" s="163"/>
      <c r="EQR362" s="164"/>
      <c r="EQS362" s="165"/>
      <c r="EQT362" s="162"/>
      <c r="EQU362" s="163"/>
      <c r="EQV362" s="164"/>
      <c r="EQW362" s="165"/>
      <c r="EQX362" s="162"/>
      <c r="EQY362" s="163"/>
      <c r="EQZ362" s="164"/>
      <c r="ERA362" s="165"/>
      <c r="ERB362" s="162"/>
      <c r="ERC362" s="163"/>
      <c r="ERD362" s="164"/>
      <c r="ERE362" s="165"/>
      <c r="ERF362" s="50"/>
      <c r="ERG362" s="67"/>
      <c r="ERH362" s="67"/>
      <c r="ERI362" s="68"/>
      <c r="ERJ362" s="149"/>
      <c r="ERK362" s="206"/>
      <c r="ERL362" s="228"/>
      <c r="ERM362" s="234"/>
      <c r="ERN362" s="191"/>
      <c r="ERO362" s="162"/>
      <c r="ERP362" s="163"/>
      <c r="ERQ362" s="164"/>
      <c r="ERR362" s="165"/>
      <c r="ERS362" s="162"/>
      <c r="ERT362" s="163"/>
      <c r="ERU362" s="164"/>
      <c r="ERV362" s="165"/>
      <c r="ERW362" s="162"/>
      <c r="ERX362" s="163"/>
      <c r="ERY362" s="164"/>
      <c r="ERZ362" s="165"/>
      <c r="ESA362" s="162"/>
      <c r="ESB362" s="163"/>
      <c r="ESC362" s="164"/>
      <c r="ESD362" s="165"/>
      <c r="ESE362" s="162"/>
      <c r="ESF362" s="163"/>
      <c r="ESG362" s="164"/>
      <c r="ESH362" s="165"/>
      <c r="ESI362" s="162"/>
      <c r="ESJ362" s="163"/>
      <c r="ESK362" s="164"/>
      <c r="ESL362" s="165"/>
      <c r="ESM362" s="162"/>
      <c r="ESN362" s="163"/>
      <c r="ESO362" s="164"/>
      <c r="ESP362" s="165"/>
      <c r="ESQ362" s="162"/>
      <c r="ESR362" s="163"/>
      <c r="ESS362" s="164"/>
      <c r="EST362" s="165"/>
      <c r="ESU362" s="162"/>
      <c r="ESV362" s="163"/>
      <c r="ESW362" s="164"/>
      <c r="ESX362" s="165"/>
      <c r="ESY362" s="162"/>
      <c r="ESZ362" s="163"/>
      <c r="ETA362" s="164"/>
      <c r="ETB362" s="165"/>
      <c r="ETC362" s="162"/>
      <c r="ETD362" s="163"/>
      <c r="ETE362" s="164"/>
      <c r="ETF362" s="165"/>
      <c r="ETG362" s="162"/>
      <c r="ETH362" s="163"/>
      <c r="ETI362" s="164"/>
      <c r="ETJ362" s="165"/>
      <c r="ETK362" s="162"/>
      <c r="ETL362" s="163"/>
      <c r="ETM362" s="164"/>
      <c r="ETN362" s="165"/>
      <c r="ETO362" s="162"/>
      <c r="ETP362" s="163"/>
      <c r="ETQ362" s="164"/>
      <c r="ETR362" s="165"/>
      <c r="ETS362" s="162"/>
      <c r="ETT362" s="163"/>
      <c r="ETU362" s="164"/>
      <c r="ETV362" s="165"/>
      <c r="ETW362" s="162"/>
      <c r="ETX362" s="163"/>
      <c r="ETY362" s="164"/>
      <c r="ETZ362" s="165"/>
      <c r="EUA362" s="162"/>
      <c r="EUB362" s="163"/>
      <c r="EUC362" s="164"/>
      <c r="EUD362" s="165"/>
      <c r="EUE362" s="162"/>
      <c r="EUF362" s="163"/>
      <c r="EUG362" s="164"/>
      <c r="EUH362" s="165"/>
      <c r="EUI362" s="162"/>
      <c r="EUJ362" s="163"/>
      <c r="EUK362" s="164"/>
      <c r="EUL362" s="165"/>
      <c r="EUM362" s="162"/>
      <c r="EUN362" s="163"/>
      <c r="EUO362" s="164"/>
      <c r="EUP362" s="165"/>
      <c r="EUQ362" s="162"/>
      <c r="EUR362" s="163"/>
      <c r="EUS362" s="164"/>
      <c r="EUT362" s="165"/>
      <c r="EUU362" s="162"/>
      <c r="EUV362" s="163"/>
      <c r="EUW362" s="164"/>
      <c r="EUX362" s="165"/>
      <c r="EUY362" s="162"/>
      <c r="EUZ362" s="163"/>
      <c r="EVA362" s="164"/>
      <c r="EVB362" s="165"/>
      <c r="EVC362" s="162"/>
      <c r="EVD362" s="163"/>
      <c r="EVE362" s="164"/>
      <c r="EVF362" s="165"/>
      <c r="EVG362" s="162"/>
      <c r="EVH362" s="163"/>
      <c r="EVI362" s="164"/>
      <c r="EVJ362" s="165"/>
      <c r="EVK362" s="162"/>
      <c r="EVL362" s="163"/>
      <c r="EVM362" s="164"/>
      <c r="EVN362" s="165"/>
      <c r="EVO362" s="162"/>
      <c r="EVP362" s="163"/>
      <c r="EVQ362" s="164"/>
      <c r="EVR362" s="165"/>
      <c r="EVS362" s="162"/>
      <c r="EVT362" s="163"/>
      <c r="EVU362" s="164"/>
      <c r="EVV362" s="165"/>
      <c r="EVW362" s="162"/>
      <c r="EVX362" s="163"/>
      <c r="EVY362" s="164"/>
      <c r="EVZ362" s="165"/>
      <c r="EWA362" s="162"/>
      <c r="EWB362" s="163"/>
      <c r="EWC362" s="164"/>
      <c r="EWD362" s="165"/>
      <c r="EWE362" s="162"/>
      <c r="EWF362" s="163"/>
      <c r="EWG362" s="164"/>
      <c r="EWH362" s="165"/>
      <c r="EWI362" s="50"/>
      <c r="EWJ362" s="67"/>
      <c r="EWK362" s="67"/>
      <c r="EWL362" s="68"/>
      <c r="EWM362" s="149"/>
      <c r="EWN362" s="206"/>
      <c r="EWO362" s="228"/>
      <c r="EWP362" s="234"/>
      <c r="EWQ362" s="191"/>
      <c r="EWR362" s="162"/>
      <c r="EWS362" s="163"/>
      <c r="EWT362" s="164"/>
      <c r="EWU362" s="165"/>
      <c r="EWV362" s="162"/>
      <c r="EWW362" s="163"/>
      <c r="EWX362" s="164"/>
      <c r="EWY362" s="165"/>
      <c r="EWZ362" s="162"/>
      <c r="EXA362" s="163"/>
      <c r="EXB362" s="164"/>
      <c r="EXC362" s="165"/>
      <c r="EXD362" s="162"/>
      <c r="EXE362" s="163"/>
      <c r="EXF362" s="164"/>
      <c r="EXG362" s="165"/>
      <c r="EXH362" s="162"/>
      <c r="EXI362" s="163"/>
      <c r="EXJ362" s="164"/>
      <c r="EXK362" s="165"/>
      <c r="EXL362" s="162"/>
      <c r="EXM362" s="163"/>
      <c r="EXN362" s="164"/>
      <c r="EXO362" s="165"/>
      <c r="EXP362" s="162"/>
      <c r="EXQ362" s="163"/>
      <c r="EXR362" s="164"/>
      <c r="EXS362" s="165"/>
      <c r="EXT362" s="162"/>
      <c r="EXU362" s="163"/>
      <c r="EXV362" s="164"/>
      <c r="EXW362" s="165"/>
      <c r="EXX362" s="162"/>
      <c r="EXY362" s="163"/>
      <c r="EXZ362" s="164"/>
      <c r="EYA362" s="165"/>
      <c r="EYB362" s="162"/>
      <c r="EYC362" s="163"/>
      <c r="EYD362" s="164"/>
      <c r="EYE362" s="165"/>
      <c r="EYF362" s="162"/>
      <c r="EYG362" s="163"/>
      <c r="EYH362" s="164"/>
      <c r="EYI362" s="165"/>
      <c r="EYJ362" s="162"/>
      <c r="EYK362" s="163"/>
      <c r="EYL362" s="164"/>
      <c r="EYM362" s="165"/>
      <c r="EYN362" s="162"/>
      <c r="EYO362" s="163"/>
      <c r="EYP362" s="164"/>
      <c r="EYQ362" s="165"/>
      <c r="EYR362" s="162"/>
      <c r="EYS362" s="163"/>
      <c r="EYT362" s="164"/>
      <c r="EYU362" s="165"/>
      <c r="EYV362" s="162"/>
      <c r="EYW362" s="163"/>
      <c r="EYX362" s="164"/>
      <c r="EYY362" s="165"/>
      <c r="EYZ362" s="162"/>
      <c r="EZA362" s="163"/>
      <c r="EZB362" s="164"/>
      <c r="EZC362" s="165"/>
      <c r="EZD362" s="162"/>
      <c r="EZE362" s="163"/>
      <c r="EZF362" s="164"/>
      <c r="EZG362" s="165"/>
      <c r="EZH362" s="162"/>
      <c r="EZI362" s="163"/>
      <c r="EZJ362" s="164"/>
      <c r="EZK362" s="165"/>
      <c r="EZL362" s="162"/>
      <c r="EZM362" s="163"/>
      <c r="EZN362" s="164"/>
      <c r="EZO362" s="165"/>
      <c r="EZP362" s="162"/>
      <c r="EZQ362" s="163"/>
      <c r="EZR362" s="164"/>
      <c r="EZS362" s="165"/>
      <c r="EZT362" s="162"/>
      <c r="EZU362" s="163"/>
      <c r="EZV362" s="164"/>
      <c r="EZW362" s="165"/>
      <c r="EZX362" s="162"/>
      <c r="EZY362" s="163"/>
      <c r="EZZ362" s="164"/>
      <c r="FAA362" s="165"/>
      <c r="FAB362" s="162"/>
      <c r="FAC362" s="163"/>
      <c r="FAD362" s="164"/>
      <c r="FAE362" s="165"/>
      <c r="FAF362" s="162"/>
      <c r="FAG362" s="163"/>
      <c r="FAH362" s="164"/>
      <c r="FAI362" s="165"/>
      <c r="FAJ362" s="162"/>
      <c r="FAK362" s="163"/>
      <c r="FAL362" s="164"/>
      <c r="FAM362" s="165"/>
      <c r="FAN362" s="162"/>
      <c r="FAO362" s="163"/>
      <c r="FAP362" s="164"/>
      <c r="FAQ362" s="165"/>
      <c r="FAR362" s="162"/>
      <c r="FAS362" s="163"/>
      <c r="FAT362" s="164"/>
      <c r="FAU362" s="165"/>
      <c r="FAV362" s="162"/>
      <c r="FAW362" s="163"/>
      <c r="FAX362" s="164"/>
      <c r="FAY362" s="165"/>
      <c r="FAZ362" s="162"/>
      <c r="FBA362" s="163"/>
      <c r="FBB362" s="164"/>
      <c r="FBC362" s="165"/>
      <c r="FBD362" s="162"/>
      <c r="FBE362" s="163"/>
      <c r="FBF362" s="164"/>
      <c r="FBG362" s="165"/>
      <c r="FBH362" s="162"/>
      <c r="FBI362" s="163"/>
      <c r="FBJ362" s="164"/>
      <c r="FBK362" s="165"/>
      <c r="FBL362" s="50"/>
      <c r="FBM362" s="67"/>
      <c r="FBN362" s="67"/>
      <c r="FBO362" s="68"/>
      <c r="FBP362" s="149"/>
      <c r="FBQ362" s="206"/>
      <c r="FBR362" s="228"/>
      <c r="FBS362" s="234"/>
      <c r="FBT362" s="191"/>
      <c r="FBU362" s="162"/>
      <c r="FBV362" s="163"/>
      <c r="FBW362" s="164"/>
      <c r="FBX362" s="165"/>
      <c r="FBY362" s="162"/>
      <c r="FBZ362" s="163"/>
      <c r="FCA362" s="164"/>
      <c r="FCB362" s="165"/>
      <c r="FCC362" s="162"/>
      <c r="FCD362" s="163"/>
      <c r="FCE362" s="164"/>
      <c r="FCF362" s="165"/>
      <c r="FCG362" s="162"/>
      <c r="FCH362" s="163"/>
      <c r="FCI362" s="164"/>
      <c r="FCJ362" s="165"/>
      <c r="FCK362" s="162"/>
      <c r="FCL362" s="163"/>
      <c r="FCM362" s="164"/>
      <c r="FCN362" s="165"/>
      <c r="FCO362" s="162"/>
      <c r="FCP362" s="163"/>
      <c r="FCQ362" s="164"/>
      <c r="FCR362" s="165"/>
      <c r="FCS362" s="162"/>
      <c r="FCT362" s="163"/>
      <c r="FCU362" s="164"/>
      <c r="FCV362" s="165"/>
      <c r="FCW362" s="162"/>
      <c r="FCX362" s="163"/>
      <c r="FCY362" s="164"/>
      <c r="FCZ362" s="165"/>
      <c r="FDA362" s="162"/>
      <c r="FDB362" s="163"/>
      <c r="FDC362" s="164"/>
      <c r="FDD362" s="165"/>
      <c r="FDE362" s="162"/>
      <c r="FDF362" s="163"/>
      <c r="FDG362" s="164"/>
      <c r="FDH362" s="165"/>
      <c r="FDI362" s="162"/>
      <c r="FDJ362" s="163"/>
      <c r="FDK362" s="164"/>
      <c r="FDL362" s="165"/>
      <c r="FDM362" s="162"/>
      <c r="FDN362" s="163"/>
      <c r="FDO362" s="164"/>
      <c r="FDP362" s="165"/>
      <c r="FDQ362" s="162"/>
      <c r="FDR362" s="163"/>
      <c r="FDS362" s="164"/>
      <c r="FDT362" s="165"/>
      <c r="FDU362" s="162"/>
      <c r="FDV362" s="163"/>
      <c r="FDW362" s="164"/>
      <c r="FDX362" s="165"/>
      <c r="FDY362" s="162"/>
      <c r="FDZ362" s="163"/>
      <c r="FEA362" s="164"/>
      <c r="FEB362" s="165"/>
      <c r="FEC362" s="162"/>
      <c r="FED362" s="163"/>
      <c r="FEE362" s="164"/>
      <c r="FEF362" s="165"/>
      <c r="FEG362" s="162"/>
      <c r="FEH362" s="163"/>
      <c r="FEI362" s="164"/>
      <c r="FEJ362" s="165"/>
      <c r="FEK362" s="162"/>
      <c r="FEL362" s="163"/>
      <c r="FEM362" s="164"/>
      <c r="FEN362" s="165"/>
      <c r="FEO362" s="162"/>
      <c r="FEP362" s="163"/>
      <c r="FEQ362" s="164"/>
      <c r="FER362" s="165"/>
      <c r="FES362" s="162"/>
      <c r="FET362" s="163"/>
      <c r="FEU362" s="164"/>
      <c r="FEV362" s="165"/>
      <c r="FEW362" s="162"/>
      <c r="FEX362" s="163"/>
      <c r="FEY362" s="164"/>
      <c r="FEZ362" s="165"/>
      <c r="FFA362" s="162"/>
      <c r="FFB362" s="163"/>
      <c r="FFC362" s="164"/>
      <c r="FFD362" s="165"/>
      <c r="FFE362" s="162"/>
      <c r="FFF362" s="163"/>
      <c r="FFG362" s="164"/>
      <c r="FFH362" s="165"/>
      <c r="FFI362" s="162"/>
      <c r="FFJ362" s="163"/>
      <c r="FFK362" s="164"/>
      <c r="FFL362" s="165"/>
      <c r="FFM362" s="162"/>
      <c r="FFN362" s="163"/>
      <c r="FFO362" s="164"/>
      <c r="FFP362" s="165"/>
      <c r="FFQ362" s="162"/>
      <c r="FFR362" s="163"/>
      <c r="FFS362" s="164"/>
      <c r="FFT362" s="165"/>
      <c r="FFU362" s="162"/>
      <c r="FFV362" s="163"/>
      <c r="FFW362" s="164"/>
      <c r="FFX362" s="165"/>
      <c r="FFY362" s="162"/>
      <c r="FFZ362" s="163"/>
      <c r="FGA362" s="164"/>
      <c r="FGB362" s="165"/>
      <c r="FGC362" s="162"/>
      <c r="FGD362" s="163"/>
      <c r="FGE362" s="164"/>
      <c r="FGF362" s="165"/>
      <c r="FGG362" s="162"/>
      <c r="FGH362" s="163"/>
      <c r="FGI362" s="164"/>
      <c r="FGJ362" s="165"/>
      <c r="FGK362" s="162"/>
      <c r="FGL362" s="163"/>
      <c r="FGM362" s="164"/>
      <c r="FGN362" s="165"/>
      <c r="FGO362" s="50"/>
      <c r="FGP362" s="67"/>
      <c r="FGQ362" s="67"/>
      <c r="FGR362" s="68"/>
      <c r="FGS362" s="149"/>
      <c r="FGT362" s="206"/>
      <c r="FGU362" s="228"/>
      <c r="FGV362" s="234"/>
      <c r="FGW362" s="191"/>
      <c r="FGX362" s="162"/>
      <c r="FGY362" s="163"/>
      <c r="FGZ362" s="164"/>
      <c r="FHA362" s="165"/>
      <c r="FHB362" s="162"/>
      <c r="FHC362" s="163"/>
      <c r="FHD362" s="164"/>
      <c r="FHE362" s="165"/>
      <c r="FHF362" s="162"/>
      <c r="FHG362" s="163"/>
      <c r="FHH362" s="164"/>
      <c r="FHI362" s="165"/>
      <c r="FHJ362" s="162"/>
      <c r="FHK362" s="163"/>
      <c r="FHL362" s="164"/>
      <c r="FHM362" s="165"/>
      <c r="FHN362" s="162"/>
      <c r="FHO362" s="163"/>
      <c r="FHP362" s="164"/>
      <c r="FHQ362" s="165"/>
      <c r="FHR362" s="162"/>
      <c r="FHS362" s="163"/>
      <c r="FHT362" s="164"/>
      <c r="FHU362" s="165"/>
      <c r="FHV362" s="162"/>
      <c r="FHW362" s="163"/>
      <c r="FHX362" s="164"/>
      <c r="FHY362" s="165"/>
      <c r="FHZ362" s="162"/>
      <c r="FIA362" s="163"/>
      <c r="FIB362" s="164"/>
      <c r="FIC362" s="165"/>
      <c r="FID362" s="162"/>
      <c r="FIE362" s="163"/>
      <c r="FIF362" s="164"/>
      <c r="FIG362" s="165"/>
      <c r="FIH362" s="162"/>
      <c r="FII362" s="163"/>
      <c r="FIJ362" s="164"/>
      <c r="FIK362" s="165"/>
      <c r="FIL362" s="162"/>
      <c r="FIM362" s="163"/>
      <c r="FIN362" s="164"/>
      <c r="FIO362" s="165"/>
      <c r="FIP362" s="162"/>
      <c r="FIQ362" s="163"/>
      <c r="FIR362" s="164"/>
      <c r="FIS362" s="165"/>
      <c r="FIT362" s="162"/>
      <c r="FIU362" s="163"/>
      <c r="FIV362" s="164"/>
      <c r="FIW362" s="165"/>
      <c r="FIX362" s="162"/>
      <c r="FIY362" s="163"/>
      <c r="FIZ362" s="164"/>
      <c r="FJA362" s="165"/>
      <c r="FJB362" s="162"/>
      <c r="FJC362" s="163"/>
      <c r="FJD362" s="164"/>
      <c r="FJE362" s="165"/>
      <c r="FJF362" s="162"/>
      <c r="FJG362" s="163"/>
      <c r="FJH362" s="164"/>
      <c r="FJI362" s="165"/>
      <c r="FJJ362" s="162"/>
      <c r="FJK362" s="163"/>
      <c r="FJL362" s="164"/>
      <c r="FJM362" s="165"/>
      <c r="FJN362" s="162"/>
      <c r="FJO362" s="163"/>
      <c r="FJP362" s="164"/>
      <c r="FJQ362" s="165"/>
      <c r="FJR362" s="162"/>
      <c r="FJS362" s="163"/>
      <c r="FJT362" s="164"/>
      <c r="FJU362" s="165"/>
      <c r="FJV362" s="162"/>
      <c r="FJW362" s="163"/>
      <c r="FJX362" s="164"/>
      <c r="FJY362" s="165"/>
      <c r="FJZ362" s="162"/>
      <c r="FKA362" s="163"/>
      <c r="FKB362" s="164"/>
      <c r="FKC362" s="165"/>
      <c r="FKD362" s="162"/>
      <c r="FKE362" s="163"/>
      <c r="FKF362" s="164"/>
      <c r="FKG362" s="165"/>
      <c r="FKH362" s="162"/>
      <c r="FKI362" s="163"/>
      <c r="FKJ362" s="164"/>
      <c r="FKK362" s="165"/>
      <c r="FKL362" s="162"/>
      <c r="FKM362" s="163"/>
      <c r="FKN362" s="164"/>
      <c r="FKO362" s="165"/>
      <c r="FKP362" s="162"/>
      <c r="FKQ362" s="163"/>
      <c r="FKR362" s="164"/>
      <c r="FKS362" s="165"/>
      <c r="FKT362" s="162"/>
      <c r="FKU362" s="163"/>
      <c r="FKV362" s="164"/>
      <c r="FKW362" s="165"/>
      <c r="FKX362" s="162"/>
      <c r="FKY362" s="163"/>
      <c r="FKZ362" s="164"/>
      <c r="FLA362" s="165"/>
      <c r="FLB362" s="162"/>
      <c r="FLC362" s="163"/>
      <c r="FLD362" s="164"/>
      <c r="FLE362" s="165"/>
      <c r="FLF362" s="162"/>
      <c r="FLG362" s="163"/>
      <c r="FLH362" s="164"/>
      <c r="FLI362" s="165"/>
      <c r="FLJ362" s="162"/>
      <c r="FLK362" s="163"/>
      <c r="FLL362" s="164"/>
      <c r="FLM362" s="165"/>
      <c r="FLN362" s="162"/>
      <c r="FLO362" s="163"/>
      <c r="FLP362" s="164"/>
      <c r="FLQ362" s="165"/>
      <c r="FLR362" s="50"/>
      <c r="FLS362" s="67"/>
      <c r="FLT362" s="67"/>
      <c r="FLU362" s="68"/>
      <c r="FLV362" s="149"/>
      <c r="FLW362" s="206"/>
      <c r="FLX362" s="228"/>
      <c r="FLY362" s="234"/>
      <c r="FLZ362" s="191"/>
      <c r="FMA362" s="162"/>
      <c r="FMB362" s="163"/>
      <c r="FMC362" s="164"/>
      <c r="FMD362" s="165"/>
      <c r="FME362" s="162"/>
      <c r="FMF362" s="163"/>
      <c r="FMG362" s="164"/>
      <c r="FMH362" s="165"/>
      <c r="FMI362" s="162"/>
      <c r="FMJ362" s="163"/>
      <c r="FMK362" s="164"/>
      <c r="FML362" s="165"/>
      <c r="FMM362" s="162"/>
      <c r="FMN362" s="163"/>
      <c r="FMO362" s="164"/>
      <c r="FMP362" s="165"/>
      <c r="FMQ362" s="162"/>
      <c r="FMR362" s="163"/>
      <c r="FMS362" s="164"/>
      <c r="FMT362" s="165"/>
      <c r="FMU362" s="162"/>
      <c r="FMV362" s="163"/>
      <c r="FMW362" s="164"/>
      <c r="FMX362" s="165"/>
      <c r="FMY362" s="162"/>
      <c r="FMZ362" s="163"/>
      <c r="FNA362" s="164"/>
      <c r="FNB362" s="165"/>
      <c r="FNC362" s="162"/>
      <c r="FND362" s="163"/>
      <c r="FNE362" s="164"/>
      <c r="FNF362" s="165"/>
      <c r="FNG362" s="162"/>
      <c r="FNH362" s="163"/>
      <c r="FNI362" s="164"/>
      <c r="FNJ362" s="165"/>
      <c r="FNK362" s="162"/>
      <c r="FNL362" s="163"/>
      <c r="FNM362" s="164"/>
      <c r="FNN362" s="165"/>
      <c r="FNO362" s="162"/>
      <c r="FNP362" s="163"/>
      <c r="FNQ362" s="164"/>
      <c r="FNR362" s="165"/>
      <c r="FNS362" s="162"/>
      <c r="FNT362" s="163"/>
      <c r="FNU362" s="164"/>
      <c r="FNV362" s="165"/>
      <c r="FNW362" s="162"/>
      <c r="FNX362" s="163"/>
      <c r="FNY362" s="164"/>
      <c r="FNZ362" s="165"/>
      <c r="FOA362" s="162"/>
      <c r="FOB362" s="163"/>
      <c r="FOC362" s="164"/>
      <c r="FOD362" s="165"/>
      <c r="FOE362" s="162"/>
      <c r="FOF362" s="163"/>
      <c r="FOG362" s="164"/>
      <c r="FOH362" s="165"/>
      <c r="FOI362" s="162"/>
      <c r="FOJ362" s="163"/>
      <c r="FOK362" s="164"/>
      <c r="FOL362" s="165"/>
      <c r="FOM362" s="162"/>
      <c r="FON362" s="163"/>
      <c r="FOO362" s="164"/>
      <c r="FOP362" s="165"/>
      <c r="FOQ362" s="162"/>
      <c r="FOR362" s="163"/>
      <c r="FOS362" s="164"/>
      <c r="FOT362" s="165"/>
      <c r="FOU362" s="162"/>
      <c r="FOV362" s="163"/>
      <c r="FOW362" s="164"/>
      <c r="FOX362" s="165"/>
      <c r="FOY362" s="162"/>
      <c r="FOZ362" s="163"/>
      <c r="FPA362" s="164"/>
      <c r="FPB362" s="165"/>
      <c r="FPC362" s="162"/>
      <c r="FPD362" s="163"/>
      <c r="FPE362" s="164"/>
      <c r="FPF362" s="165"/>
      <c r="FPG362" s="162"/>
      <c r="FPH362" s="163"/>
      <c r="FPI362" s="164"/>
      <c r="FPJ362" s="165"/>
      <c r="FPK362" s="162"/>
      <c r="FPL362" s="163"/>
      <c r="FPM362" s="164"/>
      <c r="FPN362" s="165"/>
      <c r="FPO362" s="162"/>
      <c r="FPP362" s="163"/>
      <c r="FPQ362" s="164"/>
      <c r="FPR362" s="165"/>
      <c r="FPS362" s="162"/>
      <c r="FPT362" s="163"/>
      <c r="FPU362" s="164"/>
      <c r="FPV362" s="165"/>
      <c r="FPW362" s="162"/>
      <c r="FPX362" s="163"/>
      <c r="FPY362" s="164"/>
      <c r="FPZ362" s="165"/>
      <c r="FQA362" s="162"/>
      <c r="FQB362" s="163"/>
      <c r="FQC362" s="164"/>
      <c r="FQD362" s="165"/>
      <c r="FQE362" s="162"/>
      <c r="FQF362" s="163"/>
      <c r="FQG362" s="164"/>
      <c r="FQH362" s="165"/>
      <c r="FQI362" s="162"/>
      <c r="FQJ362" s="163"/>
      <c r="FQK362" s="164"/>
      <c r="FQL362" s="165"/>
      <c r="FQM362" s="162"/>
      <c r="FQN362" s="163"/>
      <c r="FQO362" s="164"/>
      <c r="FQP362" s="165"/>
      <c r="FQQ362" s="162"/>
      <c r="FQR362" s="163"/>
      <c r="FQS362" s="164"/>
      <c r="FQT362" s="165"/>
      <c r="FQU362" s="50"/>
      <c r="FQV362" s="67"/>
      <c r="FQW362" s="67"/>
      <c r="FQX362" s="68"/>
      <c r="FQY362" s="149"/>
      <c r="FQZ362" s="206"/>
      <c r="FRA362" s="228"/>
      <c r="FRB362" s="234"/>
      <c r="FRC362" s="191"/>
      <c r="FRD362" s="162"/>
      <c r="FRE362" s="163"/>
      <c r="FRF362" s="164"/>
      <c r="FRG362" s="165"/>
      <c r="FRH362" s="162"/>
      <c r="FRI362" s="163"/>
      <c r="FRJ362" s="164"/>
      <c r="FRK362" s="165"/>
      <c r="FRL362" s="162"/>
      <c r="FRM362" s="163"/>
      <c r="FRN362" s="164"/>
      <c r="FRO362" s="165"/>
      <c r="FRP362" s="162"/>
      <c r="FRQ362" s="163"/>
      <c r="FRR362" s="164"/>
      <c r="FRS362" s="165"/>
      <c r="FRT362" s="162"/>
      <c r="FRU362" s="163"/>
      <c r="FRV362" s="164"/>
      <c r="FRW362" s="165"/>
      <c r="FRX362" s="162"/>
      <c r="FRY362" s="163"/>
      <c r="FRZ362" s="164"/>
      <c r="FSA362" s="165"/>
      <c r="FSB362" s="162"/>
      <c r="FSC362" s="163"/>
      <c r="FSD362" s="164"/>
      <c r="FSE362" s="165"/>
      <c r="FSF362" s="162"/>
      <c r="FSG362" s="163"/>
      <c r="FSH362" s="164"/>
      <c r="FSI362" s="165"/>
      <c r="FSJ362" s="162"/>
      <c r="FSK362" s="163"/>
      <c r="FSL362" s="164"/>
      <c r="FSM362" s="165"/>
      <c r="FSN362" s="162"/>
      <c r="FSO362" s="163"/>
      <c r="FSP362" s="164"/>
      <c r="FSQ362" s="165"/>
      <c r="FSR362" s="162"/>
      <c r="FSS362" s="163"/>
      <c r="FST362" s="164"/>
      <c r="FSU362" s="165"/>
      <c r="FSV362" s="162"/>
      <c r="FSW362" s="163"/>
      <c r="FSX362" s="164"/>
      <c r="FSY362" s="165"/>
      <c r="FSZ362" s="162"/>
      <c r="FTA362" s="163"/>
      <c r="FTB362" s="164"/>
      <c r="FTC362" s="165"/>
      <c r="FTD362" s="162"/>
      <c r="FTE362" s="163"/>
      <c r="FTF362" s="164"/>
      <c r="FTG362" s="165"/>
      <c r="FTH362" s="162"/>
      <c r="FTI362" s="163"/>
      <c r="FTJ362" s="164"/>
      <c r="FTK362" s="165"/>
      <c r="FTL362" s="162"/>
      <c r="FTM362" s="163"/>
      <c r="FTN362" s="164"/>
      <c r="FTO362" s="165"/>
      <c r="FTP362" s="162"/>
      <c r="FTQ362" s="163"/>
      <c r="FTR362" s="164"/>
      <c r="FTS362" s="165"/>
      <c r="FTT362" s="162"/>
      <c r="FTU362" s="163"/>
      <c r="FTV362" s="164"/>
      <c r="FTW362" s="165"/>
      <c r="FTX362" s="162"/>
      <c r="FTY362" s="163"/>
      <c r="FTZ362" s="164"/>
      <c r="FUA362" s="165"/>
      <c r="FUB362" s="162"/>
      <c r="FUC362" s="163"/>
      <c r="FUD362" s="164"/>
      <c r="FUE362" s="165"/>
      <c r="FUF362" s="162"/>
      <c r="FUG362" s="163"/>
      <c r="FUH362" s="164"/>
      <c r="FUI362" s="165"/>
      <c r="FUJ362" s="162"/>
      <c r="FUK362" s="163"/>
      <c r="FUL362" s="164"/>
      <c r="FUM362" s="165"/>
      <c r="FUN362" s="162"/>
      <c r="FUO362" s="163"/>
      <c r="FUP362" s="164"/>
      <c r="FUQ362" s="165"/>
      <c r="FUR362" s="162"/>
      <c r="FUS362" s="163"/>
      <c r="FUT362" s="164"/>
      <c r="FUU362" s="165"/>
      <c r="FUV362" s="162"/>
      <c r="FUW362" s="163"/>
      <c r="FUX362" s="164"/>
      <c r="FUY362" s="165"/>
      <c r="FUZ362" s="162"/>
      <c r="FVA362" s="163"/>
      <c r="FVB362" s="164"/>
      <c r="FVC362" s="165"/>
      <c r="FVD362" s="162"/>
      <c r="FVE362" s="163"/>
      <c r="FVF362" s="164"/>
      <c r="FVG362" s="165"/>
      <c r="FVH362" s="162"/>
      <c r="FVI362" s="163"/>
      <c r="FVJ362" s="164"/>
      <c r="FVK362" s="165"/>
      <c r="FVL362" s="162"/>
      <c r="FVM362" s="163"/>
      <c r="FVN362" s="164"/>
      <c r="FVO362" s="165"/>
      <c r="FVP362" s="162"/>
      <c r="FVQ362" s="163"/>
      <c r="FVR362" s="164"/>
      <c r="FVS362" s="165"/>
      <c r="FVT362" s="162"/>
      <c r="FVU362" s="163"/>
      <c r="FVV362" s="164"/>
      <c r="FVW362" s="165"/>
      <c r="FVX362" s="50"/>
      <c r="FVY362" s="67"/>
      <c r="FVZ362" s="67"/>
      <c r="FWA362" s="68"/>
      <c r="FWB362" s="149"/>
      <c r="FWC362" s="206"/>
      <c r="FWD362" s="228"/>
      <c r="FWE362" s="234"/>
      <c r="FWF362" s="191"/>
      <c r="FWG362" s="162"/>
      <c r="FWH362" s="163"/>
      <c r="FWI362" s="164"/>
      <c r="FWJ362" s="165"/>
      <c r="FWK362" s="162"/>
      <c r="FWL362" s="163"/>
      <c r="FWM362" s="164"/>
      <c r="FWN362" s="165"/>
      <c r="FWO362" s="162"/>
      <c r="FWP362" s="163"/>
      <c r="FWQ362" s="164"/>
      <c r="FWR362" s="165"/>
      <c r="FWS362" s="162"/>
      <c r="FWT362" s="163"/>
      <c r="FWU362" s="164"/>
      <c r="FWV362" s="165"/>
      <c r="FWW362" s="162"/>
      <c r="FWX362" s="163"/>
      <c r="FWY362" s="164"/>
      <c r="FWZ362" s="165"/>
      <c r="FXA362" s="162"/>
      <c r="FXB362" s="163"/>
      <c r="FXC362" s="164"/>
      <c r="FXD362" s="165"/>
      <c r="FXE362" s="162"/>
      <c r="FXF362" s="163"/>
      <c r="FXG362" s="164"/>
      <c r="FXH362" s="165"/>
      <c r="FXI362" s="162"/>
      <c r="FXJ362" s="163"/>
      <c r="FXK362" s="164"/>
      <c r="FXL362" s="165"/>
      <c r="FXM362" s="162"/>
      <c r="FXN362" s="163"/>
      <c r="FXO362" s="164"/>
      <c r="FXP362" s="165"/>
      <c r="FXQ362" s="162"/>
      <c r="FXR362" s="163"/>
      <c r="FXS362" s="164"/>
      <c r="FXT362" s="165"/>
      <c r="FXU362" s="162"/>
      <c r="FXV362" s="163"/>
      <c r="FXW362" s="164"/>
      <c r="FXX362" s="165"/>
      <c r="FXY362" s="162"/>
      <c r="FXZ362" s="163"/>
      <c r="FYA362" s="164"/>
      <c r="FYB362" s="165"/>
      <c r="FYC362" s="162"/>
      <c r="FYD362" s="163"/>
      <c r="FYE362" s="164"/>
      <c r="FYF362" s="165"/>
      <c r="FYG362" s="162"/>
      <c r="FYH362" s="163"/>
      <c r="FYI362" s="164"/>
      <c r="FYJ362" s="165"/>
      <c r="FYK362" s="162"/>
      <c r="FYL362" s="163"/>
      <c r="FYM362" s="164"/>
      <c r="FYN362" s="165"/>
      <c r="FYO362" s="162"/>
      <c r="FYP362" s="163"/>
      <c r="FYQ362" s="164"/>
      <c r="FYR362" s="165"/>
      <c r="FYS362" s="162"/>
      <c r="FYT362" s="163"/>
      <c r="FYU362" s="164"/>
      <c r="FYV362" s="165"/>
      <c r="FYW362" s="162"/>
      <c r="FYX362" s="163"/>
      <c r="FYY362" s="164"/>
      <c r="FYZ362" s="165"/>
      <c r="FZA362" s="162"/>
      <c r="FZB362" s="163"/>
      <c r="FZC362" s="164"/>
      <c r="FZD362" s="165"/>
      <c r="FZE362" s="162"/>
      <c r="FZF362" s="163"/>
      <c r="FZG362" s="164"/>
      <c r="FZH362" s="165"/>
      <c r="FZI362" s="162"/>
      <c r="FZJ362" s="163"/>
      <c r="FZK362" s="164"/>
      <c r="FZL362" s="165"/>
      <c r="FZM362" s="162"/>
      <c r="FZN362" s="163"/>
      <c r="FZO362" s="164"/>
      <c r="FZP362" s="165"/>
      <c r="FZQ362" s="162"/>
      <c r="FZR362" s="163"/>
      <c r="FZS362" s="164"/>
      <c r="FZT362" s="165"/>
      <c r="FZU362" s="162"/>
      <c r="FZV362" s="163"/>
      <c r="FZW362" s="164"/>
      <c r="FZX362" s="165"/>
      <c r="FZY362" s="162"/>
      <c r="FZZ362" s="163"/>
      <c r="GAA362" s="164"/>
      <c r="GAB362" s="165"/>
      <c r="GAC362" s="162"/>
      <c r="GAD362" s="163"/>
      <c r="GAE362" s="164"/>
      <c r="GAF362" s="165"/>
      <c r="GAG362" s="162"/>
      <c r="GAH362" s="163"/>
      <c r="GAI362" s="164"/>
      <c r="GAJ362" s="165"/>
      <c r="GAK362" s="162"/>
      <c r="GAL362" s="163"/>
      <c r="GAM362" s="164"/>
      <c r="GAN362" s="165"/>
      <c r="GAO362" s="162"/>
      <c r="GAP362" s="163"/>
      <c r="GAQ362" s="164"/>
      <c r="GAR362" s="165"/>
      <c r="GAS362" s="162"/>
      <c r="GAT362" s="163"/>
      <c r="GAU362" s="164"/>
      <c r="GAV362" s="165"/>
      <c r="GAW362" s="162"/>
      <c r="GAX362" s="163"/>
      <c r="GAY362" s="164"/>
      <c r="GAZ362" s="165"/>
      <c r="GBA362" s="50"/>
      <c r="GBB362" s="67"/>
      <c r="GBC362" s="67"/>
      <c r="GBD362" s="68"/>
      <c r="GBE362" s="149"/>
      <c r="GBF362" s="206"/>
      <c r="GBG362" s="228"/>
      <c r="GBH362" s="234"/>
      <c r="GBI362" s="191"/>
      <c r="GBJ362" s="162"/>
      <c r="GBK362" s="163"/>
      <c r="GBL362" s="164"/>
      <c r="GBM362" s="165"/>
      <c r="GBN362" s="162"/>
      <c r="GBO362" s="163"/>
      <c r="GBP362" s="164"/>
      <c r="GBQ362" s="165"/>
      <c r="GBR362" s="162"/>
      <c r="GBS362" s="163"/>
      <c r="GBT362" s="164"/>
      <c r="GBU362" s="165"/>
      <c r="GBV362" s="162"/>
      <c r="GBW362" s="163"/>
      <c r="GBX362" s="164"/>
      <c r="GBY362" s="165"/>
      <c r="GBZ362" s="162"/>
      <c r="GCA362" s="163"/>
      <c r="GCB362" s="164"/>
      <c r="GCC362" s="165"/>
      <c r="GCD362" s="162"/>
      <c r="GCE362" s="163"/>
      <c r="GCF362" s="164"/>
      <c r="GCG362" s="165"/>
      <c r="GCH362" s="162"/>
      <c r="GCI362" s="163"/>
      <c r="GCJ362" s="164"/>
      <c r="GCK362" s="165"/>
      <c r="GCL362" s="162"/>
      <c r="GCM362" s="163"/>
      <c r="GCN362" s="164"/>
      <c r="GCO362" s="165"/>
      <c r="GCP362" s="162"/>
      <c r="GCQ362" s="163"/>
      <c r="GCR362" s="164"/>
      <c r="GCS362" s="165"/>
      <c r="GCT362" s="162"/>
      <c r="GCU362" s="163"/>
      <c r="GCV362" s="164"/>
      <c r="GCW362" s="165"/>
      <c r="GCX362" s="162"/>
      <c r="GCY362" s="163"/>
      <c r="GCZ362" s="164"/>
      <c r="GDA362" s="165"/>
      <c r="GDB362" s="162"/>
      <c r="GDC362" s="163"/>
      <c r="GDD362" s="164"/>
      <c r="GDE362" s="165"/>
      <c r="GDF362" s="162"/>
      <c r="GDG362" s="163"/>
      <c r="GDH362" s="164"/>
      <c r="GDI362" s="165"/>
      <c r="GDJ362" s="162"/>
      <c r="GDK362" s="163"/>
      <c r="GDL362" s="164"/>
      <c r="GDM362" s="165"/>
      <c r="GDN362" s="162"/>
      <c r="GDO362" s="163"/>
      <c r="GDP362" s="164"/>
      <c r="GDQ362" s="165"/>
      <c r="GDR362" s="162"/>
      <c r="GDS362" s="163"/>
      <c r="GDT362" s="164"/>
      <c r="GDU362" s="165"/>
      <c r="GDV362" s="162"/>
      <c r="GDW362" s="163"/>
      <c r="GDX362" s="164"/>
      <c r="GDY362" s="165"/>
      <c r="GDZ362" s="162"/>
      <c r="GEA362" s="163"/>
      <c r="GEB362" s="164"/>
      <c r="GEC362" s="165"/>
      <c r="GED362" s="162"/>
      <c r="GEE362" s="163"/>
      <c r="GEF362" s="164"/>
      <c r="GEG362" s="165"/>
      <c r="GEH362" s="162"/>
      <c r="GEI362" s="163"/>
      <c r="GEJ362" s="164"/>
      <c r="GEK362" s="165"/>
      <c r="GEL362" s="162"/>
      <c r="GEM362" s="163"/>
      <c r="GEN362" s="164"/>
      <c r="GEO362" s="165"/>
      <c r="GEP362" s="162"/>
      <c r="GEQ362" s="163"/>
      <c r="GER362" s="164"/>
      <c r="GES362" s="165"/>
      <c r="GET362" s="162"/>
      <c r="GEU362" s="163"/>
      <c r="GEV362" s="164"/>
      <c r="GEW362" s="165"/>
      <c r="GEX362" s="162"/>
      <c r="GEY362" s="163"/>
      <c r="GEZ362" s="164"/>
      <c r="GFA362" s="165"/>
      <c r="GFB362" s="162"/>
      <c r="GFC362" s="163"/>
      <c r="GFD362" s="164"/>
      <c r="GFE362" s="165"/>
      <c r="GFF362" s="162"/>
      <c r="GFG362" s="163"/>
      <c r="GFH362" s="164"/>
      <c r="GFI362" s="165"/>
      <c r="GFJ362" s="162"/>
      <c r="GFK362" s="163"/>
      <c r="GFL362" s="164"/>
      <c r="GFM362" s="165"/>
      <c r="GFN362" s="162"/>
      <c r="GFO362" s="163"/>
      <c r="GFP362" s="164"/>
      <c r="GFQ362" s="165"/>
      <c r="GFR362" s="162"/>
      <c r="GFS362" s="163"/>
      <c r="GFT362" s="164"/>
      <c r="GFU362" s="165"/>
      <c r="GFV362" s="162"/>
      <c r="GFW362" s="163"/>
      <c r="GFX362" s="164"/>
      <c r="GFY362" s="165"/>
      <c r="GFZ362" s="162"/>
      <c r="GGA362" s="163"/>
      <c r="GGB362" s="164"/>
      <c r="GGC362" s="165"/>
      <c r="GGD362" s="50"/>
      <c r="GGE362" s="67"/>
      <c r="GGF362" s="67"/>
      <c r="GGG362" s="68"/>
      <c r="GGH362" s="149"/>
      <c r="GGI362" s="206"/>
      <c r="GGJ362" s="228"/>
      <c r="GGK362" s="234"/>
      <c r="GGL362" s="191"/>
      <c r="GGM362" s="162"/>
      <c r="GGN362" s="163"/>
      <c r="GGO362" s="164"/>
      <c r="GGP362" s="165"/>
      <c r="GGQ362" s="162"/>
      <c r="GGR362" s="163"/>
      <c r="GGS362" s="164"/>
      <c r="GGT362" s="165"/>
      <c r="GGU362" s="162"/>
      <c r="GGV362" s="163"/>
      <c r="GGW362" s="164"/>
      <c r="GGX362" s="165"/>
      <c r="GGY362" s="162"/>
      <c r="GGZ362" s="163"/>
      <c r="GHA362" s="164"/>
      <c r="GHB362" s="165"/>
      <c r="GHC362" s="162"/>
      <c r="GHD362" s="163"/>
      <c r="GHE362" s="164"/>
      <c r="GHF362" s="165"/>
      <c r="GHG362" s="162"/>
      <c r="GHH362" s="163"/>
      <c r="GHI362" s="164"/>
      <c r="GHJ362" s="165"/>
      <c r="GHK362" s="162"/>
      <c r="GHL362" s="163"/>
      <c r="GHM362" s="164"/>
      <c r="GHN362" s="165"/>
      <c r="GHO362" s="162"/>
      <c r="GHP362" s="163"/>
      <c r="GHQ362" s="164"/>
      <c r="GHR362" s="165"/>
      <c r="GHS362" s="162"/>
      <c r="GHT362" s="163"/>
      <c r="GHU362" s="164"/>
      <c r="GHV362" s="165"/>
      <c r="GHW362" s="162"/>
      <c r="GHX362" s="163"/>
      <c r="GHY362" s="164"/>
      <c r="GHZ362" s="165"/>
      <c r="GIA362" s="162"/>
      <c r="GIB362" s="163"/>
      <c r="GIC362" s="164"/>
      <c r="GID362" s="165"/>
      <c r="GIE362" s="162"/>
      <c r="GIF362" s="163"/>
      <c r="GIG362" s="164"/>
      <c r="GIH362" s="165"/>
      <c r="GII362" s="162"/>
      <c r="GIJ362" s="163"/>
      <c r="GIK362" s="164"/>
      <c r="GIL362" s="165"/>
      <c r="GIM362" s="162"/>
      <c r="GIN362" s="163"/>
      <c r="GIO362" s="164"/>
      <c r="GIP362" s="165"/>
      <c r="GIQ362" s="162"/>
      <c r="GIR362" s="163"/>
      <c r="GIS362" s="164"/>
      <c r="GIT362" s="165"/>
      <c r="GIU362" s="162"/>
      <c r="GIV362" s="163"/>
      <c r="GIW362" s="164"/>
      <c r="GIX362" s="165"/>
      <c r="GIY362" s="162"/>
      <c r="GIZ362" s="163"/>
      <c r="GJA362" s="164"/>
      <c r="GJB362" s="165"/>
      <c r="GJC362" s="162"/>
      <c r="GJD362" s="163"/>
      <c r="GJE362" s="164"/>
      <c r="GJF362" s="165"/>
      <c r="GJG362" s="162"/>
      <c r="GJH362" s="163"/>
      <c r="GJI362" s="164"/>
      <c r="GJJ362" s="165"/>
      <c r="GJK362" s="162"/>
      <c r="GJL362" s="163"/>
      <c r="GJM362" s="164"/>
      <c r="GJN362" s="165"/>
      <c r="GJO362" s="162"/>
      <c r="GJP362" s="163"/>
      <c r="GJQ362" s="164"/>
      <c r="GJR362" s="165"/>
      <c r="GJS362" s="162"/>
      <c r="GJT362" s="163"/>
      <c r="GJU362" s="164"/>
      <c r="GJV362" s="165"/>
      <c r="GJW362" s="162"/>
      <c r="GJX362" s="163"/>
      <c r="GJY362" s="164"/>
      <c r="GJZ362" s="165"/>
      <c r="GKA362" s="162"/>
      <c r="GKB362" s="163"/>
      <c r="GKC362" s="164"/>
      <c r="GKD362" s="165"/>
      <c r="GKE362" s="162"/>
      <c r="GKF362" s="163"/>
      <c r="GKG362" s="164"/>
      <c r="GKH362" s="165"/>
      <c r="GKI362" s="162"/>
      <c r="GKJ362" s="163"/>
      <c r="GKK362" s="164"/>
      <c r="GKL362" s="165"/>
      <c r="GKM362" s="162"/>
      <c r="GKN362" s="163"/>
      <c r="GKO362" s="164"/>
      <c r="GKP362" s="165"/>
      <c r="GKQ362" s="162"/>
      <c r="GKR362" s="163"/>
      <c r="GKS362" s="164"/>
      <c r="GKT362" s="165"/>
      <c r="GKU362" s="162"/>
      <c r="GKV362" s="163"/>
      <c r="GKW362" s="164"/>
      <c r="GKX362" s="165"/>
      <c r="GKY362" s="162"/>
      <c r="GKZ362" s="163"/>
      <c r="GLA362" s="164"/>
      <c r="GLB362" s="165"/>
      <c r="GLC362" s="162"/>
      <c r="GLD362" s="163"/>
      <c r="GLE362" s="164"/>
      <c r="GLF362" s="165"/>
      <c r="GLG362" s="50"/>
      <c r="GLH362" s="67"/>
      <c r="GLI362" s="67"/>
      <c r="GLJ362" s="68"/>
      <c r="GLK362" s="149"/>
      <c r="GLL362" s="206"/>
      <c r="GLM362" s="228"/>
      <c r="GLN362" s="234"/>
      <c r="GLO362" s="191"/>
      <c r="GLP362" s="162"/>
      <c r="GLQ362" s="163"/>
      <c r="GLR362" s="164"/>
      <c r="GLS362" s="165"/>
      <c r="GLT362" s="162"/>
      <c r="GLU362" s="163"/>
      <c r="GLV362" s="164"/>
      <c r="GLW362" s="165"/>
      <c r="GLX362" s="162"/>
      <c r="GLY362" s="163"/>
      <c r="GLZ362" s="164"/>
      <c r="GMA362" s="165"/>
      <c r="GMB362" s="162"/>
      <c r="GMC362" s="163"/>
      <c r="GMD362" s="164"/>
      <c r="GME362" s="165"/>
      <c r="GMF362" s="162"/>
      <c r="GMG362" s="163"/>
      <c r="GMH362" s="164"/>
      <c r="GMI362" s="165"/>
      <c r="GMJ362" s="162"/>
      <c r="GMK362" s="163"/>
      <c r="GML362" s="164"/>
      <c r="GMM362" s="165"/>
      <c r="GMN362" s="162"/>
      <c r="GMO362" s="163"/>
      <c r="GMP362" s="164"/>
      <c r="GMQ362" s="165"/>
      <c r="GMR362" s="162"/>
      <c r="GMS362" s="163"/>
      <c r="GMT362" s="164"/>
      <c r="GMU362" s="165"/>
      <c r="GMV362" s="162"/>
      <c r="GMW362" s="163"/>
      <c r="GMX362" s="164"/>
      <c r="GMY362" s="165"/>
      <c r="GMZ362" s="162"/>
      <c r="GNA362" s="163"/>
      <c r="GNB362" s="164"/>
      <c r="GNC362" s="165"/>
      <c r="GND362" s="162"/>
      <c r="GNE362" s="163"/>
      <c r="GNF362" s="164"/>
      <c r="GNG362" s="165"/>
      <c r="GNH362" s="162"/>
      <c r="GNI362" s="163"/>
      <c r="GNJ362" s="164"/>
      <c r="GNK362" s="165"/>
      <c r="GNL362" s="162"/>
      <c r="GNM362" s="163"/>
      <c r="GNN362" s="164"/>
      <c r="GNO362" s="165"/>
      <c r="GNP362" s="162"/>
      <c r="GNQ362" s="163"/>
      <c r="GNR362" s="164"/>
      <c r="GNS362" s="165"/>
      <c r="GNT362" s="162"/>
      <c r="GNU362" s="163"/>
      <c r="GNV362" s="164"/>
      <c r="GNW362" s="165"/>
      <c r="GNX362" s="162"/>
      <c r="GNY362" s="163"/>
      <c r="GNZ362" s="164"/>
      <c r="GOA362" s="165"/>
      <c r="GOB362" s="162"/>
      <c r="GOC362" s="163"/>
      <c r="GOD362" s="164"/>
      <c r="GOE362" s="165"/>
      <c r="GOF362" s="162"/>
      <c r="GOG362" s="163"/>
      <c r="GOH362" s="164"/>
      <c r="GOI362" s="165"/>
      <c r="GOJ362" s="162"/>
      <c r="GOK362" s="163"/>
      <c r="GOL362" s="164"/>
      <c r="GOM362" s="165"/>
      <c r="GON362" s="162"/>
      <c r="GOO362" s="163"/>
      <c r="GOP362" s="164"/>
      <c r="GOQ362" s="165"/>
      <c r="GOR362" s="162"/>
      <c r="GOS362" s="163"/>
      <c r="GOT362" s="164"/>
      <c r="GOU362" s="165"/>
      <c r="GOV362" s="162"/>
      <c r="GOW362" s="163"/>
      <c r="GOX362" s="164"/>
      <c r="GOY362" s="165"/>
      <c r="GOZ362" s="162"/>
      <c r="GPA362" s="163"/>
      <c r="GPB362" s="164"/>
      <c r="GPC362" s="165"/>
      <c r="GPD362" s="162"/>
      <c r="GPE362" s="163"/>
      <c r="GPF362" s="164"/>
      <c r="GPG362" s="165"/>
      <c r="GPH362" s="162"/>
      <c r="GPI362" s="163"/>
      <c r="GPJ362" s="164"/>
      <c r="GPK362" s="165"/>
      <c r="GPL362" s="162"/>
      <c r="GPM362" s="163"/>
      <c r="GPN362" s="164"/>
      <c r="GPO362" s="165"/>
      <c r="GPP362" s="162"/>
      <c r="GPQ362" s="163"/>
      <c r="GPR362" s="164"/>
      <c r="GPS362" s="165"/>
      <c r="GPT362" s="162"/>
      <c r="GPU362" s="163"/>
      <c r="GPV362" s="164"/>
      <c r="GPW362" s="165"/>
      <c r="GPX362" s="162"/>
      <c r="GPY362" s="163"/>
      <c r="GPZ362" s="164"/>
      <c r="GQA362" s="165"/>
      <c r="GQB362" s="162"/>
      <c r="GQC362" s="163"/>
      <c r="GQD362" s="164"/>
      <c r="GQE362" s="165"/>
      <c r="GQF362" s="162"/>
      <c r="GQG362" s="163"/>
      <c r="GQH362" s="164"/>
      <c r="GQI362" s="165"/>
      <c r="GQJ362" s="50"/>
      <c r="GQK362" s="67"/>
      <c r="GQL362" s="67"/>
      <c r="GQM362" s="68"/>
      <c r="GQN362" s="149"/>
      <c r="GQO362" s="206"/>
      <c r="GQP362" s="228"/>
      <c r="GQQ362" s="234"/>
      <c r="GQR362" s="191"/>
      <c r="GQS362" s="162"/>
      <c r="GQT362" s="163"/>
      <c r="GQU362" s="164"/>
      <c r="GQV362" s="165"/>
      <c r="GQW362" s="162"/>
      <c r="GQX362" s="163"/>
      <c r="GQY362" s="164"/>
      <c r="GQZ362" s="165"/>
      <c r="GRA362" s="162"/>
      <c r="GRB362" s="163"/>
      <c r="GRC362" s="164"/>
      <c r="GRD362" s="165"/>
      <c r="GRE362" s="162"/>
      <c r="GRF362" s="163"/>
      <c r="GRG362" s="164"/>
      <c r="GRH362" s="165"/>
      <c r="GRI362" s="162"/>
      <c r="GRJ362" s="163"/>
      <c r="GRK362" s="164"/>
      <c r="GRL362" s="165"/>
      <c r="GRM362" s="162"/>
      <c r="GRN362" s="163"/>
      <c r="GRO362" s="164"/>
      <c r="GRP362" s="165"/>
      <c r="GRQ362" s="162"/>
      <c r="GRR362" s="163"/>
      <c r="GRS362" s="164"/>
      <c r="GRT362" s="165"/>
      <c r="GRU362" s="162"/>
      <c r="GRV362" s="163"/>
      <c r="GRW362" s="164"/>
      <c r="GRX362" s="165"/>
      <c r="GRY362" s="162"/>
      <c r="GRZ362" s="163"/>
      <c r="GSA362" s="164"/>
      <c r="GSB362" s="165"/>
      <c r="GSC362" s="162"/>
      <c r="GSD362" s="163"/>
      <c r="GSE362" s="164"/>
      <c r="GSF362" s="165"/>
      <c r="GSG362" s="162"/>
      <c r="GSH362" s="163"/>
      <c r="GSI362" s="164"/>
      <c r="GSJ362" s="165"/>
      <c r="GSK362" s="162"/>
      <c r="GSL362" s="163"/>
      <c r="GSM362" s="164"/>
      <c r="GSN362" s="165"/>
      <c r="GSO362" s="162"/>
      <c r="GSP362" s="163"/>
      <c r="GSQ362" s="164"/>
      <c r="GSR362" s="165"/>
      <c r="GSS362" s="162"/>
      <c r="GST362" s="163"/>
      <c r="GSU362" s="164"/>
      <c r="GSV362" s="165"/>
      <c r="GSW362" s="162"/>
      <c r="GSX362" s="163"/>
      <c r="GSY362" s="164"/>
      <c r="GSZ362" s="165"/>
      <c r="GTA362" s="162"/>
      <c r="GTB362" s="163"/>
      <c r="GTC362" s="164"/>
      <c r="GTD362" s="165"/>
      <c r="GTE362" s="162"/>
      <c r="GTF362" s="163"/>
      <c r="GTG362" s="164"/>
      <c r="GTH362" s="165"/>
      <c r="GTI362" s="162"/>
      <c r="GTJ362" s="163"/>
      <c r="GTK362" s="164"/>
      <c r="GTL362" s="165"/>
      <c r="GTM362" s="162"/>
      <c r="GTN362" s="163"/>
      <c r="GTO362" s="164"/>
      <c r="GTP362" s="165"/>
      <c r="GTQ362" s="162"/>
      <c r="GTR362" s="163"/>
      <c r="GTS362" s="164"/>
      <c r="GTT362" s="165"/>
      <c r="GTU362" s="162"/>
      <c r="GTV362" s="163"/>
      <c r="GTW362" s="164"/>
      <c r="GTX362" s="165"/>
      <c r="GTY362" s="162"/>
      <c r="GTZ362" s="163"/>
      <c r="GUA362" s="164"/>
      <c r="GUB362" s="165"/>
      <c r="GUC362" s="162"/>
      <c r="GUD362" s="163"/>
      <c r="GUE362" s="164"/>
      <c r="GUF362" s="165"/>
      <c r="GUG362" s="162"/>
      <c r="GUH362" s="163"/>
      <c r="GUI362" s="164"/>
      <c r="GUJ362" s="165"/>
      <c r="GUK362" s="162"/>
      <c r="GUL362" s="163"/>
      <c r="GUM362" s="164"/>
      <c r="GUN362" s="165"/>
      <c r="GUO362" s="162"/>
      <c r="GUP362" s="163"/>
      <c r="GUQ362" s="164"/>
      <c r="GUR362" s="165"/>
      <c r="GUS362" s="162"/>
      <c r="GUT362" s="163"/>
      <c r="GUU362" s="164"/>
      <c r="GUV362" s="165"/>
      <c r="GUW362" s="162"/>
      <c r="GUX362" s="163"/>
      <c r="GUY362" s="164"/>
      <c r="GUZ362" s="165"/>
      <c r="GVA362" s="162"/>
      <c r="GVB362" s="163"/>
      <c r="GVC362" s="164"/>
      <c r="GVD362" s="165"/>
      <c r="GVE362" s="162"/>
      <c r="GVF362" s="163"/>
      <c r="GVG362" s="164"/>
      <c r="GVH362" s="165"/>
      <c r="GVI362" s="162"/>
      <c r="GVJ362" s="163"/>
      <c r="GVK362" s="164"/>
      <c r="GVL362" s="165"/>
      <c r="GVM362" s="50"/>
      <c r="GVN362" s="67"/>
      <c r="GVO362" s="67"/>
      <c r="GVP362" s="68"/>
      <c r="GVQ362" s="149"/>
      <c r="GVR362" s="206"/>
      <c r="GVS362" s="228"/>
      <c r="GVT362" s="234"/>
      <c r="GVU362" s="191"/>
      <c r="GVV362" s="162"/>
      <c r="GVW362" s="163"/>
      <c r="GVX362" s="164"/>
      <c r="GVY362" s="165"/>
      <c r="GVZ362" s="162"/>
      <c r="GWA362" s="163"/>
      <c r="GWB362" s="164"/>
      <c r="GWC362" s="165"/>
      <c r="GWD362" s="162"/>
      <c r="GWE362" s="163"/>
      <c r="GWF362" s="164"/>
      <c r="GWG362" s="165"/>
      <c r="GWH362" s="162"/>
      <c r="GWI362" s="163"/>
      <c r="GWJ362" s="164"/>
      <c r="GWK362" s="165"/>
      <c r="GWL362" s="162"/>
      <c r="GWM362" s="163"/>
      <c r="GWN362" s="164"/>
      <c r="GWO362" s="165"/>
      <c r="GWP362" s="162"/>
      <c r="GWQ362" s="163"/>
      <c r="GWR362" s="164"/>
      <c r="GWS362" s="165"/>
      <c r="GWT362" s="162"/>
      <c r="GWU362" s="163"/>
      <c r="GWV362" s="164"/>
      <c r="GWW362" s="165"/>
      <c r="GWX362" s="162"/>
      <c r="GWY362" s="163"/>
      <c r="GWZ362" s="164"/>
      <c r="GXA362" s="165"/>
      <c r="GXB362" s="162"/>
      <c r="GXC362" s="163"/>
      <c r="GXD362" s="164"/>
      <c r="GXE362" s="165"/>
      <c r="GXF362" s="162"/>
      <c r="GXG362" s="163"/>
      <c r="GXH362" s="164"/>
      <c r="GXI362" s="165"/>
      <c r="GXJ362" s="162"/>
      <c r="GXK362" s="163"/>
      <c r="GXL362" s="164"/>
      <c r="GXM362" s="165"/>
      <c r="GXN362" s="162"/>
      <c r="GXO362" s="163"/>
      <c r="GXP362" s="164"/>
      <c r="GXQ362" s="165"/>
      <c r="GXR362" s="162"/>
      <c r="GXS362" s="163"/>
      <c r="GXT362" s="164"/>
      <c r="GXU362" s="165"/>
      <c r="GXV362" s="162"/>
      <c r="GXW362" s="163"/>
      <c r="GXX362" s="164"/>
      <c r="GXY362" s="165"/>
      <c r="GXZ362" s="162"/>
      <c r="GYA362" s="163"/>
      <c r="GYB362" s="164"/>
      <c r="GYC362" s="165"/>
      <c r="GYD362" s="162"/>
      <c r="GYE362" s="163"/>
      <c r="GYF362" s="164"/>
      <c r="GYG362" s="165"/>
      <c r="GYH362" s="162"/>
      <c r="GYI362" s="163"/>
      <c r="GYJ362" s="164"/>
      <c r="GYK362" s="165"/>
      <c r="GYL362" s="162"/>
      <c r="GYM362" s="163"/>
      <c r="GYN362" s="164"/>
      <c r="GYO362" s="165"/>
      <c r="GYP362" s="162"/>
      <c r="GYQ362" s="163"/>
      <c r="GYR362" s="164"/>
      <c r="GYS362" s="165"/>
      <c r="GYT362" s="162"/>
      <c r="GYU362" s="163"/>
      <c r="GYV362" s="164"/>
      <c r="GYW362" s="165"/>
      <c r="GYX362" s="162"/>
      <c r="GYY362" s="163"/>
      <c r="GYZ362" s="164"/>
      <c r="GZA362" s="165"/>
      <c r="GZB362" s="162"/>
      <c r="GZC362" s="163"/>
      <c r="GZD362" s="164"/>
      <c r="GZE362" s="165"/>
      <c r="GZF362" s="162"/>
      <c r="GZG362" s="163"/>
      <c r="GZH362" s="164"/>
      <c r="GZI362" s="165"/>
      <c r="GZJ362" s="162"/>
      <c r="GZK362" s="163"/>
      <c r="GZL362" s="164"/>
      <c r="GZM362" s="165"/>
      <c r="GZN362" s="162"/>
      <c r="GZO362" s="163"/>
      <c r="GZP362" s="164"/>
      <c r="GZQ362" s="165"/>
      <c r="GZR362" s="162"/>
      <c r="GZS362" s="163"/>
      <c r="GZT362" s="164"/>
      <c r="GZU362" s="165"/>
      <c r="GZV362" s="162"/>
      <c r="GZW362" s="163"/>
      <c r="GZX362" s="164"/>
      <c r="GZY362" s="165"/>
      <c r="GZZ362" s="162"/>
      <c r="HAA362" s="163"/>
      <c r="HAB362" s="164"/>
      <c r="HAC362" s="165"/>
      <c r="HAD362" s="162"/>
      <c r="HAE362" s="163"/>
      <c r="HAF362" s="164"/>
      <c r="HAG362" s="165"/>
      <c r="HAH362" s="162"/>
      <c r="HAI362" s="163"/>
      <c r="HAJ362" s="164"/>
      <c r="HAK362" s="165"/>
      <c r="HAL362" s="162"/>
      <c r="HAM362" s="163"/>
      <c r="HAN362" s="164"/>
      <c r="HAO362" s="165"/>
      <c r="HAP362" s="50"/>
      <c r="HAQ362" s="67"/>
      <c r="HAR362" s="67"/>
      <c r="HAS362" s="68"/>
      <c r="HAT362" s="149"/>
      <c r="HAU362" s="206"/>
      <c r="HAV362" s="228"/>
      <c r="HAW362" s="234"/>
      <c r="HAX362" s="191"/>
      <c r="HAY362" s="162"/>
      <c r="HAZ362" s="163"/>
      <c r="HBA362" s="164"/>
      <c r="HBB362" s="165"/>
      <c r="HBC362" s="162"/>
      <c r="HBD362" s="163"/>
      <c r="HBE362" s="164"/>
      <c r="HBF362" s="165"/>
      <c r="HBG362" s="162"/>
      <c r="HBH362" s="163"/>
      <c r="HBI362" s="164"/>
      <c r="HBJ362" s="165"/>
      <c r="HBK362" s="162"/>
      <c r="HBL362" s="163"/>
      <c r="HBM362" s="164"/>
      <c r="HBN362" s="165"/>
      <c r="HBO362" s="162"/>
      <c r="HBP362" s="163"/>
      <c r="HBQ362" s="164"/>
      <c r="HBR362" s="165"/>
      <c r="HBS362" s="162"/>
      <c r="HBT362" s="163"/>
      <c r="HBU362" s="164"/>
      <c r="HBV362" s="165"/>
      <c r="HBW362" s="162"/>
      <c r="HBX362" s="163"/>
      <c r="HBY362" s="164"/>
      <c r="HBZ362" s="165"/>
      <c r="HCA362" s="162"/>
      <c r="HCB362" s="163"/>
      <c r="HCC362" s="164"/>
      <c r="HCD362" s="165"/>
      <c r="HCE362" s="162"/>
      <c r="HCF362" s="163"/>
      <c r="HCG362" s="164"/>
      <c r="HCH362" s="165"/>
      <c r="HCI362" s="162"/>
      <c r="HCJ362" s="163"/>
      <c r="HCK362" s="164"/>
      <c r="HCL362" s="165"/>
      <c r="HCM362" s="162"/>
      <c r="HCN362" s="163"/>
      <c r="HCO362" s="164"/>
      <c r="HCP362" s="165"/>
      <c r="HCQ362" s="162"/>
      <c r="HCR362" s="163"/>
      <c r="HCS362" s="164"/>
      <c r="HCT362" s="165"/>
      <c r="HCU362" s="162"/>
      <c r="HCV362" s="163"/>
      <c r="HCW362" s="164"/>
      <c r="HCX362" s="165"/>
      <c r="HCY362" s="162"/>
      <c r="HCZ362" s="163"/>
      <c r="HDA362" s="164"/>
      <c r="HDB362" s="165"/>
      <c r="HDC362" s="162"/>
      <c r="HDD362" s="163"/>
      <c r="HDE362" s="164"/>
      <c r="HDF362" s="165"/>
      <c r="HDG362" s="162"/>
      <c r="HDH362" s="163"/>
      <c r="HDI362" s="164"/>
      <c r="HDJ362" s="165"/>
      <c r="HDK362" s="162"/>
      <c r="HDL362" s="163"/>
      <c r="HDM362" s="164"/>
      <c r="HDN362" s="165"/>
      <c r="HDO362" s="162"/>
      <c r="HDP362" s="163"/>
      <c r="HDQ362" s="164"/>
      <c r="HDR362" s="165"/>
      <c r="HDS362" s="162"/>
      <c r="HDT362" s="163"/>
      <c r="HDU362" s="164"/>
      <c r="HDV362" s="165"/>
      <c r="HDW362" s="162"/>
      <c r="HDX362" s="163"/>
      <c r="HDY362" s="164"/>
      <c r="HDZ362" s="165"/>
      <c r="HEA362" s="162"/>
      <c r="HEB362" s="163"/>
      <c r="HEC362" s="164"/>
      <c r="HED362" s="165"/>
      <c r="HEE362" s="162"/>
      <c r="HEF362" s="163"/>
      <c r="HEG362" s="164"/>
      <c r="HEH362" s="165"/>
      <c r="HEI362" s="162"/>
      <c r="HEJ362" s="163"/>
      <c r="HEK362" s="164"/>
      <c r="HEL362" s="165"/>
      <c r="HEM362" s="162"/>
      <c r="HEN362" s="163"/>
      <c r="HEO362" s="164"/>
      <c r="HEP362" s="165"/>
      <c r="HEQ362" s="162"/>
      <c r="HER362" s="163"/>
      <c r="HES362" s="164"/>
      <c r="HET362" s="165"/>
      <c r="HEU362" s="162"/>
      <c r="HEV362" s="163"/>
      <c r="HEW362" s="164"/>
      <c r="HEX362" s="165"/>
      <c r="HEY362" s="162"/>
      <c r="HEZ362" s="163"/>
      <c r="HFA362" s="164"/>
      <c r="HFB362" s="165"/>
      <c r="HFC362" s="162"/>
      <c r="HFD362" s="163"/>
      <c r="HFE362" s="164"/>
      <c r="HFF362" s="165"/>
      <c r="HFG362" s="162"/>
      <c r="HFH362" s="163"/>
      <c r="HFI362" s="164"/>
      <c r="HFJ362" s="165"/>
      <c r="HFK362" s="162"/>
      <c r="HFL362" s="163"/>
      <c r="HFM362" s="164"/>
      <c r="HFN362" s="165"/>
      <c r="HFO362" s="162"/>
      <c r="HFP362" s="163"/>
      <c r="HFQ362" s="164"/>
      <c r="HFR362" s="165"/>
      <c r="HFS362" s="50"/>
      <c r="HFT362" s="67"/>
      <c r="HFU362" s="67"/>
      <c r="HFV362" s="68"/>
      <c r="HFW362" s="149"/>
      <c r="HFX362" s="206"/>
      <c r="HFY362" s="228"/>
      <c r="HFZ362" s="234"/>
      <c r="HGA362" s="191"/>
      <c r="HGB362" s="162"/>
      <c r="HGC362" s="163"/>
      <c r="HGD362" s="164"/>
      <c r="HGE362" s="165"/>
      <c r="HGF362" s="162"/>
      <c r="HGG362" s="163"/>
      <c r="HGH362" s="164"/>
      <c r="HGI362" s="165"/>
      <c r="HGJ362" s="162"/>
      <c r="HGK362" s="163"/>
      <c r="HGL362" s="164"/>
      <c r="HGM362" s="165"/>
      <c r="HGN362" s="162"/>
      <c r="HGO362" s="163"/>
      <c r="HGP362" s="164"/>
      <c r="HGQ362" s="165"/>
      <c r="HGR362" s="162"/>
      <c r="HGS362" s="163"/>
      <c r="HGT362" s="164"/>
      <c r="HGU362" s="165"/>
      <c r="HGV362" s="162"/>
      <c r="HGW362" s="163"/>
      <c r="HGX362" s="164"/>
      <c r="HGY362" s="165"/>
      <c r="HGZ362" s="162"/>
      <c r="HHA362" s="163"/>
      <c r="HHB362" s="164"/>
      <c r="HHC362" s="165"/>
      <c r="HHD362" s="162"/>
      <c r="HHE362" s="163"/>
      <c r="HHF362" s="164"/>
      <c r="HHG362" s="165"/>
      <c r="HHH362" s="162"/>
      <c r="HHI362" s="163"/>
      <c r="HHJ362" s="164"/>
      <c r="HHK362" s="165"/>
      <c r="HHL362" s="162"/>
      <c r="HHM362" s="163"/>
      <c r="HHN362" s="164"/>
      <c r="HHO362" s="165"/>
      <c r="HHP362" s="162"/>
      <c r="HHQ362" s="163"/>
      <c r="HHR362" s="164"/>
      <c r="HHS362" s="165"/>
      <c r="HHT362" s="162"/>
      <c r="HHU362" s="163"/>
      <c r="HHV362" s="164"/>
      <c r="HHW362" s="165"/>
      <c r="HHX362" s="162"/>
      <c r="HHY362" s="163"/>
      <c r="HHZ362" s="164"/>
      <c r="HIA362" s="165"/>
      <c r="HIB362" s="162"/>
      <c r="HIC362" s="163"/>
      <c r="HID362" s="164"/>
      <c r="HIE362" s="165"/>
      <c r="HIF362" s="162"/>
      <c r="HIG362" s="163"/>
      <c r="HIH362" s="164"/>
      <c r="HII362" s="165"/>
      <c r="HIJ362" s="162"/>
      <c r="HIK362" s="163"/>
      <c r="HIL362" s="164"/>
      <c r="HIM362" s="165"/>
      <c r="HIN362" s="162"/>
      <c r="HIO362" s="163"/>
      <c r="HIP362" s="164"/>
      <c r="HIQ362" s="165"/>
      <c r="HIR362" s="162"/>
      <c r="HIS362" s="163"/>
      <c r="HIT362" s="164"/>
      <c r="HIU362" s="165"/>
      <c r="HIV362" s="162"/>
      <c r="HIW362" s="163"/>
      <c r="HIX362" s="164"/>
      <c r="HIY362" s="165"/>
      <c r="HIZ362" s="162"/>
      <c r="HJA362" s="163"/>
      <c r="HJB362" s="164"/>
      <c r="HJC362" s="165"/>
      <c r="HJD362" s="162"/>
      <c r="HJE362" s="163"/>
      <c r="HJF362" s="164"/>
      <c r="HJG362" s="165"/>
      <c r="HJH362" s="162"/>
      <c r="HJI362" s="163"/>
      <c r="HJJ362" s="164"/>
      <c r="HJK362" s="165"/>
      <c r="HJL362" s="162"/>
      <c r="HJM362" s="163"/>
      <c r="HJN362" s="164"/>
      <c r="HJO362" s="165"/>
      <c r="HJP362" s="162"/>
      <c r="HJQ362" s="163"/>
      <c r="HJR362" s="164"/>
      <c r="HJS362" s="165"/>
      <c r="HJT362" s="162"/>
      <c r="HJU362" s="163"/>
      <c r="HJV362" s="164"/>
      <c r="HJW362" s="165"/>
      <c r="HJX362" s="162"/>
      <c r="HJY362" s="163"/>
      <c r="HJZ362" s="164"/>
      <c r="HKA362" s="165"/>
      <c r="HKB362" s="162"/>
      <c r="HKC362" s="163"/>
      <c r="HKD362" s="164"/>
      <c r="HKE362" s="165"/>
      <c r="HKF362" s="162"/>
      <c r="HKG362" s="163"/>
      <c r="HKH362" s="164"/>
      <c r="HKI362" s="165"/>
      <c r="HKJ362" s="162"/>
      <c r="HKK362" s="163"/>
      <c r="HKL362" s="164"/>
      <c r="HKM362" s="165"/>
      <c r="HKN362" s="162"/>
      <c r="HKO362" s="163"/>
      <c r="HKP362" s="164"/>
      <c r="HKQ362" s="165"/>
      <c r="HKR362" s="162"/>
      <c r="HKS362" s="163"/>
      <c r="HKT362" s="164"/>
      <c r="HKU362" s="165"/>
      <c r="HKV362" s="50"/>
      <c r="HKW362" s="67"/>
      <c r="HKX362" s="67"/>
      <c r="HKY362" s="68"/>
      <c r="HKZ362" s="149"/>
      <c r="HLA362" s="206"/>
      <c r="HLB362" s="228"/>
      <c r="HLC362" s="234"/>
      <c r="HLD362" s="191"/>
      <c r="HLE362" s="162"/>
      <c r="HLF362" s="163"/>
      <c r="HLG362" s="164"/>
      <c r="HLH362" s="165"/>
      <c r="HLI362" s="162"/>
      <c r="HLJ362" s="163"/>
      <c r="HLK362" s="164"/>
      <c r="HLL362" s="165"/>
      <c r="HLM362" s="162"/>
      <c r="HLN362" s="163"/>
      <c r="HLO362" s="164"/>
      <c r="HLP362" s="165"/>
      <c r="HLQ362" s="162"/>
      <c r="HLR362" s="163"/>
      <c r="HLS362" s="164"/>
      <c r="HLT362" s="165"/>
      <c r="HLU362" s="162"/>
      <c r="HLV362" s="163"/>
      <c r="HLW362" s="164"/>
      <c r="HLX362" s="165"/>
      <c r="HLY362" s="162"/>
      <c r="HLZ362" s="163"/>
      <c r="HMA362" s="164"/>
      <c r="HMB362" s="165"/>
      <c r="HMC362" s="162"/>
      <c r="HMD362" s="163"/>
      <c r="HME362" s="164"/>
      <c r="HMF362" s="165"/>
      <c r="HMG362" s="162"/>
      <c r="HMH362" s="163"/>
      <c r="HMI362" s="164"/>
      <c r="HMJ362" s="165"/>
      <c r="HMK362" s="162"/>
      <c r="HML362" s="163"/>
      <c r="HMM362" s="164"/>
      <c r="HMN362" s="165"/>
      <c r="HMO362" s="162"/>
      <c r="HMP362" s="163"/>
      <c r="HMQ362" s="164"/>
      <c r="HMR362" s="165"/>
      <c r="HMS362" s="162"/>
      <c r="HMT362" s="163"/>
      <c r="HMU362" s="164"/>
      <c r="HMV362" s="165"/>
      <c r="HMW362" s="162"/>
      <c r="HMX362" s="163"/>
      <c r="HMY362" s="164"/>
      <c r="HMZ362" s="165"/>
      <c r="HNA362" s="162"/>
      <c r="HNB362" s="163"/>
      <c r="HNC362" s="164"/>
      <c r="HND362" s="165"/>
      <c r="HNE362" s="162"/>
      <c r="HNF362" s="163"/>
      <c r="HNG362" s="164"/>
      <c r="HNH362" s="165"/>
      <c r="HNI362" s="162"/>
      <c r="HNJ362" s="163"/>
      <c r="HNK362" s="164"/>
      <c r="HNL362" s="165"/>
      <c r="HNM362" s="162"/>
      <c r="HNN362" s="163"/>
      <c r="HNO362" s="164"/>
      <c r="HNP362" s="165"/>
      <c r="HNQ362" s="162"/>
      <c r="HNR362" s="163"/>
      <c r="HNS362" s="164"/>
      <c r="HNT362" s="165"/>
      <c r="HNU362" s="162"/>
      <c r="HNV362" s="163"/>
      <c r="HNW362" s="164"/>
      <c r="HNX362" s="165"/>
      <c r="HNY362" s="162"/>
      <c r="HNZ362" s="163"/>
      <c r="HOA362" s="164"/>
      <c r="HOB362" s="165"/>
      <c r="HOC362" s="162"/>
      <c r="HOD362" s="163"/>
      <c r="HOE362" s="164"/>
      <c r="HOF362" s="165"/>
      <c r="HOG362" s="162"/>
      <c r="HOH362" s="163"/>
      <c r="HOI362" s="164"/>
      <c r="HOJ362" s="165"/>
      <c r="HOK362" s="162"/>
      <c r="HOL362" s="163"/>
      <c r="HOM362" s="164"/>
      <c r="HON362" s="165"/>
      <c r="HOO362" s="162"/>
      <c r="HOP362" s="163"/>
      <c r="HOQ362" s="164"/>
      <c r="HOR362" s="165"/>
      <c r="HOS362" s="162"/>
      <c r="HOT362" s="163"/>
      <c r="HOU362" s="164"/>
      <c r="HOV362" s="165"/>
      <c r="HOW362" s="162"/>
      <c r="HOX362" s="163"/>
      <c r="HOY362" s="164"/>
      <c r="HOZ362" s="165"/>
      <c r="HPA362" s="162"/>
      <c r="HPB362" s="163"/>
      <c r="HPC362" s="164"/>
      <c r="HPD362" s="165"/>
      <c r="HPE362" s="162"/>
      <c r="HPF362" s="163"/>
      <c r="HPG362" s="164"/>
      <c r="HPH362" s="165"/>
      <c r="HPI362" s="162"/>
      <c r="HPJ362" s="163"/>
      <c r="HPK362" s="164"/>
      <c r="HPL362" s="165"/>
      <c r="HPM362" s="162"/>
      <c r="HPN362" s="163"/>
      <c r="HPO362" s="164"/>
      <c r="HPP362" s="165"/>
      <c r="HPQ362" s="162"/>
      <c r="HPR362" s="163"/>
      <c r="HPS362" s="164"/>
      <c r="HPT362" s="165"/>
      <c r="HPU362" s="162"/>
      <c r="HPV362" s="163"/>
      <c r="HPW362" s="164"/>
      <c r="HPX362" s="165"/>
      <c r="HPY362" s="50"/>
      <c r="HPZ362" s="67"/>
      <c r="HQA362" s="67"/>
      <c r="HQB362" s="68"/>
      <c r="HQC362" s="149"/>
      <c r="HQD362" s="206"/>
      <c r="HQE362" s="228"/>
      <c r="HQF362" s="234"/>
      <c r="HQG362" s="191"/>
      <c r="HQH362" s="162"/>
      <c r="HQI362" s="163"/>
      <c r="HQJ362" s="164"/>
      <c r="HQK362" s="165"/>
      <c r="HQL362" s="162"/>
      <c r="HQM362" s="163"/>
      <c r="HQN362" s="164"/>
      <c r="HQO362" s="165"/>
      <c r="HQP362" s="162"/>
      <c r="HQQ362" s="163"/>
      <c r="HQR362" s="164"/>
      <c r="HQS362" s="165"/>
      <c r="HQT362" s="162"/>
      <c r="HQU362" s="163"/>
      <c r="HQV362" s="164"/>
      <c r="HQW362" s="165"/>
      <c r="HQX362" s="162"/>
      <c r="HQY362" s="163"/>
      <c r="HQZ362" s="164"/>
      <c r="HRA362" s="165"/>
      <c r="HRB362" s="162"/>
      <c r="HRC362" s="163"/>
      <c r="HRD362" s="164"/>
      <c r="HRE362" s="165"/>
      <c r="HRF362" s="162"/>
      <c r="HRG362" s="163"/>
      <c r="HRH362" s="164"/>
      <c r="HRI362" s="165"/>
      <c r="HRJ362" s="162"/>
      <c r="HRK362" s="163"/>
      <c r="HRL362" s="164"/>
      <c r="HRM362" s="165"/>
      <c r="HRN362" s="162"/>
      <c r="HRO362" s="163"/>
      <c r="HRP362" s="164"/>
      <c r="HRQ362" s="165"/>
      <c r="HRR362" s="162"/>
      <c r="HRS362" s="163"/>
      <c r="HRT362" s="164"/>
      <c r="HRU362" s="165"/>
      <c r="HRV362" s="162"/>
      <c r="HRW362" s="163"/>
      <c r="HRX362" s="164"/>
      <c r="HRY362" s="165"/>
      <c r="HRZ362" s="162"/>
      <c r="HSA362" s="163"/>
      <c r="HSB362" s="164"/>
      <c r="HSC362" s="165"/>
      <c r="HSD362" s="162"/>
      <c r="HSE362" s="163"/>
      <c r="HSF362" s="164"/>
      <c r="HSG362" s="165"/>
      <c r="HSH362" s="162"/>
      <c r="HSI362" s="163"/>
      <c r="HSJ362" s="164"/>
      <c r="HSK362" s="165"/>
      <c r="HSL362" s="162"/>
      <c r="HSM362" s="163"/>
      <c r="HSN362" s="164"/>
      <c r="HSO362" s="165"/>
      <c r="HSP362" s="162"/>
      <c r="HSQ362" s="163"/>
      <c r="HSR362" s="164"/>
      <c r="HSS362" s="165"/>
      <c r="HST362" s="162"/>
      <c r="HSU362" s="163"/>
      <c r="HSV362" s="164"/>
      <c r="HSW362" s="165"/>
      <c r="HSX362" s="162"/>
      <c r="HSY362" s="163"/>
      <c r="HSZ362" s="164"/>
      <c r="HTA362" s="165"/>
      <c r="HTB362" s="162"/>
      <c r="HTC362" s="163"/>
      <c r="HTD362" s="164"/>
      <c r="HTE362" s="165"/>
      <c r="HTF362" s="162"/>
      <c r="HTG362" s="163"/>
      <c r="HTH362" s="164"/>
      <c r="HTI362" s="165"/>
      <c r="HTJ362" s="162"/>
      <c r="HTK362" s="163"/>
      <c r="HTL362" s="164"/>
      <c r="HTM362" s="165"/>
      <c r="HTN362" s="162"/>
      <c r="HTO362" s="163"/>
      <c r="HTP362" s="164"/>
      <c r="HTQ362" s="165"/>
      <c r="HTR362" s="162"/>
      <c r="HTS362" s="163"/>
      <c r="HTT362" s="164"/>
      <c r="HTU362" s="165"/>
      <c r="HTV362" s="162"/>
      <c r="HTW362" s="163"/>
      <c r="HTX362" s="164"/>
      <c r="HTY362" s="165"/>
      <c r="HTZ362" s="162"/>
      <c r="HUA362" s="163"/>
      <c r="HUB362" s="164"/>
      <c r="HUC362" s="165"/>
      <c r="HUD362" s="162"/>
      <c r="HUE362" s="163"/>
      <c r="HUF362" s="164"/>
      <c r="HUG362" s="165"/>
      <c r="HUH362" s="162"/>
      <c r="HUI362" s="163"/>
      <c r="HUJ362" s="164"/>
      <c r="HUK362" s="165"/>
      <c r="HUL362" s="162"/>
      <c r="HUM362" s="163"/>
      <c r="HUN362" s="164"/>
      <c r="HUO362" s="165"/>
      <c r="HUP362" s="162"/>
      <c r="HUQ362" s="163"/>
      <c r="HUR362" s="164"/>
      <c r="HUS362" s="165"/>
      <c r="HUT362" s="162"/>
      <c r="HUU362" s="163"/>
      <c r="HUV362" s="164"/>
      <c r="HUW362" s="165"/>
      <c r="HUX362" s="162"/>
      <c r="HUY362" s="163"/>
      <c r="HUZ362" s="164"/>
      <c r="HVA362" s="165"/>
      <c r="HVB362" s="50"/>
      <c r="HVC362" s="67"/>
      <c r="HVD362" s="67"/>
      <c r="HVE362" s="68"/>
      <c r="HVF362" s="149"/>
      <c r="HVG362" s="206"/>
      <c r="HVH362" s="228"/>
      <c r="HVI362" s="234"/>
      <c r="HVJ362" s="191"/>
      <c r="HVK362" s="162"/>
      <c r="HVL362" s="163"/>
      <c r="HVM362" s="164"/>
      <c r="HVN362" s="165"/>
      <c r="HVO362" s="162"/>
      <c r="HVP362" s="163"/>
      <c r="HVQ362" s="164"/>
      <c r="HVR362" s="165"/>
      <c r="HVS362" s="162"/>
      <c r="HVT362" s="163"/>
      <c r="HVU362" s="164"/>
      <c r="HVV362" s="165"/>
      <c r="HVW362" s="162"/>
      <c r="HVX362" s="163"/>
      <c r="HVY362" s="164"/>
      <c r="HVZ362" s="165"/>
      <c r="HWA362" s="162"/>
      <c r="HWB362" s="163"/>
      <c r="HWC362" s="164"/>
      <c r="HWD362" s="165"/>
      <c r="HWE362" s="162"/>
      <c r="HWF362" s="163"/>
      <c r="HWG362" s="164"/>
      <c r="HWH362" s="165"/>
      <c r="HWI362" s="162"/>
      <c r="HWJ362" s="163"/>
      <c r="HWK362" s="164"/>
      <c r="HWL362" s="165"/>
      <c r="HWM362" s="162"/>
      <c r="HWN362" s="163"/>
      <c r="HWO362" s="164"/>
      <c r="HWP362" s="165"/>
      <c r="HWQ362" s="162"/>
      <c r="HWR362" s="163"/>
      <c r="HWS362" s="164"/>
      <c r="HWT362" s="165"/>
      <c r="HWU362" s="162"/>
      <c r="HWV362" s="163"/>
      <c r="HWW362" s="164"/>
      <c r="HWX362" s="165"/>
      <c r="HWY362" s="162"/>
      <c r="HWZ362" s="163"/>
      <c r="HXA362" s="164"/>
      <c r="HXB362" s="165"/>
      <c r="HXC362" s="162"/>
      <c r="HXD362" s="163"/>
      <c r="HXE362" s="164"/>
      <c r="HXF362" s="165"/>
      <c r="HXG362" s="162"/>
      <c r="HXH362" s="163"/>
      <c r="HXI362" s="164"/>
      <c r="HXJ362" s="165"/>
      <c r="HXK362" s="162"/>
      <c r="HXL362" s="163"/>
      <c r="HXM362" s="164"/>
      <c r="HXN362" s="165"/>
      <c r="HXO362" s="162"/>
      <c r="HXP362" s="163"/>
      <c r="HXQ362" s="164"/>
      <c r="HXR362" s="165"/>
      <c r="HXS362" s="162"/>
      <c r="HXT362" s="163"/>
      <c r="HXU362" s="164"/>
      <c r="HXV362" s="165"/>
      <c r="HXW362" s="162"/>
      <c r="HXX362" s="163"/>
      <c r="HXY362" s="164"/>
      <c r="HXZ362" s="165"/>
      <c r="HYA362" s="162"/>
      <c r="HYB362" s="163"/>
      <c r="HYC362" s="164"/>
      <c r="HYD362" s="165"/>
      <c r="HYE362" s="162"/>
      <c r="HYF362" s="163"/>
      <c r="HYG362" s="164"/>
      <c r="HYH362" s="165"/>
      <c r="HYI362" s="162"/>
      <c r="HYJ362" s="163"/>
      <c r="HYK362" s="164"/>
      <c r="HYL362" s="165"/>
      <c r="HYM362" s="162"/>
      <c r="HYN362" s="163"/>
      <c r="HYO362" s="164"/>
      <c r="HYP362" s="165"/>
      <c r="HYQ362" s="162"/>
      <c r="HYR362" s="163"/>
      <c r="HYS362" s="164"/>
      <c r="HYT362" s="165"/>
      <c r="HYU362" s="162"/>
      <c r="HYV362" s="163"/>
      <c r="HYW362" s="164"/>
      <c r="HYX362" s="165"/>
      <c r="HYY362" s="162"/>
      <c r="HYZ362" s="163"/>
      <c r="HZA362" s="164"/>
      <c r="HZB362" s="165"/>
      <c r="HZC362" s="162"/>
      <c r="HZD362" s="163"/>
      <c r="HZE362" s="164"/>
      <c r="HZF362" s="165"/>
      <c r="HZG362" s="162"/>
      <c r="HZH362" s="163"/>
      <c r="HZI362" s="164"/>
      <c r="HZJ362" s="165"/>
      <c r="HZK362" s="162"/>
      <c r="HZL362" s="163"/>
      <c r="HZM362" s="164"/>
      <c r="HZN362" s="165"/>
      <c r="HZO362" s="162"/>
      <c r="HZP362" s="163"/>
      <c r="HZQ362" s="164"/>
      <c r="HZR362" s="165"/>
      <c r="HZS362" s="162"/>
      <c r="HZT362" s="163"/>
      <c r="HZU362" s="164"/>
      <c r="HZV362" s="165"/>
      <c r="HZW362" s="162"/>
      <c r="HZX362" s="163"/>
      <c r="HZY362" s="164"/>
      <c r="HZZ362" s="165"/>
      <c r="IAA362" s="162"/>
      <c r="IAB362" s="163"/>
      <c r="IAC362" s="164"/>
      <c r="IAD362" s="165"/>
      <c r="IAE362" s="50"/>
      <c r="IAF362" s="67"/>
      <c r="IAG362" s="67"/>
      <c r="IAH362" s="68"/>
      <c r="IAI362" s="149"/>
      <c r="IAJ362" s="206"/>
      <c r="IAK362" s="228"/>
      <c r="IAL362" s="234"/>
      <c r="IAM362" s="191"/>
      <c r="IAN362" s="162"/>
      <c r="IAO362" s="163"/>
      <c r="IAP362" s="164"/>
      <c r="IAQ362" s="165"/>
      <c r="IAR362" s="162"/>
      <c r="IAS362" s="163"/>
      <c r="IAT362" s="164"/>
      <c r="IAU362" s="165"/>
      <c r="IAV362" s="162"/>
      <c r="IAW362" s="163"/>
      <c r="IAX362" s="164"/>
      <c r="IAY362" s="165"/>
      <c r="IAZ362" s="162"/>
      <c r="IBA362" s="163"/>
      <c r="IBB362" s="164"/>
      <c r="IBC362" s="165"/>
      <c r="IBD362" s="162"/>
      <c r="IBE362" s="163"/>
      <c r="IBF362" s="164"/>
      <c r="IBG362" s="165"/>
      <c r="IBH362" s="162"/>
      <c r="IBI362" s="163"/>
      <c r="IBJ362" s="164"/>
      <c r="IBK362" s="165"/>
      <c r="IBL362" s="162"/>
      <c r="IBM362" s="163"/>
      <c r="IBN362" s="164"/>
      <c r="IBO362" s="165"/>
      <c r="IBP362" s="162"/>
      <c r="IBQ362" s="163"/>
      <c r="IBR362" s="164"/>
      <c r="IBS362" s="165"/>
      <c r="IBT362" s="162"/>
      <c r="IBU362" s="163"/>
      <c r="IBV362" s="164"/>
      <c r="IBW362" s="165"/>
      <c r="IBX362" s="162"/>
      <c r="IBY362" s="163"/>
      <c r="IBZ362" s="164"/>
      <c r="ICA362" s="165"/>
      <c r="ICB362" s="162"/>
      <c r="ICC362" s="163"/>
      <c r="ICD362" s="164"/>
      <c r="ICE362" s="165"/>
      <c r="ICF362" s="162"/>
      <c r="ICG362" s="163"/>
      <c r="ICH362" s="164"/>
      <c r="ICI362" s="165"/>
      <c r="ICJ362" s="162"/>
      <c r="ICK362" s="163"/>
      <c r="ICL362" s="164"/>
      <c r="ICM362" s="165"/>
      <c r="ICN362" s="162"/>
      <c r="ICO362" s="163"/>
      <c r="ICP362" s="164"/>
      <c r="ICQ362" s="165"/>
      <c r="ICR362" s="162"/>
      <c r="ICS362" s="163"/>
      <c r="ICT362" s="164"/>
      <c r="ICU362" s="165"/>
      <c r="ICV362" s="162"/>
      <c r="ICW362" s="163"/>
      <c r="ICX362" s="164"/>
      <c r="ICY362" s="165"/>
      <c r="ICZ362" s="162"/>
      <c r="IDA362" s="163"/>
      <c r="IDB362" s="164"/>
      <c r="IDC362" s="165"/>
      <c r="IDD362" s="162"/>
      <c r="IDE362" s="163"/>
      <c r="IDF362" s="164"/>
      <c r="IDG362" s="165"/>
      <c r="IDH362" s="162"/>
      <c r="IDI362" s="163"/>
      <c r="IDJ362" s="164"/>
      <c r="IDK362" s="165"/>
      <c r="IDL362" s="162"/>
      <c r="IDM362" s="163"/>
      <c r="IDN362" s="164"/>
      <c r="IDO362" s="165"/>
      <c r="IDP362" s="162"/>
      <c r="IDQ362" s="163"/>
      <c r="IDR362" s="164"/>
      <c r="IDS362" s="165"/>
      <c r="IDT362" s="162"/>
      <c r="IDU362" s="163"/>
      <c r="IDV362" s="164"/>
      <c r="IDW362" s="165"/>
      <c r="IDX362" s="162"/>
      <c r="IDY362" s="163"/>
      <c r="IDZ362" s="164"/>
      <c r="IEA362" s="165"/>
      <c r="IEB362" s="162"/>
      <c r="IEC362" s="163"/>
      <c r="IED362" s="164"/>
      <c r="IEE362" s="165"/>
      <c r="IEF362" s="162"/>
      <c r="IEG362" s="163"/>
      <c r="IEH362" s="164"/>
      <c r="IEI362" s="165"/>
      <c r="IEJ362" s="162"/>
      <c r="IEK362" s="163"/>
      <c r="IEL362" s="164"/>
      <c r="IEM362" s="165"/>
      <c r="IEN362" s="162"/>
      <c r="IEO362" s="163"/>
      <c r="IEP362" s="164"/>
      <c r="IEQ362" s="165"/>
      <c r="IER362" s="162"/>
      <c r="IES362" s="163"/>
      <c r="IET362" s="164"/>
      <c r="IEU362" s="165"/>
      <c r="IEV362" s="162"/>
      <c r="IEW362" s="163"/>
      <c r="IEX362" s="164"/>
      <c r="IEY362" s="165"/>
      <c r="IEZ362" s="162"/>
      <c r="IFA362" s="163"/>
      <c r="IFB362" s="164"/>
      <c r="IFC362" s="165"/>
      <c r="IFD362" s="162"/>
      <c r="IFE362" s="163"/>
      <c r="IFF362" s="164"/>
      <c r="IFG362" s="165"/>
      <c r="IFH362" s="50"/>
      <c r="IFI362" s="67"/>
      <c r="IFJ362" s="67"/>
      <c r="IFK362" s="68"/>
      <c r="IFL362" s="149"/>
      <c r="IFM362" s="206"/>
      <c r="IFN362" s="228"/>
      <c r="IFO362" s="234"/>
      <c r="IFP362" s="191"/>
      <c r="IFQ362" s="162"/>
      <c r="IFR362" s="163"/>
      <c r="IFS362" s="164"/>
      <c r="IFT362" s="165"/>
      <c r="IFU362" s="162"/>
      <c r="IFV362" s="163"/>
      <c r="IFW362" s="164"/>
      <c r="IFX362" s="165"/>
      <c r="IFY362" s="162"/>
      <c r="IFZ362" s="163"/>
      <c r="IGA362" s="164"/>
      <c r="IGB362" s="165"/>
      <c r="IGC362" s="162"/>
      <c r="IGD362" s="163"/>
      <c r="IGE362" s="164"/>
      <c r="IGF362" s="165"/>
      <c r="IGG362" s="162"/>
      <c r="IGH362" s="163"/>
      <c r="IGI362" s="164"/>
      <c r="IGJ362" s="165"/>
      <c r="IGK362" s="162"/>
      <c r="IGL362" s="163"/>
      <c r="IGM362" s="164"/>
      <c r="IGN362" s="165"/>
      <c r="IGO362" s="162"/>
      <c r="IGP362" s="163"/>
      <c r="IGQ362" s="164"/>
      <c r="IGR362" s="165"/>
      <c r="IGS362" s="162"/>
      <c r="IGT362" s="163"/>
      <c r="IGU362" s="164"/>
      <c r="IGV362" s="165"/>
      <c r="IGW362" s="162"/>
      <c r="IGX362" s="163"/>
      <c r="IGY362" s="164"/>
      <c r="IGZ362" s="165"/>
      <c r="IHA362" s="162"/>
      <c r="IHB362" s="163"/>
      <c r="IHC362" s="164"/>
      <c r="IHD362" s="165"/>
      <c r="IHE362" s="162"/>
      <c r="IHF362" s="163"/>
      <c r="IHG362" s="164"/>
      <c r="IHH362" s="165"/>
      <c r="IHI362" s="162"/>
      <c r="IHJ362" s="163"/>
      <c r="IHK362" s="164"/>
      <c r="IHL362" s="165"/>
      <c r="IHM362" s="162"/>
      <c r="IHN362" s="163"/>
      <c r="IHO362" s="164"/>
      <c r="IHP362" s="165"/>
      <c r="IHQ362" s="162"/>
      <c r="IHR362" s="163"/>
      <c r="IHS362" s="164"/>
      <c r="IHT362" s="165"/>
      <c r="IHU362" s="162"/>
      <c r="IHV362" s="163"/>
      <c r="IHW362" s="164"/>
      <c r="IHX362" s="165"/>
      <c r="IHY362" s="162"/>
      <c r="IHZ362" s="163"/>
      <c r="IIA362" s="164"/>
      <c r="IIB362" s="165"/>
      <c r="IIC362" s="162"/>
      <c r="IID362" s="163"/>
      <c r="IIE362" s="164"/>
      <c r="IIF362" s="165"/>
      <c r="IIG362" s="162"/>
      <c r="IIH362" s="163"/>
      <c r="III362" s="164"/>
      <c r="IIJ362" s="165"/>
      <c r="IIK362" s="162"/>
      <c r="IIL362" s="163"/>
      <c r="IIM362" s="164"/>
      <c r="IIN362" s="165"/>
      <c r="IIO362" s="162"/>
      <c r="IIP362" s="163"/>
      <c r="IIQ362" s="164"/>
      <c r="IIR362" s="165"/>
      <c r="IIS362" s="162"/>
      <c r="IIT362" s="163"/>
      <c r="IIU362" s="164"/>
      <c r="IIV362" s="165"/>
      <c r="IIW362" s="162"/>
      <c r="IIX362" s="163"/>
      <c r="IIY362" s="164"/>
      <c r="IIZ362" s="165"/>
      <c r="IJA362" s="162"/>
      <c r="IJB362" s="163"/>
      <c r="IJC362" s="164"/>
      <c r="IJD362" s="165"/>
      <c r="IJE362" s="162"/>
      <c r="IJF362" s="163"/>
      <c r="IJG362" s="164"/>
      <c r="IJH362" s="165"/>
      <c r="IJI362" s="162"/>
      <c r="IJJ362" s="163"/>
      <c r="IJK362" s="164"/>
      <c r="IJL362" s="165"/>
      <c r="IJM362" s="162"/>
      <c r="IJN362" s="163"/>
      <c r="IJO362" s="164"/>
      <c r="IJP362" s="165"/>
      <c r="IJQ362" s="162"/>
      <c r="IJR362" s="163"/>
      <c r="IJS362" s="164"/>
      <c r="IJT362" s="165"/>
      <c r="IJU362" s="162"/>
      <c r="IJV362" s="163"/>
      <c r="IJW362" s="164"/>
      <c r="IJX362" s="165"/>
      <c r="IJY362" s="162"/>
      <c r="IJZ362" s="163"/>
      <c r="IKA362" s="164"/>
      <c r="IKB362" s="165"/>
      <c r="IKC362" s="162"/>
      <c r="IKD362" s="163"/>
      <c r="IKE362" s="164"/>
      <c r="IKF362" s="165"/>
      <c r="IKG362" s="162"/>
      <c r="IKH362" s="163"/>
      <c r="IKI362" s="164"/>
      <c r="IKJ362" s="165"/>
      <c r="IKK362" s="50"/>
      <c r="IKL362" s="67"/>
      <c r="IKM362" s="67"/>
      <c r="IKN362" s="68"/>
      <c r="IKO362" s="149"/>
      <c r="IKP362" s="206"/>
      <c r="IKQ362" s="228"/>
      <c r="IKR362" s="234"/>
      <c r="IKS362" s="191"/>
      <c r="IKT362" s="162"/>
      <c r="IKU362" s="163"/>
      <c r="IKV362" s="164"/>
      <c r="IKW362" s="165"/>
      <c r="IKX362" s="162"/>
      <c r="IKY362" s="163"/>
      <c r="IKZ362" s="164"/>
      <c r="ILA362" s="165"/>
      <c r="ILB362" s="162"/>
      <c r="ILC362" s="163"/>
      <c r="ILD362" s="164"/>
      <c r="ILE362" s="165"/>
      <c r="ILF362" s="162"/>
      <c r="ILG362" s="163"/>
      <c r="ILH362" s="164"/>
      <c r="ILI362" s="165"/>
      <c r="ILJ362" s="162"/>
      <c r="ILK362" s="163"/>
      <c r="ILL362" s="164"/>
      <c r="ILM362" s="165"/>
      <c r="ILN362" s="162"/>
      <c r="ILO362" s="163"/>
      <c r="ILP362" s="164"/>
      <c r="ILQ362" s="165"/>
      <c r="ILR362" s="162"/>
      <c r="ILS362" s="163"/>
      <c r="ILT362" s="164"/>
      <c r="ILU362" s="165"/>
      <c r="ILV362" s="162"/>
      <c r="ILW362" s="163"/>
      <c r="ILX362" s="164"/>
      <c r="ILY362" s="165"/>
      <c r="ILZ362" s="162"/>
      <c r="IMA362" s="163"/>
      <c r="IMB362" s="164"/>
      <c r="IMC362" s="165"/>
      <c r="IMD362" s="162"/>
      <c r="IME362" s="163"/>
      <c r="IMF362" s="164"/>
      <c r="IMG362" s="165"/>
      <c r="IMH362" s="162"/>
      <c r="IMI362" s="163"/>
      <c r="IMJ362" s="164"/>
      <c r="IMK362" s="165"/>
      <c r="IML362" s="162"/>
      <c r="IMM362" s="163"/>
      <c r="IMN362" s="164"/>
      <c r="IMO362" s="165"/>
      <c r="IMP362" s="162"/>
      <c r="IMQ362" s="163"/>
      <c r="IMR362" s="164"/>
      <c r="IMS362" s="165"/>
      <c r="IMT362" s="162"/>
      <c r="IMU362" s="163"/>
      <c r="IMV362" s="164"/>
      <c r="IMW362" s="165"/>
      <c r="IMX362" s="162"/>
      <c r="IMY362" s="163"/>
      <c r="IMZ362" s="164"/>
      <c r="INA362" s="165"/>
      <c r="INB362" s="162"/>
      <c r="INC362" s="163"/>
      <c r="IND362" s="164"/>
      <c r="INE362" s="165"/>
      <c r="INF362" s="162"/>
      <c r="ING362" s="163"/>
      <c r="INH362" s="164"/>
      <c r="INI362" s="165"/>
      <c r="INJ362" s="162"/>
      <c r="INK362" s="163"/>
      <c r="INL362" s="164"/>
      <c r="INM362" s="165"/>
      <c r="INN362" s="162"/>
      <c r="INO362" s="163"/>
      <c r="INP362" s="164"/>
      <c r="INQ362" s="165"/>
      <c r="INR362" s="162"/>
      <c r="INS362" s="163"/>
      <c r="INT362" s="164"/>
      <c r="INU362" s="165"/>
      <c r="INV362" s="162"/>
      <c r="INW362" s="163"/>
      <c r="INX362" s="164"/>
      <c r="INY362" s="165"/>
      <c r="INZ362" s="162"/>
      <c r="IOA362" s="163"/>
      <c r="IOB362" s="164"/>
      <c r="IOC362" s="165"/>
      <c r="IOD362" s="162"/>
      <c r="IOE362" s="163"/>
      <c r="IOF362" s="164"/>
      <c r="IOG362" s="165"/>
      <c r="IOH362" s="162"/>
      <c r="IOI362" s="163"/>
      <c r="IOJ362" s="164"/>
      <c r="IOK362" s="165"/>
      <c r="IOL362" s="162"/>
      <c r="IOM362" s="163"/>
      <c r="ION362" s="164"/>
      <c r="IOO362" s="165"/>
      <c r="IOP362" s="162"/>
      <c r="IOQ362" s="163"/>
      <c r="IOR362" s="164"/>
      <c r="IOS362" s="165"/>
      <c r="IOT362" s="162"/>
      <c r="IOU362" s="163"/>
      <c r="IOV362" s="164"/>
      <c r="IOW362" s="165"/>
      <c r="IOX362" s="162"/>
      <c r="IOY362" s="163"/>
      <c r="IOZ362" s="164"/>
      <c r="IPA362" s="165"/>
      <c r="IPB362" s="162"/>
      <c r="IPC362" s="163"/>
      <c r="IPD362" s="164"/>
      <c r="IPE362" s="165"/>
      <c r="IPF362" s="162"/>
      <c r="IPG362" s="163"/>
      <c r="IPH362" s="164"/>
      <c r="IPI362" s="165"/>
      <c r="IPJ362" s="162"/>
      <c r="IPK362" s="163"/>
      <c r="IPL362" s="164"/>
      <c r="IPM362" s="165"/>
      <c r="IPN362" s="50"/>
      <c r="IPO362" s="67"/>
      <c r="IPP362" s="67"/>
      <c r="IPQ362" s="68"/>
      <c r="IPR362" s="149"/>
      <c r="IPS362" s="206"/>
      <c r="IPT362" s="228"/>
      <c r="IPU362" s="234"/>
      <c r="IPV362" s="191"/>
      <c r="IPW362" s="162"/>
      <c r="IPX362" s="163"/>
      <c r="IPY362" s="164"/>
      <c r="IPZ362" s="165"/>
      <c r="IQA362" s="162"/>
      <c r="IQB362" s="163"/>
      <c r="IQC362" s="164"/>
      <c r="IQD362" s="165"/>
      <c r="IQE362" s="162"/>
      <c r="IQF362" s="163"/>
      <c r="IQG362" s="164"/>
      <c r="IQH362" s="165"/>
      <c r="IQI362" s="162"/>
      <c r="IQJ362" s="163"/>
      <c r="IQK362" s="164"/>
      <c r="IQL362" s="165"/>
      <c r="IQM362" s="162"/>
      <c r="IQN362" s="163"/>
      <c r="IQO362" s="164"/>
      <c r="IQP362" s="165"/>
      <c r="IQQ362" s="162"/>
      <c r="IQR362" s="163"/>
      <c r="IQS362" s="164"/>
      <c r="IQT362" s="165"/>
      <c r="IQU362" s="162"/>
      <c r="IQV362" s="163"/>
      <c r="IQW362" s="164"/>
      <c r="IQX362" s="165"/>
      <c r="IQY362" s="162"/>
      <c r="IQZ362" s="163"/>
      <c r="IRA362" s="164"/>
      <c r="IRB362" s="165"/>
      <c r="IRC362" s="162"/>
      <c r="IRD362" s="163"/>
      <c r="IRE362" s="164"/>
      <c r="IRF362" s="165"/>
      <c r="IRG362" s="162"/>
      <c r="IRH362" s="163"/>
      <c r="IRI362" s="164"/>
      <c r="IRJ362" s="165"/>
      <c r="IRK362" s="162"/>
      <c r="IRL362" s="163"/>
      <c r="IRM362" s="164"/>
      <c r="IRN362" s="165"/>
      <c r="IRO362" s="162"/>
      <c r="IRP362" s="163"/>
      <c r="IRQ362" s="164"/>
      <c r="IRR362" s="165"/>
      <c r="IRS362" s="162"/>
      <c r="IRT362" s="163"/>
      <c r="IRU362" s="164"/>
      <c r="IRV362" s="165"/>
      <c r="IRW362" s="162"/>
      <c r="IRX362" s="163"/>
      <c r="IRY362" s="164"/>
      <c r="IRZ362" s="165"/>
      <c r="ISA362" s="162"/>
      <c r="ISB362" s="163"/>
      <c r="ISC362" s="164"/>
      <c r="ISD362" s="165"/>
      <c r="ISE362" s="162"/>
      <c r="ISF362" s="163"/>
      <c r="ISG362" s="164"/>
      <c r="ISH362" s="165"/>
      <c r="ISI362" s="162"/>
      <c r="ISJ362" s="163"/>
      <c r="ISK362" s="164"/>
      <c r="ISL362" s="165"/>
      <c r="ISM362" s="162"/>
      <c r="ISN362" s="163"/>
      <c r="ISO362" s="164"/>
      <c r="ISP362" s="165"/>
      <c r="ISQ362" s="162"/>
      <c r="ISR362" s="163"/>
      <c r="ISS362" s="164"/>
      <c r="IST362" s="165"/>
      <c r="ISU362" s="162"/>
      <c r="ISV362" s="163"/>
      <c r="ISW362" s="164"/>
      <c r="ISX362" s="165"/>
      <c r="ISY362" s="162"/>
      <c r="ISZ362" s="163"/>
      <c r="ITA362" s="164"/>
      <c r="ITB362" s="165"/>
      <c r="ITC362" s="162"/>
      <c r="ITD362" s="163"/>
      <c r="ITE362" s="164"/>
      <c r="ITF362" s="165"/>
      <c r="ITG362" s="162"/>
      <c r="ITH362" s="163"/>
      <c r="ITI362" s="164"/>
      <c r="ITJ362" s="165"/>
      <c r="ITK362" s="162"/>
      <c r="ITL362" s="163"/>
      <c r="ITM362" s="164"/>
      <c r="ITN362" s="165"/>
      <c r="ITO362" s="162"/>
      <c r="ITP362" s="163"/>
      <c r="ITQ362" s="164"/>
      <c r="ITR362" s="165"/>
      <c r="ITS362" s="162"/>
      <c r="ITT362" s="163"/>
      <c r="ITU362" s="164"/>
      <c r="ITV362" s="165"/>
      <c r="ITW362" s="162"/>
      <c r="ITX362" s="163"/>
      <c r="ITY362" s="164"/>
      <c r="ITZ362" s="165"/>
      <c r="IUA362" s="162"/>
      <c r="IUB362" s="163"/>
      <c r="IUC362" s="164"/>
      <c r="IUD362" s="165"/>
      <c r="IUE362" s="162"/>
      <c r="IUF362" s="163"/>
      <c r="IUG362" s="164"/>
      <c r="IUH362" s="165"/>
      <c r="IUI362" s="162"/>
      <c r="IUJ362" s="163"/>
      <c r="IUK362" s="164"/>
      <c r="IUL362" s="165"/>
      <c r="IUM362" s="162"/>
      <c r="IUN362" s="163"/>
      <c r="IUO362" s="164"/>
      <c r="IUP362" s="165"/>
      <c r="IUQ362" s="50"/>
      <c r="IUR362" s="67"/>
      <c r="IUS362" s="67"/>
      <c r="IUT362" s="68"/>
      <c r="IUU362" s="149"/>
      <c r="IUV362" s="206"/>
      <c r="IUW362" s="228"/>
      <c r="IUX362" s="234"/>
      <c r="IUY362" s="191"/>
      <c r="IUZ362" s="162"/>
      <c r="IVA362" s="163"/>
      <c r="IVB362" s="164"/>
      <c r="IVC362" s="165"/>
      <c r="IVD362" s="162"/>
      <c r="IVE362" s="163"/>
      <c r="IVF362" s="164"/>
      <c r="IVG362" s="165"/>
      <c r="IVH362" s="162"/>
      <c r="IVI362" s="163"/>
      <c r="IVJ362" s="164"/>
      <c r="IVK362" s="165"/>
      <c r="IVL362" s="162"/>
      <c r="IVM362" s="163"/>
      <c r="IVN362" s="164"/>
      <c r="IVO362" s="165"/>
      <c r="IVP362" s="162"/>
      <c r="IVQ362" s="163"/>
      <c r="IVR362" s="164"/>
      <c r="IVS362" s="165"/>
      <c r="IVT362" s="162"/>
      <c r="IVU362" s="163"/>
      <c r="IVV362" s="164"/>
      <c r="IVW362" s="165"/>
      <c r="IVX362" s="162"/>
      <c r="IVY362" s="163"/>
      <c r="IVZ362" s="164"/>
      <c r="IWA362" s="165"/>
      <c r="IWB362" s="162"/>
      <c r="IWC362" s="163"/>
      <c r="IWD362" s="164"/>
      <c r="IWE362" s="165"/>
      <c r="IWF362" s="162"/>
      <c r="IWG362" s="163"/>
      <c r="IWH362" s="164"/>
      <c r="IWI362" s="165"/>
      <c r="IWJ362" s="162"/>
      <c r="IWK362" s="163"/>
      <c r="IWL362" s="164"/>
      <c r="IWM362" s="165"/>
      <c r="IWN362" s="162"/>
      <c r="IWO362" s="163"/>
      <c r="IWP362" s="164"/>
      <c r="IWQ362" s="165"/>
      <c r="IWR362" s="162"/>
      <c r="IWS362" s="163"/>
      <c r="IWT362" s="164"/>
      <c r="IWU362" s="165"/>
      <c r="IWV362" s="162"/>
      <c r="IWW362" s="163"/>
      <c r="IWX362" s="164"/>
      <c r="IWY362" s="165"/>
      <c r="IWZ362" s="162"/>
      <c r="IXA362" s="163"/>
      <c r="IXB362" s="164"/>
      <c r="IXC362" s="165"/>
      <c r="IXD362" s="162"/>
      <c r="IXE362" s="163"/>
      <c r="IXF362" s="164"/>
      <c r="IXG362" s="165"/>
      <c r="IXH362" s="162"/>
      <c r="IXI362" s="163"/>
      <c r="IXJ362" s="164"/>
      <c r="IXK362" s="165"/>
      <c r="IXL362" s="162"/>
      <c r="IXM362" s="163"/>
      <c r="IXN362" s="164"/>
      <c r="IXO362" s="165"/>
      <c r="IXP362" s="162"/>
      <c r="IXQ362" s="163"/>
      <c r="IXR362" s="164"/>
      <c r="IXS362" s="165"/>
      <c r="IXT362" s="162"/>
      <c r="IXU362" s="163"/>
      <c r="IXV362" s="164"/>
      <c r="IXW362" s="165"/>
      <c r="IXX362" s="162"/>
      <c r="IXY362" s="163"/>
      <c r="IXZ362" s="164"/>
      <c r="IYA362" s="165"/>
      <c r="IYB362" s="162"/>
      <c r="IYC362" s="163"/>
      <c r="IYD362" s="164"/>
      <c r="IYE362" s="165"/>
      <c r="IYF362" s="162"/>
      <c r="IYG362" s="163"/>
      <c r="IYH362" s="164"/>
      <c r="IYI362" s="165"/>
      <c r="IYJ362" s="162"/>
      <c r="IYK362" s="163"/>
      <c r="IYL362" s="164"/>
      <c r="IYM362" s="165"/>
      <c r="IYN362" s="162"/>
      <c r="IYO362" s="163"/>
      <c r="IYP362" s="164"/>
      <c r="IYQ362" s="165"/>
      <c r="IYR362" s="162"/>
      <c r="IYS362" s="163"/>
      <c r="IYT362" s="164"/>
      <c r="IYU362" s="165"/>
      <c r="IYV362" s="162"/>
      <c r="IYW362" s="163"/>
      <c r="IYX362" s="164"/>
      <c r="IYY362" s="165"/>
      <c r="IYZ362" s="162"/>
      <c r="IZA362" s="163"/>
      <c r="IZB362" s="164"/>
      <c r="IZC362" s="165"/>
      <c r="IZD362" s="162"/>
      <c r="IZE362" s="163"/>
      <c r="IZF362" s="164"/>
      <c r="IZG362" s="165"/>
      <c r="IZH362" s="162"/>
      <c r="IZI362" s="163"/>
      <c r="IZJ362" s="164"/>
      <c r="IZK362" s="165"/>
      <c r="IZL362" s="162"/>
      <c r="IZM362" s="163"/>
      <c r="IZN362" s="164"/>
      <c r="IZO362" s="165"/>
      <c r="IZP362" s="162"/>
      <c r="IZQ362" s="163"/>
      <c r="IZR362" s="164"/>
      <c r="IZS362" s="165"/>
      <c r="IZT362" s="50"/>
      <c r="IZU362" s="67"/>
      <c r="IZV362" s="67"/>
      <c r="IZW362" s="68"/>
      <c r="IZX362" s="149"/>
      <c r="IZY362" s="206"/>
      <c r="IZZ362" s="228"/>
      <c r="JAA362" s="234"/>
      <c r="JAB362" s="191"/>
      <c r="JAC362" s="162"/>
      <c r="JAD362" s="163"/>
      <c r="JAE362" s="164"/>
      <c r="JAF362" s="165"/>
      <c r="JAG362" s="162"/>
      <c r="JAH362" s="163"/>
      <c r="JAI362" s="164"/>
      <c r="JAJ362" s="165"/>
      <c r="JAK362" s="162"/>
      <c r="JAL362" s="163"/>
      <c r="JAM362" s="164"/>
      <c r="JAN362" s="165"/>
      <c r="JAO362" s="162"/>
      <c r="JAP362" s="163"/>
      <c r="JAQ362" s="164"/>
      <c r="JAR362" s="165"/>
      <c r="JAS362" s="162"/>
      <c r="JAT362" s="163"/>
      <c r="JAU362" s="164"/>
      <c r="JAV362" s="165"/>
      <c r="JAW362" s="162"/>
      <c r="JAX362" s="163"/>
      <c r="JAY362" s="164"/>
      <c r="JAZ362" s="165"/>
      <c r="JBA362" s="162"/>
      <c r="JBB362" s="163"/>
      <c r="JBC362" s="164"/>
      <c r="JBD362" s="165"/>
      <c r="JBE362" s="162"/>
      <c r="JBF362" s="163"/>
      <c r="JBG362" s="164"/>
      <c r="JBH362" s="165"/>
      <c r="JBI362" s="162"/>
      <c r="JBJ362" s="163"/>
      <c r="JBK362" s="164"/>
      <c r="JBL362" s="165"/>
      <c r="JBM362" s="162"/>
      <c r="JBN362" s="163"/>
      <c r="JBO362" s="164"/>
      <c r="JBP362" s="165"/>
      <c r="JBQ362" s="162"/>
      <c r="JBR362" s="163"/>
      <c r="JBS362" s="164"/>
      <c r="JBT362" s="165"/>
      <c r="JBU362" s="162"/>
      <c r="JBV362" s="163"/>
      <c r="JBW362" s="164"/>
      <c r="JBX362" s="165"/>
      <c r="JBY362" s="162"/>
      <c r="JBZ362" s="163"/>
      <c r="JCA362" s="164"/>
      <c r="JCB362" s="165"/>
      <c r="JCC362" s="162"/>
      <c r="JCD362" s="163"/>
      <c r="JCE362" s="164"/>
      <c r="JCF362" s="165"/>
      <c r="JCG362" s="162"/>
      <c r="JCH362" s="163"/>
      <c r="JCI362" s="164"/>
      <c r="JCJ362" s="165"/>
      <c r="JCK362" s="162"/>
      <c r="JCL362" s="163"/>
      <c r="JCM362" s="164"/>
      <c r="JCN362" s="165"/>
      <c r="JCO362" s="162"/>
      <c r="JCP362" s="163"/>
      <c r="JCQ362" s="164"/>
      <c r="JCR362" s="165"/>
      <c r="JCS362" s="162"/>
      <c r="JCT362" s="163"/>
      <c r="JCU362" s="164"/>
      <c r="JCV362" s="165"/>
      <c r="JCW362" s="162"/>
      <c r="JCX362" s="163"/>
      <c r="JCY362" s="164"/>
      <c r="JCZ362" s="165"/>
      <c r="JDA362" s="162"/>
      <c r="JDB362" s="163"/>
      <c r="JDC362" s="164"/>
      <c r="JDD362" s="165"/>
      <c r="JDE362" s="162"/>
      <c r="JDF362" s="163"/>
      <c r="JDG362" s="164"/>
      <c r="JDH362" s="165"/>
      <c r="JDI362" s="162"/>
      <c r="JDJ362" s="163"/>
      <c r="JDK362" s="164"/>
      <c r="JDL362" s="165"/>
      <c r="JDM362" s="162"/>
      <c r="JDN362" s="163"/>
      <c r="JDO362" s="164"/>
      <c r="JDP362" s="165"/>
      <c r="JDQ362" s="162"/>
      <c r="JDR362" s="163"/>
      <c r="JDS362" s="164"/>
      <c r="JDT362" s="165"/>
      <c r="JDU362" s="162"/>
      <c r="JDV362" s="163"/>
      <c r="JDW362" s="164"/>
      <c r="JDX362" s="165"/>
      <c r="JDY362" s="162"/>
      <c r="JDZ362" s="163"/>
      <c r="JEA362" s="164"/>
      <c r="JEB362" s="165"/>
      <c r="JEC362" s="162"/>
      <c r="JED362" s="163"/>
      <c r="JEE362" s="164"/>
      <c r="JEF362" s="165"/>
      <c r="JEG362" s="162"/>
      <c r="JEH362" s="163"/>
      <c r="JEI362" s="164"/>
      <c r="JEJ362" s="165"/>
      <c r="JEK362" s="162"/>
      <c r="JEL362" s="163"/>
      <c r="JEM362" s="164"/>
      <c r="JEN362" s="165"/>
      <c r="JEO362" s="162"/>
      <c r="JEP362" s="163"/>
      <c r="JEQ362" s="164"/>
      <c r="JER362" s="165"/>
      <c r="JES362" s="162"/>
      <c r="JET362" s="163"/>
      <c r="JEU362" s="164"/>
      <c r="JEV362" s="165"/>
      <c r="JEW362" s="50"/>
      <c r="JEX362" s="67"/>
      <c r="JEY362" s="67"/>
      <c r="JEZ362" s="68"/>
      <c r="JFA362" s="149"/>
      <c r="JFB362" s="206"/>
      <c r="JFC362" s="228"/>
      <c r="JFD362" s="234"/>
      <c r="JFE362" s="191"/>
      <c r="JFF362" s="162"/>
      <c r="JFG362" s="163"/>
      <c r="JFH362" s="164"/>
      <c r="JFI362" s="165"/>
      <c r="JFJ362" s="162"/>
      <c r="JFK362" s="163"/>
      <c r="JFL362" s="164"/>
      <c r="JFM362" s="165"/>
      <c r="JFN362" s="162"/>
      <c r="JFO362" s="163"/>
      <c r="JFP362" s="164"/>
      <c r="JFQ362" s="165"/>
      <c r="JFR362" s="162"/>
      <c r="JFS362" s="163"/>
      <c r="JFT362" s="164"/>
      <c r="JFU362" s="165"/>
      <c r="JFV362" s="162"/>
      <c r="JFW362" s="163"/>
      <c r="JFX362" s="164"/>
      <c r="JFY362" s="165"/>
      <c r="JFZ362" s="162"/>
      <c r="JGA362" s="163"/>
      <c r="JGB362" s="164"/>
      <c r="JGC362" s="165"/>
      <c r="JGD362" s="162"/>
      <c r="JGE362" s="163"/>
      <c r="JGF362" s="164"/>
      <c r="JGG362" s="165"/>
      <c r="JGH362" s="162"/>
      <c r="JGI362" s="163"/>
      <c r="JGJ362" s="164"/>
      <c r="JGK362" s="165"/>
      <c r="JGL362" s="162"/>
      <c r="JGM362" s="163"/>
      <c r="JGN362" s="164"/>
      <c r="JGO362" s="165"/>
      <c r="JGP362" s="162"/>
      <c r="JGQ362" s="163"/>
      <c r="JGR362" s="164"/>
      <c r="JGS362" s="165"/>
      <c r="JGT362" s="162"/>
      <c r="JGU362" s="163"/>
      <c r="JGV362" s="164"/>
      <c r="JGW362" s="165"/>
      <c r="JGX362" s="162"/>
      <c r="JGY362" s="163"/>
      <c r="JGZ362" s="164"/>
      <c r="JHA362" s="165"/>
      <c r="JHB362" s="162"/>
      <c r="JHC362" s="163"/>
      <c r="JHD362" s="164"/>
      <c r="JHE362" s="165"/>
      <c r="JHF362" s="162"/>
      <c r="JHG362" s="163"/>
      <c r="JHH362" s="164"/>
      <c r="JHI362" s="165"/>
      <c r="JHJ362" s="162"/>
      <c r="JHK362" s="163"/>
      <c r="JHL362" s="164"/>
      <c r="JHM362" s="165"/>
      <c r="JHN362" s="162"/>
      <c r="JHO362" s="163"/>
      <c r="JHP362" s="164"/>
      <c r="JHQ362" s="165"/>
      <c r="JHR362" s="162"/>
      <c r="JHS362" s="163"/>
      <c r="JHT362" s="164"/>
      <c r="JHU362" s="165"/>
      <c r="JHV362" s="162"/>
      <c r="JHW362" s="163"/>
      <c r="JHX362" s="164"/>
      <c r="JHY362" s="165"/>
      <c r="JHZ362" s="162"/>
      <c r="JIA362" s="163"/>
      <c r="JIB362" s="164"/>
      <c r="JIC362" s="165"/>
      <c r="JID362" s="162"/>
      <c r="JIE362" s="163"/>
      <c r="JIF362" s="164"/>
      <c r="JIG362" s="165"/>
      <c r="JIH362" s="162"/>
      <c r="JII362" s="163"/>
      <c r="JIJ362" s="164"/>
      <c r="JIK362" s="165"/>
      <c r="JIL362" s="162"/>
      <c r="JIM362" s="163"/>
      <c r="JIN362" s="164"/>
      <c r="JIO362" s="165"/>
      <c r="JIP362" s="162"/>
      <c r="JIQ362" s="163"/>
      <c r="JIR362" s="164"/>
      <c r="JIS362" s="165"/>
      <c r="JIT362" s="162"/>
      <c r="JIU362" s="163"/>
      <c r="JIV362" s="164"/>
      <c r="JIW362" s="165"/>
      <c r="JIX362" s="162"/>
      <c r="JIY362" s="163"/>
      <c r="JIZ362" s="164"/>
      <c r="JJA362" s="165"/>
      <c r="JJB362" s="162"/>
      <c r="JJC362" s="163"/>
      <c r="JJD362" s="164"/>
      <c r="JJE362" s="165"/>
      <c r="JJF362" s="162"/>
      <c r="JJG362" s="163"/>
      <c r="JJH362" s="164"/>
      <c r="JJI362" s="165"/>
      <c r="JJJ362" s="162"/>
      <c r="JJK362" s="163"/>
      <c r="JJL362" s="164"/>
      <c r="JJM362" s="165"/>
      <c r="JJN362" s="162"/>
      <c r="JJO362" s="163"/>
      <c r="JJP362" s="164"/>
      <c r="JJQ362" s="165"/>
      <c r="JJR362" s="162"/>
      <c r="JJS362" s="163"/>
      <c r="JJT362" s="164"/>
      <c r="JJU362" s="165"/>
      <c r="JJV362" s="162"/>
      <c r="JJW362" s="163"/>
      <c r="JJX362" s="164"/>
      <c r="JJY362" s="165"/>
      <c r="JJZ362" s="50"/>
      <c r="JKA362" s="67"/>
      <c r="JKB362" s="67"/>
      <c r="JKC362" s="68"/>
      <c r="JKD362" s="149"/>
      <c r="JKE362" s="206"/>
      <c r="JKF362" s="228"/>
      <c r="JKG362" s="234"/>
      <c r="JKH362" s="191"/>
      <c r="JKI362" s="162"/>
      <c r="JKJ362" s="163"/>
      <c r="JKK362" s="164"/>
      <c r="JKL362" s="165"/>
      <c r="JKM362" s="162"/>
      <c r="JKN362" s="163"/>
      <c r="JKO362" s="164"/>
      <c r="JKP362" s="165"/>
      <c r="JKQ362" s="162"/>
      <c r="JKR362" s="163"/>
      <c r="JKS362" s="164"/>
      <c r="JKT362" s="165"/>
      <c r="JKU362" s="162"/>
      <c r="JKV362" s="163"/>
      <c r="JKW362" s="164"/>
      <c r="JKX362" s="165"/>
      <c r="JKY362" s="162"/>
      <c r="JKZ362" s="163"/>
      <c r="JLA362" s="164"/>
      <c r="JLB362" s="165"/>
      <c r="JLC362" s="162"/>
      <c r="JLD362" s="163"/>
      <c r="JLE362" s="164"/>
      <c r="JLF362" s="165"/>
      <c r="JLG362" s="162"/>
      <c r="JLH362" s="163"/>
      <c r="JLI362" s="164"/>
      <c r="JLJ362" s="165"/>
      <c r="JLK362" s="162"/>
      <c r="JLL362" s="163"/>
      <c r="JLM362" s="164"/>
      <c r="JLN362" s="165"/>
      <c r="JLO362" s="162"/>
      <c r="JLP362" s="163"/>
      <c r="JLQ362" s="164"/>
      <c r="JLR362" s="165"/>
      <c r="JLS362" s="162"/>
      <c r="JLT362" s="163"/>
      <c r="JLU362" s="164"/>
      <c r="JLV362" s="165"/>
      <c r="JLW362" s="162"/>
      <c r="JLX362" s="163"/>
      <c r="JLY362" s="164"/>
      <c r="JLZ362" s="165"/>
      <c r="JMA362" s="162"/>
      <c r="JMB362" s="163"/>
      <c r="JMC362" s="164"/>
      <c r="JMD362" s="165"/>
      <c r="JME362" s="162"/>
      <c r="JMF362" s="163"/>
      <c r="JMG362" s="164"/>
      <c r="JMH362" s="165"/>
      <c r="JMI362" s="162"/>
      <c r="JMJ362" s="163"/>
      <c r="JMK362" s="164"/>
      <c r="JML362" s="165"/>
      <c r="JMM362" s="162"/>
      <c r="JMN362" s="163"/>
      <c r="JMO362" s="164"/>
      <c r="JMP362" s="165"/>
      <c r="JMQ362" s="162"/>
      <c r="JMR362" s="163"/>
      <c r="JMS362" s="164"/>
      <c r="JMT362" s="165"/>
      <c r="JMU362" s="162"/>
      <c r="JMV362" s="163"/>
      <c r="JMW362" s="164"/>
      <c r="JMX362" s="165"/>
      <c r="JMY362" s="162"/>
      <c r="JMZ362" s="163"/>
      <c r="JNA362" s="164"/>
      <c r="JNB362" s="165"/>
      <c r="JNC362" s="162"/>
      <c r="JND362" s="163"/>
      <c r="JNE362" s="164"/>
      <c r="JNF362" s="165"/>
      <c r="JNG362" s="162"/>
      <c r="JNH362" s="163"/>
      <c r="JNI362" s="164"/>
      <c r="JNJ362" s="165"/>
      <c r="JNK362" s="162"/>
      <c r="JNL362" s="163"/>
      <c r="JNM362" s="164"/>
      <c r="JNN362" s="165"/>
      <c r="JNO362" s="162"/>
      <c r="JNP362" s="163"/>
      <c r="JNQ362" s="164"/>
      <c r="JNR362" s="165"/>
      <c r="JNS362" s="162"/>
      <c r="JNT362" s="163"/>
      <c r="JNU362" s="164"/>
      <c r="JNV362" s="165"/>
      <c r="JNW362" s="162"/>
      <c r="JNX362" s="163"/>
      <c r="JNY362" s="164"/>
      <c r="JNZ362" s="165"/>
      <c r="JOA362" s="162"/>
      <c r="JOB362" s="163"/>
      <c r="JOC362" s="164"/>
      <c r="JOD362" s="165"/>
      <c r="JOE362" s="162"/>
      <c r="JOF362" s="163"/>
      <c r="JOG362" s="164"/>
      <c r="JOH362" s="165"/>
      <c r="JOI362" s="162"/>
      <c r="JOJ362" s="163"/>
      <c r="JOK362" s="164"/>
      <c r="JOL362" s="165"/>
      <c r="JOM362" s="162"/>
      <c r="JON362" s="163"/>
      <c r="JOO362" s="164"/>
      <c r="JOP362" s="165"/>
      <c r="JOQ362" s="162"/>
      <c r="JOR362" s="163"/>
      <c r="JOS362" s="164"/>
      <c r="JOT362" s="165"/>
      <c r="JOU362" s="162"/>
      <c r="JOV362" s="163"/>
      <c r="JOW362" s="164"/>
      <c r="JOX362" s="165"/>
      <c r="JOY362" s="162"/>
      <c r="JOZ362" s="163"/>
      <c r="JPA362" s="164"/>
      <c r="JPB362" s="165"/>
      <c r="JPC362" s="50"/>
      <c r="JPD362" s="67"/>
      <c r="JPE362" s="67"/>
      <c r="JPF362" s="68"/>
      <c r="JPG362" s="149"/>
      <c r="JPH362" s="206"/>
      <c r="JPI362" s="228"/>
      <c r="JPJ362" s="234"/>
      <c r="JPK362" s="191"/>
      <c r="JPL362" s="162"/>
      <c r="JPM362" s="163"/>
      <c r="JPN362" s="164"/>
      <c r="JPO362" s="165"/>
      <c r="JPP362" s="162"/>
      <c r="JPQ362" s="163"/>
      <c r="JPR362" s="164"/>
      <c r="JPS362" s="165"/>
      <c r="JPT362" s="162"/>
      <c r="JPU362" s="163"/>
      <c r="JPV362" s="164"/>
      <c r="JPW362" s="165"/>
      <c r="JPX362" s="162"/>
      <c r="JPY362" s="163"/>
      <c r="JPZ362" s="164"/>
      <c r="JQA362" s="165"/>
      <c r="JQB362" s="162"/>
      <c r="JQC362" s="163"/>
      <c r="JQD362" s="164"/>
      <c r="JQE362" s="165"/>
      <c r="JQF362" s="162"/>
      <c r="JQG362" s="163"/>
      <c r="JQH362" s="164"/>
      <c r="JQI362" s="165"/>
      <c r="JQJ362" s="162"/>
      <c r="JQK362" s="163"/>
      <c r="JQL362" s="164"/>
      <c r="JQM362" s="165"/>
      <c r="JQN362" s="162"/>
      <c r="JQO362" s="163"/>
      <c r="JQP362" s="164"/>
      <c r="JQQ362" s="165"/>
      <c r="JQR362" s="162"/>
      <c r="JQS362" s="163"/>
      <c r="JQT362" s="164"/>
      <c r="JQU362" s="165"/>
      <c r="JQV362" s="162"/>
      <c r="JQW362" s="163"/>
      <c r="JQX362" s="164"/>
      <c r="JQY362" s="165"/>
      <c r="JQZ362" s="162"/>
      <c r="JRA362" s="163"/>
      <c r="JRB362" s="164"/>
      <c r="JRC362" s="165"/>
      <c r="JRD362" s="162"/>
      <c r="JRE362" s="163"/>
      <c r="JRF362" s="164"/>
      <c r="JRG362" s="165"/>
      <c r="JRH362" s="162"/>
      <c r="JRI362" s="163"/>
      <c r="JRJ362" s="164"/>
      <c r="JRK362" s="165"/>
      <c r="JRL362" s="162"/>
      <c r="JRM362" s="163"/>
      <c r="JRN362" s="164"/>
      <c r="JRO362" s="165"/>
      <c r="JRP362" s="162"/>
      <c r="JRQ362" s="163"/>
      <c r="JRR362" s="164"/>
      <c r="JRS362" s="165"/>
      <c r="JRT362" s="162"/>
      <c r="JRU362" s="163"/>
      <c r="JRV362" s="164"/>
      <c r="JRW362" s="165"/>
      <c r="JRX362" s="162"/>
      <c r="JRY362" s="163"/>
      <c r="JRZ362" s="164"/>
      <c r="JSA362" s="165"/>
      <c r="JSB362" s="162"/>
      <c r="JSC362" s="163"/>
      <c r="JSD362" s="164"/>
      <c r="JSE362" s="165"/>
      <c r="JSF362" s="162"/>
      <c r="JSG362" s="163"/>
      <c r="JSH362" s="164"/>
      <c r="JSI362" s="165"/>
      <c r="JSJ362" s="162"/>
      <c r="JSK362" s="163"/>
      <c r="JSL362" s="164"/>
      <c r="JSM362" s="165"/>
      <c r="JSN362" s="162"/>
      <c r="JSO362" s="163"/>
      <c r="JSP362" s="164"/>
      <c r="JSQ362" s="165"/>
      <c r="JSR362" s="162"/>
      <c r="JSS362" s="163"/>
      <c r="JST362" s="164"/>
      <c r="JSU362" s="165"/>
      <c r="JSV362" s="162"/>
      <c r="JSW362" s="163"/>
      <c r="JSX362" s="164"/>
      <c r="JSY362" s="165"/>
      <c r="JSZ362" s="162"/>
      <c r="JTA362" s="163"/>
      <c r="JTB362" s="164"/>
      <c r="JTC362" s="165"/>
      <c r="JTD362" s="162"/>
      <c r="JTE362" s="163"/>
      <c r="JTF362" s="164"/>
      <c r="JTG362" s="165"/>
      <c r="JTH362" s="162"/>
      <c r="JTI362" s="163"/>
      <c r="JTJ362" s="164"/>
      <c r="JTK362" s="165"/>
      <c r="JTL362" s="162"/>
      <c r="JTM362" s="163"/>
      <c r="JTN362" s="164"/>
      <c r="JTO362" s="165"/>
      <c r="JTP362" s="162"/>
      <c r="JTQ362" s="163"/>
      <c r="JTR362" s="164"/>
      <c r="JTS362" s="165"/>
      <c r="JTT362" s="162"/>
      <c r="JTU362" s="163"/>
      <c r="JTV362" s="164"/>
      <c r="JTW362" s="165"/>
      <c r="JTX362" s="162"/>
      <c r="JTY362" s="163"/>
      <c r="JTZ362" s="164"/>
      <c r="JUA362" s="165"/>
      <c r="JUB362" s="162"/>
      <c r="JUC362" s="163"/>
      <c r="JUD362" s="164"/>
      <c r="JUE362" s="165"/>
      <c r="JUF362" s="50"/>
      <c r="JUG362" s="67"/>
      <c r="JUH362" s="67"/>
      <c r="JUI362" s="68"/>
      <c r="JUJ362" s="149"/>
      <c r="JUK362" s="206"/>
      <c r="JUL362" s="228"/>
      <c r="JUM362" s="234"/>
      <c r="JUN362" s="191"/>
      <c r="JUO362" s="162"/>
      <c r="JUP362" s="163"/>
      <c r="JUQ362" s="164"/>
      <c r="JUR362" s="165"/>
      <c r="JUS362" s="162"/>
      <c r="JUT362" s="163"/>
      <c r="JUU362" s="164"/>
      <c r="JUV362" s="165"/>
      <c r="JUW362" s="162"/>
      <c r="JUX362" s="163"/>
      <c r="JUY362" s="164"/>
      <c r="JUZ362" s="165"/>
      <c r="JVA362" s="162"/>
      <c r="JVB362" s="163"/>
      <c r="JVC362" s="164"/>
      <c r="JVD362" s="165"/>
      <c r="JVE362" s="162"/>
      <c r="JVF362" s="163"/>
      <c r="JVG362" s="164"/>
      <c r="JVH362" s="165"/>
      <c r="JVI362" s="162"/>
      <c r="JVJ362" s="163"/>
      <c r="JVK362" s="164"/>
      <c r="JVL362" s="165"/>
      <c r="JVM362" s="162"/>
      <c r="JVN362" s="163"/>
      <c r="JVO362" s="164"/>
      <c r="JVP362" s="165"/>
      <c r="JVQ362" s="162"/>
      <c r="JVR362" s="163"/>
      <c r="JVS362" s="164"/>
      <c r="JVT362" s="165"/>
      <c r="JVU362" s="162"/>
      <c r="JVV362" s="163"/>
      <c r="JVW362" s="164"/>
      <c r="JVX362" s="165"/>
      <c r="JVY362" s="162"/>
      <c r="JVZ362" s="163"/>
      <c r="JWA362" s="164"/>
      <c r="JWB362" s="165"/>
      <c r="JWC362" s="162"/>
      <c r="JWD362" s="163"/>
      <c r="JWE362" s="164"/>
      <c r="JWF362" s="165"/>
      <c r="JWG362" s="162"/>
      <c r="JWH362" s="163"/>
      <c r="JWI362" s="164"/>
      <c r="JWJ362" s="165"/>
      <c r="JWK362" s="162"/>
      <c r="JWL362" s="163"/>
      <c r="JWM362" s="164"/>
      <c r="JWN362" s="165"/>
      <c r="JWO362" s="162"/>
      <c r="JWP362" s="163"/>
      <c r="JWQ362" s="164"/>
      <c r="JWR362" s="165"/>
      <c r="JWS362" s="162"/>
      <c r="JWT362" s="163"/>
      <c r="JWU362" s="164"/>
      <c r="JWV362" s="165"/>
      <c r="JWW362" s="162"/>
      <c r="JWX362" s="163"/>
      <c r="JWY362" s="164"/>
      <c r="JWZ362" s="165"/>
      <c r="JXA362" s="162"/>
      <c r="JXB362" s="163"/>
      <c r="JXC362" s="164"/>
      <c r="JXD362" s="165"/>
      <c r="JXE362" s="162"/>
      <c r="JXF362" s="163"/>
      <c r="JXG362" s="164"/>
      <c r="JXH362" s="165"/>
      <c r="JXI362" s="162"/>
      <c r="JXJ362" s="163"/>
      <c r="JXK362" s="164"/>
      <c r="JXL362" s="165"/>
      <c r="JXM362" s="162"/>
      <c r="JXN362" s="163"/>
      <c r="JXO362" s="164"/>
      <c r="JXP362" s="165"/>
      <c r="JXQ362" s="162"/>
      <c r="JXR362" s="163"/>
      <c r="JXS362" s="164"/>
      <c r="JXT362" s="165"/>
      <c r="JXU362" s="162"/>
      <c r="JXV362" s="163"/>
      <c r="JXW362" s="164"/>
      <c r="JXX362" s="165"/>
      <c r="JXY362" s="162"/>
      <c r="JXZ362" s="163"/>
      <c r="JYA362" s="164"/>
      <c r="JYB362" s="165"/>
      <c r="JYC362" s="162"/>
      <c r="JYD362" s="163"/>
      <c r="JYE362" s="164"/>
      <c r="JYF362" s="165"/>
      <c r="JYG362" s="162"/>
      <c r="JYH362" s="163"/>
      <c r="JYI362" s="164"/>
      <c r="JYJ362" s="165"/>
      <c r="JYK362" s="162"/>
      <c r="JYL362" s="163"/>
      <c r="JYM362" s="164"/>
      <c r="JYN362" s="165"/>
      <c r="JYO362" s="162"/>
      <c r="JYP362" s="163"/>
      <c r="JYQ362" s="164"/>
      <c r="JYR362" s="165"/>
      <c r="JYS362" s="162"/>
      <c r="JYT362" s="163"/>
      <c r="JYU362" s="164"/>
      <c r="JYV362" s="165"/>
      <c r="JYW362" s="162"/>
      <c r="JYX362" s="163"/>
      <c r="JYY362" s="164"/>
      <c r="JYZ362" s="165"/>
      <c r="JZA362" s="162"/>
      <c r="JZB362" s="163"/>
      <c r="JZC362" s="164"/>
      <c r="JZD362" s="165"/>
      <c r="JZE362" s="162"/>
      <c r="JZF362" s="163"/>
      <c r="JZG362" s="164"/>
      <c r="JZH362" s="165"/>
      <c r="JZI362" s="50"/>
      <c r="JZJ362" s="67"/>
      <c r="JZK362" s="67"/>
      <c r="JZL362" s="68"/>
      <c r="JZM362" s="149"/>
      <c r="JZN362" s="206"/>
      <c r="JZO362" s="228"/>
      <c r="JZP362" s="234"/>
      <c r="JZQ362" s="191"/>
      <c r="JZR362" s="162"/>
      <c r="JZS362" s="163"/>
      <c r="JZT362" s="164"/>
      <c r="JZU362" s="165"/>
      <c r="JZV362" s="162"/>
      <c r="JZW362" s="163"/>
      <c r="JZX362" s="164"/>
      <c r="JZY362" s="165"/>
      <c r="JZZ362" s="162"/>
      <c r="KAA362" s="163"/>
      <c r="KAB362" s="164"/>
      <c r="KAC362" s="165"/>
      <c r="KAD362" s="162"/>
      <c r="KAE362" s="163"/>
      <c r="KAF362" s="164"/>
      <c r="KAG362" s="165"/>
      <c r="KAH362" s="162"/>
      <c r="KAI362" s="163"/>
      <c r="KAJ362" s="164"/>
      <c r="KAK362" s="165"/>
      <c r="KAL362" s="162"/>
      <c r="KAM362" s="163"/>
      <c r="KAN362" s="164"/>
      <c r="KAO362" s="165"/>
      <c r="KAP362" s="162"/>
      <c r="KAQ362" s="163"/>
      <c r="KAR362" s="164"/>
      <c r="KAS362" s="165"/>
      <c r="KAT362" s="162"/>
      <c r="KAU362" s="163"/>
      <c r="KAV362" s="164"/>
      <c r="KAW362" s="165"/>
      <c r="KAX362" s="162"/>
      <c r="KAY362" s="163"/>
      <c r="KAZ362" s="164"/>
      <c r="KBA362" s="165"/>
      <c r="KBB362" s="162"/>
      <c r="KBC362" s="163"/>
      <c r="KBD362" s="164"/>
      <c r="KBE362" s="165"/>
      <c r="KBF362" s="162"/>
      <c r="KBG362" s="163"/>
      <c r="KBH362" s="164"/>
      <c r="KBI362" s="165"/>
      <c r="KBJ362" s="162"/>
      <c r="KBK362" s="163"/>
      <c r="KBL362" s="164"/>
      <c r="KBM362" s="165"/>
      <c r="KBN362" s="162"/>
      <c r="KBO362" s="163"/>
      <c r="KBP362" s="164"/>
      <c r="KBQ362" s="165"/>
      <c r="KBR362" s="162"/>
      <c r="KBS362" s="163"/>
      <c r="KBT362" s="164"/>
      <c r="KBU362" s="165"/>
      <c r="KBV362" s="162"/>
      <c r="KBW362" s="163"/>
      <c r="KBX362" s="164"/>
      <c r="KBY362" s="165"/>
      <c r="KBZ362" s="162"/>
      <c r="KCA362" s="163"/>
      <c r="KCB362" s="164"/>
      <c r="KCC362" s="165"/>
      <c r="KCD362" s="162"/>
      <c r="KCE362" s="163"/>
      <c r="KCF362" s="164"/>
      <c r="KCG362" s="165"/>
      <c r="KCH362" s="162"/>
      <c r="KCI362" s="163"/>
      <c r="KCJ362" s="164"/>
      <c r="KCK362" s="165"/>
      <c r="KCL362" s="162"/>
      <c r="KCM362" s="163"/>
      <c r="KCN362" s="164"/>
      <c r="KCO362" s="165"/>
      <c r="KCP362" s="162"/>
      <c r="KCQ362" s="163"/>
      <c r="KCR362" s="164"/>
      <c r="KCS362" s="165"/>
      <c r="KCT362" s="162"/>
      <c r="KCU362" s="163"/>
      <c r="KCV362" s="164"/>
      <c r="KCW362" s="165"/>
      <c r="KCX362" s="162"/>
      <c r="KCY362" s="163"/>
      <c r="KCZ362" s="164"/>
      <c r="KDA362" s="165"/>
      <c r="KDB362" s="162"/>
      <c r="KDC362" s="163"/>
      <c r="KDD362" s="164"/>
      <c r="KDE362" s="165"/>
      <c r="KDF362" s="162"/>
      <c r="KDG362" s="163"/>
      <c r="KDH362" s="164"/>
      <c r="KDI362" s="165"/>
      <c r="KDJ362" s="162"/>
      <c r="KDK362" s="163"/>
      <c r="KDL362" s="164"/>
      <c r="KDM362" s="165"/>
      <c r="KDN362" s="162"/>
      <c r="KDO362" s="163"/>
      <c r="KDP362" s="164"/>
      <c r="KDQ362" s="165"/>
      <c r="KDR362" s="162"/>
      <c r="KDS362" s="163"/>
      <c r="KDT362" s="164"/>
      <c r="KDU362" s="165"/>
      <c r="KDV362" s="162"/>
      <c r="KDW362" s="163"/>
      <c r="KDX362" s="164"/>
      <c r="KDY362" s="165"/>
      <c r="KDZ362" s="162"/>
      <c r="KEA362" s="163"/>
      <c r="KEB362" s="164"/>
      <c r="KEC362" s="165"/>
      <c r="KED362" s="162"/>
      <c r="KEE362" s="163"/>
      <c r="KEF362" s="164"/>
      <c r="KEG362" s="165"/>
      <c r="KEH362" s="162"/>
      <c r="KEI362" s="163"/>
      <c r="KEJ362" s="164"/>
      <c r="KEK362" s="165"/>
      <c r="KEL362" s="50"/>
      <c r="KEM362" s="67"/>
      <c r="KEN362" s="67"/>
      <c r="KEO362" s="68"/>
      <c r="KEP362" s="149"/>
      <c r="KEQ362" s="206"/>
      <c r="KER362" s="228"/>
      <c r="KES362" s="234"/>
      <c r="KET362" s="191"/>
      <c r="KEU362" s="162"/>
      <c r="KEV362" s="163"/>
      <c r="KEW362" s="164"/>
      <c r="KEX362" s="165"/>
      <c r="KEY362" s="162"/>
      <c r="KEZ362" s="163"/>
      <c r="KFA362" s="164"/>
      <c r="KFB362" s="165"/>
      <c r="KFC362" s="162"/>
      <c r="KFD362" s="163"/>
      <c r="KFE362" s="164"/>
      <c r="KFF362" s="165"/>
      <c r="KFG362" s="162"/>
      <c r="KFH362" s="163"/>
      <c r="KFI362" s="164"/>
      <c r="KFJ362" s="165"/>
      <c r="KFK362" s="162"/>
      <c r="KFL362" s="163"/>
      <c r="KFM362" s="164"/>
      <c r="KFN362" s="165"/>
      <c r="KFO362" s="162"/>
      <c r="KFP362" s="163"/>
      <c r="KFQ362" s="164"/>
      <c r="KFR362" s="165"/>
      <c r="KFS362" s="162"/>
      <c r="KFT362" s="163"/>
      <c r="KFU362" s="164"/>
      <c r="KFV362" s="165"/>
      <c r="KFW362" s="162"/>
      <c r="KFX362" s="163"/>
      <c r="KFY362" s="164"/>
      <c r="KFZ362" s="165"/>
      <c r="KGA362" s="162"/>
      <c r="KGB362" s="163"/>
      <c r="KGC362" s="164"/>
      <c r="KGD362" s="165"/>
      <c r="KGE362" s="162"/>
      <c r="KGF362" s="163"/>
      <c r="KGG362" s="164"/>
      <c r="KGH362" s="165"/>
      <c r="KGI362" s="162"/>
      <c r="KGJ362" s="163"/>
      <c r="KGK362" s="164"/>
      <c r="KGL362" s="165"/>
      <c r="KGM362" s="162"/>
      <c r="KGN362" s="163"/>
      <c r="KGO362" s="164"/>
      <c r="KGP362" s="165"/>
      <c r="KGQ362" s="162"/>
      <c r="KGR362" s="163"/>
      <c r="KGS362" s="164"/>
      <c r="KGT362" s="165"/>
      <c r="KGU362" s="162"/>
      <c r="KGV362" s="163"/>
      <c r="KGW362" s="164"/>
      <c r="KGX362" s="165"/>
      <c r="KGY362" s="162"/>
      <c r="KGZ362" s="163"/>
      <c r="KHA362" s="164"/>
      <c r="KHB362" s="165"/>
      <c r="KHC362" s="162"/>
      <c r="KHD362" s="163"/>
      <c r="KHE362" s="164"/>
      <c r="KHF362" s="165"/>
      <c r="KHG362" s="162"/>
      <c r="KHH362" s="163"/>
      <c r="KHI362" s="164"/>
      <c r="KHJ362" s="165"/>
      <c r="KHK362" s="162"/>
      <c r="KHL362" s="163"/>
      <c r="KHM362" s="164"/>
      <c r="KHN362" s="165"/>
      <c r="KHO362" s="162"/>
      <c r="KHP362" s="163"/>
      <c r="KHQ362" s="164"/>
      <c r="KHR362" s="165"/>
      <c r="KHS362" s="162"/>
      <c r="KHT362" s="163"/>
      <c r="KHU362" s="164"/>
      <c r="KHV362" s="165"/>
      <c r="KHW362" s="162"/>
      <c r="KHX362" s="163"/>
      <c r="KHY362" s="164"/>
      <c r="KHZ362" s="165"/>
      <c r="KIA362" s="162"/>
      <c r="KIB362" s="163"/>
      <c r="KIC362" s="164"/>
      <c r="KID362" s="165"/>
      <c r="KIE362" s="162"/>
      <c r="KIF362" s="163"/>
      <c r="KIG362" s="164"/>
      <c r="KIH362" s="165"/>
      <c r="KII362" s="162"/>
      <c r="KIJ362" s="163"/>
      <c r="KIK362" s="164"/>
      <c r="KIL362" s="165"/>
      <c r="KIM362" s="162"/>
      <c r="KIN362" s="163"/>
      <c r="KIO362" s="164"/>
      <c r="KIP362" s="165"/>
      <c r="KIQ362" s="162"/>
      <c r="KIR362" s="163"/>
      <c r="KIS362" s="164"/>
      <c r="KIT362" s="165"/>
      <c r="KIU362" s="162"/>
      <c r="KIV362" s="163"/>
      <c r="KIW362" s="164"/>
      <c r="KIX362" s="165"/>
      <c r="KIY362" s="162"/>
      <c r="KIZ362" s="163"/>
      <c r="KJA362" s="164"/>
      <c r="KJB362" s="165"/>
      <c r="KJC362" s="162"/>
      <c r="KJD362" s="163"/>
      <c r="KJE362" s="164"/>
      <c r="KJF362" s="165"/>
      <c r="KJG362" s="162"/>
      <c r="KJH362" s="163"/>
      <c r="KJI362" s="164"/>
      <c r="KJJ362" s="165"/>
      <c r="KJK362" s="162"/>
      <c r="KJL362" s="163"/>
      <c r="KJM362" s="164"/>
      <c r="KJN362" s="165"/>
      <c r="KJO362" s="50"/>
      <c r="KJP362" s="67"/>
      <c r="KJQ362" s="67"/>
      <c r="KJR362" s="68"/>
      <c r="KJS362" s="149"/>
      <c r="KJT362" s="206"/>
      <c r="KJU362" s="228"/>
      <c r="KJV362" s="234"/>
      <c r="KJW362" s="191"/>
      <c r="KJX362" s="162"/>
      <c r="KJY362" s="163"/>
      <c r="KJZ362" s="164"/>
      <c r="KKA362" s="165"/>
      <c r="KKB362" s="162"/>
      <c r="KKC362" s="163"/>
      <c r="KKD362" s="164"/>
      <c r="KKE362" s="165"/>
      <c r="KKF362" s="162"/>
      <c r="KKG362" s="163"/>
      <c r="KKH362" s="164"/>
      <c r="KKI362" s="165"/>
      <c r="KKJ362" s="162"/>
      <c r="KKK362" s="163"/>
      <c r="KKL362" s="164"/>
      <c r="KKM362" s="165"/>
      <c r="KKN362" s="162"/>
      <c r="KKO362" s="163"/>
      <c r="KKP362" s="164"/>
      <c r="KKQ362" s="165"/>
      <c r="KKR362" s="162"/>
      <c r="KKS362" s="163"/>
      <c r="KKT362" s="164"/>
      <c r="KKU362" s="165"/>
      <c r="KKV362" s="162"/>
      <c r="KKW362" s="163"/>
      <c r="KKX362" s="164"/>
      <c r="KKY362" s="165"/>
      <c r="KKZ362" s="162"/>
      <c r="KLA362" s="163"/>
      <c r="KLB362" s="164"/>
      <c r="KLC362" s="165"/>
      <c r="KLD362" s="162"/>
      <c r="KLE362" s="163"/>
      <c r="KLF362" s="164"/>
      <c r="KLG362" s="165"/>
      <c r="KLH362" s="162"/>
      <c r="KLI362" s="163"/>
      <c r="KLJ362" s="164"/>
      <c r="KLK362" s="165"/>
      <c r="KLL362" s="162"/>
      <c r="KLM362" s="163"/>
      <c r="KLN362" s="164"/>
      <c r="KLO362" s="165"/>
      <c r="KLP362" s="162"/>
      <c r="KLQ362" s="163"/>
      <c r="KLR362" s="164"/>
      <c r="KLS362" s="165"/>
      <c r="KLT362" s="162"/>
      <c r="KLU362" s="163"/>
      <c r="KLV362" s="164"/>
      <c r="KLW362" s="165"/>
      <c r="KLX362" s="162"/>
      <c r="KLY362" s="163"/>
      <c r="KLZ362" s="164"/>
      <c r="KMA362" s="165"/>
      <c r="KMB362" s="162"/>
      <c r="KMC362" s="163"/>
      <c r="KMD362" s="164"/>
      <c r="KME362" s="165"/>
      <c r="KMF362" s="162"/>
      <c r="KMG362" s="163"/>
      <c r="KMH362" s="164"/>
      <c r="KMI362" s="165"/>
      <c r="KMJ362" s="162"/>
      <c r="KMK362" s="163"/>
      <c r="KML362" s="164"/>
      <c r="KMM362" s="165"/>
      <c r="KMN362" s="162"/>
      <c r="KMO362" s="163"/>
      <c r="KMP362" s="164"/>
      <c r="KMQ362" s="165"/>
      <c r="KMR362" s="162"/>
      <c r="KMS362" s="163"/>
      <c r="KMT362" s="164"/>
      <c r="KMU362" s="165"/>
      <c r="KMV362" s="162"/>
      <c r="KMW362" s="163"/>
      <c r="KMX362" s="164"/>
      <c r="KMY362" s="165"/>
      <c r="KMZ362" s="162"/>
      <c r="KNA362" s="163"/>
      <c r="KNB362" s="164"/>
      <c r="KNC362" s="165"/>
      <c r="KND362" s="162"/>
      <c r="KNE362" s="163"/>
      <c r="KNF362" s="164"/>
      <c r="KNG362" s="165"/>
      <c r="KNH362" s="162"/>
      <c r="KNI362" s="163"/>
      <c r="KNJ362" s="164"/>
      <c r="KNK362" s="165"/>
      <c r="KNL362" s="162"/>
      <c r="KNM362" s="163"/>
      <c r="KNN362" s="164"/>
      <c r="KNO362" s="165"/>
      <c r="KNP362" s="162"/>
      <c r="KNQ362" s="163"/>
      <c r="KNR362" s="164"/>
      <c r="KNS362" s="165"/>
      <c r="KNT362" s="162"/>
      <c r="KNU362" s="163"/>
      <c r="KNV362" s="164"/>
      <c r="KNW362" s="165"/>
      <c r="KNX362" s="162"/>
      <c r="KNY362" s="163"/>
      <c r="KNZ362" s="164"/>
      <c r="KOA362" s="165"/>
      <c r="KOB362" s="162"/>
      <c r="KOC362" s="163"/>
      <c r="KOD362" s="164"/>
      <c r="KOE362" s="165"/>
      <c r="KOF362" s="162"/>
      <c r="KOG362" s="163"/>
      <c r="KOH362" s="164"/>
      <c r="KOI362" s="165"/>
      <c r="KOJ362" s="162"/>
      <c r="KOK362" s="163"/>
      <c r="KOL362" s="164"/>
      <c r="KOM362" s="165"/>
      <c r="KON362" s="162"/>
      <c r="KOO362" s="163"/>
      <c r="KOP362" s="164"/>
      <c r="KOQ362" s="165"/>
      <c r="KOR362" s="50"/>
      <c r="KOS362" s="67"/>
      <c r="KOT362" s="67"/>
      <c r="KOU362" s="68"/>
      <c r="KOV362" s="149"/>
      <c r="KOW362" s="206"/>
      <c r="KOX362" s="228"/>
      <c r="KOY362" s="234"/>
      <c r="KOZ362" s="191"/>
      <c r="KPA362" s="162"/>
      <c r="KPB362" s="163"/>
      <c r="KPC362" s="164"/>
      <c r="KPD362" s="165"/>
      <c r="KPE362" s="162"/>
      <c r="KPF362" s="163"/>
      <c r="KPG362" s="164"/>
      <c r="KPH362" s="165"/>
      <c r="KPI362" s="162"/>
      <c r="KPJ362" s="163"/>
      <c r="KPK362" s="164"/>
      <c r="KPL362" s="165"/>
      <c r="KPM362" s="162"/>
      <c r="KPN362" s="163"/>
      <c r="KPO362" s="164"/>
      <c r="KPP362" s="165"/>
      <c r="KPQ362" s="162"/>
      <c r="KPR362" s="163"/>
      <c r="KPS362" s="164"/>
      <c r="KPT362" s="165"/>
      <c r="KPU362" s="162"/>
      <c r="KPV362" s="163"/>
      <c r="KPW362" s="164"/>
      <c r="KPX362" s="165"/>
      <c r="KPY362" s="162"/>
      <c r="KPZ362" s="163"/>
      <c r="KQA362" s="164"/>
      <c r="KQB362" s="165"/>
      <c r="KQC362" s="162"/>
      <c r="KQD362" s="163"/>
      <c r="KQE362" s="164"/>
      <c r="KQF362" s="165"/>
      <c r="KQG362" s="162"/>
      <c r="KQH362" s="163"/>
      <c r="KQI362" s="164"/>
      <c r="KQJ362" s="165"/>
      <c r="KQK362" s="162"/>
      <c r="KQL362" s="163"/>
      <c r="KQM362" s="164"/>
      <c r="KQN362" s="165"/>
      <c r="KQO362" s="162"/>
      <c r="KQP362" s="163"/>
      <c r="KQQ362" s="164"/>
      <c r="KQR362" s="165"/>
      <c r="KQS362" s="162"/>
      <c r="KQT362" s="163"/>
      <c r="KQU362" s="164"/>
      <c r="KQV362" s="165"/>
      <c r="KQW362" s="162"/>
      <c r="KQX362" s="163"/>
      <c r="KQY362" s="164"/>
      <c r="KQZ362" s="165"/>
      <c r="KRA362" s="162"/>
      <c r="KRB362" s="163"/>
      <c r="KRC362" s="164"/>
      <c r="KRD362" s="165"/>
      <c r="KRE362" s="162"/>
      <c r="KRF362" s="163"/>
      <c r="KRG362" s="164"/>
      <c r="KRH362" s="165"/>
      <c r="KRI362" s="162"/>
      <c r="KRJ362" s="163"/>
      <c r="KRK362" s="164"/>
      <c r="KRL362" s="165"/>
      <c r="KRM362" s="162"/>
      <c r="KRN362" s="163"/>
      <c r="KRO362" s="164"/>
      <c r="KRP362" s="165"/>
      <c r="KRQ362" s="162"/>
      <c r="KRR362" s="163"/>
      <c r="KRS362" s="164"/>
      <c r="KRT362" s="165"/>
      <c r="KRU362" s="162"/>
      <c r="KRV362" s="163"/>
      <c r="KRW362" s="164"/>
      <c r="KRX362" s="165"/>
      <c r="KRY362" s="162"/>
      <c r="KRZ362" s="163"/>
      <c r="KSA362" s="164"/>
      <c r="KSB362" s="165"/>
      <c r="KSC362" s="162"/>
      <c r="KSD362" s="163"/>
      <c r="KSE362" s="164"/>
      <c r="KSF362" s="165"/>
      <c r="KSG362" s="162"/>
      <c r="KSH362" s="163"/>
      <c r="KSI362" s="164"/>
      <c r="KSJ362" s="165"/>
      <c r="KSK362" s="162"/>
      <c r="KSL362" s="163"/>
      <c r="KSM362" s="164"/>
      <c r="KSN362" s="165"/>
      <c r="KSO362" s="162"/>
      <c r="KSP362" s="163"/>
      <c r="KSQ362" s="164"/>
      <c r="KSR362" s="165"/>
      <c r="KSS362" s="162"/>
      <c r="KST362" s="163"/>
      <c r="KSU362" s="164"/>
      <c r="KSV362" s="165"/>
      <c r="KSW362" s="162"/>
      <c r="KSX362" s="163"/>
      <c r="KSY362" s="164"/>
      <c r="KSZ362" s="165"/>
      <c r="KTA362" s="162"/>
      <c r="KTB362" s="163"/>
      <c r="KTC362" s="164"/>
      <c r="KTD362" s="165"/>
      <c r="KTE362" s="162"/>
      <c r="KTF362" s="163"/>
      <c r="KTG362" s="164"/>
      <c r="KTH362" s="165"/>
      <c r="KTI362" s="162"/>
      <c r="KTJ362" s="163"/>
      <c r="KTK362" s="164"/>
      <c r="KTL362" s="165"/>
      <c r="KTM362" s="162"/>
      <c r="KTN362" s="163"/>
      <c r="KTO362" s="164"/>
      <c r="KTP362" s="165"/>
      <c r="KTQ362" s="162"/>
      <c r="KTR362" s="163"/>
      <c r="KTS362" s="164"/>
      <c r="KTT362" s="165"/>
      <c r="KTU362" s="50"/>
      <c r="KTV362" s="67"/>
      <c r="KTW362" s="67"/>
      <c r="KTX362" s="68"/>
      <c r="KTY362" s="149"/>
      <c r="KTZ362" s="206"/>
      <c r="KUA362" s="228"/>
      <c r="KUB362" s="234"/>
      <c r="KUC362" s="191"/>
      <c r="KUD362" s="162"/>
      <c r="KUE362" s="163"/>
      <c r="KUF362" s="164"/>
      <c r="KUG362" s="165"/>
      <c r="KUH362" s="162"/>
      <c r="KUI362" s="163"/>
      <c r="KUJ362" s="164"/>
      <c r="KUK362" s="165"/>
      <c r="KUL362" s="162"/>
      <c r="KUM362" s="163"/>
      <c r="KUN362" s="164"/>
      <c r="KUO362" s="165"/>
      <c r="KUP362" s="162"/>
      <c r="KUQ362" s="163"/>
      <c r="KUR362" s="164"/>
      <c r="KUS362" s="165"/>
      <c r="KUT362" s="162"/>
      <c r="KUU362" s="163"/>
      <c r="KUV362" s="164"/>
      <c r="KUW362" s="165"/>
      <c r="KUX362" s="162"/>
      <c r="KUY362" s="163"/>
      <c r="KUZ362" s="164"/>
      <c r="KVA362" s="165"/>
      <c r="KVB362" s="162"/>
      <c r="KVC362" s="163"/>
      <c r="KVD362" s="164"/>
      <c r="KVE362" s="165"/>
      <c r="KVF362" s="162"/>
      <c r="KVG362" s="163"/>
      <c r="KVH362" s="164"/>
      <c r="KVI362" s="165"/>
      <c r="KVJ362" s="162"/>
      <c r="KVK362" s="163"/>
      <c r="KVL362" s="164"/>
      <c r="KVM362" s="165"/>
      <c r="KVN362" s="162"/>
      <c r="KVO362" s="163"/>
      <c r="KVP362" s="164"/>
      <c r="KVQ362" s="165"/>
      <c r="KVR362" s="162"/>
      <c r="KVS362" s="163"/>
      <c r="KVT362" s="164"/>
      <c r="KVU362" s="165"/>
      <c r="KVV362" s="162"/>
      <c r="KVW362" s="163"/>
      <c r="KVX362" s="164"/>
      <c r="KVY362" s="165"/>
      <c r="KVZ362" s="162"/>
      <c r="KWA362" s="163"/>
      <c r="KWB362" s="164"/>
      <c r="KWC362" s="165"/>
      <c r="KWD362" s="162"/>
      <c r="KWE362" s="163"/>
      <c r="KWF362" s="164"/>
      <c r="KWG362" s="165"/>
      <c r="KWH362" s="162"/>
      <c r="KWI362" s="163"/>
      <c r="KWJ362" s="164"/>
      <c r="KWK362" s="165"/>
      <c r="KWL362" s="162"/>
      <c r="KWM362" s="163"/>
      <c r="KWN362" s="164"/>
      <c r="KWO362" s="165"/>
      <c r="KWP362" s="162"/>
      <c r="KWQ362" s="163"/>
      <c r="KWR362" s="164"/>
      <c r="KWS362" s="165"/>
      <c r="KWT362" s="162"/>
      <c r="KWU362" s="163"/>
      <c r="KWV362" s="164"/>
      <c r="KWW362" s="165"/>
      <c r="KWX362" s="162"/>
      <c r="KWY362" s="163"/>
      <c r="KWZ362" s="164"/>
      <c r="KXA362" s="165"/>
      <c r="KXB362" s="162"/>
      <c r="KXC362" s="163"/>
      <c r="KXD362" s="164"/>
      <c r="KXE362" s="165"/>
      <c r="KXF362" s="162"/>
      <c r="KXG362" s="163"/>
      <c r="KXH362" s="164"/>
      <c r="KXI362" s="165"/>
      <c r="KXJ362" s="162"/>
      <c r="KXK362" s="163"/>
      <c r="KXL362" s="164"/>
      <c r="KXM362" s="165"/>
      <c r="KXN362" s="162"/>
      <c r="KXO362" s="163"/>
      <c r="KXP362" s="164"/>
      <c r="KXQ362" s="165"/>
      <c r="KXR362" s="162"/>
      <c r="KXS362" s="163"/>
      <c r="KXT362" s="164"/>
      <c r="KXU362" s="165"/>
      <c r="KXV362" s="162"/>
      <c r="KXW362" s="163"/>
      <c r="KXX362" s="164"/>
      <c r="KXY362" s="165"/>
      <c r="KXZ362" s="162"/>
      <c r="KYA362" s="163"/>
      <c r="KYB362" s="164"/>
      <c r="KYC362" s="165"/>
      <c r="KYD362" s="162"/>
      <c r="KYE362" s="163"/>
      <c r="KYF362" s="164"/>
      <c r="KYG362" s="165"/>
      <c r="KYH362" s="162"/>
      <c r="KYI362" s="163"/>
      <c r="KYJ362" s="164"/>
      <c r="KYK362" s="165"/>
      <c r="KYL362" s="162"/>
      <c r="KYM362" s="163"/>
      <c r="KYN362" s="164"/>
      <c r="KYO362" s="165"/>
      <c r="KYP362" s="162"/>
      <c r="KYQ362" s="163"/>
      <c r="KYR362" s="164"/>
      <c r="KYS362" s="165"/>
      <c r="KYT362" s="162"/>
      <c r="KYU362" s="163"/>
      <c r="KYV362" s="164"/>
      <c r="KYW362" s="165"/>
      <c r="KYX362" s="50"/>
      <c r="KYY362" s="67"/>
      <c r="KYZ362" s="67"/>
      <c r="KZA362" s="68"/>
      <c r="KZB362" s="149"/>
      <c r="KZC362" s="206"/>
      <c r="KZD362" s="228"/>
      <c r="KZE362" s="234"/>
      <c r="KZF362" s="191"/>
      <c r="KZG362" s="162"/>
      <c r="KZH362" s="163"/>
      <c r="KZI362" s="164"/>
      <c r="KZJ362" s="165"/>
      <c r="KZK362" s="162"/>
      <c r="KZL362" s="163"/>
      <c r="KZM362" s="164"/>
      <c r="KZN362" s="165"/>
      <c r="KZO362" s="162"/>
      <c r="KZP362" s="163"/>
      <c r="KZQ362" s="164"/>
      <c r="KZR362" s="165"/>
      <c r="KZS362" s="162"/>
      <c r="KZT362" s="163"/>
      <c r="KZU362" s="164"/>
      <c r="KZV362" s="165"/>
      <c r="KZW362" s="162"/>
      <c r="KZX362" s="163"/>
      <c r="KZY362" s="164"/>
      <c r="KZZ362" s="165"/>
      <c r="LAA362" s="162"/>
      <c r="LAB362" s="163"/>
      <c r="LAC362" s="164"/>
      <c r="LAD362" s="165"/>
      <c r="LAE362" s="162"/>
      <c r="LAF362" s="163"/>
      <c r="LAG362" s="164"/>
      <c r="LAH362" s="165"/>
      <c r="LAI362" s="162"/>
      <c r="LAJ362" s="163"/>
      <c r="LAK362" s="164"/>
      <c r="LAL362" s="165"/>
      <c r="LAM362" s="162"/>
      <c r="LAN362" s="163"/>
      <c r="LAO362" s="164"/>
      <c r="LAP362" s="165"/>
      <c r="LAQ362" s="162"/>
      <c r="LAR362" s="163"/>
      <c r="LAS362" s="164"/>
      <c r="LAT362" s="165"/>
      <c r="LAU362" s="162"/>
      <c r="LAV362" s="163"/>
      <c r="LAW362" s="164"/>
      <c r="LAX362" s="165"/>
      <c r="LAY362" s="162"/>
      <c r="LAZ362" s="163"/>
      <c r="LBA362" s="164"/>
      <c r="LBB362" s="165"/>
      <c r="LBC362" s="162"/>
      <c r="LBD362" s="163"/>
      <c r="LBE362" s="164"/>
      <c r="LBF362" s="165"/>
      <c r="LBG362" s="162"/>
      <c r="LBH362" s="163"/>
      <c r="LBI362" s="164"/>
      <c r="LBJ362" s="165"/>
      <c r="LBK362" s="162"/>
      <c r="LBL362" s="163"/>
      <c r="LBM362" s="164"/>
      <c r="LBN362" s="165"/>
      <c r="LBO362" s="162"/>
      <c r="LBP362" s="163"/>
      <c r="LBQ362" s="164"/>
      <c r="LBR362" s="165"/>
      <c r="LBS362" s="162"/>
      <c r="LBT362" s="163"/>
      <c r="LBU362" s="164"/>
      <c r="LBV362" s="165"/>
      <c r="LBW362" s="162"/>
      <c r="LBX362" s="163"/>
      <c r="LBY362" s="164"/>
      <c r="LBZ362" s="165"/>
      <c r="LCA362" s="162"/>
      <c r="LCB362" s="163"/>
      <c r="LCC362" s="164"/>
      <c r="LCD362" s="165"/>
      <c r="LCE362" s="162"/>
      <c r="LCF362" s="163"/>
      <c r="LCG362" s="164"/>
      <c r="LCH362" s="165"/>
      <c r="LCI362" s="162"/>
      <c r="LCJ362" s="163"/>
      <c r="LCK362" s="164"/>
      <c r="LCL362" s="165"/>
      <c r="LCM362" s="162"/>
      <c r="LCN362" s="163"/>
      <c r="LCO362" s="164"/>
      <c r="LCP362" s="165"/>
      <c r="LCQ362" s="162"/>
      <c r="LCR362" s="163"/>
      <c r="LCS362" s="164"/>
      <c r="LCT362" s="165"/>
      <c r="LCU362" s="162"/>
      <c r="LCV362" s="163"/>
      <c r="LCW362" s="164"/>
      <c r="LCX362" s="165"/>
      <c r="LCY362" s="162"/>
      <c r="LCZ362" s="163"/>
      <c r="LDA362" s="164"/>
      <c r="LDB362" s="165"/>
      <c r="LDC362" s="162"/>
      <c r="LDD362" s="163"/>
      <c r="LDE362" s="164"/>
      <c r="LDF362" s="165"/>
      <c r="LDG362" s="162"/>
      <c r="LDH362" s="163"/>
      <c r="LDI362" s="164"/>
      <c r="LDJ362" s="165"/>
      <c r="LDK362" s="162"/>
      <c r="LDL362" s="163"/>
      <c r="LDM362" s="164"/>
      <c r="LDN362" s="165"/>
      <c r="LDO362" s="162"/>
      <c r="LDP362" s="163"/>
      <c r="LDQ362" s="164"/>
      <c r="LDR362" s="165"/>
      <c r="LDS362" s="162"/>
      <c r="LDT362" s="163"/>
      <c r="LDU362" s="164"/>
      <c r="LDV362" s="165"/>
      <c r="LDW362" s="162"/>
      <c r="LDX362" s="163"/>
      <c r="LDY362" s="164"/>
      <c r="LDZ362" s="165"/>
      <c r="LEA362" s="50"/>
      <c r="LEB362" s="67"/>
      <c r="LEC362" s="67"/>
      <c r="LED362" s="68"/>
      <c r="LEE362" s="149"/>
      <c r="LEF362" s="206"/>
      <c r="LEG362" s="228"/>
      <c r="LEH362" s="234"/>
      <c r="LEI362" s="191"/>
      <c r="LEJ362" s="162"/>
      <c r="LEK362" s="163"/>
      <c r="LEL362" s="164"/>
      <c r="LEM362" s="165"/>
      <c r="LEN362" s="162"/>
      <c r="LEO362" s="163"/>
      <c r="LEP362" s="164"/>
      <c r="LEQ362" s="165"/>
      <c r="LER362" s="162"/>
      <c r="LES362" s="163"/>
      <c r="LET362" s="164"/>
      <c r="LEU362" s="165"/>
      <c r="LEV362" s="162"/>
      <c r="LEW362" s="163"/>
      <c r="LEX362" s="164"/>
      <c r="LEY362" s="165"/>
      <c r="LEZ362" s="162"/>
      <c r="LFA362" s="163"/>
      <c r="LFB362" s="164"/>
      <c r="LFC362" s="165"/>
      <c r="LFD362" s="162"/>
      <c r="LFE362" s="163"/>
      <c r="LFF362" s="164"/>
      <c r="LFG362" s="165"/>
      <c r="LFH362" s="162"/>
      <c r="LFI362" s="163"/>
      <c r="LFJ362" s="164"/>
      <c r="LFK362" s="165"/>
      <c r="LFL362" s="162"/>
      <c r="LFM362" s="163"/>
      <c r="LFN362" s="164"/>
      <c r="LFO362" s="165"/>
      <c r="LFP362" s="162"/>
      <c r="LFQ362" s="163"/>
      <c r="LFR362" s="164"/>
      <c r="LFS362" s="165"/>
      <c r="LFT362" s="162"/>
      <c r="LFU362" s="163"/>
      <c r="LFV362" s="164"/>
      <c r="LFW362" s="165"/>
      <c r="LFX362" s="162"/>
      <c r="LFY362" s="163"/>
      <c r="LFZ362" s="164"/>
      <c r="LGA362" s="165"/>
      <c r="LGB362" s="162"/>
      <c r="LGC362" s="163"/>
      <c r="LGD362" s="164"/>
      <c r="LGE362" s="165"/>
      <c r="LGF362" s="162"/>
      <c r="LGG362" s="163"/>
      <c r="LGH362" s="164"/>
      <c r="LGI362" s="165"/>
      <c r="LGJ362" s="162"/>
      <c r="LGK362" s="163"/>
      <c r="LGL362" s="164"/>
      <c r="LGM362" s="165"/>
      <c r="LGN362" s="162"/>
      <c r="LGO362" s="163"/>
      <c r="LGP362" s="164"/>
      <c r="LGQ362" s="165"/>
      <c r="LGR362" s="162"/>
      <c r="LGS362" s="163"/>
      <c r="LGT362" s="164"/>
      <c r="LGU362" s="165"/>
      <c r="LGV362" s="162"/>
      <c r="LGW362" s="163"/>
      <c r="LGX362" s="164"/>
      <c r="LGY362" s="165"/>
      <c r="LGZ362" s="162"/>
      <c r="LHA362" s="163"/>
      <c r="LHB362" s="164"/>
      <c r="LHC362" s="165"/>
      <c r="LHD362" s="162"/>
      <c r="LHE362" s="163"/>
      <c r="LHF362" s="164"/>
      <c r="LHG362" s="165"/>
      <c r="LHH362" s="162"/>
      <c r="LHI362" s="163"/>
      <c r="LHJ362" s="164"/>
      <c r="LHK362" s="165"/>
      <c r="LHL362" s="162"/>
      <c r="LHM362" s="163"/>
      <c r="LHN362" s="164"/>
      <c r="LHO362" s="165"/>
      <c r="LHP362" s="162"/>
      <c r="LHQ362" s="163"/>
      <c r="LHR362" s="164"/>
      <c r="LHS362" s="165"/>
      <c r="LHT362" s="162"/>
      <c r="LHU362" s="163"/>
      <c r="LHV362" s="164"/>
      <c r="LHW362" s="165"/>
      <c r="LHX362" s="162"/>
      <c r="LHY362" s="163"/>
      <c r="LHZ362" s="164"/>
      <c r="LIA362" s="165"/>
      <c r="LIB362" s="162"/>
      <c r="LIC362" s="163"/>
      <c r="LID362" s="164"/>
      <c r="LIE362" s="165"/>
      <c r="LIF362" s="162"/>
      <c r="LIG362" s="163"/>
      <c r="LIH362" s="164"/>
      <c r="LII362" s="165"/>
      <c r="LIJ362" s="162"/>
      <c r="LIK362" s="163"/>
      <c r="LIL362" s="164"/>
      <c r="LIM362" s="165"/>
      <c r="LIN362" s="162"/>
      <c r="LIO362" s="163"/>
      <c r="LIP362" s="164"/>
      <c r="LIQ362" s="165"/>
      <c r="LIR362" s="162"/>
      <c r="LIS362" s="163"/>
      <c r="LIT362" s="164"/>
      <c r="LIU362" s="165"/>
      <c r="LIV362" s="162"/>
      <c r="LIW362" s="163"/>
      <c r="LIX362" s="164"/>
      <c r="LIY362" s="165"/>
      <c r="LIZ362" s="162"/>
      <c r="LJA362" s="163"/>
      <c r="LJB362" s="164"/>
      <c r="LJC362" s="165"/>
      <c r="LJD362" s="50"/>
      <c r="LJE362" s="67"/>
      <c r="LJF362" s="67"/>
      <c r="LJG362" s="68"/>
      <c r="LJH362" s="149"/>
      <c r="LJI362" s="206"/>
      <c r="LJJ362" s="228"/>
      <c r="LJK362" s="234"/>
      <c r="LJL362" s="191"/>
      <c r="LJM362" s="162"/>
      <c r="LJN362" s="163"/>
      <c r="LJO362" s="164"/>
      <c r="LJP362" s="165"/>
      <c r="LJQ362" s="162"/>
      <c r="LJR362" s="163"/>
      <c r="LJS362" s="164"/>
      <c r="LJT362" s="165"/>
      <c r="LJU362" s="162"/>
      <c r="LJV362" s="163"/>
      <c r="LJW362" s="164"/>
      <c r="LJX362" s="165"/>
      <c r="LJY362" s="162"/>
      <c r="LJZ362" s="163"/>
      <c r="LKA362" s="164"/>
      <c r="LKB362" s="165"/>
      <c r="LKC362" s="162"/>
      <c r="LKD362" s="163"/>
      <c r="LKE362" s="164"/>
      <c r="LKF362" s="165"/>
      <c r="LKG362" s="162"/>
      <c r="LKH362" s="163"/>
      <c r="LKI362" s="164"/>
      <c r="LKJ362" s="165"/>
      <c r="LKK362" s="162"/>
      <c r="LKL362" s="163"/>
      <c r="LKM362" s="164"/>
      <c r="LKN362" s="165"/>
      <c r="LKO362" s="162"/>
      <c r="LKP362" s="163"/>
      <c r="LKQ362" s="164"/>
      <c r="LKR362" s="165"/>
      <c r="LKS362" s="162"/>
      <c r="LKT362" s="163"/>
      <c r="LKU362" s="164"/>
      <c r="LKV362" s="165"/>
      <c r="LKW362" s="162"/>
      <c r="LKX362" s="163"/>
      <c r="LKY362" s="164"/>
      <c r="LKZ362" s="165"/>
      <c r="LLA362" s="162"/>
      <c r="LLB362" s="163"/>
      <c r="LLC362" s="164"/>
      <c r="LLD362" s="165"/>
      <c r="LLE362" s="162"/>
      <c r="LLF362" s="163"/>
      <c r="LLG362" s="164"/>
      <c r="LLH362" s="165"/>
      <c r="LLI362" s="162"/>
      <c r="LLJ362" s="163"/>
      <c r="LLK362" s="164"/>
      <c r="LLL362" s="165"/>
      <c r="LLM362" s="162"/>
      <c r="LLN362" s="163"/>
      <c r="LLO362" s="164"/>
      <c r="LLP362" s="165"/>
      <c r="LLQ362" s="162"/>
      <c r="LLR362" s="163"/>
      <c r="LLS362" s="164"/>
      <c r="LLT362" s="165"/>
      <c r="LLU362" s="162"/>
      <c r="LLV362" s="163"/>
      <c r="LLW362" s="164"/>
      <c r="LLX362" s="165"/>
      <c r="LLY362" s="162"/>
      <c r="LLZ362" s="163"/>
      <c r="LMA362" s="164"/>
      <c r="LMB362" s="165"/>
      <c r="LMC362" s="162"/>
      <c r="LMD362" s="163"/>
      <c r="LME362" s="164"/>
      <c r="LMF362" s="165"/>
      <c r="LMG362" s="162"/>
      <c r="LMH362" s="163"/>
      <c r="LMI362" s="164"/>
      <c r="LMJ362" s="165"/>
      <c r="LMK362" s="162"/>
      <c r="LML362" s="163"/>
      <c r="LMM362" s="164"/>
      <c r="LMN362" s="165"/>
      <c r="LMO362" s="162"/>
      <c r="LMP362" s="163"/>
      <c r="LMQ362" s="164"/>
      <c r="LMR362" s="165"/>
      <c r="LMS362" s="162"/>
      <c r="LMT362" s="163"/>
      <c r="LMU362" s="164"/>
      <c r="LMV362" s="165"/>
      <c r="LMW362" s="162"/>
      <c r="LMX362" s="163"/>
      <c r="LMY362" s="164"/>
      <c r="LMZ362" s="165"/>
      <c r="LNA362" s="162"/>
      <c r="LNB362" s="163"/>
      <c r="LNC362" s="164"/>
      <c r="LND362" s="165"/>
      <c r="LNE362" s="162"/>
      <c r="LNF362" s="163"/>
      <c r="LNG362" s="164"/>
      <c r="LNH362" s="165"/>
      <c r="LNI362" s="162"/>
      <c r="LNJ362" s="163"/>
      <c r="LNK362" s="164"/>
      <c r="LNL362" s="165"/>
      <c r="LNM362" s="162"/>
      <c r="LNN362" s="163"/>
      <c r="LNO362" s="164"/>
      <c r="LNP362" s="165"/>
      <c r="LNQ362" s="162"/>
      <c r="LNR362" s="163"/>
      <c r="LNS362" s="164"/>
      <c r="LNT362" s="165"/>
      <c r="LNU362" s="162"/>
      <c r="LNV362" s="163"/>
      <c r="LNW362" s="164"/>
      <c r="LNX362" s="165"/>
      <c r="LNY362" s="162"/>
      <c r="LNZ362" s="163"/>
      <c r="LOA362" s="164"/>
      <c r="LOB362" s="165"/>
      <c r="LOC362" s="162"/>
      <c r="LOD362" s="163"/>
      <c r="LOE362" s="164"/>
      <c r="LOF362" s="165"/>
      <c r="LOG362" s="50"/>
      <c r="LOH362" s="67"/>
      <c r="LOI362" s="67"/>
      <c r="LOJ362" s="68"/>
      <c r="LOK362" s="149"/>
      <c r="LOL362" s="206"/>
      <c r="LOM362" s="228"/>
      <c r="LON362" s="234"/>
      <c r="LOO362" s="191"/>
      <c r="LOP362" s="162"/>
      <c r="LOQ362" s="163"/>
      <c r="LOR362" s="164"/>
      <c r="LOS362" s="165"/>
      <c r="LOT362" s="162"/>
      <c r="LOU362" s="163"/>
      <c r="LOV362" s="164"/>
      <c r="LOW362" s="165"/>
      <c r="LOX362" s="162"/>
      <c r="LOY362" s="163"/>
      <c r="LOZ362" s="164"/>
      <c r="LPA362" s="165"/>
      <c r="LPB362" s="162"/>
      <c r="LPC362" s="163"/>
      <c r="LPD362" s="164"/>
      <c r="LPE362" s="165"/>
      <c r="LPF362" s="162"/>
      <c r="LPG362" s="163"/>
      <c r="LPH362" s="164"/>
      <c r="LPI362" s="165"/>
      <c r="LPJ362" s="162"/>
      <c r="LPK362" s="163"/>
      <c r="LPL362" s="164"/>
      <c r="LPM362" s="165"/>
      <c r="LPN362" s="162"/>
      <c r="LPO362" s="163"/>
      <c r="LPP362" s="164"/>
      <c r="LPQ362" s="165"/>
      <c r="LPR362" s="162"/>
      <c r="LPS362" s="163"/>
      <c r="LPT362" s="164"/>
      <c r="LPU362" s="165"/>
      <c r="LPV362" s="162"/>
      <c r="LPW362" s="163"/>
      <c r="LPX362" s="164"/>
      <c r="LPY362" s="165"/>
      <c r="LPZ362" s="162"/>
      <c r="LQA362" s="163"/>
      <c r="LQB362" s="164"/>
      <c r="LQC362" s="165"/>
      <c r="LQD362" s="162"/>
      <c r="LQE362" s="163"/>
      <c r="LQF362" s="164"/>
      <c r="LQG362" s="165"/>
      <c r="LQH362" s="162"/>
      <c r="LQI362" s="163"/>
      <c r="LQJ362" s="164"/>
      <c r="LQK362" s="165"/>
      <c r="LQL362" s="162"/>
      <c r="LQM362" s="163"/>
      <c r="LQN362" s="164"/>
      <c r="LQO362" s="165"/>
      <c r="LQP362" s="162"/>
      <c r="LQQ362" s="163"/>
      <c r="LQR362" s="164"/>
      <c r="LQS362" s="165"/>
      <c r="LQT362" s="162"/>
      <c r="LQU362" s="163"/>
      <c r="LQV362" s="164"/>
      <c r="LQW362" s="165"/>
      <c r="LQX362" s="162"/>
      <c r="LQY362" s="163"/>
      <c r="LQZ362" s="164"/>
      <c r="LRA362" s="165"/>
      <c r="LRB362" s="162"/>
      <c r="LRC362" s="163"/>
      <c r="LRD362" s="164"/>
      <c r="LRE362" s="165"/>
      <c r="LRF362" s="162"/>
      <c r="LRG362" s="163"/>
      <c r="LRH362" s="164"/>
      <c r="LRI362" s="165"/>
      <c r="LRJ362" s="162"/>
      <c r="LRK362" s="163"/>
      <c r="LRL362" s="164"/>
      <c r="LRM362" s="165"/>
      <c r="LRN362" s="162"/>
      <c r="LRO362" s="163"/>
      <c r="LRP362" s="164"/>
      <c r="LRQ362" s="165"/>
      <c r="LRR362" s="162"/>
      <c r="LRS362" s="163"/>
      <c r="LRT362" s="164"/>
      <c r="LRU362" s="165"/>
      <c r="LRV362" s="162"/>
      <c r="LRW362" s="163"/>
      <c r="LRX362" s="164"/>
      <c r="LRY362" s="165"/>
      <c r="LRZ362" s="162"/>
      <c r="LSA362" s="163"/>
      <c r="LSB362" s="164"/>
      <c r="LSC362" s="165"/>
      <c r="LSD362" s="162"/>
      <c r="LSE362" s="163"/>
      <c r="LSF362" s="164"/>
      <c r="LSG362" s="165"/>
      <c r="LSH362" s="162"/>
      <c r="LSI362" s="163"/>
      <c r="LSJ362" s="164"/>
      <c r="LSK362" s="165"/>
      <c r="LSL362" s="162"/>
      <c r="LSM362" s="163"/>
      <c r="LSN362" s="164"/>
      <c r="LSO362" s="165"/>
      <c r="LSP362" s="162"/>
      <c r="LSQ362" s="163"/>
      <c r="LSR362" s="164"/>
      <c r="LSS362" s="165"/>
      <c r="LST362" s="162"/>
      <c r="LSU362" s="163"/>
      <c r="LSV362" s="164"/>
      <c r="LSW362" s="165"/>
      <c r="LSX362" s="162"/>
      <c r="LSY362" s="163"/>
      <c r="LSZ362" s="164"/>
      <c r="LTA362" s="165"/>
      <c r="LTB362" s="162"/>
      <c r="LTC362" s="163"/>
      <c r="LTD362" s="164"/>
      <c r="LTE362" s="165"/>
      <c r="LTF362" s="162"/>
      <c r="LTG362" s="163"/>
      <c r="LTH362" s="164"/>
      <c r="LTI362" s="165"/>
      <c r="LTJ362" s="50"/>
      <c r="LTK362" s="67"/>
      <c r="LTL362" s="67"/>
      <c r="LTM362" s="68"/>
      <c r="LTN362" s="149"/>
      <c r="LTO362" s="206"/>
      <c r="LTP362" s="228"/>
      <c r="LTQ362" s="234"/>
      <c r="LTR362" s="191"/>
      <c r="LTS362" s="162"/>
      <c r="LTT362" s="163"/>
      <c r="LTU362" s="164"/>
      <c r="LTV362" s="165"/>
      <c r="LTW362" s="162"/>
      <c r="LTX362" s="163"/>
      <c r="LTY362" s="164"/>
      <c r="LTZ362" s="165"/>
      <c r="LUA362" s="162"/>
      <c r="LUB362" s="163"/>
      <c r="LUC362" s="164"/>
      <c r="LUD362" s="165"/>
      <c r="LUE362" s="162"/>
      <c r="LUF362" s="163"/>
      <c r="LUG362" s="164"/>
      <c r="LUH362" s="165"/>
      <c r="LUI362" s="162"/>
      <c r="LUJ362" s="163"/>
      <c r="LUK362" s="164"/>
      <c r="LUL362" s="165"/>
      <c r="LUM362" s="162"/>
      <c r="LUN362" s="163"/>
      <c r="LUO362" s="164"/>
      <c r="LUP362" s="165"/>
      <c r="LUQ362" s="162"/>
      <c r="LUR362" s="163"/>
      <c r="LUS362" s="164"/>
      <c r="LUT362" s="165"/>
      <c r="LUU362" s="162"/>
      <c r="LUV362" s="163"/>
      <c r="LUW362" s="164"/>
      <c r="LUX362" s="165"/>
      <c r="LUY362" s="162"/>
      <c r="LUZ362" s="163"/>
      <c r="LVA362" s="164"/>
      <c r="LVB362" s="165"/>
      <c r="LVC362" s="162"/>
      <c r="LVD362" s="163"/>
      <c r="LVE362" s="164"/>
      <c r="LVF362" s="165"/>
      <c r="LVG362" s="162"/>
      <c r="LVH362" s="163"/>
      <c r="LVI362" s="164"/>
      <c r="LVJ362" s="165"/>
      <c r="LVK362" s="162"/>
      <c r="LVL362" s="163"/>
      <c r="LVM362" s="164"/>
      <c r="LVN362" s="165"/>
      <c r="LVO362" s="162"/>
      <c r="LVP362" s="163"/>
      <c r="LVQ362" s="164"/>
      <c r="LVR362" s="165"/>
      <c r="LVS362" s="162"/>
      <c r="LVT362" s="163"/>
      <c r="LVU362" s="164"/>
      <c r="LVV362" s="165"/>
      <c r="LVW362" s="162"/>
      <c r="LVX362" s="163"/>
      <c r="LVY362" s="164"/>
      <c r="LVZ362" s="165"/>
      <c r="LWA362" s="162"/>
      <c r="LWB362" s="163"/>
      <c r="LWC362" s="164"/>
      <c r="LWD362" s="165"/>
      <c r="LWE362" s="162"/>
      <c r="LWF362" s="163"/>
      <c r="LWG362" s="164"/>
      <c r="LWH362" s="165"/>
      <c r="LWI362" s="162"/>
      <c r="LWJ362" s="163"/>
      <c r="LWK362" s="164"/>
      <c r="LWL362" s="165"/>
      <c r="LWM362" s="162"/>
      <c r="LWN362" s="163"/>
      <c r="LWO362" s="164"/>
      <c r="LWP362" s="165"/>
      <c r="LWQ362" s="162"/>
      <c r="LWR362" s="163"/>
      <c r="LWS362" s="164"/>
      <c r="LWT362" s="165"/>
      <c r="LWU362" s="162"/>
      <c r="LWV362" s="163"/>
      <c r="LWW362" s="164"/>
      <c r="LWX362" s="165"/>
      <c r="LWY362" s="162"/>
      <c r="LWZ362" s="163"/>
      <c r="LXA362" s="164"/>
      <c r="LXB362" s="165"/>
      <c r="LXC362" s="162"/>
      <c r="LXD362" s="163"/>
      <c r="LXE362" s="164"/>
      <c r="LXF362" s="165"/>
      <c r="LXG362" s="162"/>
      <c r="LXH362" s="163"/>
      <c r="LXI362" s="164"/>
      <c r="LXJ362" s="165"/>
      <c r="LXK362" s="162"/>
      <c r="LXL362" s="163"/>
      <c r="LXM362" s="164"/>
      <c r="LXN362" s="165"/>
      <c r="LXO362" s="162"/>
      <c r="LXP362" s="163"/>
      <c r="LXQ362" s="164"/>
      <c r="LXR362" s="165"/>
      <c r="LXS362" s="162"/>
      <c r="LXT362" s="163"/>
      <c r="LXU362" s="164"/>
      <c r="LXV362" s="165"/>
      <c r="LXW362" s="162"/>
      <c r="LXX362" s="163"/>
      <c r="LXY362" s="164"/>
      <c r="LXZ362" s="165"/>
      <c r="LYA362" s="162"/>
      <c r="LYB362" s="163"/>
      <c r="LYC362" s="164"/>
      <c r="LYD362" s="165"/>
      <c r="LYE362" s="162"/>
      <c r="LYF362" s="163"/>
      <c r="LYG362" s="164"/>
      <c r="LYH362" s="165"/>
      <c r="LYI362" s="162"/>
      <c r="LYJ362" s="163"/>
      <c r="LYK362" s="164"/>
      <c r="LYL362" s="165"/>
      <c r="LYM362" s="50"/>
      <c r="LYN362" s="67"/>
      <c r="LYO362" s="67"/>
      <c r="LYP362" s="68"/>
      <c r="LYQ362" s="149"/>
      <c r="LYR362" s="206"/>
      <c r="LYS362" s="228"/>
      <c r="LYT362" s="234"/>
      <c r="LYU362" s="191"/>
      <c r="LYV362" s="162"/>
      <c r="LYW362" s="163"/>
      <c r="LYX362" s="164"/>
      <c r="LYY362" s="165"/>
      <c r="LYZ362" s="162"/>
      <c r="LZA362" s="163"/>
      <c r="LZB362" s="164"/>
      <c r="LZC362" s="165"/>
      <c r="LZD362" s="162"/>
      <c r="LZE362" s="163"/>
      <c r="LZF362" s="164"/>
      <c r="LZG362" s="165"/>
      <c r="LZH362" s="162"/>
      <c r="LZI362" s="163"/>
      <c r="LZJ362" s="164"/>
      <c r="LZK362" s="165"/>
      <c r="LZL362" s="162"/>
      <c r="LZM362" s="163"/>
      <c r="LZN362" s="164"/>
      <c r="LZO362" s="165"/>
      <c r="LZP362" s="162"/>
      <c r="LZQ362" s="163"/>
      <c r="LZR362" s="164"/>
      <c r="LZS362" s="165"/>
      <c r="LZT362" s="162"/>
      <c r="LZU362" s="163"/>
      <c r="LZV362" s="164"/>
      <c r="LZW362" s="165"/>
      <c r="LZX362" s="162"/>
      <c r="LZY362" s="163"/>
      <c r="LZZ362" s="164"/>
      <c r="MAA362" s="165"/>
      <c r="MAB362" s="162"/>
      <c r="MAC362" s="163"/>
      <c r="MAD362" s="164"/>
      <c r="MAE362" s="165"/>
      <c r="MAF362" s="162"/>
      <c r="MAG362" s="163"/>
      <c r="MAH362" s="164"/>
      <c r="MAI362" s="165"/>
      <c r="MAJ362" s="162"/>
      <c r="MAK362" s="163"/>
      <c r="MAL362" s="164"/>
      <c r="MAM362" s="165"/>
      <c r="MAN362" s="162"/>
      <c r="MAO362" s="163"/>
      <c r="MAP362" s="164"/>
      <c r="MAQ362" s="165"/>
      <c r="MAR362" s="162"/>
      <c r="MAS362" s="163"/>
      <c r="MAT362" s="164"/>
      <c r="MAU362" s="165"/>
      <c r="MAV362" s="162"/>
      <c r="MAW362" s="163"/>
      <c r="MAX362" s="164"/>
      <c r="MAY362" s="165"/>
      <c r="MAZ362" s="162"/>
      <c r="MBA362" s="163"/>
      <c r="MBB362" s="164"/>
      <c r="MBC362" s="165"/>
      <c r="MBD362" s="162"/>
      <c r="MBE362" s="163"/>
      <c r="MBF362" s="164"/>
      <c r="MBG362" s="165"/>
      <c r="MBH362" s="162"/>
      <c r="MBI362" s="163"/>
      <c r="MBJ362" s="164"/>
      <c r="MBK362" s="165"/>
      <c r="MBL362" s="162"/>
      <c r="MBM362" s="163"/>
      <c r="MBN362" s="164"/>
      <c r="MBO362" s="165"/>
      <c r="MBP362" s="162"/>
      <c r="MBQ362" s="163"/>
      <c r="MBR362" s="164"/>
      <c r="MBS362" s="165"/>
      <c r="MBT362" s="162"/>
      <c r="MBU362" s="163"/>
      <c r="MBV362" s="164"/>
      <c r="MBW362" s="165"/>
      <c r="MBX362" s="162"/>
      <c r="MBY362" s="163"/>
      <c r="MBZ362" s="164"/>
      <c r="MCA362" s="165"/>
      <c r="MCB362" s="162"/>
      <c r="MCC362" s="163"/>
      <c r="MCD362" s="164"/>
      <c r="MCE362" s="165"/>
      <c r="MCF362" s="162"/>
      <c r="MCG362" s="163"/>
      <c r="MCH362" s="164"/>
      <c r="MCI362" s="165"/>
      <c r="MCJ362" s="162"/>
      <c r="MCK362" s="163"/>
      <c r="MCL362" s="164"/>
      <c r="MCM362" s="165"/>
      <c r="MCN362" s="162"/>
      <c r="MCO362" s="163"/>
      <c r="MCP362" s="164"/>
      <c r="MCQ362" s="165"/>
      <c r="MCR362" s="162"/>
      <c r="MCS362" s="163"/>
      <c r="MCT362" s="164"/>
      <c r="MCU362" s="165"/>
      <c r="MCV362" s="162"/>
      <c r="MCW362" s="163"/>
      <c r="MCX362" s="164"/>
      <c r="MCY362" s="165"/>
      <c r="MCZ362" s="162"/>
      <c r="MDA362" s="163"/>
      <c r="MDB362" s="164"/>
      <c r="MDC362" s="165"/>
      <c r="MDD362" s="162"/>
      <c r="MDE362" s="163"/>
      <c r="MDF362" s="164"/>
      <c r="MDG362" s="165"/>
      <c r="MDH362" s="162"/>
      <c r="MDI362" s="163"/>
      <c r="MDJ362" s="164"/>
      <c r="MDK362" s="165"/>
      <c r="MDL362" s="162"/>
      <c r="MDM362" s="163"/>
      <c r="MDN362" s="164"/>
      <c r="MDO362" s="165"/>
      <c r="MDP362" s="50"/>
      <c r="MDQ362" s="67"/>
      <c r="MDR362" s="67"/>
      <c r="MDS362" s="68"/>
      <c r="MDT362" s="149"/>
      <c r="MDU362" s="206"/>
      <c r="MDV362" s="228"/>
      <c r="MDW362" s="234"/>
      <c r="MDX362" s="191"/>
      <c r="MDY362" s="162"/>
      <c r="MDZ362" s="163"/>
      <c r="MEA362" s="164"/>
      <c r="MEB362" s="165"/>
      <c r="MEC362" s="162"/>
      <c r="MED362" s="163"/>
      <c r="MEE362" s="164"/>
      <c r="MEF362" s="165"/>
      <c r="MEG362" s="162"/>
      <c r="MEH362" s="163"/>
      <c r="MEI362" s="164"/>
      <c r="MEJ362" s="165"/>
      <c r="MEK362" s="162"/>
      <c r="MEL362" s="163"/>
      <c r="MEM362" s="164"/>
      <c r="MEN362" s="165"/>
      <c r="MEO362" s="162"/>
      <c r="MEP362" s="163"/>
      <c r="MEQ362" s="164"/>
      <c r="MER362" s="165"/>
      <c r="MES362" s="162"/>
      <c r="MET362" s="163"/>
      <c r="MEU362" s="164"/>
      <c r="MEV362" s="165"/>
      <c r="MEW362" s="162"/>
      <c r="MEX362" s="163"/>
      <c r="MEY362" s="164"/>
      <c r="MEZ362" s="165"/>
      <c r="MFA362" s="162"/>
      <c r="MFB362" s="163"/>
      <c r="MFC362" s="164"/>
      <c r="MFD362" s="165"/>
      <c r="MFE362" s="162"/>
      <c r="MFF362" s="163"/>
      <c r="MFG362" s="164"/>
      <c r="MFH362" s="165"/>
      <c r="MFI362" s="162"/>
      <c r="MFJ362" s="163"/>
      <c r="MFK362" s="164"/>
      <c r="MFL362" s="165"/>
      <c r="MFM362" s="162"/>
      <c r="MFN362" s="163"/>
      <c r="MFO362" s="164"/>
      <c r="MFP362" s="165"/>
      <c r="MFQ362" s="162"/>
      <c r="MFR362" s="163"/>
      <c r="MFS362" s="164"/>
      <c r="MFT362" s="165"/>
      <c r="MFU362" s="162"/>
      <c r="MFV362" s="163"/>
      <c r="MFW362" s="164"/>
      <c r="MFX362" s="165"/>
      <c r="MFY362" s="162"/>
      <c r="MFZ362" s="163"/>
      <c r="MGA362" s="164"/>
      <c r="MGB362" s="165"/>
      <c r="MGC362" s="162"/>
      <c r="MGD362" s="163"/>
      <c r="MGE362" s="164"/>
      <c r="MGF362" s="165"/>
      <c r="MGG362" s="162"/>
      <c r="MGH362" s="163"/>
      <c r="MGI362" s="164"/>
      <c r="MGJ362" s="165"/>
      <c r="MGK362" s="162"/>
      <c r="MGL362" s="163"/>
      <c r="MGM362" s="164"/>
      <c r="MGN362" s="165"/>
      <c r="MGO362" s="162"/>
      <c r="MGP362" s="163"/>
      <c r="MGQ362" s="164"/>
      <c r="MGR362" s="165"/>
      <c r="MGS362" s="162"/>
      <c r="MGT362" s="163"/>
      <c r="MGU362" s="164"/>
      <c r="MGV362" s="165"/>
      <c r="MGW362" s="162"/>
      <c r="MGX362" s="163"/>
      <c r="MGY362" s="164"/>
      <c r="MGZ362" s="165"/>
      <c r="MHA362" s="162"/>
      <c r="MHB362" s="163"/>
      <c r="MHC362" s="164"/>
      <c r="MHD362" s="165"/>
      <c r="MHE362" s="162"/>
      <c r="MHF362" s="163"/>
      <c r="MHG362" s="164"/>
      <c r="MHH362" s="165"/>
      <c r="MHI362" s="162"/>
      <c r="MHJ362" s="163"/>
      <c r="MHK362" s="164"/>
      <c r="MHL362" s="165"/>
      <c r="MHM362" s="162"/>
      <c r="MHN362" s="163"/>
      <c r="MHO362" s="164"/>
      <c r="MHP362" s="165"/>
      <c r="MHQ362" s="162"/>
      <c r="MHR362" s="163"/>
      <c r="MHS362" s="164"/>
      <c r="MHT362" s="165"/>
      <c r="MHU362" s="162"/>
      <c r="MHV362" s="163"/>
      <c r="MHW362" s="164"/>
      <c r="MHX362" s="165"/>
      <c r="MHY362" s="162"/>
      <c r="MHZ362" s="163"/>
      <c r="MIA362" s="164"/>
      <c r="MIB362" s="165"/>
      <c r="MIC362" s="162"/>
      <c r="MID362" s="163"/>
      <c r="MIE362" s="164"/>
      <c r="MIF362" s="165"/>
      <c r="MIG362" s="162"/>
      <c r="MIH362" s="163"/>
      <c r="MII362" s="164"/>
      <c r="MIJ362" s="165"/>
      <c r="MIK362" s="162"/>
      <c r="MIL362" s="163"/>
      <c r="MIM362" s="164"/>
      <c r="MIN362" s="165"/>
      <c r="MIO362" s="162"/>
      <c r="MIP362" s="163"/>
      <c r="MIQ362" s="164"/>
      <c r="MIR362" s="165"/>
      <c r="MIS362" s="50"/>
      <c r="MIT362" s="67"/>
      <c r="MIU362" s="67"/>
      <c r="MIV362" s="68"/>
      <c r="MIW362" s="149"/>
      <c r="MIX362" s="206"/>
      <c r="MIY362" s="228"/>
      <c r="MIZ362" s="234"/>
      <c r="MJA362" s="191"/>
      <c r="MJB362" s="162"/>
      <c r="MJC362" s="163"/>
      <c r="MJD362" s="164"/>
      <c r="MJE362" s="165"/>
      <c r="MJF362" s="162"/>
      <c r="MJG362" s="163"/>
      <c r="MJH362" s="164"/>
      <c r="MJI362" s="165"/>
      <c r="MJJ362" s="162"/>
      <c r="MJK362" s="163"/>
      <c r="MJL362" s="164"/>
      <c r="MJM362" s="165"/>
      <c r="MJN362" s="162"/>
      <c r="MJO362" s="163"/>
      <c r="MJP362" s="164"/>
      <c r="MJQ362" s="165"/>
      <c r="MJR362" s="162"/>
      <c r="MJS362" s="163"/>
      <c r="MJT362" s="164"/>
      <c r="MJU362" s="165"/>
      <c r="MJV362" s="162"/>
      <c r="MJW362" s="163"/>
      <c r="MJX362" s="164"/>
      <c r="MJY362" s="165"/>
      <c r="MJZ362" s="162"/>
      <c r="MKA362" s="163"/>
      <c r="MKB362" s="164"/>
      <c r="MKC362" s="165"/>
      <c r="MKD362" s="162"/>
      <c r="MKE362" s="163"/>
      <c r="MKF362" s="164"/>
      <c r="MKG362" s="165"/>
      <c r="MKH362" s="162"/>
      <c r="MKI362" s="163"/>
      <c r="MKJ362" s="164"/>
      <c r="MKK362" s="165"/>
      <c r="MKL362" s="162"/>
      <c r="MKM362" s="163"/>
      <c r="MKN362" s="164"/>
      <c r="MKO362" s="165"/>
      <c r="MKP362" s="162"/>
      <c r="MKQ362" s="163"/>
      <c r="MKR362" s="164"/>
      <c r="MKS362" s="165"/>
      <c r="MKT362" s="162"/>
      <c r="MKU362" s="163"/>
      <c r="MKV362" s="164"/>
      <c r="MKW362" s="165"/>
      <c r="MKX362" s="162"/>
      <c r="MKY362" s="163"/>
      <c r="MKZ362" s="164"/>
      <c r="MLA362" s="165"/>
      <c r="MLB362" s="162"/>
      <c r="MLC362" s="163"/>
      <c r="MLD362" s="164"/>
      <c r="MLE362" s="165"/>
      <c r="MLF362" s="162"/>
      <c r="MLG362" s="163"/>
      <c r="MLH362" s="164"/>
      <c r="MLI362" s="165"/>
      <c r="MLJ362" s="162"/>
      <c r="MLK362" s="163"/>
      <c r="MLL362" s="164"/>
      <c r="MLM362" s="165"/>
      <c r="MLN362" s="162"/>
      <c r="MLO362" s="163"/>
      <c r="MLP362" s="164"/>
      <c r="MLQ362" s="165"/>
      <c r="MLR362" s="162"/>
      <c r="MLS362" s="163"/>
      <c r="MLT362" s="164"/>
      <c r="MLU362" s="165"/>
      <c r="MLV362" s="162"/>
      <c r="MLW362" s="163"/>
      <c r="MLX362" s="164"/>
      <c r="MLY362" s="165"/>
      <c r="MLZ362" s="162"/>
      <c r="MMA362" s="163"/>
      <c r="MMB362" s="164"/>
      <c r="MMC362" s="165"/>
      <c r="MMD362" s="162"/>
      <c r="MME362" s="163"/>
      <c r="MMF362" s="164"/>
      <c r="MMG362" s="165"/>
      <c r="MMH362" s="162"/>
      <c r="MMI362" s="163"/>
      <c r="MMJ362" s="164"/>
      <c r="MMK362" s="165"/>
      <c r="MML362" s="162"/>
      <c r="MMM362" s="163"/>
      <c r="MMN362" s="164"/>
      <c r="MMO362" s="165"/>
      <c r="MMP362" s="162"/>
      <c r="MMQ362" s="163"/>
      <c r="MMR362" s="164"/>
      <c r="MMS362" s="165"/>
      <c r="MMT362" s="162"/>
      <c r="MMU362" s="163"/>
      <c r="MMV362" s="164"/>
      <c r="MMW362" s="165"/>
      <c r="MMX362" s="162"/>
      <c r="MMY362" s="163"/>
      <c r="MMZ362" s="164"/>
      <c r="MNA362" s="165"/>
      <c r="MNB362" s="162"/>
      <c r="MNC362" s="163"/>
      <c r="MND362" s="164"/>
      <c r="MNE362" s="165"/>
      <c r="MNF362" s="162"/>
      <c r="MNG362" s="163"/>
      <c r="MNH362" s="164"/>
      <c r="MNI362" s="165"/>
      <c r="MNJ362" s="162"/>
      <c r="MNK362" s="163"/>
      <c r="MNL362" s="164"/>
      <c r="MNM362" s="165"/>
      <c r="MNN362" s="162"/>
      <c r="MNO362" s="163"/>
      <c r="MNP362" s="164"/>
      <c r="MNQ362" s="165"/>
      <c r="MNR362" s="162"/>
      <c r="MNS362" s="163"/>
      <c r="MNT362" s="164"/>
      <c r="MNU362" s="165"/>
      <c r="MNV362" s="50"/>
      <c r="MNW362" s="67"/>
      <c r="MNX362" s="67"/>
      <c r="MNY362" s="68"/>
      <c r="MNZ362" s="149"/>
      <c r="MOA362" s="206"/>
      <c r="MOB362" s="228"/>
      <c r="MOC362" s="234"/>
      <c r="MOD362" s="191"/>
      <c r="MOE362" s="162"/>
      <c r="MOF362" s="163"/>
      <c r="MOG362" s="164"/>
      <c r="MOH362" s="165"/>
      <c r="MOI362" s="162"/>
      <c r="MOJ362" s="163"/>
      <c r="MOK362" s="164"/>
      <c r="MOL362" s="165"/>
      <c r="MOM362" s="162"/>
      <c r="MON362" s="163"/>
      <c r="MOO362" s="164"/>
      <c r="MOP362" s="165"/>
      <c r="MOQ362" s="162"/>
      <c r="MOR362" s="163"/>
      <c r="MOS362" s="164"/>
      <c r="MOT362" s="165"/>
      <c r="MOU362" s="162"/>
      <c r="MOV362" s="163"/>
      <c r="MOW362" s="164"/>
      <c r="MOX362" s="165"/>
      <c r="MOY362" s="162"/>
      <c r="MOZ362" s="163"/>
      <c r="MPA362" s="164"/>
      <c r="MPB362" s="165"/>
      <c r="MPC362" s="162"/>
      <c r="MPD362" s="163"/>
      <c r="MPE362" s="164"/>
      <c r="MPF362" s="165"/>
      <c r="MPG362" s="162"/>
      <c r="MPH362" s="163"/>
      <c r="MPI362" s="164"/>
      <c r="MPJ362" s="165"/>
      <c r="MPK362" s="162"/>
      <c r="MPL362" s="163"/>
      <c r="MPM362" s="164"/>
      <c r="MPN362" s="165"/>
      <c r="MPO362" s="162"/>
      <c r="MPP362" s="163"/>
      <c r="MPQ362" s="164"/>
      <c r="MPR362" s="165"/>
      <c r="MPS362" s="162"/>
      <c r="MPT362" s="163"/>
      <c r="MPU362" s="164"/>
      <c r="MPV362" s="165"/>
      <c r="MPW362" s="162"/>
      <c r="MPX362" s="163"/>
      <c r="MPY362" s="164"/>
      <c r="MPZ362" s="165"/>
      <c r="MQA362" s="162"/>
      <c r="MQB362" s="163"/>
      <c r="MQC362" s="164"/>
      <c r="MQD362" s="165"/>
      <c r="MQE362" s="162"/>
      <c r="MQF362" s="163"/>
      <c r="MQG362" s="164"/>
      <c r="MQH362" s="165"/>
      <c r="MQI362" s="162"/>
      <c r="MQJ362" s="163"/>
      <c r="MQK362" s="164"/>
      <c r="MQL362" s="165"/>
      <c r="MQM362" s="162"/>
      <c r="MQN362" s="163"/>
      <c r="MQO362" s="164"/>
      <c r="MQP362" s="165"/>
      <c r="MQQ362" s="162"/>
      <c r="MQR362" s="163"/>
      <c r="MQS362" s="164"/>
      <c r="MQT362" s="165"/>
      <c r="MQU362" s="162"/>
      <c r="MQV362" s="163"/>
      <c r="MQW362" s="164"/>
      <c r="MQX362" s="165"/>
      <c r="MQY362" s="162"/>
      <c r="MQZ362" s="163"/>
      <c r="MRA362" s="164"/>
      <c r="MRB362" s="165"/>
      <c r="MRC362" s="162"/>
      <c r="MRD362" s="163"/>
      <c r="MRE362" s="164"/>
      <c r="MRF362" s="165"/>
      <c r="MRG362" s="162"/>
      <c r="MRH362" s="163"/>
      <c r="MRI362" s="164"/>
      <c r="MRJ362" s="165"/>
      <c r="MRK362" s="162"/>
      <c r="MRL362" s="163"/>
      <c r="MRM362" s="164"/>
      <c r="MRN362" s="165"/>
      <c r="MRO362" s="162"/>
      <c r="MRP362" s="163"/>
      <c r="MRQ362" s="164"/>
      <c r="MRR362" s="165"/>
      <c r="MRS362" s="162"/>
      <c r="MRT362" s="163"/>
      <c r="MRU362" s="164"/>
      <c r="MRV362" s="165"/>
      <c r="MRW362" s="162"/>
      <c r="MRX362" s="163"/>
      <c r="MRY362" s="164"/>
      <c r="MRZ362" s="165"/>
      <c r="MSA362" s="162"/>
      <c r="MSB362" s="163"/>
      <c r="MSC362" s="164"/>
      <c r="MSD362" s="165"/>
      <c r="MSE362" s="162"/>
      <c r="MSF362" s="163"/>
      <c r="MSG362" s="164"/>
      <c r="MSH362" s="165"/>
      <c r="MSI362" s="162"/>
      <c r="MSJ362" s="163"/>
      <c r="MSK362" s="164"/>
      <c r="MSL362" s="165"/>
      <c r="MSM362" s="162"/>
      <c r="MSN362" s="163"/>
      <c r="MSO362" s="164"/>
      <c r="MSP362" s="165"/>
      <c r="MSQ362" s="162"/>
      <c r="MSR362" s="163"/>
      <c r="MSS362" s="164"/>
      <c r="MST362" s="165"/>
      <c r="MSU362" s="162"/>
      <c r="MSV362" s="163"/>
      <c r="MSW362" s="164"/>
      <c r="MSX362" s="165"/>
      <c r="MSY362" s="50"/>
      <c r="MSZ362" s="67"/>
      <c r="MTA362" s="67"/>
      <c r="MTB362" s="68"/>
      <c r="MTC362" s="149"/>
      <c r="MTD362" s="206"/>
      <c r="MTE362" s="228"/>
      <c r="MTF362" s="234"/>
      <c r="MTG362" s="191"/>
      <c r="MTH362" s="162"/>
      <c r="MTI362" s="163"/>
      <c r="MTJ362" s="164"/>
      <c r="MTK362" s="165"/>
      <c r="MTL362" s="162"/>
      <c r="MTM362" s="163"/>
      <c r="MTN362" s="164"/>
      <c r="MTO362" s="165"/>
      <c r="MTP362" s="162"/>
      <c r="MTQ362" s="163"/>
      <c r="MTR362" s="164"/>
      <c r="MTS362" s="165"/>
      <c r="MTT362" s="162"/>
      <c r="MTU362" s="163"/>
      <c r="MTV362" s="164"/>
      <c r="MTW362" s="165"/>
      <c r="MTX362" s="162"/>
      <c r="MTY362" s="163"/>
      <c r="MTZ362" s="164"/>
      <c r="MUA362" s="165"/>
      <c r="MUB362" s="162"/>
      <c r="MUC362" s="163"/>
      <c r="MUD362" s="164"/>
      <c r="MUE362" s="165"/>
      <c r="MUF362" s="162"/>
      <c r="MUG362" s="163"/>
      <c r="MUH362" s="164"/>
      <c r="MUI362" s="165"/>
      <c r="MUJ362" s="162"/>
      <c r="MUK362" s="163"/>
      <c r="MUL362" s="164"/>
      <c r="MUM362" s="165"/>
      <c r="MUN362" s="162"/>
      <c r="MUO362" s="163"/>
      <c r="MUP362" s="164"/>
      <c r="MUQ362" s="165"/>
      <c r="MUR362" s="162"/>
      <c r="MUS362" s="163"/>
      <c r="MUT362" s="164"/>
      <c r="MUU362" s="165"/>
      <c r="MUV362" s="162"/>
      <c r="MUW362" s="163"/>
      <c r="MUX362" s="164"/>
      <c r="MUY362" s="165"/>
      <c r="MUZ362" s="162"/>
      <c r="MVA362" s="163"/>
      <c r="MVB362" s="164"/>
      <c r="MVC362" s="165"/>
      <c r="MVD362" s="162"/>
      <c r="MVE362" s="163"/>
      <c r="MVF362" s="164"/>
      <c r="MVG362" s="165"/>
      <c r="MVH362" s="162"/>
      <c r="MVI362" s="163"/>
      <c r="MVJ362" s="164"/>
      <c r="MVK362" s="165"/>
      <c r="MVL362" s="162"/>
      <c r="MVM362" s="163"/>
      <c r="MVN362" s="164"/>
      <c r="MVO362" s="165"/>
      <c r="MVP362" s="162"/>
      <c r="MVQ362" s="163"/>
      <c r="MVR362" s="164"/>
      <c r="MVS362" s="165"/>
      <c r="MVT362" s="162"/>
      <c r="MVU362" s="163"/>
      <c r="MVV362" s="164"/>
      <c r="MVW362" s="165"/>
      <c r="MVX362" s="162"/>
      <c r="MVY362" s="163"/>
      <c r="MVZ362" s="164"/>
      <c r="MWA362" s="165"/>
      <c r="MWB362" s="162"/>
      <c r="MWC362" s="163"/>
      <c r="MWD362" s="164"/>
      <c r="MWE362" s="165"/>
      <c r="MWF362" s="162"/>
      <c r="MWG362" s="163"/>
      <c r="MWH362" s="164"/>
      <c r="MWI362" s="165"/>
      <c r="MWJ362" s="162"/>
      <c r="MWK362" s="163"/>
      <c r="MWL362" s="164"/>
      <c r="MWM362" s="165"/>
      <c r="MWN362" s="162"/>
      <c r="MWO362" s="163"/>
      <c r="MWP362" s="164"/>
      <c r="MWQ362" s="165"/>
      <c r="MWR362" s="162"/>
      <c r="MWS362" s="163"/>
      <c r="MWT362" s="164"/>
      <c r="MWU362" s="165"/>
      <c r="MWV362" s="162"/>
      <c r="MWW362" s="163"/>
      <c r="MWX362" s="164"/>
      <c r="MWY362" s="165"/>
      <c r="MWZ362" s="162"/>
      <c r="MXA362" s="163"/>
      <c r="MXB362" s="164"/>
      <c r="MXC362" s="165"/>
      <c r="MXD362" s="162"/>
      <c r="MXE362" s="163"/>
      <c r="MXF362" s="164"/>
      <c r="MXG362" s="165"/>
      <c r="MXH362" s="162"/>
      <c r="MXI362" s="163"/>
      <c r="MXJ362" s="164"/>
      <c r="MXK362" s="165"/>
      <c r="MXL362" s="162"/>
      <c r="MXM362" s="163"/>
      <c r="MXN362" s="164"/>
      <c r="MXO362" s="165"/>
      <c r="MXP362" s="162"/>
      <c r="MXQ362" s="163"/>
      <c r="MXR362" s="164"/>
      <c r="MXS362" s="165"/>
      <c r="MXT362" s="162"/>
      <c r="MXU362" s="163"/>
      <c r="MXV362" s="164"/>
      <c r="MXW362" s="165"/>
      <c r="MXX362" s="162"/>
      <c r="MXY362" s="163"/>
      <c r="MXZ362" s="164"/>
      <c r="MYA362" s="165"/>
      <c r="MYB362" s="50"/>
      <c r="MYC362" s="67"/>
      <c r="MYD362" s="67"/>
      <c r="MYE362" s="68"/>
      <c r="MYF362" s="149"/>
      <c r="MYG362" s="206"/>
      <c r="MYH362" s="228"/>
      <c r="MYI362" s="234"/>
      <c r="MYJ362" s="191"/>
      <c r="MYK362" s="162"/>
      <c r="MYL362" s="163"/>
      <c r="MYM362" s="164"/>
      <c r="MYN362" s="165"/>
      <c r="MYO362" s="162"/>
      <c r="MYP362" s="163"/>
      <c r="MYQ362" s="164"/>
      <c r="MYR362" s="165"/>
      <c r="MYS362" s="162"/>
      <c r="MYT362" s="163"/>
      <c r="MYU362" s="164"/>
      <c r="MYV362" s="165"/>
      <c r="MYW362" s="162"/>
      <c r="MYX362" s="163"/>
      <c r="MYY362" s="164"/>
      <c r="MYZ362" s="165"/>
      <c r="MZA362" s="162"/>
      <c r="MZB362" s="163"/>
      <c r="MZC362" s="164"/>
      <c r="MZD362" s="165"/>
      <c r="MZE362" s="162"/>
      <c r="MZF362" s="163"/>
      <c r="MZG362" s="164"/>
      <c r="MZH362" s="165"/>
      <c r="MZI362" s="162"/>
      <c r="MZJ362" s="163"/>
      <c r="MZK362" s="164"/>
      <c r="MZL362" s="165"/>
      <c r="MZM362" s="162"/>
      <c r="MZN362" s="163"/>
      <c r="MZO362" s="164"/>
      <c r="MZP362" s="165"/>
      <c r="MZQ362" s="162"/>
      <c r="MZR362" s="163"/>
      <c r="MZS362" s="164"/>
      <c r="MZT362" s="165"/>
      <c r="MZU362" s="162"/>
      <c r="MZV362" s="163"/>
      <c r="MZW362" s="164"/>
      <c r="MZX362" s="165"/>
      <c r="MZY362" s="162"/>
      <c r="MZZ362" s="163"/>
      <c r="NAA362" s="164"/>
      <c r="NAB362" s="165"/>
      <c r="NAC362" s="162"/>
      <c r="NAD362" s="163"/>
      <c r="NAE362" s="164"/>
      <c r="NAF362" s="165"/>
      <c r="NAG362" s="162"/>
      <c r="NAH362" s="163"/>
      <c r="NAI362" s="164"/>
      <c r="NAJ362" s="165"/>
      <c r="NAK362" s="162"/>
      <c r="NAL362" s="163"/>
      <c r="NAM362" s="164"/>
      <c r="NAN362" s="165"/>
      <c r="NAO362" s="162"/>
      <c r="NAP362" s="163"/>
      <c r="NAQ362" s="164"/>
      <c r="NAR362" s="165"/>
      <c r="NAS362" s="162"/>
      <c r="NAT362" s="163"/>
      <c r="NAU362" s="164"/>
      <c r="NAV362" s="165"/>
      <c r="NAW362" s="162"/>
      <c r="NAX362" s="163"/>
      <c r="NAY362" s="164"/>
      <c r="NAZ362" s="165"/>
      <c r="NBA362" s="162"/>
      <c r="NBB362" s="163"/>
      <c r="NBC362" s="164"/>
      <c r="NBD362" s="165"/>
      <c r="NBE362" s="162"/>
      <c r="NBF362" s="163"/>
      <c r="NBG362" s="164"/>
      <c r="NBH362" s="165"/>
      <c r="NBI362" s="162"/>
      <c r="NBJ362" s="163"/>
      <c r="NBK362" s="164"/>
      <c r="NBL362" s="165"/>
      <c r="NBM362" s="162"/>
      <c r="NBN362" s="163"/>
      <c r="NBO362" s="164"/>
      <c r="NBP362" s="165"/>
      <c r="NBQ362" s="162"/>
      <c r="NBR362" s="163"/>
      <c r="NBS362" s="164"/>
      <c r="NBT362" s="165"/>
      <c r="NBU362" s="162"/>
      <c r="NBV362" s="163"/>
      <c r="NBW362" s="164"/>
      <c r="NBX362" s="165"/>
      <c r="NBY362" s="162"/>
      <c r="NBZ362" s="163"/>
      <c r="NCA362" s="164"/>
      <c r="NCB362" s="165"/>
      <c r="NCC362" s="162"/>
      <c r="NCD362" s="163"/>
      <c r="NCE362" s="164"/>
      <c r="NCF362" s="165"/>
      <c r="NCG362" s="162"/>
      <c r="NCH362" s="163"/>
      <c r="NCI362" s="164"/>
      <c r="NCJ362" s="165"/>
      <c r="NCK362" s="162"/>
      <c r="NCL362" s="163"/>
      <c r="NCM362" s="164"/>
      <c r="NCN362" s="165"/>
      <c r="NCO362" s="162"/>
      <c r="NCP362" s="163"/>
      <c r="NCQ362" s="164"/>
      <c r="NCR362" s="165"/>
      <c r="NCS362" s="162"/>
      <c r="NCT362" s="163"/>
      <c r="NCU362" s="164"/>
      <c r="NCV362" s="165"/>
      <c r="NCW362" s="162"/>
      <c r="NCX362" s="163"/>
      <c r="NCY362" s="164"/>
      <c r="NCZ362" s="165"/>
      <c r="NDA362" s="162"/>
      <c r="NDB362" s="163"/>
      <c r="NDC362" s="164"/>
      <c r="NDD362" s="165"/>
      <c r="NDE362" s="50"/>
      <c r="NDF362" s="67"/>
      <c r="NDG362" s="67"/>
      <c r="NDH362" s="68"/>
      <c r="NDI362" s="149"/>
      <c r="NDJ362" s="206"/>
      <c r="NDK362" s="228"/>
      <c r="NDL362" s="234"/>
      <c r="NDM362" s="191"/>
      <c r="NDN362" s="162"/>
      <c r="NDO362" s="163"/>
      <c r="NDP362" s="164"/>
      <c r="NDQ362" s="165"/>
      <c r="NDR362" s="162"/>
      <c r="NDS362" s="163"/>
      <c r="NDT362" s="164"/>
      <c r="NDU362" s="165"/>
      <c r="NDV362" s="162"/>
      <c r="NDW362" s="163"/>
      <c r="NDX362" s="164"/>
      <c r="NDY362" s="165"/>
      <c r="NDZ362" s="162"/>
      <c r="NEA362" s="163"/>
      <c r="NEB362" s="164"/>
      <c r="NEC362" s="165"/>
      <c r="NED362" s="162"/>
      <c r="NEE362" s="163"/>
      <c r="NEF362" s="164"/>
      <c r="NEG362" s="165"/>
      <c r="NEH362" s="162"/>
      <c r="NEI362" s="163"/>
      <c r="NEJ362" s="164"/>
      <c r="NEK362" s="165"/>
      <c r="NEL362" s="162"/>
      <c r="NEM362" s="163"/>
      <c r="NEN362" s="164"/>
      <c r="NEO362" s="165"/>
      <c r="NEP362" s="162"/>
      <c r="NEQ362" s="163"/>
      <c r="NER362" s="164"/>
      <c r="NES362" s="165"/>
      <c r="NET362" s="162"/>
      <c r="NEU362" s="163"/>
      <c r="NEV362" s="164"/>
      <c r="NEW362" s="165"/>
      <c r="NEX362" s="162"/>
      <c r="NEY362" s="163"/>
      <c r="NEZ362" s="164"/>
      <c r="NFA362" s="165"/>
      <c r="NFB362" s="162"/>
      <c r="NFC362" s="163"/>
      <c r="NFD362" s="164"/>
      <c r="NFE362" s="165"/>
      <c r="NFF362" s="162"/>
      <c r="NFG362" s="163"/>
      <c r="NFH362" s="164"/>
      <c r="NFI362" s="165"/>
      <c r="NFJ362" s="162"/>
      <c r="NFK362" s="163"/>
      <c r="NFL362" s="164"/>
      <c r="NFM362" s="165"/>
      <c r="NFN362" s="162"/>
      <c r="NFO362" s="163"/>
      <c r="NFP362" s="164"/>
      <c r="NFQ362" s="165"/>
      <c r="NFR362" s="162"/>
      <c r="NFS362" s="163"/>
      <c r="NFT362" s="164"/>
      <c r="NFU362" s="165"/>
      <c r="NFV362" s="162"/>
      <c r="NFW362" s="163"/>
      <c r="NFX362" s="164"/>
      <c r="NFY362" s="165"/>
      <c r="NFZ362" s="162"/>
      <c r="NGA362" s="163"/>
      <c r="NGB362" s="164"/>
      <c r="NGC362" s="165"/>
      <c r="NGD362" s="162"/>
      <c r="NGE362" s="163"/>
      <c r="NGF362" s="164"/>
      <c r="NGG362" s="165"/>
      <c r="NGH362" s="162"/>
      <c r="NGI362" s="163"/>
      <c r="NGJ362" s="164"/>
      <c r="NGK362" s="165"/>
      <c r="NGL362" s="162"/>
      <c r="NGM362" s="163"/>
      <c r="NGN362" s="164"/>
      <c r="NGO362" s="165"/>
      <c r="NGP362" s="162"/>
      <c r="NGQ362" s="163"/>
      <c r="NGR362" s="164"/>
      <c r="NGS362" s="165"/>
      <c r="NGT362" s="162"/>
      <c r="NGU362" s="163"/>
      <c r="NGV362" s="164"/>
      <c r="NGW362" s="165"/>
      <c r="NGX362" s="162"/>
      <c r="NGY362" s="163"/>
      <c r="NGZ362" s="164"/>
      <c r="NHA362" s="165"/>
      <c r="NHB362" s="162"/>
      <c r="NHC362" s="163"/>
      <c r="NHD362" s="164"/>
      <c r="NHE362" s="165"/>
      <c r="NHF362" s="162"/>
      <c r="NHG362" s="163"/>
      <c r="NHH362" s="164"/>
      <c r="NHI362" s="165"/>
      <c r="NHJ362" s="162"/>
      <c r="NHK362" s="163"/>
      <c r="NHL362" s="164"/>
      <c r="NHM362" s="165"/>
      <c r="NHN362" s="162"/>
      <c r="NHO362" s="163"/>
      <c r="NHP362" s="164"/>
      <c r="NHQ362" s="165"/>
      <c r="NHR362" s="162"/>
      <c r="NHS362" s="163"/>
      <c r="NHT362" s="164"/>
      <c r="NHU362" s="165"/>
      <c r="NHV362" s="162"/>
      <c r="NHW362" s="163"/>
      <c r="NHX362" s="164"/>
      <c r="NHY362" s="165"/>
      <c r="NHZ362" s="162"/>
      <c r="NIA362" s="163"/>
      <c r="NIB362" s="164"/>
      <c r="NIC362" s="165"/>
      <c r="NID362" s="162"/>
      <c r="NIE362" s="163"/>
      <c r="NIF362" s="164"/>
      <c r="NIG362" s="165"/>
      <c r="NIH362" s="50"/>
      <c r="NII362" s="67"/>
      <c r="NIJ362" s="67"/>
      <c r="NIK362" s="68"/>
      <c r="NIL362" s="149"/>
      <c r="NIM362" s="206"/>
      <c r="NIN362" s="228"/>
      <c r="NIO362" s="234"/>
      <c r="NIP362" s="191"/>
      <c r="NIQ362" s="162"/>
      <c r="NIR362" s="163"/>
      <c r="NIS362" s="164"/>
      <c r="NIT362" s="165"/>
      <c r="NIU362" s="162"/>
      <c r="NIV362" s="163"/>
      <c r="NIW362" s="164"/>
      <c r="NIX362" s="165"/>
      <c r="NIY362" s="162"/>
      <c r="NIZ362" s="163"/>
      <c r="NJA362" s="164"/>
      <c r="NJB362" s="165"/>
      <c r="NJC362" s="162"/>
      <c r="NJD362" s="163"/>
      <c r="NJE362" s="164"/>
      <c r="NJF362" s="165"/>
      <c r="NJG362" s="162"/>
      <c r="NJH362" s="163"/>
      <c r="NJI362" s="164"/>
      <c r="NJJ362" s="165"/>
      <c r="NJK362" s="162"/>
      <c r="NJL362" s="163"/>
      <c r="NJM362" s="164"/>
      <c r="NJN362" s="165"/>
      <c r="NJO362" s="162"/>
      <c r="NJP362" s="163"/>
      <c r="NJQ362" s="164"/>
      <c r="NJR362" s="165"/>
      <c r="NJS362" s="162"/>
      <c r="NJT362" s="163"/>
      <c r="NJU362" s="164"/>
      <c r="NJV362" s="165"/>
      <c r="NJW362" s="162"/>
      <c r="NJX362" s="163"/>
      <c r="NJY362" s="164"/>
      <c r="NJZ362" s="165"/>
      <c r="NKA362" s="162"/>
      <c r="NKB362" s="163"/>
      <c r="NKC362" s="164"/>
      <c r="NKD362" s="165"/>
      <c r="NKE362" s="162"/>
      <c r="NKF362" s="163"/>
      <c r="NKG362" s="164"/>
      <c r="NKH362" s="165"/>
      <c r="NKI362" s="162"/>
      <c r="NKJ362" s="163"/>
      <c r="NKK362" s="164"/>
      <c r="NKL362" s="165"/>
      <c r="NKM362" s="162"/>
      <c r="NKN362" s="163"/>
      <c r="NKO362" s="164"/>
      <c r="NKP362" s="165"/>
      <c r="NKQ362" s="162"/>
      <c r="NKR362" s="163"/>
      <c r="NKS362" s="164"/>
      <c r="NKT362" s="165"/>
      <c r="NKU362" s="162"/>
      <c r="NKV362" s="163"/>
      <c r="NKW362" s="164"/>
      <c r="NKX362" s="165"/>
      <c r="NKY362" s="162"/>
      <c r="NKZ362" s="163"/>
      <c r="NLA362" s="164"/>
      <c r="NLB362" s="165"/>
      <c r="NLC362" s="162"/>
      <c r="NLD362" s="163"/>
      <c r="NLE362" s="164"/>
      <c r="NLF362" s="165"/>
      <c r="NLG362" s="162"/>
      <c r="NLH362" s="163"/>
      <c r="NLI362" s="164"/>
      <c r="NLJ362" s="165"/>
      <c r="NLK362" s="162"/>
      <c r="NLL362" s="163"/>
      <c r="NLM362" s="164"/>
      <c r="NLN362" s="165"/>
      <c r="NLO362" s="162"/>
      <c r="NLP362" s="163"/>
      <c r="NLQ362" s="164"/>
      <c r="NLR362" s="165"/>
      <c r="NLS362" s="162"/>
      <c r="NLT362" s="163"/>
      <c r="NLU362" s="164"/>
      <c r="NLV362" s="165"/>
      <c r="NLW362" s="162"/>
      <c r="NLX362" s="163"/>
      <c r="NLY362" s="164"/>
      <c r="NLZ362" s="165"/>
      <c r="NMA362" s="162"/>
      <c r="NMB362" s="163"/>
      <c r="NMC362" s="164"/>
      <c r="NMD362" s="165"/>
      <c r="NME362" s="162"/>
      <c r="NMF362" s="163"/>
      <c r="NMG362" s="164"/>
      <c r="NMH362" s="165"/>
      <c r="NMI362" s="162"/>
      <c r="NMJ362" s="163"/>
      <c r="NMK362" s="164"/>
      <c r="NML362" s="165"/>
      <c r="NMM362" s="162"/>
      <c r="NMN362" s="163"/>
      <c r="NMO362" s="164"/>
      <c r="NMP362" s="165"/>
      <c r="NMQ362" s="162"/>
      <c r="NMR362" s="163"/>
      <c r="NMS362" s="164"/>
      <c r="NMT362" s="165"/>
      <c r="NMU362" s="162"/>
      <c r="NMV362" s="163"/>
      <c r="NMW362" s="164"/>
      <c r="NMX362" s="165"/>
      <c r="NMY362" s="162"/>
      <c r="NMZ362" s="163"/>
      <c r="NNA362" s="164"/>
      <c r="NNB362" s="165"/>
      <c r="NNC362" s="162"/>
      <c r="NND362" s="163"/>
      <c r="NNE362" s="164"/>
      <c r="NNF362" s="165"/>
      <c r="NNG362" s="162"/>
      <c r="NNH362" s="163"/>
      <c r="NNI362" s="164"/>
      <c r="NNJ362" s="165"/>
      <c r="NNK362" s="50"/>
      <c r="NNL362" s="67"/>
      <c r="NNM362" s="67"/>
      <c r="NNN362" s="68"/>
      <c r="NNO362" s="149"/>
      <c r="NNP362" s="206"/>
      <c r="NNQ362" s="228"/>
      <c r="NNR362" s="234"/>
      <c r="NNS362" s="191"/>
      <c r="NNT362" s="162"/>
      <c r="NNU362" s="163"/>
      <c r="NNV362" s="164"/>
      <c r="NNW362" s="165"/>
      <c r="NNX362" s="162"/>
      <c r="NNY362" s="163"/>
      <c r="NNZ362" s="164"/>
      <c r="NOA362" s="165"/>
      <c r="NOB362" s="162"/>
      <c r="NOC362" s="163"/>
      <c r="NOD362" s="164"/>
      <c r="NOE362" s="165"/>
      <c r="NOF362" s="162"/>
      <c r="NOG362" s="163"/>
      <c r="NOH362" s="164"/>
      <c r="NOI362" s="165"/>
      <c r="NOJ362" s="162"/>
      <c r="NOK362" s="163"/>
      <c r="NOL362" s="164"/>
      <c r="NOM362" s="165"/>
      <c r="NON362" s="162"/>
      <c r="NOO362" s="163"/>
      <c r="NOP362" s="164"/>
      <c r="NOQ362" s="165"/>
      <c r="NOR362" s="162"/>
      <c r="NOS362" s="163"/>
      <c r="NOT362" s="164"/>
      <c r="NOU362" s="165"/>
      <c r="NOV362" s="162"/>
      <c r="NOW362" s="163"/>
      <c r="NOX362" s="164"/>
      <c r="NOY362" s="165"/>
      <c r="NOZ362" s="162"/>
      <c r="NPA362" s="163"/>
      <c r="NPB362" s="164"/>
      <c r="NPC362" s="165"/>
      <c r="NPD362" s="162"/>
      <c r="NPE362" s="163"/>
      <c r="NPF362" s="164"/>
      <c r="NPG362" s="165"/>
      <c r="NPH362" s="162"/>
      <c r="NPI362" s="163"/>
      <c r="NPJ362" s="164"/>
      <c r="NPK362" s="165"/>
      <c r="NPL362" s="162"/>
      <c r="NPM362" s="163"/>
      <c r="NPN362" s="164"/>
      <c r="NPO362" s="165"/>
      <c r="NPP362" s="162"/>
      <c r="NPQ362" s="163"/>
      <c r="NPR362" s="164"/>
      <c r="NPS362" s="165"/>
      <c r="NPT362" s="162"/>
      <c r="NPU362" s="163"/>
      <c r="NPV362" s="164"/>
      <c r="NPW362" s="165"/>
      <c r="NPX362" s="162"/>
      <c r="NPY362" s="163"/>
      <c r="NPZ362" s="164"/>
      <c r="NQA362" s="165"/>
      <c r="NQB362" s="162"/>
      <c r="NQC362" s="163"/>
      <c r="NQD362" s="164"/>
      <c r="NQE362" s="165"/>
      <c r="NQF362" s="162"/>
      <c r="NQG362" s="163"/>
      <c r="NQH362" s="164"/>
      <c r="NQI362" s="165"/>
      <c r="NQJ362" s="162"/>
      <c r="NQK362" s="163"/>
      <c r="NQL362" s="164"/>
      <c r="NQM362" s="165"/>
      <c r="NQN362" s="162"/>
      <c r="NQO362" s="163"/>
      <c r="NQP362" s="164"/>
      <c r="NQQ362" s="165"/>
      <c r="NQR362" s="162"/>
      <c r="NQS362" s="163"/>
      <c r="NQT362" s="164"/>
      <c r="NQU362" s="165"/>
      <c r="NQV362" s="162"/>
      <c r="NQW362" s="163"/>
      <c r="NQX362" s="164"/>
      <c r="NQY362" s="165"/>
      <c r="NQZ362" s="162"/>
      <c r="NRA362" s="163"/>
      <c r="NRB362" s="164"/>
      <c r="NRC362" s="165"/>
      <c r="NRD362" s="162"/>
      <c r="NRE362" s="163"/>
      <c r="NRF362" s="164"/>
      <c r="NRG362" s="165"/>
      <c r="NRH362" s="162"/>
      <c r="NRI362" s="163"/>
      <c r="NRJ362" s="164"/>
      <c r="NRK362" s="165"/>
      <c r="NRL362" s="162"/>
      <c r="NRM362" s="163"/>
      <c r="NRN362" s="164"/>
      <c r="NRO362" s="165"/>
      <c r="NRP362" s="162"/>
      <c r="NRQ362" s="163"/>
      <c r="NRR362" s="164"/>
      <c r="NRS362" s="165"/>
      <c r="NRT362" s="162"/>
      <c r="NRU362" s="163"/>
      <c r="NRV362" s="164"/>
      <c r="NRW362" s="165"/>
      <c r="NRX362" s="162"/>
      <c r="NRY362" s="163"/>
      <c r="NRZ362" s="164"/>
      <c r="NSA362" s="165"/>
      <c r="NSB362" s="162"/>
      <c r="NSC362" s="163"/>
      <c r="NSD362" s="164"/>
      <c r="NSE362" s="165"/>
      <c r="NSF362" s="162"/>
      <c r="NSG362" s="163"/>
      <c r="NSH362" s="164"/>
      <c r="NSI362" s="165"/>
      <c r="NSJ362" s="162"/>
      <c r="NSK362" s="163"/>
      <c r="NSL362" s="164"/>
      <c r="NSM362" s="165"/>
      <c r="NSN362" s="50"/>
      <c r="NSO362" s="67"/>
      <c r="NSP362" s="67"/>
      <c r="NSQ362" s="68"/>
      <c r="NSR362" s="149"/>
      <c r="NSS362" s="206"/>
      <c r="NST362" s="228"/>
      <c r="NSU362" s="234"/>
      <c r="NSV362" s="191"/>
      <c r="NSW362" s="162"/>
      <c r="NSX362" s="163"/>
      <c r="NSY362" s="164"/>
      <c r="NSZ362" s="165"/>
      <c r="NTA362" s="162"/>
      <c r="NTB362" s="163"/>
      <c r="NTC362" s="164"/>
      <c r="NTD362" s="165"/>
      <c r="NTE362" s="162"/>
      <c r="NTF362" s="163"/>
      <c r="NTG362" s="164"/>
      <c r="NTH362" s="165"/>
      <c r="NTI362" s="162"/>
      <c r="NTJ362" s="163"/>
      <c r="NTK362" s="164"/>
      <c r="NTL362" s="165"/>
      <c r="NTM362" s="162"/>
      <c r="NTN362" s="163"/>
      <c r="NTO362" s="164"/>
      <c r="NTP362" s="165"/>
      <c r="NTQ362" s="162"/>
      <c r="NTR362" s="163"/>
      <c r="NTS362" s="164"/>
      <c r="NTT362" s="165"/>
      <c r="NTU362" s="162"/>
      <c r="NTV362" s="163"/>
      <c r="NTW362" s="164"/>
      <c r="NTX362" s="165"/>
      <c r="NTY362" s="162"/>
      <c r="NTZ362" s="163"/>
      <c r="NUA362" s="164"/>
      <c r="NUB362" s="165"/>
      <c r="NUC362" s="162"/>
      <c r="NUD362" s="163"/>
      <c r="NUE362" s="164"/>
      <c r="NUF362" s="165"/>
      <c r="NUG362" s="162"/>
      <c r="NUH362" s="163"/>
      <c r="NUI362" s="164"/>
      <c r="NUJ362" s="165"/>
      <c r="NUK362" s="162"/>
      <c r="NUL362" s="163"/>
      <c r="NUM362" s="164"/>
      <c r="NUN362" s="165"/>
      <c r="NUO362" s="162"/>
      <c r="NUP362" s="163"/>
      <c r="NUQ362" s="164"/>
      <c r="NUR362" s="165"/>
      <c r="NUS362" s="162"/>
      <c r="NUT362" s="163"/>
      <c r="NUU362" s="164"/>
      <c r="NUV362" s="165"/>
      <c r="NUW362" s="162"/>
      <c r="NUX362" s="163"/>
      <c r="NUY362" s="164"/>
      <c r="NUZ362" s="165"/>
      <c r="NVA362" s="162"/>
      <c r="NVB362" s="163"/>
      <c r="NVC362" s="164"/>
      <c r="NVD362" s="165"/>
      <c r="NVE362" s="162"/>
      <c r="NVF362" s="163"/>
      <c r="NVG362" s="164"/>
      <c r="NVH362" s="165"/>
      <c r="NVI362" s="162"/>
      <c r="NVJ362" s="163"/>
      <c r="NVK362" s="164"/>
      <c r="NVL362" s="165"/>
      <c r="NVM362" s="162"/>
      <c r="NVN362" s="163"/>
      <c r="NVO362" s="164"/>
      <c r="NVP362" s="165"/>
      <c r="NVQ362" s="162"/>
      <c r="NVR362" s="163"/>
      <c r="NVS362" s="164"/>
      <c r="NVT362" s="165"/>
      <c r="NVU362" s="162"/>
      <c r="NVV362" s="163"/>
      <c r="NVW362" s="164"/>
      <c r="NVX362" s="165"/>
      <c r="NVY362" s="162"/>
      <c r="NVZ362" s="163"/>
      <c r="NWA362" s="164"/>
      <c r="NWB362" s="165"/>
      <c r="NWC362" s="162"/>
      <c r="NWD362" s="163"/>
      <c r="NWE362" s="164"/>
      <c r="NWF362" s="165"/>
      <c r="NWG362" s="162"/>
      <c r="NWH362" s="163"/>
      <c r="NWI362" s="164"/>
      <c r="NWJ362" s="165"/>
      <c r="NWK362" s="162"/>
      <c r="NWL362" s="163"/>
      <c r="NWM362" s="164"/>
      <c r="NWN362" s="165"/>
      <c r="NWO362" s="162"/>
      <c r="NWP362" s="163"/>
      <c r="NWQ362" s="164"/>
      <c r="NWR362" s="165"/>
      <c r="NWS362" s="162"/>
      <c r="NWT362" s="163"/>
      <c r="NWU362" s="164"/>
      <c r="NWV362" s="165"/>
      <c r="NWW362" s="162"/>
      <c r="NWX362" s="163"/>
      <c r="NWY362" s="164"/>
      <c r="NWZ362" s="165"/>
      <c r="NXA362" s="162"/>
      <c r="NXB362" s="163"/>
      <c r="NXC362" s="164"/>
      <c r="NXD362" s="165"/>
      <c r="NXE362" s="162"/>
      <c r="NXF362" s="163"/>
      <c r="NXG362" s="164"/>
      <c r="NXH362" s="165"/>
      <c r="NXI362" s="162"/>
      <c r="NXJ362" s="163"/>
      <c r="NXK362" s="164"/>
      <c r="NXL362" s="165"/>
      <c r="NXM362" s="162"/>
      <c r="NXN362" s="163"/>
      <c r="NXO362" s="164"/>
      <c r="NXP362" s="165"/>
      <c r="NXQ362" s="50"/>
      <c r="NXR362" s="67"/>
      <c r="NXS362" s="67"/>
      <c r="NXT362" s="68"/>
      <c r="NXU362" s="149"/>
      <c r="NXV362" s="206"/>
      <c r="NXW362" s="228"/>
      <c r="NXX362" s="234"/>
      <c r="NXY362" s="191"/>
      <c r="NXZ362" s="162"/>
      <c r="NYA362" s="163"/>
      <c r="NYB362" s="164"/>
      <c r="NYC362" s="165"/>
      <c r="NYD362" s="162"/>
      <c r="NYE362" s="163"/>
      <c r="NYF362" s="164"/>
      <c r="NYG362" s="165"/>
      <c r="NYH362" s="162"/>
      <c r="NYI362" s="163"/>
      <c r="NYJ362" s="164"/>
      <c r="NYK362" s="165"/>
      <c r="NYL362" s="162"/>
      <c r="NYM362" s="163"/>
      <c r="NYN362" s="164"/>
      <c r="NYO362" s="165"/>
      <c r="NYP362" s="162"/>
      <c r="NYQ362" s="163"/>
      <c r="NYR362" s="164"/>
      <c r="NYS362" s="165"/>
      <c r="NYT362" s="162"/>
      <c r="NYU362" s="163"/>
      <c r="NYV362" s="164"/>
      <c r="NYW362" s="165"/>
      <c r="NYX362" s="162"/>
      <c r="NYY362" s="163"/>
      <c r="NYZ362" s="164"/>
      <c r="NZA362" s="165"/>
      <c r="NZB362" s="162"/>
      <c r="NZC362" s="163"/>
      <c r="NZD362" s="164"/>
      <c r="NZE362" s="165"/>
      <c r="NZF362" s="162"/>
      <c r="NZG362" s="163"/>
      <c r="NZH362" s="164"/>
      <c r="NZI362" s="165"/>
      <c r="NZJ362" s="162"/>
      <c r="NZK362" s="163"/>
      <c r="NZL362" s="164"/>
      <c r="NZM362" s="165"/>
      <c r="NZN362" s="162"/>
      <c r="NZO362" s="163"/>
      <c r="NZP362" s="164"/>
      <c r="NZQ362" s="165"/>
      <c r="NZR362" s="162"/>
      <c r="NZS362" s="163"/>
      <c r="NZT362" s="164"/>
      <c r="NZU362" s="165"/>
      <c r="NZV362" s="162"/>
      <c r="NZW362" s="163"/>
      <c r="NZX362" s="164"/>
      <c r="NZY362" s="165"/>
      <c r="NZZ362" s="162"/>
      <c r="OAA362" s="163"/>
      <c r="OAB362" s="164"/>
      <c r="OAC362" s="165"/>
      <c r="OAD362" s="162"/>
      <c r="OAE362" s="163"/>
      <c r="OAF362" s="164"/>
      <c r="OAG362" s="165"/>
      <c r="OAH362" s="162"/>
      <c r="OAI362" s="163"/>
      <c r="OAJ362" s="164"/>
      <c r="OAK362" s="165"/>
      <c r="OAL362" s="162"/>
      <c r="OAM362" s="163"/>
      <c r="OAN362" s="164"/>
      <c r="OAO362" s="165"/>
      <c r="OAP362" s="162"/>
      <c r="OAQ362" s="163"/>
      <c r="OAR362" s="164"/>
      <c r="OAS362" s="165"/>
      <c r="OAT362" s="162"/>
      <c r="OAU362" s="163"/>
      <c r="OAV362" s="164"/>
      <c r="OAW362" s="165"/>
      <c r="OAX362" s="162"/>
      <c r="OAY362" s="163"/>
      <c r="OAZ362" s="164"/>
      <c r="OBA362" s="165"/>
      <c r="OBB362" s="162"/>
      <c r="OBC362" s="163"/>
      <c r="OBD362" s="164"/>
      <c r="OBE362" s="165"/>
      <c r="OBF362" s="162"/>
      <c r="OBG362" s="163"/>
      <c r="OBH362" s="164"/>
      <c r="OBI362" s="165"/>
      <c r="OBJ362" s="162"/>
      <c r="OBK362" s="163"/>
      <c r="OBL362" s="164"/>
      <c r="OBM362" s="165"/>
      <c r="OBN362" s="162"/>
      <c r="OBO362" s="163"/>
      <c r="OBP362" s="164"/>
      <c r="OBQ362" s="165"/>
      <c r="OBR362" s="162"/>
      <c r="OBS362" s="163"/>
      <c r="OBT362" s="164"/>
      <c r="OBU362" s="165"/>
      <c r="OBV362" s="162"/>
      <c r="OBW362" s="163"/>
      <c r="OBX362" s="164"/>
      <c r="OBY362" s="165"/>
      <c r="OBZ362" s="162"/>
      <c r="OCA362" s="163"/>
      <c r="OCB362" s="164"/>
      <c r="OCC362" s="165"/>
      <c r="OCD362" s="162"/>
      <c r="OCE362" s="163"/>
      <c r="OCF362" s="164"/>
      <c r="OCG362" s="165"/>
      <c r="OCH362" s="162"/>
      <c r="OCI362" s="163"/>
      <c r="OCJ362" s="164"/>
      <c r="OCK362" s="165"/>
      <c r="OCL362" s="162"/>
      <c r="OCM362" s="163"/>
      <c r="OCN362" s="164"/>
      <c r="OCO362" s="165"/>
      <c r="OCP362" s="162"/>
      <c r="OCQ362" s="163"/>
      <c r="OCR362" s="164"/>
      <c r="OCS362" s="165"/>
      <c r="OCT362" s="50"/>
      <c r="OCU362" s="67"/>
      <c r="OCV362" s="67"/>
      <c r="OCW362" s="68"/>
      <c r="OCX362" s="149"/>
      <c r="OCY362" s="206"/>
      <c r="OCZ362" s="228"/>
      <c r="ODA362" s="234"/>
      <c r="ODB362" s="191"/>
      <c r="ODC362" s="162"/>
      <c r="ODD362" s="163"/>
      <c r="ODE362" s="164"/>
      <c r="ODF362" s="165"/>
      <c r="ODG362" s="162"/>
      <c r="ODH362" s="163"/>
      <c r="ODI362" s="164"/>
      <c r="ODJ362" s="165"/>
      <c r="ODK362" s="162"/>
      <c r="ODL362" s="163"/>
      <c r="ODM362" s="164"/>
      <c r="ODN362" s="165"/>
      <c r="ODO362" s="162"/>
      <c r="ODP362" s="163"/>
      <c r="ODQ362" s="164"/>
      <c r="ODR362" s="165"/>
      <c r="ODS362" s="162"/>
      <c r="ODT362" s="163"/>
      <c r="ODU362" s="164"/>
      <c r="ODV362" s="165"/>
      <c r="ODW362" s="162"/>
      <c r="ODX362" s="163"/>
      <c r="ODY362" s="164"/>
      <c r="ODZ362" s="165"/>
      <c r="OEA362" s="162"/>
      <c r="OEB362" s="163"/>
      <c r="OEC362" s="164"/>
      <c r="OED362" s="165"/>
      <c r="OEE362" s="162"/>
      <c r="OEF362" s="163"/>
      <c r="OEG362" s="164"/>
      <c r="OEH362" s="165"/>
      <c r="OEI362" s="162"/>
      <c r="OEJ362" s="163"/>
      <c r="OEK362" s="164"/>
      <c r="OEL362" s="165"/>
      <c r="OEM362" s="162"/>
      <c r="OEN362" s="163"/>
      <c r="OEO362" s="164"/>
      <c r="OEP362" s="165"/>
      <c r="OEQ362" s="162"/>
      <c r="OER362" s="163"/>
      <c r="OES362" s="164"/>
      <c r="OET362" s="165"/>
      <c r="OEU362" s="162"/>
      <c r="OEV362" s="163"/>
      <c r="OEW362" s="164"/>
      <c r="OEX362" s="165"/>
      <c r="OEY362" s="162"/>
      <c r="OEZ362" s="163"/>
      <c r="OFA362" s="164"/>
      <c r="OFB362" s="165"/>
      <c r="OFC362" s="162"/>
      <c r="OFD362" s="163"/>
      <c r="OFE362" s="164"/>
      <c r="OFF362" s="165"/>
      <c r="OFG362" s="162"/>
      <c r="OFH362" s="163"/>
      <c r="OFI362" s="164"/>
      <c r="OFJ362" s="165"/>
      <c r="OFK362" s="162"/>
      <c r="OFL362" s="163"/>
      <c r="OFM362" s="164"/>
      <c r="OFN362" s="165"/>
      <c r="OFO362" s="162"/>
      <c r="OFP362" s="163"/>
      <c r="OFQ362" s="164"/>
      <c r="OFR362" s="165"/>
      <c r="OFS362" s="162"/>
      <c r="OFT362" s="163"/>
      <c r="OFU362" s="164"/>
      <c r="OFV362" s="165"/>
      <c r="OFW362" s="162"/>
      <c r="OFX362" s="163"/>
      <c r="OFY362" s="164"/>
      <c r="OFZ362" s="165"/>
      <c r="OGA362" s="162"/>
      <c r="OGB362" s="163"/>
      <c r="OGC362" s="164"/>
      <c r="OGD362" s="165"/>
      <c r="OGE362" s="162"/>
      <c r="OGF362" s="163"/>
      <c r="OGG362" s="164"/>
      <c r="OGH362" s="165"/>
      <c r="OGI362" s="162"/>
      <c r="OGJ362" s="163"/>
      <c r="OGK362" s="164"/>
      <c r="OGL362" s="165"/>
      <c r="OGM362" s="162"/>
      <c r="OGN362" s="163"/>
      <c r="OGO362" s="164"/>
      <c r="OGP362" s="165"/>
      <c r="OGQ362" s="162"/>
      <c r="OGR362" s="163"/>
      <c r="OGS362" s="164"/>
      <c r="OGT362" s="165"/>
      <c r="OGU362" s="162"/>
      <c r="OGV362" s="163"/>
      <c r="OGW362" s="164"/>
      <c r="OGX362" s="165"/>
      <c r="OGY362" s="162"/>
      <c r="OGZ362" s="163"/>
      <c r="OHA362" s="164"/>
      <c r="OHB362" s="165"/>
      <c r="OHC362" s="162"/>
      <c r="OHD362" s="163"/>
      <c r="OHE362" s="164"/>
      <c r="OHF362" s="165"/>
      <c r="OHG362" s="162"/>
      <c r="OHH362" s="163"/>
      <c r="OHI362" s="164"/>
      <c r="OHJ362" s="165"/>
      <c r="OHK362" s="162"/>
      <c r="OHL362" s="163"/>
      <c r="OHM362" s="164"/>
      <c r="OHN362" s="165"/>
      <c r="OHO362" s="162"/>
      <c r="OHP362" s="163"/>
      <c r="OHQ362" s="164"/>
      <c r="OHR362" s="165"/>
      <c r="OHS362" s="162"/>
      <c r="OHT362" s="163"/>
      <c r="OHU362" s="164"/>
      <c r="OHV362" s="165"/>
      <c r="OHW362" s="50"/>
      <c r="OHX362" s="67"/>
      <c r="OHY362" s="67"/>
      <c r="OHZ362" s="68"/>
      <c r="OIA362" s="149"/>
      <c r="OIB362" s="206"/>
      <c r="OIC362" s="228"/>
      <c r="OID362" s="234"/>
      <c r="OIE362" s="191"/>
      <c r="OIF362" s="162"/>
      <c r="OIG362" s="163"/>
      <c r="OIH362" s="164"/>
      <c r="OII362" s="165"/>
      <c r="OIJ362" s="162"/>
      <c r="OIK362" s="163"/>
      <c r="OIL362" s="164"/>
      <c r="OIM362" s="165"/>
      <c r="OIN362" s="162"/>
      <c r="OIO362" s="163"/>
      <c r="OIP362" s="164"/>
      <c r="OIQ362" s="165"/>
      <c r="OIR362" s="162"/>
      <c r="OIS362" s="163"/>
      <c r="OIT362" s="164"/>
      <c r="OIU362" s="165"/>
      <c r="OIV362" s="162"/>
      <c r="OIW362" s="163"/>
      <c r="OIX362" s="164"/>
      <c r="OIY362" s="165"/>
      <c r="OIZ362" s="162"/>
      <c r="OJA362" s="163"/>
      <c r="OJB362" s="164"/>
      <c r="OJC362" s="165"/>
      <c r="OJD362" s="162"/>
      <c r="OJE362" s="163"/>
      <c r="OJF362" s="164"/>
      <c r="OJG362" s="165"/>
      <c r="OJH362" s="162"/>
      <c r="OJI362" s="163"/>
      <c r="OJJ362" s="164"/>
      <c r="OJK362" s="165"/>
      <c r="OJL362" s="162"/>
      <c r="OJM362" s="163"/>
      <c r="OJN362" s="164"/>
      <c r="OJO362" s="165"/>
      <c r="OJP362" s="162"/>
      <c r="OJQ362" s="163"/>
      <c r="OJR362" s="164"/>
      <c r="OJS362" s="165"/>
      <c r="OJT362" s="162"/>
      <c r="OJU362" s="163"/>
      <c r="OJV362" s="164"/>
      <c r="OJW362" s="165"/>
      <c r="OJX362" s="162"/>
      <c r="OJY362" s="163"/>
      <c r="OJZ362" s="164"/>
      <c r="OKA362" s="165"/>
      <c r="OKB362" s="162"/>
      <c r="OKC362" s="163"/>
      <c r="OKD362" s="164"/>
      <c r="OKE362" s="165"/>
      <c r="OKF362" s="162"/>
      <c r="OKG362" s="163"/>
      <c r="OKH362" s="164"/>
      <c r="OKI362" s="165"/>
      <c r="OKJ362" s="162"/>
      <c r="OKK362" s="163"/>
      <c r="OKL362" s="164"/>
      <c r="OKM362" s="165"/>
      <c r="OKN362" s="162"/>
      <c r="OKO362" s="163"/>
      <c r="OKP362" s="164"/>
      <c r="OKQ362" s="165"/>
      <c r="OKR362" s="162"/>
      <c r="OKS362" s="163"/>
      <c r="OKT362" s="164"/>
      <c r="OKU362" s="165"/>
      <c r="OKV362" s="162"/>
      <c r="OKW362" s="163"/>
      <c r="OKX362" s="164"/>
      <c r="OKY362" s="165"/>
      <c r="OKZ362" s="162"/>
      <c r="OLA362" s="163"/>
      <c r="OLB362" s="164"/>
      <c r="OLC362" s="165"/>
      <c r="OLD362" s="162"/>
      <c r="OLE362" s="163"/>
      <c r="OLF362" s="164"/>
      <c r="OLG362" s="165"/>
      <c r="OLH362" s="162"/>
      <c r="OLI362" s="163"/>
      <c r="OLJ362" s="164"/>
      <c r="OLK362" s="165"/>
      <c r="OLL362" s="162"/>
      <c r="OLM362" s="163"/>
      <c r="OLN362" s="164"/>
      <c r="OLO362" s="165"/>
      <c r="OLP362" s="162"/>
      <c r="OLQ362" s="163"/>
      <c r="OLR362" s="164"/>
      <c r="OLS362" s="165"/>
      <c r="OLT362" s="162"/>
      <c r="OLU362" s="163"/>
      <c r="OLV362" s="164"/>
      <c r="OLW362" s="165"/>
      <c r="OLX362" s="162"/>
      <c r="OLY362" s="163"/>
      <c r="OLZ362" s="164"/>
      <c r="OMA362" s="165"/>
      <c r="OMB362" s="162"/>
      <c r="OMC362" s="163"/>
      <c r="OMD362" s="164"/>
      <c r="OME362" s="165"/>
      <c r="OMF362" s="162"/>
      <c r="OMG362" s="163"/>
      <c r="OMH362" s="164"/>
      <c r="OMI362" s="165"/>
      <c r="OMJ362" s="162"/>
      <c r="OMK362" s="163"/>
      <c r="OML362" s="164"/>
      <c r="OMM362" s="165"/>
      <c r="OMN362" s="162"/>
      <c r="OMO362" s="163"/>
      <c r="OMP362" s="164"/>
      <c r="OMQ362" s="165"/>
      <c r="OMR362" s="162"/>
      <c r="OMS362" s="163"/>
      <c r="OMT362" s="164"/>
      <c r="OMU362" s="165"/>
      <c r="OMV362" s="162"/>
      <c r="OMW362" s="163"/>
      <c r="OMX362" s="164"/>
      <c r="OMY362" s="165"/>
      <c r="OMZ362" s="50"/>
      <c r="ONA362" s="67"/>
      <c r="ONB362" s="67"/>
      <c r="ONC362" s="68"/>
      <c r="OND362" s="149"/>
      <c r="ONE362" s="206"/>
      <c r="ONF362" s="228"/>
      <c r="ONG362" s="234"/>
      <c r="ONH362" s="191"/>
      <c r="ONI362" s="162"/>
      <c r="ONJ362" s="163"/>
      <c r="ONK362" s="164"/>
      <c r="ONL362" s="165"/>
      <c r="ONM362" s="162"/>
      <c r="ONN362" s="163"/>
      <c r="ONO362" s="164"/>
      <c r="ONP362" s="165"/>
      <c r="ONQ362" s="162"/>
      <c r="ONR362" s="163"/>
      <c r="ONS362" s="164"/>
      <c r="ONT362" s="165"/>
      <c r="ONU362" s="162"/>
      <c r="ONV362" s="163"/>
      <c r="ONW362" s="164"/>
      <c r="ONX362" s="165"/>
      <c r="ONY362" s="162"/>
      <c r="ONZ362" s="163"/>
      <c r="OOA362" s="164"/>
      <c r="OOB362" s="165"/>
      <c r="OOC362" s="162"/>
      <c r="OOD362" s="163"/>
      <c r="OOE362" s="164"/>
      <c r="OOF362" s="165"/>
      <c r="OOG362" s="162"/>
      <c r="OOH362" s="163"/>
      <c r="OOI362" s="164"/>
      <c r="OOJ362" s="165"/>
      <c r="OOK362" s="162"/>
      <c r="OOL362" s="163"/>
      <c r="OOM362" s="164"/>
      <c r="OON362" s="165"/>
      <c r="OOO362" s="162"/>
      <c r="OOP362" s="163"/>
      <c r="OOQ362" s="164"/>
      <c r="OOR362" s="165"/>
      <c r="OOS362" s="162"/>
      <c r="OOT362" s="163"/>
      <c r="OOU362" s="164"/>
      <c r="OOV362" s="165"/>
      <c r="OOW362" s="162"/>
      <c r="OOX362" s="163"/>
      <c r="OOY362" s="164"/>
      <c r="OOZ362" s="165"/>
      <c r="OPA362" s="162"/>
      <c r="OPB362" s="163"/>
      <c r="OPC362" s="164"/>
      <c r="OPD362" s="165"/>
      <c r="OPE362" s="162"/>
      <c r="OPF362" s="163"/>
      <c r="OPG362" s="164"/>
      <c r="OPH362" s="165"/>
      <c r="OPI362" s="162"/>
      <c r="OPJ362" s="163"/>
      <c r="OPK362" s="164"/>
      <c r="OPL362" s="165"/>
      <c r="OPM362" s="162"/>
      <c r="OPN362" s="163"/>
      <c r="OPO362" s="164"/>
      <c r="OPP362" s="165"/>
      <c r="OPQ362" s="162"/>
      <c r="OPR362" s="163"/>
      <c r="OPS362" s="164"/>
      <c r="OPT362" s="165"/>
      <c r="OPU362" s="162"/>
      <c r="OPV362" s="163"/>
      <c r="OPW362" s="164"/>
      <c r="OPX362" s="165"/>
      <c r="OPY362" s="162"/>
      <c r="OPZ362" s="163"/>
      <c r="OQA362" s="164"/>
      <c r="OQB362" s="165"/>
      <c r="OQC362" s="162"/>
      <c r="OQD362" s="163"/>
      <c r="OQE362" s="164"/>
      <c r="OQF362" s="165"/>
      <c r="OQG362" s="162"/>
      <c r="OQH362" s="163"/>
      <c r="OQI362" s="164"/>
      <c r="OQJ362" s="165"/>
      <c r="OQK362" s="162"/>
      <c r="OQL362" s="163"/>
      <c r="OQM362" s="164"/>
      <c r="OQN362" s="165"/>
      <c r="OQO362" s="162"/>
      <c r="OQP362" s="163"/>
      <c r="OQQ362" s="164"/>
      <c r="OQR362" s="165"/>
      <c r="OQS362" s="162"/>
      <c r="OQT362" s="163"/>
      <c r="OQU362" s="164"/>
      <c r="OQV362" s="165"/>
      <c r="OQW362" s="162"/>
      <c r="OQX362" s="163"/>
      <c r="OQY362" s="164"/>
      <c r="OQZ362" s="165"/>
      <c r="ORA362" s="162"/>
      <c r="ORB362" s="163"/>
      <c r="ORC362" s="164"/>
      <c r="ORD362" s="165"/>
      <c r="ORE362" s="162"/>
      <c r="ORF362" s="163"/>
      <c r="ORG362" s="164"/>
      <c r="ORH362" s="165"/>
      <c r="ORI362" s="162"/>
      <c r="ORJ362" s="163"/>
      <c r="ORK362" s="164"/>
      <c r="ORL362" s="165"/>
      <c r="ORM362" s="162"/>
      <c r="ORN362" s="163"/>
      <c r="ORO362" s="164"/>
      <c r="ORP362" s="165"/>
      <c r="ORQ362" s="162"/>
      <c r="ORR362" s="163"/>
      <c r="ORS362" s="164"/>
      <c r="ORT362" s="165"/>
      <c r="ORU362" s="162"/>
      <c r="ORV362" s="163"/>
      <c r="ORW362" s="164"/>
      <c r="ORX362" s="165"/>
      <c r="ORY362" s="162"/>
      <c r="ORZ362" s="163"/>
      <c r="OSA362" s="164"/>
      <c r="OSB362" s="165"/>
      <c r="OSC362" s="50"/>
      <c r="OSD362" s="67"/>
      <c r="OSE362" s="67"/>
      <c r="OSF362" s="68"/>
      <c r="OSG362" s="149"/>
      <c r="OSH362" s="206"/>
      <c r="OSI362" s="228"/>
      <c r="OSJ362" s="234"/>
      <c r="OSK362" s="191"/>
      <c r="OSL362" s="162"/>
      <c r="OSM362" s="163"/>
      <c r="OSN362" s="164"/>
      <c r="OSO362" s="165"/>
      <c r="OSP362" s="162"/>
      <c r="OSQ362" s="163"/>
      <c r="OSR362" s="164"/>
      <c r="OSS362" s="165"/>
      <c r="OST362" s="162"/>
      <c r="OSU362" s="163"/>
      <c r="OSV362" s="164"/>
      <c r="OSW362" s="165"/>
      <c r="OSX362" s="162"/>
      <c r="OSY362" s="163"/>
      <c r="OSZ362" s="164"/>
      <c r="OTA362" s="165"/>
      <c r="OTB362" s="162"/>
      <c r="OTC362" s="163"/>
      <c r="OTD362" s="164"/>
      <c r="OTE362" s="165"/>
      <c r="OTF362" s="162"/>
      <c r="OTG362" s="163"/>
      <c r="OTH362" s="164"/>
      <c r="OTI362" s="165"/>
      <c r="OTJ362" s="162"/>
      <c r="OTK362" s="163"/>
      <c r="OTL362" s="164"/>
      <c r="OTM362" s="165"/>
      <c r="OTN362" s="162"/>
      <c r="OTO362" s="163"/>
      <c r="OTP362" s="164"/>
      <c r="OTQ362" s="165"/>
      <c r="OTR362" s="162"/>
      <c r="OTS362" s="163"/>
      <c r="OTT362" s="164"/>
      <c r="OTU362" s="165"/>
      <c r="OTV362" s="162"/>
      <c r="OTW362" s="163"/>
      <c r="OTX362" s="164"/>
      <c r="OTY362" s="165"/>
      <c r="OTZ362" s="162"/>
      <c r="OUA362" s="163"/>
      <c r="OUB362" s="164"/>
      <c r="OUC362" s="165"/>
      <c r="OUD362" s="162"/>
      <c r="OUE362" s="163"/>
      <c r="OUF362" s="164"/>
      <c r="OUG362" s="165"/>
      <c r="OUH362" s="162"/>
      <c r="OUI362" s="163"/>
      <c r="OUJ362" s="164"/>
      <c r="OUK362" s="165"/>
      <c r="OUL362" s="162"/>
      <c r="OUM362" s="163"/>
      <c r="OUN362" s="164"/>
      <c r="OUO362" s="165"/>
      <c r="OUP362" s="162"/>
      <c r="OUQ362" s="163"/>
      <c r="OUR362" s="164"/>
      <c r="OUS362" s="165"/>
      <c r="OUT362" s="162"/>
      <c r="OUU362" s="163"/>
      <c r="OUV362" s="164"/>
      <c r="OUW362" s="165"/>
      <c r="OUX362" s="162"/>
      <c r="OUY362" s="163"/>
      <c r="OUZ362" s="164"/>
      <c r="OVA362" s="165"/>
      <c r="OVB362" s="162"/>
      <c r="OVC362" s="163"/>
      <c r="OVD362" s="164"/>
      <c r="OVE362" s="165"/>
      <c r="OVF362" s="162"/>
      <c r="OVG362" s="163"/>
      <c r="OVH362" s="164"/>
      <c r="OVI362" s="165"/>
      <c r="OVJ362" s="162"/>
      <c r="OVK362" s="163"/>
      <c r="OVL362" s="164"/>
      <c r="OVM362" s="165"/>
      <c r="OVN362" s="162"/>
      <c r="OVO362" s="163"/>
      <c r="OVP362" s="164"/>
      <c r="OVQ362" s="165"/>
      <c r="OVR362" s="162"/>
      <c r="OVS362" s="163"/>
      <c r="OVT362" s="164"/>
      <c r="OVU362" s="165"/>
      <c r="OVV362" s="162"/>
      <c r="OVW362" s="163"/>
      <c r="OVX362" s="164"/>
      <c r="OVY362" s="165"/>
      <c r="OVZ362" s="162"/>
      <c r="OWA362" s="163"/>
      <c r="OWB362" s="164"/>
      <c r="OWC362" s="165"/>
      <c r="OWD362" s="162"/>
      <c r="OWE362" s="163"/>
      <c r="OWF362" s="164"/>
      <c r="OWG362" s="165"/>
      <c r="OWH362" s="162"/>
      <c r="OWI362" s="163"/>
      <c r="OWJ362" s="164"/>
      <c r="OWK362" s="165"/>
      <c r="OWL362" s="162"/>
      <c r="OWM362" s="163"/>
      <c r="OWN362" s="164"/>
      <c r="OWO362" s="165"/>
      <c r="OWP362" s="162"/>
      <c r="OWQ362" s="163"/>
      <c r="OWR362" s="164"/>
      <c r="OWS362" s="165"/>
      <c r="OWT362" s="162"/>
      <c r="OWU362" s="163"/>
      <c r="OWV362" s="164"/>
      <c r="OWW362" s="165"/>
      <c r="OWX362" s="162"/>
      <c r="OWY362" s="163"/>
      <c r="OWZ362" s="164"/>
      <c r="OXA362" s="165"/>
      <c r="OXB362" s="162"/>
      <c r="OXC362" s="163"/>
      <c r="OXD362" s="164"/>
      <c r="OXE362" s="165"/>
      <c r="OXF362" s="50"/>
      <c r="OXG362" s="67"/>
      <c r="OXH362" s="67"/>
      <c r="OXI362" s="68"/>
      <c r="OXJ362" s="149"/>
      <c r="OXK362" s="206"/>
      <c r="OXL362" s="228"/>
      <c r="OXM362" s="234"/>
      <c r="OXN362" s="191"/>
      <c r="OXO362" s="162"/>
      <c r="OXP362" s="163"/>
      <c r="OXQ362" s="164"/>
      <c r="OXR362" s="165"/>
      <c r="OXS362" s="162"/>
      <c r="OXT362" s="163"/>
      <c r="OXU362" s="164"/>
      <c r="OXV362" s="165"/>
      <c r="OXW362" s="162"/>
      <c r="OXX362" s="163"/>
      <c r="OXY362" s="164"/>
      <c r="OXZ362" s="165"/>
      <c r="OYA362" s="162"/>
      <c r="OYB362" s="163"/>
      <c r="OYC362" s="164"/>
      <c r="OYD362" s="165"/>
      <c r="OYE362" s="162"/>
      <c r="OYF362" s="163"/>
      <c r="OYG362" s="164"/>
      <c r="OYH362" s="165"/>
      <c r="OYI362" s="162"/>
      <c r="OYJ362" s="163"/>
      <c r="OYK362" s="164"/>
      <c r="OYL362" s="165"/>
      <c r="OYM362" s="162"/>
      <c r="OYN362" s="163"/>
      <c r="OYO362" s="164"/>
      <c r="OYP362" s="165"/>
      <c r="OYQ362" s="162"/>
      <c r="OYR362" s="163"/>
      <c r="OYS362" s="164"/>
      <c r="OYT362" s="165"/>
      <c r="OYU362" s="162"/>
      <c r="OYV362" s="163"/>
      <c r="OYW362" s="164"/>
      <c r="OYX362" s="165"/>
      <c r="OYY362" s="162"/>
      <c r="OYZ362" s="163"/>
      <c r="OZA362" s="164"/>
      <c r="OZB362" s="165"/>
      <c r="OZC362" s="162"/>
      <c r="OZD362" s="163"/>
      <c r="OZE362" s="164"/>
      <c r="OZF362" s="165"/>
      <c r="OZG362" s="162"/>
      <c r="OZH362" s="163"/>
      <c r="OZI362" s="164"/>
      <c r="OZJ362" s="165"/>
      <c r="OZK362" s="162"/>
      <c r="OZL362" s="163"/>
      <c r="OZM362" s="164"/>
      <c r="OZN362" s="165"/>
      <c r="OZO362" s="162"/>
      <c r="OZP362" s="163"/>
      <c r="OZQ362" s="164"/>
      <c r="OZR362" s="165"/>
      <c r="OZS362" s="162"/>
      <c r="OZT362" s="163"/>
      <c r="OZU362" s="164"/>
      <c r="OZV362" s="165"/>
      <c r="OZW362" s="162"/>
      <c r="OZX362" s="163"/>
      <c r="OZY362" s="164"/>
      <c r="OZZ362" s="165"/>
      <c r="PAA362" s="162"/>
      <c r="PAB362" s="163"/>
      <c r="PAC362" s="164"/>
      <c r="PAD362" s="165"/>
      <c r="PAE362" s="162"/>
      <c r="PAF362" s="163"/>
      <c r="PAG362" s="164"/>
      <c r="PAH362" s="165"/>
      <c r="PAI362" s="162"/>
      <c r="PAJ362" s="163"/>
      <c r="PAK362" s="164"/>
      <c r="PAL362" s="165"/>
      <c r="PAM362" s="162"/>
      <c r="PAN362" s="163"/>
      <c r="PAO362" s="164"/>
      <c r="PAP362" s="165"/>
      <c r="PAQ362" s="162"/>
      <c r="PAR362" s="163"/>
      <c r="PAS362" s="164"/>
      <c r="PAT362" s="165"/>
      <c r="PAU362" s="162"/>
      <c r="PAV362" s="163"/>
      <c r="PAW362" s="164"/>
      <c r="PAX362" s="165"/>
      <c r="PAY362" s="162"/>
      <c r="PAZ362" s="163"/>
      <c r="PBA362" s="164"/>
      <c r="PBB362" s="165"/>
      <c r="PBC362" s="162"/>
      <c r="PBD362" s="163"/>
      <c r="PBE362" s="164"/>
      <c r="PBF362" s="165"/>
      <c r="PBG362" s="162"/>
      <c r="PBH362" s="163"/>
      <c r="PBI362" s="164"/>
      <c r="PBJ362" s="165"/>
      <c r="PBK362" s="162"/>
      <c r="PBL362" s="163"/>
      <c r="PBM362" s="164"/>
      <c r="PBN362" s="165"/>
      <c r="PBO362" s="162"/>
      <c r="PBP362" s="163"/>
      <c r="PBQ362" s="164"/>
      <c r="PBR362" s="165"/>
      <c r="PBS362" s="162"/>
      <c r="PBT362" s="163"/>
      <c r="PBU362" s="164"/>
      <c r="PBV362" s="165"/>
      <c r="PBW362" s="162"/>
      <c r="PBX362" s="163"/>
      <c r="PBY362" s="164"/>
      <c r="PBZ362" s="165"/>
      <c r="PCA362" s="162"/>
      <c r="PCB362" s="163"/>
      <c r="PCC362" s="164"/>
      <c r="PCD362" s="165"/>
      <c r="PCE362" s="162"/>
      <c r="PCF362" s="163"/>
      <c r="PCG362" s="164"/>
      <c r="PCH362" s="165"/>
      <c r="PCI362" s="50"/>
      <c r="PCJ362" s="67"/>
      <c r="PCK362" s="67"/>
      <c r="PCL362" s="68"/>
      <c r="PCM362" s="149"/>
      <c r="PCN362" s="206"/>
      <c r="PCO362" s="228"/>
      <c r="PCP362" s="234"/>
      <c r="PCQ362" s="191"/>
      <c r="PCR362" s="162"/>
      <c r="PCS362" s="163"/>
      <c r="PCT362" s="164"/>
      <c r="PCU362" s="165"/>
      <c r="PCV362" s="162"/>
      <c r="PCW362" s="163"/>
      <c r="PCX362" s="164"/>
      <c r="PCY362" s="165"/>
      <c r="PCZ362" s="162"/>
      <c r="PDA362" s="163"/>
      <c r="PDB362" s="164"/>
      <c r="PDC362" s="165"/>
      <c r="PDD362" s="162"/>
      <c r="PDE362" s="163"/>
      <c r="PDF362" s="164"/>
      <c r="PDG362" s="165"/>
      <c r="PDH362" s="162"/>
      <c r="PDI362" s="163"/>
      <c r="PDJ362" s="164"/>
      <c r="PDK362" s="165"/>
      <c r="PDL362" s="162"/>
      <c r="PDM362" s="163"/>
      <c r="PDN362" s="164"/>
      <c r="PDO362" s="165"/>
      <c r="PDP362" s="162"/>
      <c r="PDQ362" s="163"/>
      <c r="PDR362" s="164"/>
      <c r="PDS362" s="165"/>
      <c r="PDT362" s="162"/>
      <c r="PDU362" s="163"/>
      <c r="PDV362" s="164"/>
      <c r="PDW362" s="165"/>
      <c r="PDX362" s="162"/>
      <c r="PDY362" s="163"/>
      <c r="PDZ362" s="164"/>
      <c r="PEA362" s="165"/>
      <c r="PEB362" s="162"/>
      <c r="PEC362" s="163"/>
      <c r="PED362" s="164"/>
      <c r="PEE362" s="165"/>
      <c r="PEF362" s="162"/>
      <c r="PEG362" s="163"/>
      <c r="PEH362" s="164"/>
      <c r="PEI362" s="165"/>
      <c r="PEJ362" s="162"/>
      <c r="PEK362" s="163"/>
      <c r="PEL362" s="164"/>
      <c r="PEM362" s="165"/>
      <c r="PEN362" s="162"/>
      <c r="PEO362" s="163"/>
      <c r="PEP362" s="164"/>
      <c r="PEQ362" s="165"/>
      <c r="PER362" s="162"/>
      <c r="PES362" s="163"/>
      <c r="PET362" s="164"/>
      <c r="PEU362" s="165"/>
      <c r="PEV362" s="162"/>
      <c r="PEW362" s="163"/>
      <c r="PEX362" s="164"/>
      <c r="PEY362" s="165"/>
      <c r="PEZ362" s="162"/>
      <c r="PFA362" s="163"/>
      <c r="PFB362" s="164"/>
      <c r="PFC362" s="165"/>
      <c r="PFD362" s="162"/>
      <c r="PFE362" s="163"/>
      <c r="PFF362" s="164"/>
      <c r="PFG362" s="165"/>
      <c r="PFH362" s="162"/>
      <c r="PFI362" s="163"/>
      <c r="PFJ362" s="164"/>
      <c r="PFK362" s="165"/>
      <c r="PFL362" s="162"/>
      <c r="PFM362" s="163"/>
      <c r="PFN362" s="164"/>
      <c r="PFO362" s="165"/>
      <c r="PFP362" s="162"/>
      <c r="PFQ362" s="163"/>
      <c r="PFR362" s="164"/>
      <c r="PFS362" s="165"/>
      <c r="PFT362" s="162"/>
      <c r="PFU362" s="163"/>
      <c r="PFV362" s="164"/>
      <c r="PFW362" s="165"/>
      <c r="PFX362" s="162"/>
      <c r="PFY362" s="163"/>
      <c r="PFZ362" s="164"/>
      <c r="PGA362" s="165"/>
      <c r="PGB362" s="162"/>
      <c r="PGC362" s="163"/>
      <c r="PGD362" s="164"/>
      <c r="PGE362" s="165"/>
      <c r="PGF362" s="162"/>
      <c r="PGG362" s="163"/>
      <c r="PGH362" s="164"/>
      <c r="PGI362" s="165"/>
      <c r="PGJ362" s="162"/>
      <c r="PGK362" s="163"/>
      <c r="PGL362" s="164"/>
      <c r="PGM362" s="165"/>
      <c r="PGN362" s="162"/>
      <c r="PGO362" s="163"/>
      <c r="PGP362" s="164"/>
      <c r="PGQ362" s="165"/>
      <c r="PGR362" s="162"/>
      <c r="PGS362" s="163"/>
      <c r="PGT362" s="164"/>
      <c r="PGU362" s="165"/>
      <c r="PGV362" s="162"/>
      <c r="PGW362" s="163"/>
      <c r="PGX362" s="164"/>
      <c r="PGY362" s="165"/>
      <c r="PGZ362" s="162"/>
      <c r="PHA362" s="163"/>
      <c r="PHB362" s="164"/>
      <c r="PHC362" s="165"/>
      <c r="PHD362" s="162"/>
      <c r="PHE362" s="163"/>
      <c r="PHF362" s="164"/>
      <c r="PHG362" s="165"/>
      <c r="PHH362" s="162"/>
      <c r="PHI362" s="163"/>
      <c r="PHJ362" s="164"/>
      <c r="PHK362" s="165"/>
      <c r="PHL362" s="50"/>
      <c r="PHM362" s="67"/>
      <c r="PHN362" s="67"/>
      <c r="PHO362" s="68"/>
      <c r="PHP362" s="149"/>
      <c r="PHQ362" s="206"/>
      <c r="PHR362" s="228"/>
      <c r="PHS362" s="234"/>
      <c r="PHT362" s="191"/>
      <c r="PHU362" s="162"/>
      <c r="PHV362" s="163"/>
      <c r="PHW362" s="164"/>
      <c r="PHX362" s="165"/>
      <c r="PHY362" s="162"/>
      <c r="PHZ362" s="163"/>
      <c r="PIA362" s="164"/>
      <c r="PIB362" s="165"/>
      <c r="PIC362" s="162"/>
      <c r="PID362" s="163"/>
      <c r="PIE362" s="164"/>
      <c r="PIF362" s="165"/>
      <c r="PIG362" s="162"/>
      <c r="PIH362" s="163"/>
      <c r="PII362" s="164"/>
      <c r="PIJ362" s="165"/>
      <c r="PIK362" s="162"/>
      <c r="PIL362" s="163"/>
      <c r="PIM362" s="164"/>
      <c r="PIN362" s="165"/>
      <c r="PIO362" s="162"/>
      <c r="PIP362" s="163"/>
      <c r="PIQ362" s="164"/>
      <c r="PIR362" s="165"/>
      <c r="PIS362" s="162"/>
      <c r="PIT362" s="163"/>
      <c r="PIU362" s="164"/>
      <c r="PIV362" s="165"/>
      <c r="PIW362" s="162"/>
      <c r="PIX362" s="163"/>
      <c r="PIY362" s="164"/>
      <c r="PIZ362" s="165"/>
      <c r="PJA362" s="162"/>
      <c r="PJB362" s="163"/>
      <c r="PJC362" s="164"/>
      <c r="PJD362" s="165"/>
      <c r="PJE362" s="162"/>
      <c r="PJF362" s="163"/>
      <c r="PJG362" s="164"/>
      <c r="PJH362" s="165"/>
      <c r="PJI362" s="162"/>
      <c r="PJJ362" s="163"/>
      <c r="PJK362" s="164"/>
      <c r="PJL362" s="165"/>
      <c r="PJM362" s="162"/>
      <c r="PJN362" s="163"/>
      <c r="PJO362" s="164"/>
      <c r="PJP362" s="165"/>
      <c r="PJQ362" s="162"/>
      <c r="PJR362" s="163"/>
      <c r="PJS362" s="164"/>
      <c r="PJT362" s="165"/>
      <c r="PJU362" s="162"/>
      <c r="PJV362" s="163"/>
      <c r="PJW362" s="164"/>
      <c r="PJX362" s="165"/>
      <c r="PJY362" s="162"/>
      <c r="PJZ362" s="163"/>
      <c r="PKA362" s="164"/>
      <c r="PKB362" s="165"/>
      <c r="PKC362" s="162"/>
      <c r="PKD362" s="163"/>
      <c r="PKE362" s="164"/>
      <c r="PKF362" s="165"/>
      <c r="PKG362" s="162"/>
      <c r="PKH362" s="163"/>
      <c r="PKI362" s="164"/>
      <c r="PKJ362" s="165"/>
      <c r="PKK362" s="162"/>
      <c r="PKL362" s="163"/>
      <c r="PKM362" s="164"/>
      <c r="PKN362" s="165"/>
      <c r="PKO362" s="162"/>
      <c r="PKP362" s="163"/>
      <c r="PKQ362" s="164"/>
      <c r="PKR362" s="165"/>
      <c r="PKS362" s="162"/>
      <c r="PKT362" s="163"/>
      <c r="PKU362" s="164"/>
      <c r="PKV362" s="165"/>
      <c r="PKW362" s="162"/>
      <c r="PKX362" s="163"/>
      <c r="PKY362" s="164"/>
      <c r="PKZ362" s="165"/>
      <c r="PLA362" s="162"/>
      <c r="PLB362" s="163"/>
      <c r="PLC362" s="164"/>
      <c r="PLD362" s="165"/>
      <c r="PLE362" s="162"/>
      <c r="PLF362" s="163"/>
      <c r="PLG362" s="164"/>
      <c r="PLH362" s="165"/>
      <c r="PLI362" s="162"/>
      <c r="PLJ362" s="163"/>
      <c r="PLK362" s="164"/>
      <c r="PLL362" s="165"/>
      <c r="PLM362" s="162"/>
      <c r="PLN362" s="163"/>
      <c r="PLO362" s="164"/>
      <c r="PLP362" s="165"/>
      <c r="PLQ362" s="162"/>
      <c r="PLR362" s="163"/>
      <c r="PLS362" s="164"/>
      <c r="PLT362" s="165"/>
      <c r="PLU362" s="162"/>
      <c r="PLV362" s="163"/>
      <c r="PLW362" s="164"/>
      <c r="PLX362" s="165"/>
      <c r="PLY362" s="162"/>
      <c r="PLZ362" s="163"/>
      <c r="PMA362" s="164"/>
      <c r="PMB362" s="165"/>
      <c r="PMC362" s="162"/>
      <c r="PMD362" s="163"/>
      <c r="PME362" s="164"/>
      <c r="PMF362" s="165"/>
      <c r="PMG362" s="162"/>
      <c r="PMH362" s="163"/>
      <c r="PMI362" s="164"/>
      <c r="PMJ362" s="165"/>
      <c r="PMK362" s="162"/>
      <c r="PML362" s="163"/>
      <c r="PMM362" s="164"/>
      <c r="PMN362" s="165"/>
      <c r="PMO362" s="50"/>
      <c r="PMP362" s="67"/>
      <c r="PMQ362" s="67"/>
      <c r="PMR362" s="68"/>
      <c r="PMS362" s="149"/>
      <c r="PMT362" s="206"/>
      <c r="PMU362" s="228"/>
      <c r="PMV362" s="234"/>
      <c r="PMW362" s="191"/>
      <c r="PMX362" s="162"/>
      <c r="PMY362" s="163"/>
      <c r="PMZ362" s="164"/>
      <c r="PNA362" s="165"/>
      <c r="PNB362" s="162"/>
      <c r="PNC362" s="163"/>
      <c r="PND362" s="164"/>
      <c r="PNE362" s="165"/>
      <c r="PNF362" s="162"/>
      <c r="PNG362" s="163"/>
      <c r="PNH362" s="164"/>
      <c r="PNI362" s="165"/>
      <c r="PNJ362" s="162"/>
      <c r="PNK362" s="163"/>
      <c r="PNL362" s="164"/>
      <c r="PNM362" s="165"/>
      <c r="PNN362" s="162"/>
      <c r="PNO362" s="163"/>
      <c r="PNP362" s="164"/>
      <c r="PNQ362" s="165"/>
      <c r="PNR362" s="162"/>
      <c r="PNS362" s="163"/>
      <c r="PNT362" s="164"/>
      <c r="PNU362" s="165"/>
      <c r="PNV362" s="162"/>
      <c r="PNW362" s="163"/>
      <c r="PNX362" s="164"/>
      <c r="PNY362" s="165"/>
      <c r="PNZ362" s="162"/>
      <c r="POA362" s="163"/>
      <c r="POB362" s="164"/>
      <c r="POC362" s="165"/>
      <c r="POD362" s="162"/>
      <c r="POE362" s="163"/>
      <c r="POF362" s="164"/>
      <c r="POG362" s="165"/>
      <c r="POH362" s="162"/>
      <c r="POI362" s="163"/>
      <c r="POJ362" s="164"/>
      <c r="POK362" s="165"/>
      <c r="POL362" s="162"/>
      <c r="POM362" s="163"/>
      <c r="PON362" s="164"/>
      <c r="POO362" s="165"/>
      <c r="POP362" s="162"/>
      <c r="POQ362" s="163"/>
      <c r="POR362" s="164"/>
      <c r="POS362" s="165"/>
      <c r="POT362" s="162"/>
      <c r="POU362" s="163"/>
      <c r="POV362" s="164"/>
      <c r="POW362" s="165"/>
      <c r="POX362" s="162"/>
      <c r="POY362" s="163"/>
      <c r="POZ362" s="164"/>
      <c r="PPA362" s="165"/>
      <c r="PPB362" s="162"/>
      <c r="PPC362" s="163"/>
      <c r="PPD362" s="164"/>
      <c r="PPE362" s="165"/>
      <c r="PPF362" s="162"/>
      <c r="PPG362" s="163"/>
      <c r="PPH362" s="164"/>
      <c r="PPI362" s="165"/>
      <c r="PPJ362" s="162"/>
      <c r="PPK362" s="163"/>
      <c r="PPL362" s="164"/>
      <c r="PPM362" s="165"/>
      <c r="PPN362" s="162"/>
      <c r="PPO362" s="163"/>
      <c r="PPP362" s="164"/>
      <c r="PPQ362" s="165"/>
      <c r="PPR362" s="162"/>
      <c r="PPS362" s="163"/>
      <c r="PPT362" s="164"/>
      <c r="PPU362" s="165"/>
      <c r="PPV362" s="162"/>
      <c r="PPW362" s="163"/>
      <c r="PPX362" s="164"/>
      <c r="PPY362" s="165"/>
      <c r="PPZ362" s="162"/>
      <c r="PQA362" s="163"/>
      <c r="PQB362" s="164"/>
      <c r="PQC362" s="165"/>
      <c r="PQD362" s="162"/>
      <c r="PQE362" s="163"/>
      <c r="PQF362" s="164"/>
      <c r="PQG362" s="165"/>
      <c r="PQH362" s="162"/>
      <c r="PQI362" s="163"/>
      <c r="PQJ362" s="164"/>
      <c r="PQK362" s="165"/>
      <c r="PQL362" s="162"/>
      <c r="PQM362" s="163"/>
      <c r="PQN362" s="164"/>
      <c r="PQO362" s="165"/>
      <c r="PQP362" s="162"/>
      <c r="PQQ362" s="163"/>
      <c r="PQR362" s="164"/>
      <c r="PQS362" s="165"/>
      <c r="PQT362" s="162"/>
      <c r="PQU362" s="163"/>
      <c r="PQV362" s="164"/>
      <c r="PQW362" s="165"/>
      <c r="PQX362" s="162"/>
      <c r="PQY362" s="163"/>
      <c r="PQZ362" s="164"/>
      <c r="PRA362" s="165"/>
      <c r="PRB362" s="162"/>
      <c r="PRC362" s="163"/>
      <c r="PRD362" s="164"/>
      <c r="PRE362" s="165"/>
      <c r="PRF362" s="162"/>
      <c r="PRG362" s="163"/>
      <c r="PRH362" s="164"/>
      <c r="PRI362" s="165"/>
      <c r="PRJ362" s="162"/>
      <c r="PRK362" s="163"/>
      <c r="PRL362" s="164"/>
      <c r="PRM362" s="165"/>
      <c r="PRN362" s="162"/>
      <c r="PRO362" s="163"/>
      <c r="PRP362" s="164"/>
      <c r="PRQ362" s="165"/>
      <c r="PRR362" s="50"/>
      <c r="PRS362" s="67"/>
      <c r="PRT362" s="67"/>
      <c r="PRU362" s="68"/>
      <c r="PRV362" s="149"/>
      <c r="PRW362" s="206"/>
      <c r="PRX362" s="228"/>
      <c r="PRY362" s="234"/>
      <c r="PRZ362" s="191"/>
      <c r="PSA362" s="162"/>
      <c r="PSB362" s="163"/>
      <c r="PSC362" s="164"/>
      <c r="PSD362" s="165"/>
      <c r="PSE362" s="162"/>
      <c r="PSF362" s="163"/>
      <c r="PSG362" s="164"/>
      <c r="PSH362" s="165"/>
      <c r="PSI362" s="162"/>
      <c r="PSJ362" s="163"/>
      <c r="PSK362" s="164"/>
      <c r="PSL362" s="165"/>
      <c r="PSM362" s="162"/>
      <c r="PSN362" s="163"/>
      <c r="PSO362" s="164"/>
      <c r="PSP362" s="165"/>
      <c r="PSQ362" s="162"/>
      <c r="PSR362" s="163"/>
      <c r="PSS362" s="164"/>
      <c r="PST362" s="165"/>
      <c r="PSU362" s="162"/>
      <c r="PSV362" s="163"/>
      <c r="PSW362" s="164"/>
      <c r="PSX362" s="165"/>
      <c r="PSY362" s="162"/>
      <c r="PSZ362" s="163"/>
      <c r="PTA362" s="164"/>
      <c r="PTB362" s="165"/>
      <c r="PTC362" s="162"/>
      <c r="PTD362" s="163"/>
      <c r="PTE362" s="164"/>
      <c r="PTF362" s="165"/>
      <c r="PTG362" s="162"/>
      <c r="PTH362" s="163"/>
      <c r="PTI362" s="164"/>
      <c r="PTJ362" s="165"/>
      <c r="PTK362" s="162"/>
      <c r="PTL362" s="163"/>
      <c r="PTM362" s="164"/>
      <c r="PTN362" s="165"/>
      <c r="PTO362" s="162"/>
      <c r="PTP362" s="163"/>
      <c r="PTQ362" s="164"/>
      <c r="PTR362" s="165"/>
      <c r="PTS362" s="162"/>
      <c r="PTT362" s="163"/>
      <c r="PTU362" s="164"/>
      <c r="PTV362" s="165"/>
      <c r="PTW362" s="162"/>
      <c r="PTX362" s="163"/>
      <c r="PTY362" s="164"/>
      <c r="PTZ362" s="165"/>
      <c r="PUA362" s="162"/>
      <c r="PUB362" s="163"/>
      <c r="PUC362" s="164"/>
      <c r="PUD362" s="165"/>
      <c r="PUE362" s="162"/>
      <c r="PUF362" s="163"/>
      <c r="PUG362" s="164"/>
      <c r="PUH362" s="165"/>
      <c r="PUI362" s="162"/>
      <c r="PUJ362" s="163"/>
      <c r="PUK362" s="164"/>
      <c r="PUL362" s="165"/>
      <c r="PUM362" s="162"/>
      <c r="PUN362" s="163"/>
      <c r="PUO362" s="164"/>
      <c r="PUP362" s="165"/>
      <c r="PUQ362" s="162"/>
      <c r="PUR362" s="163"/>
      <c r="PUS362" s="164"/>
      <c r="PUT362" s="165"/>
      <c r="PUU362" s="162"/>
      <c r="PUV362" s="163"/>
      <c r="PUW362" s="164"/>
      <c r="PUX362" s="165"/>
      <c r="PUY362" s="162"/>
      <c r="PUZ362" s="163"/>
      <c r="PVA362" s="164"/>
      <c r="PVB362" s="165"/>
      <c r="PVC362" s="162"/>
      <c r="PVD362" s="163"/>
      <c r="PVE362" s="164"/>
      <c r="PVF362" s="165"/>
      <c r="PVG362" s="162"/>
      <c r="PVH362" s="163"/>
      <c r="PVI362" s="164"/>
      <c r="PVJ362" s="165"/>
      <c r="PVK362" s="162"/>
      <c r="PVL362" s="163"/>
      <c r="PVM362" s="164"/>
      <c r="PVN362" s="165"/>
      <c r="PVO362" s="162"/>
      <c r="PVP362" s="163"/>
      <c r="PVQ362" s="164"/>
      <c r="PVR362" s="165"/>
      <c r="PVS362" s="162"/>
      <c r="PVT362" s="163"/>
      <c r="PVU362" s="164"/>
      <c r="PVV362" s="165"/>
      <c r="PVW362" s="162"/>
      <c r="PVX362" s="163"/>
      <c r="PVY362" s="164"/>
      <c r="PVZ362" s="165"/>
      <c r="PWA362" s="162"/>
      <c r="PWB362" s="163"/>
      <c r="PWC362" s="164"/>
      <c r="PWD362" s="165"/>
      <c r="PWE362" s="162"/>
      <c r="PWF362" s="163"/>
      <c r="PWG362" s="164"/>
      <c r="PWH362" s="165"/>
      <c r="PWI362" s="162"/>
      <c r="PWJ362" s="163"/>
      <c r="PWK362" s="164"/>
      <c r="PWL362" s="165"/>
      <c r="PWM362" s="162"/>
      <c r="PWN362" s="163"/>
      <c r="PWO362" s="164"/>
      <c r="PWP362" s="165"/>
      <c r="PWQ362" s="162"/>
      <c r="PWR362" s="163"/>
      <c r="PWS362" s="164"/>
      <c r="PWT362" s="165"/>
      <c r="PWU362" s="50"/>
      <c r="PWV362" s="67"/>
      <c r="PWW362" s="67"/>
      <c r="PWX362" s="68"/>
      <c r="PWY362" s="149"/>
      <c r="PWZ362" s="206"/>
      <c r="PXA362" s="228"/>
      <c r="PXB362" s="234"/>
      <c r="PXC362" s="191"/>
      <c r="PXD362" s="162"/>
      <c r="PXE362" s="163"/>
      <c r="PXF362" s="164"/>
      <c r="PXG362" s="165"/>
      <c r="PXH362" s="162"/>
      <c r="PXI362" s="163"/>
      <c r="PXJ362" s="164"/>
      <c r="PXK362" s="165"/>
      <c r="PXL362" s="162"/>
      <c r="PXM362" s="163"/>
      <c r="PXN362" s="164"/>
      <c r="PXO362" s="165"/>
      <c r="PXP362" s="162"/>
      <c r="PXQ362" s="163"/>
      <c r="PXR362" s="164"/>
      <c r="PXS362" s="165"/>
      <c r="PXT362" s="162"/>
      <c r="PXU362" s="163"/>
      <c r="PXV362" s="164"/>
      <c r="PXW362" s="165"/>
      <c r="PXX362" s="162"/>
      <c r="PXY362" s="163"/>
      <c r="PXZ362" s="164"/>
      <c r="PYA362" s="165"/>
      <c r="PYB362" s="162"/>
      <c r="PYC362" s="163"/>
      <c r="PYD362" s="164"/>
      <c r="PYE362" s="165"/>
      <c r="PYF362" s="162"/>
      <c r="PYG362" s="163"/>
      <c r="PYH362" s="164"/>
      <c r="PYI362" s="165"/>
      <c r="PYJ362" s="162"/>
      <c r="PYK362" s="163"/>
      <c r="PYL362" s="164"/>
      <c r="PYM362" s="165"/>
      <c r="PYN362" s="162"/>
      <c r="PYO362" s="163"/>
      <c r="PYP362" s="164"/>
      <c r="PYQ362" s="165"/>
      <c r="PYR362" s="162"/>
      <c r="PYS362" s="163"/>
      <c r="PYT362" s="164"/>
      <c r="PYU362" s="165"/>
      <c r="PYV362" s="162"/>
      <c r="PYW362" s="163"/>
      <c r="PYX362" s="164"/>
      <c r="PYY362" s="165"/>
      <c r="PYZ362" s="162"/>
      <c r="PZA362" s="163"/>
      <c r="PZB362" s="164"/>
      <c r="PZC362" s="165"/>
      <c r="PZD362" s="162"/>
      <c r="PZE362" s="163"/>
      <c r="PZF362" s="164"/>
      <c r="PZG362" s="165"/>
      <c r="PZH362" s="162"/>
      <c r="PZI362" s="163"/>
      <c r="PZJ362" s="164"/>
      <c r="PZK362" s="165"/>
      <c r="PZL362" s="162"/>
      <c r="PZM362" s="163"/>
      <c r="PZN362" s="164"/>
      <c r="PZO362" s="165"/>
      <c r="PZP362" s="162"/>
      <c r="PZQ362" s="163"/>
      <c r="PZR362" s="164"/>
      <c r="PZS362" s="165"/>
      <c r="PZT362" s="162"/>
      <c r="PZU362" s="163"/>
      <c r="PZV362" s="164"/>
      <c r="PZW362" s="165"/>
      <c r="PZX362" s="162"/>
      <c r="PZY362" s="163"/>
      <c r="PZZ362" s="164"/>
      <c r="QAA362" s="165"/>
      <c r="QAB362" s="162"/>
      <c r="QAC362" s="163"/>
      <c r="QAD362" s="164"/>
      <c r="QAE362" s="165"/>
      <c r="QAF362" s="162"/>
      <c r="QAG362" s="163"/>
      <c r="QAH362" s="164"/>
      <c r="QAI362" s="165"/>
      <c r="QAJ362" s="162"/>
      <c r="QAK362" s="163"/>
      <c r="QAL362" s="164"/>
      <c r="QAM362" s="165"/>
      <c r="QAN362" s="162"/>
      <c r="QAO362" s="163"/>
      <c r="QAP362" s="164"/>
      <c r="QAQ362" s="165"/>
      <c r="QAR362" s="162"/>
      <c r="QAS362" s="163"/>
      <c r="QAT362" s="164"/>
      <c r="QAU362" s="165"/>
      <c r="QAV362" s="162"/>
      <c r="QAW362" s="163"/>
      <c r="QAX362" s="164"/>
      <c r="QAY362" s="165"/>
      <c r="QAZ362" s="162"/>
      <c r="QBA362" s="163"/>
      <c r="QBB362" s="164"/>
      <c r="QBC362" s="165"/>
      <c r="QBD362" s="162"/>
      <c r="QBE362" s="163"/>
      <c r="QBF362" s="164"/>
      <c r="QBG362" s="165"/>
      <c r="QBH362" s="162"/>
      <c r="QBI362" s="163"/>
      <c r="QBJ362" s="164"/>
      <c r="QBK362" s="165"/>
      <c r="QBL362" s="162"/>
      <c r="QBM362" s="163"/>
      <c r="QBN362" s="164"/>
      <c r="QBO362" s="165"/>
      <c r="QBP362" s="162"/>
      <c r="QBQ362" s="163"/>
      <c r="QBR362" s="164"/>
      <c r="QBS362" s="165"/>
      <c r="QBT362" s="162"/>
      <c r="QBU362" s="163"/>
      <c r="QBV362" s="164"/>
      <c r="QBW362" s="165"/>
      <c r="QBX362" s="50"/>
      <c r="QBY362" s="67"/>
      <c r="QBZ362" s="67"/>
      <c r="QCA362" s="68"/>
      <c r="QCB362" s="149"/>
      <c r="QCC362" s="206"/>
      <c r="QCD362" s="228"/>
      <c r="QCE362" s="234"/>
      <c r="QCF362" s="191"/>
      <c r="QCG362" s="162"/>
      <c r="QCH362" s="163"/>
      <c r="QCI362" s="164"/>
      <c r="QCJ362" s="165"/>
      <c r="QCK362" s="162"/>
      <c r="QCL362" s="163"/>
      <c r="QCM362" s="164"/>
      <c r="QCN362" s="165"/>
      <c r="QCO362" s="162"/>
      <c r="QCP362" s="163"/>
      <c r="QCQ362" s="164"/>
      <c r="QCR362" s="165"/>
      <c r="QCS362" s="162"/>
      <c r="QCT362" s="163"/>
      <c r="QCU362" s="164"/>
      <c r="QCV362" s="165"/>
      <c r="QCW362" s="162"/>
      <c r="QCX362" s="163"/>
      <c r="QCY362" s="164"/>
      <c r="QCZ362" s="165"/>
      <c r="QDA362" s="162"/>
      <c r="QDB362" s="163"/>
      <c r="QDC362" s="164"/>
      <c r="QDD362" s="165"/>
      <c r="QDE362" s="162"/>
      <c r="QDF362" s="163"/>
      <c r="QDG362" s="164"/>
      <c r="QDH362" s="165"/>
      <c r="QDI362" s="162"/>
      <c r="QDJ362" s="163"/>
      <c r="QDK362" s="164"/>
      <c r="QDL362" s="165"/>
      <c r="QDM362" s="162"/>
      <c r="QDN362" s="163"/>
      <c r="QDO362" s="164"/>
      <c r="QDP362" s="165"/>
      <c r="QDQ362" s="162"/>
      <c r="QDR362" s="163"/>
      <c r="QDS362" s="164"/>
      <c r="QDT362" s="165"/>
      <c r="QDU362" s="162"/>
      <c r="QDV362" s="163"/>
      <c r="QDW362" s="164"/>
      <c r="QDX362" s="165"/>
      <c r="QDY362" s="162"/>
      <c r="QDZ362" s="163"/>
      <c r="QEA362" s="164"/>
      <c r="QEB362" s="165"/>
      <c r="QEC362" s="162"/>
      <c r="QED362" s="163"/>
      <c r="QEE362" s="164"/>
      <c r="QEF362" s="165"/>
      <c r="QEG362" s="162"/>
      <c r="QEH362" s="163"/>
      <c r="QEI362" s="164"/>
      <c r="QEJ362" s="165"/>
      <c r="QEK362" s="162"/>
      <c r="QEL362" s="163"/>
      <c r="QEM362" s="164"/>
      <c r="QEN362" s="165"/>
      <c r="QEO362" s="162"/>
      <c r="QEP362" s="163"/>
      <c r="QEQ362" s="164"/>
      <c r="QER362" s="165"/>
      <c r="QES362" s="162"/>
      <c r="QET362" s="163"/>
      <c r="QEU362" s="164"/>
      <c r="QEV362" s="165"/>
      <c r="QEW362" s="162"/>
      <c r="QEX362" s="163"/>
      <c r="QEY362" s="164"/>
      <c r="QEZ362" s="165"/>
      <c r="QFA362" s="162"/>
      <c r="QFB362" s="163"/>
      <c r="QFC362" s="164"/>
      <c r="QFD362" s="165"/>
      <c r="QFE362" s="162"/>
      <c r="QFF362" s="163"/>
      <c r="QFG362" s="164"/>
      <c r="QFH362" s="165"/>
      <c r="QFI362" s="162"/>
      <c r="QFJ362" s="163"/>
      <c r="QFK362" s="164"/>
      <c r="QFL362" s="165"/>
      <c r="QFM362" s="162"/>
      <c r="QFN362" s="163"/>
      <c r="QFO362" s="164"/>
      <c r="QFP362" s="165"/>
      <c r="QFQ362" s="162"/>
      <c r="QFR362" s="163"/>
      <c r="QFS362" s="164"/>
      <c r="QFT362" s="165"/>
      <c r="QFU362" s="162"/>
      <c r="QFV362" s="163"/>
      <c r="QFW362" s="164"/>
      <c r="QFX362" s="165"/>
      <c r="QFY362" s="162"/>
      <c r="QFZ362" s="163"/>
      <c r="QGA362" s="164"/>
      <c r="QGB362" s="165"/>
      <c r="QGC362" s="162"/>
      <c r="QGD362" s="163"/>
      <c r="QGE362" s="164"/>
      <c r="QGF362" s="165"/>
      <c r="QGG362" s="162"/>
      <c r="QGH362" s="163"/>
      <c r="QGI362" s="164"/>
      <c r="QGJ362" s="165"/>
      <c r="QGK362" s="162"/>
      <c r="QGL362" s="163"/>
      <c r="QGM362" s="164"/>
      <c r="QGN362" s="165"/>
      <c r="QGO362" s="162"/>
      <c r="QGP362" s="163"/>
      <c r="QGQ362" s="164"/>
      <c r="QGR362" s="165"/>
      <c r="QGS362" s="162"/>
      <c r="QGT362" s="163"/>
      <c r="QGU362" s="164"/>
      <c r="QGV362" s="165"/>
      <c r="QGW362" s="162"/>
      <c r="QGX362" s="163"/>
      <c r="QGY362" s="164"/>
      <c r="QGZ362" s="165"/>
      <c r="QHA362" s="50"/>
      <c r="QHB362" s="67"/>
      <c r="QHC362" s="67"/>
      <c r="QHD362" s="68"/>
      <c r="QHE362" s="149"/>
      <c r="QHF362" s="206"/>
      <c r="QHG362" s="228"/>
      <c r="QHH362" s="234"/>
      <c r="QHI362" s="191"/>
      <c r="QHJ362" s="162"/>
      <c r="QHK362" s="163"/>
      <c r="QHL362" s="164"/>
      <c r="QHM362" s="165"/>
      <c r="QHN362" s="162"/>
      <c r="QHO362" s="163"/>
      <c r="QHP362" s="164"/>
      <c r="QHQ362" s="165"/>
      <c r="QHR362" s="162"/>
      <c r="QHS362" s="163"/>
      <c r="QHT362" s="164"/>
      <c r="QHU362" s="165"/>
      <c r="QHV362" s="162"/>
      <c r="QHW362" s="163"/>
      <c r="QHX362" s="164"/>
      <c r="QHY362" s="165"/>
      <c r="QHZ362" s="162"/>
      <c r="QIA362" s="163"/>
      <c r="QIB362" s="164"/>
      <c r="QIC362" s="165"/>
      <c r="QID362" s="162"/>
      <c r="QIE362" s="163"/>
      <c r="QIF362" s="164"/>
      <c r="QIG362" s="165"/>
      <c r="QIH362" s="162"/>
      <c r="QII362" s="163"/>
      <c r="QIJ362" s="164"/>
      <c r="QIK362" s="165"/>
      <c r="QIL362" s="162"/>
      <c r="QIM362" s="163"/>
      <c r="QIN362" s="164"/>
      <c r="QIO362" s="165"/>
      <c r="QIP362" s="162"/>
      <c r="QIQ362" s="163"/>
      <c r="QIR362" s="164"/>
      <c r="QIS362" s="165"/>
      <c r="QIT362" s="162"/>
      <c r="QIU362" s="163"/>
      <c r="QIV362" s="164"/>
      <c r="QIW362" s="165"/>
      <c r="QIX362" s="162"/>
      <c r="QIY362" s="163"/>
      <c r="QIZ362" s="164"/>
      <c r="QJA362" s="165"/>
      <c r="QJB362" s="162"/>
      <c r="QJC362" s="163"/>
      <c r="QJD362" s="164"/>
      <c r="QJE362" s="165"/>
      <c r="QJF362" s="162"/>
      <c r="QJG362" s="163"/>
      <c r="QJH362" s="164"/>
      <c r="QJI362" s="165"/>
      <c r="QJJ362" s="162"/>
      <c r="QJK362" s="163"/>
      <c r="QJL362" s="164"/>
      <c r="QJM362" s="165"/>
      <c r="QJN362" s="162"/>
      <c r="QJO362" s="163"/>
      <c r="QJP362" s="164"/>
      <c r="QJQ362" s="165"/>
      <c r="QJR362" s="162"/>
      <c r="QJS362" s="163"/>
      <c r="QJT362" s="164"/>
      <c r="QJU362" s="165"/>
      <c r="QJV362" s="162"/>
      <c r="QJW362" s="163"/>
      <c r="QJX362" s="164"/>
      <c r="QJY362" s="165"/>
      <c r="QJZ362" s="162"/>
      <c r="QKA362" s="163"/>
      <c r="QKB362" s="164"/>
      <c r="QKC362" s="165"/>
      <c r="QKD362" s="162"/>
      <c r="QKE362" s="163"/>
      <c r="QKF362" s="164"/>
      <c r="QKG362" s="165"/>
      <c r="QKH362" s="162"/>
      <c r="QKI362" s="163"/>
      <c r="QKJ362" s="164"/>
      <c r="QKK362" s="165"/>
      <c r="QKL362" s="162"/>
      <c r="QKM362" s="163"/>
      <c r="QKN362" s="164"/>
      <c r="QKO362" s="165"/>
      <c r="QKP362" s="162"/>
      <c r="QKQ362" s="163"/>
      <c r="QKR362" s="164"/>
      <c r="QKS362" s="165"/>
      <c r="QKT362" s="162"/>
      <c r="QKU362" s="163"/>
      <c r="QKV362" s="164"/>
      <c r="QKW362" s="165"/>
      <c r="QKX362" s="162"/>
      <c r="QKY362" s="163"/>
      <c r="QKZ362" s="164"/>
      <c r="QLA362" s="165"/>
      <c r="QLB362" s="162"/>
      <c r="QLC362" s="163"/>
      <c r="QLD362" s="164"/>
      <c r="QLE362" s="165"/>
      <c r="QLF362" s="162"/>
      <c r="QLG362" s="163"/>
      <c r="QLH362" s="164"/>
      <c r="QLI362" s="165"/>
      <c r="QLJ362" s="162"/>
      <c r="QLK362" s="163"/>
      <c r="QLL362" s="164"/>
      <c r="QLM362" s="165"/>
      <c r="QLN362" s="162"/>
      <c r="QLO362" s="163"/>
      <c r="QLP362" s="164"/>
      <c r="QLQ362" s="165"/>
      <c r="QLR362" s="162"/>
      <c r="QLS362" s="163"/>
      <c r="QLT362" s="164"/>
      <c r="QLU362" s="165"/>
      <c r="QLV362" s="162"/>
      <c r="QLW362" s="163"/>
      <c r="QLX362" s="164"/>
      <c r="QLY362" s="165"/>
      <c r="QLZ362" s="162"/>
      <c r="QMA362" s="163"/>
      <c r="QMB362" s="164"/>
      <c r="QMC362" s="165"/>
      <c r="QMD362" s="50"/>
      <c r="QME362" s="67"/>
      <c r="QMF362" s="67"/>
      <c r="QMG362" s="68"/>
      <c r="QMH362" s="149"/>
      <c r="QMI362" s="206"/>
      <c r="QMJ362" s="228"/>
      <c r="QMK362" s="234"/>
      <c r="QML362" s="191"/>
      <c r="QMM362" s="162"/>
      <c r="QMN362" s="163"/>
      <c r="QMO362" s="164"/>
      <c r="QMP362" s="165"/>
      <c r="QMQ362" s="162"/>
      <c r="QMR362" s="163"/>
      <c r="QMS362" s="164"/>
      <c r="QMT362" s="165"/>
      <c r="QMU362" s="162"/>
      <c r="QMV362" s="163"/>
      <c r="QMW362" s="164"/>
      <c r="QMX362" s="165"/>
      <c r="QMY362" s="162"/>
      <c r="QMZ362" s="163"/>
      <c r="QNA362" s="164"/>
      <c r="QNB362" s="165"/>
      <c r="QNC362" s="162"/>
      <c r="QND362" s="163"/>
      <c r="QNE362" s="164"/>
      <c r="QNF362" s="165"/>
      <c r="QNG362" s="162"/>
      <c r="QNH362" s="163"/>
      <c r="QNI362" s="164"/>
      <c r="QNJ362" s="165"/>
      <c r="QNK362" s="162"/>
      <c r="QNL362" s="163"/>
      <c r="QNM362" s="164"/>
      <c r="QNN362" s="165"/>
      <c r="QNO362" s="162"/>
      <c r="QNP362" s="163"/>
      <c r="QNQ362" s="164"/>
      <c r="QNR362" s="165"/>
      <c r="QNS362" s="162"/>
      <c r="QNT362" s="163"/>
      <c r="QNU362" s="164"/>
      <c r="QNV362" s="165"/>
      <c r="QNW362" s="162"/>
      <c r="QNX362" s="163"/>
      <c r="QNY362" s="164"/>
      <c r="QNZ362" s="165"/>
      <c r="QOA362" s="162"/>
      <c r="QOB362" s="163"/>
      <c r="QOC362" s="164"/>
      <c r="QOD362" s="165"/>
      <c r="QOE362" s="162"/>
      <c r="QOF362" s="163"/>
      <c r="QOG362" s="164"/>
      <c r="QOH362" s="165"/>
      <c r="QOI362" s="162"/>
      <c r="QOJ362" s="163"/>
      <c r="QOK362" s="164"/>
      <c r="QOL362" s="165"/>
      <c r="QOM362" s="162"/>
      <c r="QON362" s="163"/>
      <c r="QOO362" s="164"/>
      <c r="QOP362" s="165"/>
      <c r="QOQ362" s="162"/>
      <c r="QOR362" s="163"/>
      <c r="QOS362" s="164"/>
      <c r="QOT362" s="165"/>
      <c r="QOU362" s="162"/>
      <c r="QOV362" s="163"/>
      <c r="QOW362" s="164"/>
      <c r="QOX362" s="165"/>
      <c r="QOY362" s="162"/>
      <c r="QOZ362" s="163"/>
      <c r="QPA362" s="164"/>
      <c r="QPB362" s="165"/>
      <c r="QPC362" s="162"/>
      <c r="QPD362" s="163"/>
      <c r="QPE362" s="164"/>
      <c r="QPF362" s="165"/>
      <c r="QPG362" s="162"/>
      <c r="QPH362" s="163"/>
      <c r="QPI362" s="164"/>
      <c r="QPJ362" s="165"/>
      <c r="QPK362" s="162"/>
      <c r="QPL362" s="163"/>
      <c r="QPM362" s="164"/>
      <c r="QPN362" s="165"/>
      <c r="QPO362" s="162"/>
      <c r="QPP362" s="163"/>
      <c r="QPQ362" s="164"/>
      <c r="QPR362" s="165"/>
      <c r="QPS362" s="162"/>
      <c r="QPT362" s="163"/>
      <c r="QPU362" s="164"/>
      <c r="QPV362" s="165"/>
      <c r="QPW362" s="162"/>
      <c r="QPX362" s="163"/>
      <c r="QPY362" s="164"/>
      <c r="QPZ362" s="165"/>
      <c r="QQA362" s="162"/>
      <c r="QQB362" s="163"/>
      <c r="QQC362" s="164"/>
      <c r="QQD362" s="165"/>
      <c r="QQE362" s="162"/>
      <c r="QQF362" s="163"/>
      <c r="QQG362" s="164"/>
      <c r="QQH362" s="165"/>
      <c r="QQI362" s="162"/>
      <c r="QQJ362" s="163"/>
      <c r="QQK362" s="164"/>
      <c r="QQL362" s="165"/>
      <c r="QQM362" s="162"/>
      <c r="QQN362" s="163"/>
      <c r="QQO362" s="164"/>
      <c r="QQP362" s="165"/>
      <c r="QQQ362" s="162"/>
      <c r="QQR362" s="163"/>
      <c r="QQS362" s="164"/>
      <c r="QQT362" s="165"/>
      <c r="QQU362" s="162"/>
      <c r="QQV362" s="163"/>
      <c r="QQW362" s="164"/>
      <c r="QQX362" s="165"/>
      <c r="QQY362" s="162"/>
      <c r="QQZ362" s="163"/>
      <c r="QRA362" s="164"/>
      <c r="QRB362" s="165"/>
      <c r="QRC362" s="162"/>
      <c r="QRD362" s="163"/>
      <c r="QRE362" s="164"/>
      <c r="QRF362" s="165"/>
      <c r="QRG362" s="50"/>
      <c r="QRH362" s="67"/>
      <c r="QRI362" s="67"/>
      <c r="QRJ362" s="68"/>
      <c r="QRK362" s="149"/>
      <c r="QRL362" s="206"/>
      <c r="QRM362" s="228"/>
      <c r="QRN362" s="234"/>
      <c r="QRO362" s="191"/>
      <c r="QRP362" s="162"/>
      <c r="QRQ362" s="163"/>
      <c r="QRR362" s="164"/>
      <c r="QRS362" s="165"/>
      <c r="QRT362" s="162"/>
      <c r="QRU362" s="163"/>
      <c r="QRV362" s="164"/>
      <c r="QRW362" s="165"/>
      <c r="QRX362" s="162"/>
      <c r="QRY362" s="163"/>
      <c r="QRZ362" s="164"/>
      <c r="QSA362" s="165"/>
      <c r="QSB362" s="162"/>
      <c r="QSC362" s="163"/>
      <c r="QSD362" s="164"/>
      <c r="QSE362" s="165"/>
      <c r="QSF362" s="162"/>
      <c r="QSG362" s="163"/>
      <c r="QSH362" s="164"/>
      <c r="QSI362" s="165"/>
      <c r="QSJ362" s="162"/>
      <c r="QSK362" s="163"/>
      <c r="QSL362" s="164"/>
      <c r="QSM362" s="165"/>
      <c r="QSN362" s="162"/>
      <c r="QSO362" s="163"/>
      <c r="QSP362" s="164"/>
      <c r="QSQ362" s="165"/>
      <c r="QSR362" s="162"/>
      <c r="QSS362" s="163"/>
      <c r="QST362" s="164"/>
      <c r="QSU362" s="165"/>
      <c r="QSV362" s="162"/>
      <c r="QSW362" s="163"/>
      <c r="QSX362" s="164"/>
      <c r="QSY362" s="165"/>
      <c r="QSZ362" s="162"/>
      <c r="QTA362" s="163"/>
      <c r="QTB362" s="164"/>
      <c r="QTC362" s="165"/>
      <c r="QTD362" s="162"/>
      <c r="QTE362" s="163"/>
      <c r="QTF362" s="164"/>
      <c r="QTG362" s="165"/>
      <c r="QTH362" s="162"/>
      <c r="QTI362" s="163"/>
      <c r="QTJ362" s="164"/>
      <c r="QTK362" s="165"/>
      <c r="QTL362" s="162"/>
      <c r="QTM362" s="163"/>
      <c r="QTN362" s="164"/>
      <c r="QTO362" s="165"/>
      <c r="QTP362" s="162"/>
      <c r="QTQ362" s="163"/>
      <c r="QTR362" s="164"/>
      <c r="QTS362" s="165"/>
      <c r="QTT362" s="162"/>
      <c r="QTU362" s="163"/>
      <c r="QTV362" s="164"/>
      <c r="QTW362" s="165"/>
      <c r="QTX362" s="162"/>
      <c r="QTY362" s="163"/>
      <c r="QTZ362" s="164"/>
      <c r="QUA362" s="165"/>
      <c r="QUB362" s="162"/>
      <c r="QUC362" s="163"/>
      <c r="QUD362" s="164"/>
      <c r="QUE362" s="165"/>
      <c r="QUF362" s="162"/>
      <c r="QUG362" s="163"/>
      <c r="QUH362" s="164"/>
      <c r="QUI362" s="165"/>
      <c r="QUJ362" s="162"/>
      <c r="QUK362" s="163"/>
      <c r="QUL362" s="164"/>
      <c r="QUM362" s="165"/>
      <c r="QUN362" s="162"/>
      <c r="QUO362" s="163"/>
      <c r="QUP362" s="164"/>
      <c r="QUQ362" s="165"/>
      <c r="QUR362" s="162"/>
      <c r="QUS362" s="163"/>
      <c r="QUT362" s="164"/>
      <c r="QUU362" s="165"/>
      <c r="QUV362" s="162"/>
      <c r="QUW362" s="163"/>
      <c r="QUX362" s="164"/>
      <c r="QUY362" s="165"/>
      <c r="QUZ362" s="162"/>
      <c r="QVA362" s="163"/>
      <c r="QVB362" s="164"/>
      <c r="QVC362" s="165"/>
      <c r="QVD362" s="162"/>
      <c r="QVE362" s="163"/>
      <c r="QVF362" s="164"/>
      <c r="QVG362" s="165"/>
      <c r="QVH362" s="162"/>
      <c r="QVI362" s="163"/>
      <c r="QVJ362" s="164"/>
      <c r="QVK362" s="165"/>
      <c r="QVL362" s="162"/>
      <c r="QVM362" s="163"/>
      <c r="QVN362" s="164"/>
      <c r="QVO362" s="165"/>
      <c r="QVP362" s="162"/>
      <c r="QVQ362" s="163"/>
      <c r="QVR362" s="164"/>
      <c r="QVS362" s="165"/>
      <c r="QVT362" s="162"/>
      <c r="QVU362" s="163"/>
      <c r="QVV362" s="164"/>
      <c r="QVW362" s="165"/>
      <c r="QVX362" s="162"/>
      <c r="QVY362" s="163"/>
      <c r="QVZ362" s="164"/>
      <c r="QWA362" s="165"/>
      <c r="QWB362" s="162"/>
      <c r="QWC362" s="163"/>
      <c r="QWD362" s="164"/>
      <c r="QWE362" s="165"/>
      <c r="QWF362" s="162"/>
      <c r="QWG362" s="163"/>
      <c r="QWH362" s="164"/>
      <c r="QWI362" s="165"/>
      <c r="QWJ362" s="50"/>
      <c r="QWK362" s="67"/>
      <c r="QWL362" s="67"/>
      <c r="QWM362" s="68"/>
      <c r="QWN362" s="149"/>
      <c r="QWO362" s="206"/>
      <c r="QWP362" s="228"/>
      <c r="QWQ362" s="234"/>
      <c r="QWR362" s="191"/>
      <c r="QWS362" s="162"/>
      <c r="QWT362" s="163"/>
      <c r="QWU362" s="164"/>
      <c r="QWV362" s="165"/>
      <c r="QWW362" s="162"/>
      <c r="QWX362" s="163"/>
      <c r="QWY362" s="164"/>
      <c r="QWZ362" s="165"/>
      <c r="QXA362" s="162"/>
      <c r="QXB362" s="163"/>
      <c r="QXC362" s="164"/>
      <c r="QXD362" s="165"/>
      <c r="QXE362" s="162"/>
      <c r="QXF362" s="163"/>
      <c r="QXG362" s="164"/>
      <c r="QXH362" s="165"/>
      <c r="QXI362" s="162"/>
      <c r="QXJ362" s="163"/>
      <c r="QXK362" s="164"/>
      <c r="QXL362" s="165"/>
      <c r="QXM362" s="162"/>
      <c r="QXN362" s="163"/>
      <c r="QXO362" s="164"/>
      <c r="QXP362" s="165"/>
      <c r="QXQ362" s="162"/>
      <c r="QXR362" s="163"/>
      <c r="QXS362" s="164"/>
      <c r="QXT362" s="165"/>
      <c r="QXU362" s="162"/>
      <c r="QXV362" s="163"/>
      <c r="QXW362" s="164"/>
      <c r="QXX362" s="165"/>
      <c r="QXY362" s="162"/>
      <c r="QXZ362" s="163"/>
      <c r="QYA362" s="164"/>
      <c r="QYB362" s="165"/>
      <c r="QYC362" s="162"/>
      <c r="QYD362" s="163"/>
      <c r="QYE362" s="164"/>
      <c r="QYF362" s="165"/>
      <c r="QYG362" s="162"/>
      <c r="QYH362" s="163"/>
      <c r="QYI362" s="164"/>
      <c r="QYJ362" s="165"/>
      <c r="QYK362" s="162"/>
      <c r="QYL362" s="163"/>
      <c r="QYM362" s="164"/>
      <c r="QYN362" s="165"/>
      <c r="QYO362" s="162"/>
      <c r="QYP362" s="163"/>
      <c r="QYQ362" s="164"/>
      <c r="QYR362" s="165"/>
      <c r="QYS362" s="162"/>
      <c r="QYT362" s="163"/>
      <c r="QYU362" s="164"/>
      <c r="QYV362" s="165"/>
      <c r="QYW362" s="162"/>
      <c r="QYX362" s="163"/>
      <c r="QYY362" s="164"/>
      <c r="QYZ362" s="165"/>
      <c r="QZA362" s="162"/>
      <c r="QZB362" s="163"/>
      <c r="QZC362" s="164"/>
      <c r="QZD362" s="165"/>
      <c r="QZE362" s="162"/>
      <c r="QZF362" s="163"/>
      <c r="QZG362" s="164"/>
      <c r="QZH362" s="165"/>
      <c r="QZI362" s="162"/>
      <c r="QZJ362" s="163"/>
      <c r="QZK362" s="164"/>
      <c r="QZL362" s="165"/>
      <c r="QZM362" s="162"/>
      <c r="QZN362" s="163"/>
      <c r="QZO362" s="164"/>
      <c r="QZP362" s="165"/>
      <c r="QZQ362" s="162"/>
      <c r="QZR362" s="163"/>
      <c r="QZS362" s="164"/>
      <c r="QZT362" s="165"/>
      <c r="QZU362" s="162"/>
      <c r="QZV362" s="163"/>
      <c r="QZW362" s="164"/>
      <c r="QZX362" s="165"/>
      <c r="QZY362" s="162"/>
      <c r="QZZ362" s="163"/>
      <c r="RAA362" s="164"/>
      <c r="RAB362" s="165"/>
      <c r="RAC362" s="162"/>
      <c r="RAD362" s="163"/>
      <c r="RAE362" s="164"/>
      <c r="RAF362" s="165"/>
      <c r="RAG362" s="162"/>
      <c r="RAH362" s="163"/>
      <c r="RAI362" s="164"/>
      <c r="RAJ362" s="165"/>
      <c r="RAK362" s="162"/>
      <c r="RAL362" s="163"/>
      <c r="RAM362" s="164"/>
      <c r="RAN362" s="165"/>
      <c r="RAO362" s="162"/>
      <c r="RAP362" s="163"/>
      <c r="RAQ362" s="164"/>
      <c r="RAR362" s="165"/>
      <c r="RAS362" s="162"/>
      <c r="RAT362" s="163"/>
      <c r="RAU362" s="164"/>
      <c r="RAV362" s="165"/>
      <c r="RAW362" s="162"/>
      <c r="RAX362" s="163"/>
      <c r="RAY362" s="164"/>
      <c r="RAZ362" s="165"/>
      <c r="RBA362" s="162"/>
      <c r="RBB362" s="163"/>
      <c r="RBC362" s="164"/>
      <c r="RBD362" s="165"/>
      <c r="RBE362" s="162"/>
      <c r="RBF362" s="163"/>
      <c r="RBG362" s="164"/>
      <c r="RBH362" s="165"/>
      <c r="RBI362" s="162"/>
      <c r="RBJ362" s="163"/>
      <c r="RBK362" s="164"/>
      <c r="RBL362" s="165"/>
      <c r="RBM362" s="50"/>
      <c r="RBN362" s="67"/>
      <c r="RBO362" s="67"/>
      <c r="RBP362" s="68"/>
      <c r="RBQ362" s="149"/>
      <c r="RBR362" s="206"/>
      <c r="RBS362" s="228"/>
      <c r="RBT362" s="234"/>
      <c r="RBU362" s="191"/>
      <c r="RBV362" s="162"/>
      <c r="RBW362" s="163"/>
      <c r="RBX362" s="164"/>
      <c r="RBY362" s="165"/>
      <c r="RBZ362" s="162"/>
      <c r="RCA362" s="163"/>
      <c r="RCB362" s="164"/>
      <c r="RCC362" s="165"/>
      <c r="RCD362" s="162"/>
      <c r="RCE362" s="163"/>
      <c r="RCF362" s="164"/>
      <c r="RCG362" s="165"/>
      <c r="RCH362" s="162"/>
      <c r="RCI362" s="163"/>
      <c r="RCJ362" s="164"/>
      <c r="RCK362" s="165"/>
      <c r="RCL362" s="162"/>
      <c r="RCM362" s="163"/>
      <c r="RCN362" s="164"/>
      <c r="RCO362" s="165"/>
      <c r="RCP362" s="162"/>
      <c r="RCQ362" s="163"/>
      <c r="RCR362" s="164"/>
      <c r="RCS362" s="165"/>
      <c r="RCT362" s="162"/>
      <c r="RCU362" s="163"/>
      <c r="RCV362" s="164"/>
      <c r="RCW362" s="165"/>
      <c r="RCX362" s="162"/>
      <c r="RCY362" s="163"/>
      <c r="RCZ362" s="164"/>
      <c r="RDA362" s="165"/>
      <c r="RDB362" s="162"/>
      <c r="RDC362" s="163"/>
      <c r="RDD362" s="164"/>
      <c r="RDE362" s="165"/>
      <c r="RDF362" s="162"/>
      <c r="RDG362" s="163"/>
      <c r="RDH362" s="164"/>
      <c r="RDI362" s="165"/>
      <c r="RDJ362" s="162"/>
      <c r="RDK362" s="163"/>
      <c r="RDL362" s="164"/>
      <c r="RDM362" s="165"/>
      <c r="RDN362" s="162"/>
      <c r="RDO362" s="163"/>
      <c r="RDP362" s="164"/>
      <c r="RDQ362" s="165"/>
      <c r="RDR362" s="162"/>
      <c r="RDS362" s="163"/>
      <c r="RDT362" s="164"/>
      <c r="RDU362" s="165"/>
      <c r="RDV362" s="162"/>
      <c r="RDW362" s="163"/>
      <c r="RDX362" s="164"/>
      <c r="RDY362" s="165"/>
      <c r="RDZ362" s="162"/>
      <c r="REA362" s="163"/>
      <c r="REB362" s="164"/>
      <c r="REC362" s="165"/>
      <c r="RED362" s="162"/>
      <c r="REE362" s="163"/>
      <c r="REF362" s="164"/>
      <c r="REG362" s="165"/>
      <c r="REH362" s="162"/>
      <c r="REI362" s="163"/>
      <c r="REJ362" s="164"/>
      <c r="REK362" s="165"/>
      <c r="REL362" s="162"/>
      <c r="REM362" s="163"/>
      <c r="REN362" s="164"/>
      <c r="REO362" s="165"/>
      <c r="REP362" s="162"/>
      <c r="REQ362" s="163"/>
      <c r="RER362" s="164"/>
      <c r="RES362" s="165"/>
      <c r="RET362" s="162"/>
      <c r="REU362" s="163"/>
      <c r="REV362" s="164"/>
      <c r="REW362" s="165"/>
      <c r="REX362" s="162"/>
      <c r="REY362" s="163"/>
      <c r="REZ362" s="164"/>
      <c r="RFA362" s="165"/>
      <c r="RFB362" s="162"/>
      <c r="RFC362" s="163"/>
      <c r="RFD362" s="164"/>
      <c r="RFE362" s="165"/>
      <c r="RFF362" s="162"/>
      <c r="RFG362" s="163"/>
      <c r="RFH362" s="164"/>
      <c r="RFI362" s="165"/>
      <c r="RFJ362" s="162"/>
      <c r="RFK362" s="163"/>
      <c r="RFL362" s="164"/>
      <c r="RFM362" s="165"/>
      <c r="RFN362" s="162"/>
      <c r="RFO362" s="163"/>
      <c r="RFP362" s="164"/>
      <c r="RFQ362" s="165"/>
      <c r="RFR362" s="162"/>
      <c r="RFS362" s="163"/>
      <c r="RFT362" s="164"/>
      <c r="RFU362" s="165"/>
      <c r="RFV362" s="162"/>
      <c r="RFW362" s="163"/>
      <c r="RFX362" s="164"/>
      <c r="RFY362" s="165"/>
      <c r="RFZ362" s="162"/>
      <c r="RGA362" s="163"/>
      <c r="RGB362" s="164"/>
      <c r="RGC362" s="165"/>
      <c r="RGD362" s="162"/>
      <c r="RGE362" s="163"/>
      <c r="RGF362" s="164"/>
      <c r="RGG362" s="165"/>
      <c r="RGH362" s="162"/>
      <c r="RGI362" s="163"/>
      <c r="RGJ362" s="164"/>
      <c r="RGK362" s="165"/>
      <c r="RGL362" s="162"/>
      <c r="RGM362" s="163"/>
      <c r="RGN362" s="164"/>
      <c r="RGO362" s="165"/>
      <c r="RGP362" s="50"/>
      <c r="RGQ362" s="67"/>
      <c r="RGR362" s="67"/>
      <c r="RGS362" s="68"/>
      <c r="RGT362" s="149"/>
      <c r="RGU362" s="206"/>
      <c r="RGV362" s="228"/>
      <c r="RGW362" s="234"/>
      <c r="RGX362" s="191"/>
      <c r="RGY362" s="162"/>
      <c r="RGZ362" s="163"/>
      <c r="RHA362" s="164"/>
      <c r="RHB362" s="165"/>
      <c r="RHC362" s="162"/>
      <c r="RHD362" s="163"/>
      <c r="RHE362" s="164"/>
      <c r="RHF362" s="165"/>
      <c r="RHG362" s="162"/>
      <c r="RHH362" s="163"/>
      <c r="RHI362" s="164"/>
      <c r="RHJ362" s="165"/>
      <c r="RHK362" s="162"/>
      <c r="RHL362" s="163"/>
      <c r="RHM362" s="164"/>
      <c r="RHN362" s="165"/>
      <c r="RHO362" s="162"/>
      <c r="RHP362" s="163"/>
      <c r="RHQ362" s="164"/>
      <c r="RHR362" s="165"/>
      <c r="RHS362" s="162"/>
      <c r="RHT362" s="163"/>
      <c r="RHU362" s="164"/>
      <c r="RHV362" s="165"/>
      <c r="RHW362" s="162"/>
      <c r="RHX362" s="163"/>
      <c r="RHY362" s="164"/>
      <c r="RHZ362" s="165"/>
      <c r="RIA362" s="162"/>
      <c r="RIB362" s="163"/>
      <c r="RIC362" s="164"/>
      <c r="RID362" s="165"/>
      <c r="RIE362" s="162"/>
      <c r="RIF362" s="163"/>
      <c r="RIG362" s="164"/>
      <c r="RIH362" s="165"/>
      <c r="RII362" s="162"/>
      <c r="RIJ362" s="163"/>
      <c r="RIK362" s="164"/>
      <c r="RIL362" s="165"/>
      <c r="RIM362" s="162"/>
      <c r="RIN362" s="163"/>
      <c r="RIO362" s="164"/>
      <c r="RIP362" s="165"/>
      <c r="RIQ362" s="162"/>
      <c r="RIR362" s="163"/>
      <c r="RIS362" s="164"/>
      <c r="RIT362" s="165"/>
      <c r="RIU362" s="162"/>
      <c r="RIV362" s="163"/>
      <c r="RIW362" s="164"/>
      <c r="RIX362" s="165"/>
      <c r="RIY362" s="162"/>
      <c r="RIZ362" s="163"/>
      <c r="RJA362" s="164"/>
      <c r="RJB362" s="165"/>
      <c r="RJC362" s="162"/>
      <c r="RJD362" s="163"/>
      <c r="RJE362" s="164"/>
      <c r="RJF362" s="165"/>
      <c r="RJG362" s="162"/>
      <c r="RJH362" s="163"/>
      <c r="RJI362" s="164"/>
      <c r="RJJ362" s="165"/>
      <c r="RJK362" s="162"/>
      <c r="RJL362" s="163"/>
      <c r="RJM362" s="164"/>
      <c r="RJN362" s="165"/>
      <c r="RJO362" s="162"/>
      <c r="RJP362" s="163"/>
      <c r="RJQ362" s="164"/>
      <c r="RJR362" s="165"/>
      <c r="RJS362" s="162"/>
      <c r="RJT362" s="163"/>
      <c r="RJU362" s="164"/>
      <c r="RJV362" s="165"/>
      <c r="RJW362" s="162"/>
      <c r="RJX362" s="163"/>
      <c r="RJY362" s="164"/>
      <c r="RJZ362" s="165"/>
      <c r="RKA362" s="162"/>
      <c r="RKB362" s="163"/>
      <c r="RKC362" s="164"/>
      <c r="RKD362" s="165"/>
      <c r="RKE362" s="162"/>
      <c r="RKF362" s="163"/>
      <c r="RKG362" s="164"/>
      <c r="RKH362" s="165"/>
      <c r="RKI362" s="162"/>
      <c r="RKJ362" s="163"/>
      <c r="RKK362" s="164"/>
      <c r="RKL362" s="165"/>
      <c r="RKM362" s="162"/>
      <c r="RKN362" s="163"/>
      <c r="RKO362" s="164"/>
      <c r="RKP362" s="165"/>
      <c r="RKQ362" s="162"/>
      <c r="RKR362" s="163"/>
      <c r="RKS362" s="164"/>
      <c r="RKT362" s="165"/>
      <c r="RKU362" s="162"/>
      <c r="RKV362" s="163"/>
      <c r="RKW362" s="164"/>
      <c r="RKX362" s="165"/>
      <c r="RKY362" s="162"/>
      <c r="RKZ362" s="163"/>
      <c r="RLA362" s="164"/>
      <c r="RLB362" s="165"/>
      <c r="RLC362" s="162"/>
      <c r="RLD362" s="163"/>
      <c r="RLE362" s="164"/>
      <c r="RLF362" s="165"/>
      <c r="RLG362" s="162"/>
      <c r="RLH362" s="163"/>
      <c r="RLI362" s="164"/>
      <c r="RLJ362" s="165"/>
      <c r="RLK362" s="162"/>
      <c r="RLL362" s="163"/>
      <c r="RLM362" s="164"/>
      <c r="RLN362" s="165"/>
      <c r="RLO362" s="162"/>
      <c r="RLP362" s="163"/>
      <c r="RLQ362" s="164"/>
      <c r="RLR362" s="165"/>
      <c r="RLS362" s="50"/>
      <c r="RLT362" s="67"/>
      <c r="RLU362" s="67"/>
      <c r="RLV362" s="68"/>
      <c r="RLW362" s="149"/>
      <c r="RLX362" s="206"/>
      <c r="RLY362" s="228"/>
      <c r="RLZ362" s="234"/>
      <c r="RMA362" s="191"/>
      <c r="RMB362" s="162"/>
      <c r="RMC362" s="163"/>
      <c r="RMD362" s="164"/>
      <c r="RME362" s="165"/>
      <c r="RMF362" s="162"/>
      <c r="RMG362" s="163"/>
      <c r="RMH362" s="164"/>
      <c r="RMI362" s="165"/>
      <c r="RMJ362" s="162"/>
      <c r="RMK362" s="163"/>
      <c r="RML362" s="164"/>
      <c r="RMM362" s="165"/>
      <c r="RMN362" s="162"/>
      <c r="RMO362" s="163"/>
      <c r="RMP362" s="164"/>
      <c r="RMQ362" s="165"/>
      <c r="RMR362" s="162"/>
      <c r="RMS362" s="163"/>
      <c r="RMT362" s="164"/>
      <c r="RMU362" s="165"/>
      <c r="RMV362" s="162"/>
      <c r="RMW362" s="163"/>
      <c r="RMX362" s="164"/>
      <c r="RMY362" s="165"/>
      <c r="RMZ362" s="162"/>
      <c r="RNA362" s="163"/>
      <c r="RNB362" s="164"/>
      <c r="RNC362" s="165"/>
      <c r="RND362" s="162"/>
      <c r="RNE362" s="163"/>
      <c r="RNF362" s="164"/>
      <c r="RNG362" s="165"/>
      <c r="RNH362" s="162"/>
      <c r="RNI362" s="163"/>
      <c r="RNJ362" s="164"/>
      <c r="RNK362" s="165"/>
      <c r="RNL362" s="162"/>
      <c r="RNM362" s="163"/>
      <c r="RNN362" s="164"/>
      <c r="RNO362" s="165"/>
      <c r="RNP362" s="162"/>
      <c r="RNQ362" s="163"/>
      <c r="RNR362" s="164"/>
      <c r="RNS362" s="165"/>
      <c r="RNT362" s="162"/>
      <c r="RNU362" s="163"/>
      <c r="RNV362" s="164"/>
      <c r="RNW362" s="165"/>
      <c r="RNX362" s="162"/>
      <c r="RNY362" s="163"/>
      <c r="RNZ362" s="164"/>
      <c r="ROA362" s="165"/>
      <c r="ROB362" s="162"/>
      <c r="ROC362" s="163"/>
      <c r="ROD362" s="164"/>
      <c r="ROE362" s="165"/>
      <c r="ROF362" s="162"/>
      <c r="ROG362" s="163"/>
      <c r="ROH362" s="164"/>
      <c r="ROI362" s="165"/>
      <c r="ROJ362" s="162"/>
      <c r="ROK362" s="163"/>
      <c r="ROL362" s="164"/>
      <c r="ROM362" s="165"/>
      <c r="RON362" s="162"/>
      <c r="ROO362" s="163"/>
      <c r="ROP362" s="164"/>
      <c r="ROQ362" s="165"/>
      <c r="ROR362" s="162"/>
      <c r="ROS362" s="163"/>
      <c r="ROT362" s="164"/>
      <c r="ROU362" s="165"/>
      <c r="ROV362" s="162"/>
      <c r="ROW362" s="163"/>
      <c r="ROX362" s="164"/>
      <c r="ROY362" s="165"/>
      <c r="ROZ362" s="162"/>
      <c r="RPA362" s="163"/>
      <c r="RPB362" s="164"/>
      <c r="RPC362" s="165"/>
      <c r="RPD362" s="162"/>
      <c r="RPE362" s="163"/>
      <c r="RPF362" s="164"/>
      <c r="RPG362" s="165"/>
      <c r="RPH362" s="162"/>
      <c r="RPI362" s="163"/>
      <c r="RPJ362" s="164"/>
      <c r="RPK362" s="165"/>
      <c r="RPL362" s="162"/>
      <c r="RPM362" s="163"/>
      <c r="RPN362" s="164"/>
      <c r="RPO362" s="165"/>
      <c r="RPP362" s="162"/>
      <c r="RPQ362" s="163"/>
      <c r="RPR362" s="164"/>
      <c r="RPS362" s="165"/>
      <c r="RPT362" s="162"/>
      <c r="RPU362" s="163"/>
      <c r="RPV362" s="164"/>
      <c r="RPW362" s="165"/>
      <c r="RPX362" s="162"/>
      <c r="RPY362" s="163"/>
      <c r="RPZ362" s="164"/>
      <c r="RQA362" s="165"/>
      <c r="RQB362" s="162"/>
      <c r="RQC362" s="163"/>
      <c r="RQD362" s="164"/>
      <c r="RQE362" s="165"/>
      <c r="RQF362" s="162"/>
      <c r="RQG362" s="163"/>
      <c r="RQH362" s="164"/>
      <c r="RQI362" s="165"/>
      <c r="RQJ362" s="162"/>
      <c r="RQK362" s="163"/>
      <c r="RQL362" s="164"/>
      <c r="RQM362" s="165"/>
      <c r="RQN362" s="162"/>
      <c r="RQO362" s="163"/>
      <c r="RQP362" s="164"/>
      <c r="RQQ362" s="165"/>
      <c r="RQR362" s="162"/>
      <c r="RQS362" s="163"/>
      <c r="RQT362" s="164"/>
      <c r="RQU362" s="165"/>
      <c r="RQV362" s="50"/>
      <c r="RQW362" s="67"/>
      <c r="RQX362" s="67"/>
      <c r="RQY362" s="68"/>
      <c r="RQZ362" s="149"/>
      <c r="RRA362" s="206"/>
      <c r="RRB362" s="228"/>
      <c r="RRC362" s="234"/>
      <c r="RRD362" s="191"/>
      <c r="RRE362" s="162"/>
      <c r="RRF362" s="163"/>
      <c r="RRG362" s="164"/>
      <c r="RRH362" s="165"/>
      <c r="RRI362" s="162"/>
      <c r="RRJ362" s="163"/>
      <c r="RRK362" s="164"/>
      <c r="RRL362" s="165"/>
      <c r="RRM362" s="162"/>
      <c r="RRN362" s="163"/>
      <c r="RRO362" s="164"/>
      <c r="RRP362" s="165"/>
      <c r="RRQ362" s="162"/>
      <c r="RRR362" s="163"/>
      <c r="RRS362" s="164"/>
      <c r="RRT362" s="165"/>
      <c r="RRU362" s="162"/>
      <c r="RRV362" s="163"/>
      <c r="RRW362" s="164"/>
      <c r="RRX362" s="165"/>
      <c r="RRY362" s="162"/>
      <c r="RRZ362" s="163"/>
      <c r="RSA362" s="164"/>
      <c r="RSB362" s="165"/>
      <c r="RSC362" s="162"/>
      <c r="RSD362" s="163"/>
      <c r="RSE362" s="164"/>
      <c r="RSF362" s="165"/>
      <c r="RSG362" s="162"/>
      <c r="RSH362" s="163"/>
      <c r="RSI362" s="164"/>
      <c r="RSJ362" s="165"/>
      <c r="RSK362" s="162"/>
      <c r="RSL362" s="163"/>
      <c r="RSM362" s="164"/>
      <c r="RSN362" s="165"/>
      <c r="RSO362" s="162"/>
      <c r="RSP362" s="163"/>
      <c r="RSQ362" s="164"/>
      <c r="RSR362" s="165"/>
      <c r="RSS362" s="162"/>
      <c r="RST362" s="163"/>
      <c r="RSU362" s="164"/>
      <c r="RSV362" s="165"/>
      <c r="RSW362" s="162"/>
      <c r="RSX362" s="163"/>
      <c r="RSY362" s="164"/>
      <c r="RSZ362" s="165"/>
      <c r="RTA362" s="162"/>
      <c r="RTB362" s="163"/>
      <c r="RTC362" s="164"/>
      <c r="RTD362" s="165"/>
      <c r="RTE362" s="162"/>
      <c r="RTF362" s="163"/>
      <c r="RTG362" s="164"/>
      <c r="RTH362" s="165"/>
      <c r="RTI362" s="162"/>
      <c r="RTJ362" s="163"/>
      <c r="RTK362" s="164"/>
      <c r="RTL362" s="165"/>
      <c r="RTM362" s="162"/>
      <c r="RTN362" s="163"/>
      <c r="RTO362" s="164"/>
      <c r="RTP362" s="165"/>
      <c r="RTQ362" s="162"/>
      <c r="RTR362" s="163"/>
      <c r="RTS362" s="164"/>
      <c r="RTT362" s="165"/>
      <c r="RTU362" s="162"/>
      <c r="RTV362" s="163"/>
      <c r="RTW362" s="164"/>
      <c r="RTX362" s="165"/>
      <c r="RTY362" s="162"/>
      <c r="RTZ362" s="163"/>
      <c r="RUA362" s="164"/>
      <c r="RUB362" s="165"/>
      <c r="RUC362" s="162"/>
      <c r="RUD362" s="163"/>
      <c r="RUE362" s="164"/>
      <c r="RUF362" s="165"/>
      <c r="RUG362" s="162"/>
      <c r="RUH362" s="163"/>
      <c r="RUI362" s="164"/>
      <c r="RUJ362" s="165"/>
      <c r="RUK362" s="162"/>
      <c r="RUL362" s="163"/>
      <c r="RUM362" s="164"/>
      <c r="RUN362" s="165"/>
      <c r="RUO362" s="162"/>
      <c r="RUP362" s="163"/>
      <c r="RUQ362" s="164"/>
      <c r="RUR362" s="165"/>
      <c r="RUS362" s="162"/>
      <c r="RUT362" s="163"/>
      <c r="RUU362" s="164"/>
      <c r="RUV362" s="165"/>
      <c r="RUW362" s="162"/>
      <c r="RUX362" s="163"/>
      <c r="RUY362" s="164"/>
      <c r="RUZ362" s="165"/>
      <c r="RVA362" s="162"/>
      <c r="RVB362" s="163"/>
      <c r="RVC362" s="164"/>
      <c r="RVD362" s="165"/>
      <c r="RVE362" s="162"/>
      <c r="RVF362" s="163"/>
      <c r="RVG362" s="164"/>
      <c r="RVH362" s="165"/>
      <c r="RVI362" s="162"/>
      <c r="RVJ362" s="163"/>
      <c r="RVK362" s="164"/>
      <c r="RVL362" s="165"/>
      <c r="RVM362" s="162"/>
      <c r="RVN362" s="163"/>
      <c r="RVO362" s="164"/>
      <c r="RVP362" s="165"/>
      <c r="RVQ362" s="162"/>
      <c r="RVR362" s="163"/>
      <c r="RVS362" s="164"/>
      <c r="RVT362" s="165"/>
      <c r="RVU362" s="162"/>
      <c r="RVV362" s="163"/>
      <c r="RVW362" s="164"/>
      <c r="RVX362" s="165"/>
      <c r="RVY362" s="50"/>
      <c r="RVZ362" s="67"/>
      <c r="RWA362" s="67"/>
      <c r="RWB362" s="68"/>
      <c r="RWC362" s="149"/>
      <c r="RWD362" s="206"/>
      <c r="RWE362" s="228"/>
      <c r="RWF362" s="234"/>
      <c r="RWG362" s="191"/>
      <c r="RWH362" s="162"/>
      <c r="RWI362" s="163"/>
      <c r="RWJ362" s="164"/>
      <c r="RWK362" s="165"/>
      <c r="RWL362" s="162"/>
      <c r="RWM362" s="163"/>
      <c r="RWN362" s="164"/>
      <c r="RWO362" s="165"/>
      <c r="RWP362" s="162"/>
      <c r="RWQ362" s="163"/>
      <c r="RWR362" s="164"/>
      <c r="RWS362" s="165"/>
      <c r="RWT362" s="162"/>
      <c r="RWU362" s="163"/>
      <c r="RWV362" s="164"/>
      <c r="RWW362" s="165"/>
      <c r="RWX362" s="162"/>
      <c r="RWY362" s="163"/>
      <c r="RWZ362" s="164"/>
      <c r="RXA362" s="165"/>
      <c r="RXB362" s="162"/>
      <c r="RXC362" s="163"/>
      <c r="RXD362" s="164"/>
      <c r="RXE362" s="165"/>
      <c r="RXF362" s="162"/>
      <c r="RXG362" s="163"/>
      <c r="RXH362" s="164"/>
      <c r="RXI362" s="165"/>
      <c r="RXJ362" s="162"/>
      <c r="RXK362" s="163"/>
      <c r="RXL362" s="164"/>
      <c r="RXM362" s="165"/>
      <c r="RXN362" s="162"/>
      <c r="RXO362" s="163"/>
      <c r="RXP362" s="164"/>
      <c r="RXQ362" s="165"/>
      <c r="RXR362" s="162"/>
      <c r="RXS362" s="163"/>
      <c r="RXT362" s="164"/>
      <c r="RXU362" s="165"/>
      <c r="RXV362" s="162"/>
      <c r="RXW362" s="163"/>
      <c r="RXX362" s="164"/>
      <c r="RXY362" s="165"/>
      <c r="RXZ362" s="162"/>
      <c r="RYA362" s="163"/>
      <c r="RYB362" s="164"/>
      <c r="RYC362" s="165"/>
      <c r="RYD362" s="162"/>
      <c r="RYE362" s="163"/>
      <c r="RYF362" s="164"/>
      <c r="RYG362" s="165"/>
      <c r="RYH362" s="162"/>
      <c r="RYI362" s="163"/>
      <c r="RYJ362" s="164"/>
      <c r="RYK362" s="165"/>
      <c r="RYL362" s="162"/>
      <c r="RYM362" s="163"/>
      <c r="RYN362" s="164"/>
      <c r="RYO362" s="165"/>
      <c r="RYP362" s="162"/>
      <c r="RYQ362" s="163"/>
      <c r="RYR362" s="164"/>
      <c r="RYS362" s="165"/>
      <c r="RYT362" s="162"/>
      <c r="RYU362" s="163"/>
      <c r="RYV362" s="164"/>
      <c r="RYW362" s="165"/>
      <c r="RYX362" s="162"/>
      <c r="RYY362" s="163"/>
      <c r="RYZ362" s="164"/>
      <c r="RZA362" s="165"/>
      <c r="RZB362" s="162"/>
      <c r="RZC362" s="163"/>
      <c r="RZD362" s="164"/>
      <c r="RZE362" s="165"/>
      <c r="RZF362" s="162"/>
      <c r="RZG362" s="163"/>
      <c r="RZH362" s="164"/>
      <c r="RZI362" s="165"/>
      <c r="RZJ362" s="162"/>
      <c r="RZK362" s="163"/>
      <c r="RZL362" s="164"/>
      <c r="RZM362" s="165"/>
      <c r="RZN362" s="162"/>
      <c r="RZO362" s="163"/>
      <c r="RZP362" s="164"/>
      <c r="RZQ362" s="165"/>
      <c r="RZR362" s="162"/>
      <c r="RZS362" s="163"/>
      <c r="RZT362" s="164"/>
      <c r="RZU362" s="165"/>
      <c r="RZV362" s="162"/>
      <c r="RZW362" s="163"/>
      <c r="RZX362" s="164"/>
      <c r="RZY362" s="165"/>
      <c r="RZZ362" s="162"/>
      <c r="SAA362" s="163"/>
      <c r="SAB362" s="164"/>
      <c r="SAC362" s="165"/>
      <c r="SAD362" s="162"/>
      <c r="SAE362" s="163"/>
      <c r="SAF362" s="164"/>
      <c r="SAG362" s="165"/>
      <c r="SAH362" s="162"/>
      <c r="SAI362" s="163"/>
      <c r="SAJ362" s="164"/>
      <c r="SAK362" s="165"/>
      <c r="SAL362" s="162"/>
      <c r="SAM362" s="163"/>
      <c r="SAN362" s="164"/>
      <c r="SAO362" s="165"/>
      <c r="SAP362" s="162"/>
      <c r="SAQ362" s="163"/>
      <c r="SAR362" s="164"/>
      <c r="SAS362" s="165"/>
      <c r="SAT362" s="162"/>
      <c r="SAU362" s="163"/>
      <c r="SAV362" s="164"/>
      <c r="SAW362" s="165"/>
      <c r="SAX362" s="162"/>
      <c r="SAY362" s="163"/>
      <c r="SAZ362" s="164"/>
      <c r="SBA362" s="165"/>
      <c r="SBB362" s="50"/>
      <c r="SBC362" s="67"/>
      <c r="SBD362" s="67"/>
      <c r="SBE362" s="68"/>
      <c r="SBF362" s="149"/>
      <c r="SBG362" s="206"/>
      <c r="SBH362" s="228"/>
      <c r="SBI362" s="234"/>
      <c r="SBJ362" s="191"/>
      <c r="SBK362" s="162"/>
      <c r="SBL362" s="163"/>
      <c r="SBM362" s="164"/>
      <c r="SBN362" s="165"/>
      <c r="SBO362" s="162"/>
      <c r="SBP362" s="163"/>
      <c r="SBQ362" s="164"/>
      <c r="SBR362" s="165"/>
      <c r="SBS362" s="162"/>
      <c r="SBT362" s="163"/>
      <c r="SBU362" s="164"/>
      <c r="SBV362" s="165"/>
      <c r="SBW362" s="162"/>
      <c r="SBX362" s="163"/>
      <c r="SBY362" s="164"/>
      <c r="SBZ362" s="165"/>
      <c r="SCA362" s="162"/>
      <c r="SCB362" s="163"/>
      <c r="SCC362" s="164"/>
      <c r="SCD362" s="165"/>
      <c r="SCE362" s="162"/>
      <c r="SCF362" s="163"/>
      <c r="SCG362" s="164"/>
      <c r="SCH362" s="165"/>
      <c r="SCI362" s="162"/>
      <c r="SCJ362" s="163"/>
      <c r="SCK362" s="164"/>
      <c r="SCL362" s="165"/>
      <c r="SCM362" s="162"/>
      <c r="SCN362" s="163"/>
      <c r="SCO362" s="164"/>
      <c r="SCP362" s="165"/>
      <c r="SCQ362" s="162"/>
      <c r="SCR362" s="163"/>
      <c r="SCS362" s="164"/>
      <c r="SCT362" s="165"/>
      <c r="SCU362" s="162"/>
      <c r="SCV362" s="163"/>
      <c r="SCW362" s="164"/>
      <c r="SCX362" s="165"/>
      <c r="SCY362" s="162"/>
      <c r="SCZ362" s="163"/>
      <c r="SDA362" s="164"/>
      <c r="SDB362" s="165"/>
      <c r="SDC362" s="162"/>
      <c r="SDD362" s="163"/>
      <c r="SDE362" s="164"/>
      <c r="SDF362" s="165"/>
      <c r="SDG362" s="162"/>
      <c r="SDH362" s="163"/>
      <c r="SDI362" s="164"/>
      <c r="SDJ362" s="165"/>
      <c r="SDK362" s="162"/>
      <c r="SDL362" s="163"/>
      <c r="SDM362" s="164"/>
      <c r="SDN362" s="165"/>
      <c r="SDO362" s="162"/>
      <c r="SDP362" s="163"/>
      <c r="SDQ362" s="164"/>
      <c r="SDR362" s="165"/>
      <c r="SDS362" s="162"/>
      <c r="SDT362" s="163"/>
      <c r="SDU362" s="164"/>
      <c r="SDV362" s="165"/>
      <c r="SDW362" s="162"/>
      <c r="SDX362" s="163"/>
      <c r="SDY362" s="164"/>
      <c r="SDZ362" s="165"/>
      <c r="SEA362" s="162"/>
      <c r="SEB362" s="163"/>
      <c r="SEC362" s="164"/>
      <c r="SED362" s="165"/>
      <c r="SEE362" s="162"/>
      <c r="SEF362" s="163"/>
      <c r="SEG362" s="164"/>
      <c r="SEH362" s="165"/>
      <c r="SEI362" s="162"/>
      <c r="SEJ362" s="163"/>
      <c r="SEK362" s="164"/>
      <c r="SEL362" s="165"/>
      <c r="SEM362" s="162"/>
      <c r="SEN362" s="163"/>
      <c r="SEO362" s="164"/>
      <c r="SEP362" s="165"/>
      <c r="SEQ362" s="162"/>
      <c r="SER362" s="163"/>
      <c r="SES362" s="164"/>
      <c r="SET362" s="165"/>
      <c r="SEU362" s="162"/>
      <c r="SEV362" s="163"/>
      <c r="SEW362" s="164"/>
      <c r="SEX362" s="165"/>
      <c r="SEY362" s="162"/>
      <c r="SEZ362" s="163"/>
      <c r="SFA362" s="164"/>
      <c r="SFB362" s="165"/>
      <c r="SFC362" s="162"/>
      <c r="SFD362" s="163"/>
      <c r="SFE362" s="164"/>
      <c r="SFF362" s="165"/>
      <c r="SFG362" s="162"/>
      <c r="SFH362" s="163"/>
      <c r="SFI362" s="164"/>
      <c r="SFJ362" s="165"/>
      <c r="SFK362" s="162"/>
      <c r="SFL362" s="163"/>
      <c r="SFM362" s="164"/>
      <c r="SFN362" s="165"/>
      <c r="SFO362" s="162"/>
      <c r="SFP362" s="163"/>
      <c r="SFQ362" s="164"/>
      <c r="SFR362" s="165"/>
      <c r="SFS362" s="162"/>
      <c r="SFT362" s="163"/>
      <c r="SFU362" s="164"/>
      <c r="SFV362" s="165"/>
      <c r="SFW362" s="162"/>
      <c r="SFX362" s="163"/>
      <c r="SFY362" s="164"/>
      <c r="SFZ362" s="165"/>
      <c r="SGA362" s="162"/>
      <c r="SGB362" s="163"/>
      <c r="SGC362" s="164"/>
      <c r="SGD362" s="165"/>
      <c r="SGE362" s="50"/>
      <c r="SGF362" s="67"/>
      <c r="SGG362" s="67"/>
      <c r="SGH362" s="68"/>
      <c r="SGI362" s="149"/>
      <c r="SGJ362" s="206"/>
      <c r="SGK362" s="228"/>
      <c r="SGL362" s="234"/>
      <c r="SGM362" s="191"/>
      <c r="SGN362" s="162"/>
      <c r="SGO362" s="163"/>
      <c r="SGP362" s="164"/>
      <c r="SGQ362" s="165"/>
      <c r="SGR362" s="162"/>
      <c r="SGS362" s="163"/>
      <c r="SGT362" s="164"/>
      <c r="SGU362" s="165"/>
      <c r="SGV362" s="162"/>
      <c r="SGW362" s="163"/>
      <c r="SGX362" s="164"/>
      <c r="SGY362" s="165"/>
      <c r="SGZ362" s="162"/>
      <c r="SHA362" s="163"/>
      <c r="SHB362" s="164"/>
      <c r="SHC362" s="165"/>
      <c r="SHD362" s="162"/>
      <c r="SHE362" s="163"/>
      <c r="SHF362" s="164"/>
      <c r="SHG362" s="165"/>
      <c r="SHH362" s="162"/>
      <c r="SHI362" s="163"/>
      <c r="SHJ362" s="164"/>
      <c r="SHK362" s="165"/>
      <c r="SHL362" s="162"/>
      <c r="SHM362" s="163"/>
      <c r="SHN362" s="164"/>
      <c r="SHO362" s="165"/>
      <c r="SHP362" s="162"/>
      <c r="SHQ362" s="163"/>
      <c r="SHR362" s="164"/>
      <c r="SHS362" s="165"/>
      <c r="SHT362" s="162"/>
      <c r="SHU362" s="163"/>
      <c r="SHV362" s="164"/>
      <c r="SHW362" s="165"/>
      <c r="SHX362" s="162"/>
      <c r="SHY362" s="163"/>
      <c r="SHZ362" s="164"/>
      <c r="SIA362" s="165"/>
      <c r="SIB362" s="162"/>
      <c r="SIC362" s="163"/>
      <c r="SID362" s="164"/>
      <c r="SIE362" s="165"/>
      <c r="SIF362" s="162"/>
      <c r="SIG362" s="163"/>
      <c r="SIH362" s="164"/>
      <c r="SII362" s="165"/>
      <c r="SIJ362" s="162"/>
      <c r="SIK362" s="163"/>
      <c r="SIL362" s="164"/>
      <c r="SIM362" s="165"/>
      <c r="SIN362" s="162"/>
      <c r="SIO362" s="163"/>
      <c r="SIP362" s="164"/>
      <c r="SIQ362" s="165"/>
      <c r="SIR362" s="162"/>
      <c r="SIS362" s="163"/>
      <c r="SIT362" s="164"/>
      <c r="SIU362" s="165"/>
      <c r="SIV362" s="162"/>
      <c r="SIW362" s="163"/>
      <c r="SIX362" s="164"/>
      <c r="SIY362" s="165"/>
      <c r="SIZ362" s="162"/>
      <c r="SJA362" s="163"/>
      <c r="SJB362" s="164"/>
      <c r="SJC362" s="165"/>
      <c r="SJD362" s="162"/>
      <c r="SJE362" s="163"/>
      <c r="SJF362" s="164"/>
      <c r="SJG362" s="165"/>
      <c r="SJH362" s="162"/>
      <c r="SJI362" s="163"/>
      <c r="SJJ362" s="164"/>
      <c r="SJK362" s="165"/>
      <c r="SJL362" s="162"/>
      <c r="SJM362" s="163"/>
      <c r="SJN362" s="164"/>
      <c r="SJO362" s="165"/>
      <c r="SJP362" s="162"/>
      <c r="SJQ362" s="163"/>
      <c r="SJR362" s="164"/>
      <c r="SJS362" s="165"/>
      <c r="SJT362" s="162"/>
      <c r="SJU362" s="163"/>
      <c r="SJV362" s="164"/>
      <c r="SJW362" s="165"/>
      <c r="SJX362" s="162"/>
      <c r="SJY362" s="163"/>
      <c r="SJZ362" s="164"/>
      <c r="SKA362" s="165"/>
      <c r="SKB362" s="162"/>
      <c r="SKC362" s="163"/>
      <c r="SKD362" s="164"/>
      <c r="SKE362" s="165"/>
      <c r="SKF362" s="162"/>
      <c r="SKG362" s="163"/>
      <c r="SKH362" s="164"/>
      <c r="SKI362" s="165"/>
      <c r="SKJ362" s="162"/>
      <c r="SKK362" s="163"/>
      <c r="SKL362" s="164"/>
      <c r="SKM362" s="165"/>
      <c r="SKN362" s="162"/>
      <c r="SKO362" s="163"/>
      <c r="SKP362" s="164"/>
      <c r="SKQ362" s="165"/>
      <c r="SKR362" s="162"/>
      <c r="SKS362" s="163"/>
      <c r="SKT362" s="164"/>
      <c r="SKU362" s="165"/>
      <c r="SKV362" s="162"/>
      <c r="SKW362" s="163"/>
      <c r="SKX362" s="164"/>
      <c r="SKY362" s="165"/>
      <c r="SKZ362" s="162"/>
      <c r="SLA362" s="163"/>
      <c r="SLB362" s="164"/>
      <c r="SLC362" s="165"/>
      <c r="SLD362" s="162"/>
      <c r="SLE362" s="163"/>
      <c r="SLF362" s="164"/>
      <c r="SLG362" s="165"/>
      <c r="SLH362" s="50"/>
      <c r="SLI362" s="67"/>
      <c r="SLJ362" s="67"/>
      <c r="SLK362" s="68"/>
      <c r="SLL362" s="149"/>
      <c r="SLM362" s="206"/>
      <c r="SLN362" s="228"/>
      <c r="SLO362" s="234"/>
      <c r="SLP362" s="191"/>
      <c r="SLQ362" s="162"/>
      <c r="SLR362" s="163"/>
      <c r="SLS362" s="164"/>
      <c r="SLT362" s="165"/>
      <c r="SLU362" s="162"/>
      <c r="SLV362" s="163"/>
      <c r="SLW362" s="164"/>
      <c r="SLX362" s="165"/>
      <c r="SLY362" s="162"/>
      <c r="SLZ362" s="163"/>
      <c r="SMA362" s="164"/>
      <c r="SMB362" s="165"/>
      <c r="SMC362" s="162"/>
      <c r="SMD362" s="163"/>
      <c r="SME362" s="164"/>
      <c r="SMF362" s="165"/>
      <c r="SMG362" s="162"/>
      <c r="SMH362" s="163"/>
      <c r="SMI362" s="164"/>
      <c r="SMJ362" s="165"/>
      <c r="SMK362" s="162"/>
      <c r="SML362" s="163"/>
      <c r="SMM362" s="164"/>
      <c r="SMN362" s="165"/>
      <c r="SMO362" s="162"/>
      <c r="SMP362" s="163"/>
      <c r="SMQ362" s="164"/>
      <c r="SMR362" s="165"/>
      <c r="SMS362" s="162"/>
      <c r="SMT362" s="163"/>
      <c r="SMU362" s="164"/>
      <c r="SMV362" s="165"/>
      <c r="SMW362" s="162"/>
      <c r="SMX362" s="163"/>
      <c r="SMY362" s="164"/>
      <c r="SMZ362" s="165"/>
      <c r="SNA362" s="162"/>
      <c r="SNB362" s="163"/>
      <c r="SNC362" s="164"/>
      <c r="SND362" s="165"/>
      <c r="SNE362" s="162"/>
      <c r="SNF362" s="163"/>
      <c r="SNG362" s="164"/>
      <c r="SNH362" s="165"/>
      <c r="SNI362" s="162"/>
      <c r="SNJ362" s="163"/>
      <c r="SNK362" s="164"/>
      <c r="SNL362" s="165"/>
      <c r="SNM362" s="162"/>
      <c r="SNN362" s="163"/>
      <c r="SNO362" s="164"/>
      <c r="SNP362" s="165"/>
      <c r="SNQ362" s="162"/>
      <c r="SNR362" s="163"/>
      <c r="SNS362" s="164"/>
      <c r="SNT362" s="165"/>
      <c r="SNU362" s="162"/>
      <c r="SNV362" s="163"/>
      <c r="SNW362" s="164"/>
      <c r="SNX362" s="165"/>
      <c r="SNY362" s="162"/>
      <c r="SNZ362" s="163"/>
      <c r="SOA362" s="164"/>
      <c r="SOB362" s="165"/>
      <c r="SOC362" s="162"/>
      <c r="SOD362" s="163"/>
      <c r="SOE362" s="164"/>
      <c r="SOF362" s="165"/>
      <c r="SOG362" s="162"/>
      <c r="SOH362" s="163"/>
      <c r="SOI362" s="164"/>
      <c r="SOJ362" s="165"/>
      <c r="SOK362" s="162"/>
      <c r="SOL362" s="163"/>
      <c r="SOM362" s="164"/>
      <c r="SON362" s="165"/>
      <c r="SOO362" s="162"/>
      <c r="SOP362" s="163"/>
      <c r="SOQ362" s="164"/>
      <c r="SOR362" s="165"/>
      <c r="SOS362" s="162"/>
      <c r="SOT362" s="163"/>
      <c r="SOU362" s="164"/>
      <c r="SOV362" s="165"/>
      <c r="SOW362" s="162"/>
      <c r="SOX362" s="163"/>
      <c r="SOY362" s="164"/>
      <c r="SOZ362" s="165"/>
      <c r="SPA362" s="162"/>
      <c r="SPB362" s="163"/>
      <c r="SPC362" s="164"/>
      <c r="SPD362" s="165"/>
      <c r="SPE362" s="162"/>
      <c r="SPF362" s="163"/>
      <c r="SPG362" s="164"/>
      <c r="SPH362" s="165"/>
      <c r="SPI362" s="162"/>
      <c r="SPJ362" s="163"/>
      <c r="SPK362" s="164"/>
      <c r="SPL362" s="165"/>
      <c r="SPM362" s="162"/>
      <c r="SPN362" s="163"/>
      <c r="SPO362" s="164"/>
      <c r="SPP362" s="165"/>
      <c r="SPQ362" s="162"/>
      <c r="SPR362" s="163"/>
      <c r="SPS362" s="164"/>
      <c r="SPT362" s="165"/>
      <c r="SPU362" s="162"/>
      <c r="SPV362" s="163"/>
      <c r="SPW362" s="164"/>
      <c r="SPX362" s="165"/>
      <c r="SPY362" s="162"/>
      <c r="SPZ362" s="163"/>
      <c r="SQA362" s="164"/>
      <c r="SQB362" s="165"/>
      <c r="SQC362" s="162"/>
      <c r="SQD362" s="163"/>
      <c r="SQE362" s="164"/>
      <c r="SQF362" s="165"/>
      <c r="SQG362" s="162"/>
      <c r="SQH362" s="163"/>
      <c r="SQI362" s="164"/>
      <c r="SQJ362" s="165"/>
      <c r="SQK362" s="50"/>
      <c r="SQL362" s="67"/>
      <c r="SQM362" s="67"/>
      <c r="SQN362" s="68"/>
      <c r="SQO362" s="149"/>
      <c r="SQP362" s="206"/>
      <c r="SQQ362" s="228"/>
      <c r="SQR362" s="234"/>
      <c r="SQS362" s="191"/>
      <c r="SQT362" s="162"/>
      <c r="SQU362" s="163"/>
      <c r="SQV362" s="164"/>
      <c r="SQW362" s="165"/>
      <c r="SQX362" s="162"/>
      <c r="SQY362" s="163"/>
      <c r="SQZ362" s="164"/>
      <c r="SRA362" s="165"/>
      <c r="SRB362" s="162"/>
      <c r="SRC362" s="163"/>
      <c r="SRD362" s="164"/>
      <c r="SRE362" s="165"/>
      <c r="SRF362" s="162"/>
      <c r="SRG362" s="163"/>
      <c r="SRH362" s="164"/>
      <c r="SRI362" s="165"/>
      <c r="SRJ362" s="162"/>
      <c r="SRK362" s="163"/>
      <c r="SRL362" s="164"/>
      <c r="SRM362" s="165"/>
      <c r="SRN362" s="162"/>
      <c r="SRO362" s="163"/>
      <c r="SRP362" s="164"/>
      <c r="SRQ362" s="165"/>
      <c r="SRR362" s="162"/>
      <c r="SRS362" s="163"/>
      <c r="SRT362" s="164"/>
      <c r="SRU362" s="165"/>
      <c r="SRV362" s="162"/>
      <c r="SRW362" s="163"/>
      <c r="SRX362" s="164"/>
      <c r="SRY362" s="165"/>
      <c r="SRZ362" s="162"/>
      <c r="SSA362" s="163"/>
      <c r="SSB362" s="164"/>
      <c r="SSC362" s="165"/>
      <c r="SSD362" s="162"/>
      <c r="SSE362" s="163"/>
      <c r="SSF362" s="164"/>
      <c r="SSG362" s="165"/>
      <c r="SSH362" s="162"/>
      <c r="SSI362" s="163"/>
      <c r="SSJ362" s="164"/>
      <c r="SSK362" s="165"/>
      <c r="SSL362" s="162"/>
      <c r="SSM362" s="163"/>
      <c r="SSN362" s="164"/>
      <c r="SSO362" s="165"/>
      <c r="SSP362" s="162"/>
      <c r="SSQ362" s="163"/>
      <c r="SSR362" s="164"/>
      <c r="SSS362" s="165"/>
      <c r="SST362" s="162"/>
      <c r="SSU362" s="163"/>
      <c r="SSV362" s="164"/>
      <c r="SSW362" s="165"/>
      <c r="SSX362" s="162"/>
      <c r="SSY362" s="163"/>
      <c r="SSZ362" s="164"/>
      <c r="STA362" s="165"/>
      <c r="STB362" s="162"/>
      <c r="STC362" s="163"/>
      <c r="STD362" s="164"/>
      <c r="STE362" s="165"/>
      <c r="STF362" s="162"/>
      <c r="STG362" s="163"/>
      <c r="STH362" s="164"/>
      <c r="STI362" s="165"/>
      <c r="STJ362" s="162"/>
      <c r="STK362" s="163"/>
      <c r="STL362" s="164"/>
      <c r="STM362" s="165"/>
      <c r="STN362" s="162"/>
      <c r="STO362" s="163"/>
      <c r="STP362" s="164"/>
      <c r="STQ362" s="165"/>
      <c r="STR362" s="162"/>
      <c r="STS362" s="163"/>
      <c r="STT362" s="164"/>
      <c r="STU362" s="165"/>
      <c r="STV362" s="162"/>
      <c r="STW362" s="163"/>
      <c r="STX362" s="164"/>
      <c r="STY362" s="165"/>
      <c r="STZ362" s="162"/>
      <c r="SUA362" s="163"/>
      <c r="SUB362" s="164"/>
      <c r="SUC362" s="165"/>
      <c r="SUD362" s="162"/>
      <c r="SUE362" s="163"/>
      <c r="SUF362" s="164"/>
      <c r="SUG362" s="165"/>
      <c r="SUH362" s="162"/>
      <c r="SUI362" s="163"/>
      <c r="SUJ362" s="164"/>
      <c r="SUK362" s="165"/>
      <c r="SUL362" s="162"/>
      <c r="SUM362" s="163"/>
      <c r="SUN362" s="164"/>
      <c r="SUO362" s="165"/>
      <c r="SUP362" s="162"/>
      <c r="SUQ362" s="163"/>
      <c r="SUR362" s="164"/>
      <c r="SUS362" s="165"/>
      <c r="SUT362" s="162"/>
      <c r="SUU362" s="163"/>
      <c r="SUV362" s="164"/>
      <c r="SUW362" s="165"/>
      <c r="SUX362" s="162"/>
      <c r="SUY362" s="163"/>
      <c r="SUZ362" s="164"/>
      <c r="SVA362" s="165"/>
      <c r="SVB362" s="162"/>
      <c r="SVC362" s="163"/>
      <c r="SVD362" s="164"/>
      <c r="SVE362" s="165"/>
      <c r="SVF362" s="162"/>
      <c r="SVG362" s="163"/>
      <c r="SVH362" s="164"/>
      <c r="SVI362" s="165"/>
      <c r="SVJ362" s="162"/>
      <c r="SVK362" s="163"/>
      <c r="SVL362" s="164"/>
      <c r="SVM362" s="165"/>
      <c r="SVN362" s="50"/>
      <c r="SVO362" s="67"/>
      <c r="SVP362" s="67"/>
      <c r="SVQ362" s="68"/>
      <c r="SVR362" s="149"/>
      <c r="SVS362" s="206"/>
      <c r="SVT362" s="228"/>
      <c r="SVU362" s="234"/>
      <c r="SVV362" s="191"/>
      <c r="SVW362" s="162"/>
      <c r="SVX362" s="163"/>
      <c r="SVY362" s="164"/>
      <c r="SVZ362" s="165"/>
      <c r="SWA362" s="162"/>
      <c r="SWB362" s="163"/>
      <c r="SWC362" s="164"/>
      <c r="SWD362" s="165"/>
      <c r="SWE362" s="162"/>
      <c r="SWF362" s="163"/>
      <c r="SWG362" s="164"/>
      <c r="SWH362" s="165"/>
      <c r="SWI362" s="162"/>
      <c r="SWJ362" s="163"/>
      <c r="SWK362" s="164"/>
      <c r="SWL362" s="165"/>
      <c r="SWM362" s="162"/>
      <c r="SWN362" s="163"/>
      <c r="SWO362" s="164"/>
      <c r="SWP362" s="165"/>
      <c r="SWQ362" s="162"/>
      <c r="SWR362" s="163"/>
      <c r="SWS362" s="164"/>
      <c r="SWT362" s="165"/>
      <c r="SWU362" s="162"/>
      <c r="SWV362" s="163"/>
      <c r="SWW362" s="164"/>
      <c r="SWX362" s="165"/>
      <c r="SWY362" s="162"/>
      <c r="SWZ362" s="163"/>
      <c r="SXA362" s="164"/>
      <c r="SXB362" s="165"/>
      <c r="SXC362" s="162"/>
      <c r="SXD362" s="163"/>
      <c r="SXE362" s="164"/>
      <c r="SXF362" s="165"/>
      <c r="SXG362" s="162"/>
      <c r="SXH362" s="163"/>
      <c r="SXI362" s="164"/>
      <c r="SXJ362" s="165"/>
      <c r="SXK362" s="162"/>
      <c r="SXL362" s="163"/>
      <c r="SXM362" s="164"/>
      <c r="SXN362" s="165"/>
      <c r="SXO362" s="162"/>
      <c r="SXP362" s="163"/>
      <c r="SXQ362" s="164"/>
      <c r="SXR362" s="165"/>
      <c r="SXS362" s="162"/>
      <c r="SXT362" s="163"/>
      <c r="SXU362" s="164"/>
      <c r="SXV362" s="165"/>
      <c r="SXW362" s="162"/>
      <c r="SXX362" s="163"/>
      <c r="SXY362" s="164"/>
      <c r="SXZ362" s="165"/>
      <c r="SYA362" s="162"/>
      <c r="SYB362" s="163"/>
      <c r="SYC362" s="164"/>
      <c r="SYD362" s="165"/>
      <c r="SYE362" s="162"/>
      <c r="SYF362" s="163"/>
      <c r="SYG362" s="164"/>
      <c r="SYH362" s="165"/>
      <c r="SYI362" s="162"/>
      <c r="SYJ362" s="163"/>
      <c r="SYK362" s="164"/>
      <c r="SYL362" s="165"/>
      <c r="SYM362" s="162"/>
      <c r="SYN362" s="163"/>
      <c r="SYO362" s="164"/>
      <c r="SYP362" s="165"/>
      <c r="SYQ362" s="162"/>
      <c r="SYR362" s="163"/>
      <c r="SYS362" s="164"/>
      <c r="SYT362" s="165"/>
      <c r="SYU362" s="162"/>
      <c r="SYV362" s="163"/>
      <c r="SYW362" s="164"/>
      <c r="SYX362" s="165"/>
      <c r="SYY362" s="162"/>
      <c r="SYZ362" s="163"/>
      <c r="SZA362" s="164"/>
      <c r="SZB362" s="165"/>
      <c r="SZC362" s="162"/>
      <c r="SZD362" s="163"/>
      <c r="SZE362" s="164"/>
      <c r="SZF362" s="165"/>
      <c r="SZG362" s="162"/>
      <c r="SZH362" s="163"/>
      <c r="SZI362" s="164"/>
      <c r="SZJ362" s="165"/>
      <c r="SZK362" s="162"/>
      <c r="SZL362" s="163"/>
      <c r="SZM362" s="164"/>
      <c r="SZN362" s="165"/>
      <c r="SZO362" s="162"/>
      <c r="SZP362" s="163"/>
      <c r="SZQ362" s="164"/>
      <c r="SZR362" s="165"/>
      <c r="SZS362" s="162"/>
      <c r="SZT362" s="163"/>
      <c r="SZU362" s="164"/>
      <c r="SZV362" s="165"/>
      <c r="SZW362" s="162"/>
      <c r="SZX362" s="163"/>
      <c r="SZY362" s="164"/>
      <c r="SZZ362" s="165"/>
      <c r="TAA362" s="162"/>
      <c r="TAB362" s="163"/>
      <c r="TAC362" s="164"/>
      <c r="TAD362" s="165"/>
      <c r="TAE362" s="162"/>
      <c r="TAF362" s="163"/>
      <c r="TAG362" s="164"/>
      <c r="TAH362" s="165"/>
      <c r="TAI362" s="162"/>
      <c r="TAJ362" s="163"/>
      <c r="TAK362" s="164"/>
      <c r="TAL362" s="165"/>
      <c r="TAM362" s="162"/>
      <c r="TAN362" s="163"/>
      <c r="TAO362" s="164"/>
      <c r="TAP362" s="165"/>
      <c r="TAQ362" s="50"/>
      <c r="TAR362" s="67"/>
      <c r="TAS362" s="67"/>
      <c r="TAT362" s="68"/>
      <c r="TAU362" s="149"/>
      <c r="TAV362" s="206"/>
      <c r="TAW362" s="228"/>
      <c r="TAX362" s="234"/>
      <c r="TAY362" s="191"/>
      <c r="TAZ362" s="162"/>
      <c r="TBA362" s="163"/>
      <c r="TBB362" s="164"/>
      <c r="TBC362" s="165"/>
      <c r="TBD362" s="162"/>
      <c r="TBE362" s="163"/>
      <c r="TBF362" s="164"/>
      <c r="TBG362" s="165"/>
      <c r="TBH362" s="162"/>
      <c r="TBI362" s="163"/>
      <c r="TBJ362" s="164"/>
      <c r="TBK362" s="165"/>
      <c r="TBL362" s="162"/>
      <c r="TBM362" s="163"/>
      <c r="TBN362" s="164"/>
      <c r="TBO362" s="165"/>
      <c r="TBP362" s="162"/>
      <c r="TBQ362" s="163"/>
      <c r="TBR362" s="164"/>
      <c r="TBS362" s="165"/>
      <c r="TBT362" s="162"/>
      <c r="TBU362" s="163"/>
      <c r="TBV362" s="164"/>
      <c r="TBW362" s="165"/>
      <c r="TBX362" s="162"/>
      <c r="TBY362" s="163"/>
      <c r="TBZ362" s="164"/>
      <c r="TCA362" s="165"/>
      <c r="TCB362" s="162"/>
      <c r="TCC362" s="163"/>
      <c r="TCD362" s="164"/>
      <c r="TCE362" s="165"/>
      <c r="TCF362" s="162"/>
      <c r="TCG362" s="163"/>
      <c r="TCH362" s="164"/>
      <c r="TCI362" s="165"/>
      <c r="TCJ362" s="162"/>
      <c r="TCK362" s="163"/>
      <c r="TCL362" s="164"/>
      <c r="TCM362" s="165"/>
      <c r="TCN362" s="162"/>
      <c r="TCO362" s="163"/>
      <c r="TCP362" s="164"/>
      <c r="TCQ362" s="165"/>
      <c r="TCR362" s="162"/>
      <c r="TCS362" s="163"/>
      <c r="TCT362" s="164"/>
      <c r="TCU362" s="165"/>
      <c r="TCV362" s="162"/>
      <c r="TCW362" s="163"/>
      <c r="TCX362" s="164"/>
      <c r="TCY362" s="165"/>
      <c r="TCZ362" s="162"/>
      <c r="TDA362" s="163"/>
      <c r="TDB362" s="164"/>
      <c r="TDC362" s="165"/>
      <c r="TDD362" s="162"/>
      <c r="TDE362" s="163"/>
      <c r="TDF362" s="164"/>
      <c r="TDG362" s="165"/>
      <c r="TDH362" s="162"/>
      <c r="TDI362" s="163"/>
      <c r="TDJ362" s="164"/>
      <c r="TDK362" s="165"/>
      <c r="TDL362" s="162"/>
      <c r="TDM362" s="163"/>
      <c r="TDN362" s="164"/>
      <c r="TDO362" s="165"/>
      <c r="TDP362" s="162"/>
      <c r="TDQ362" s="163"/>
      <c r="TDR362" s="164"/>
      <c r="TDS362" s="165"/>
      <c r="TDT362" s="162"/>
      <c r="TDU362" s="163"/>
      <c r="TDV362" s="164"/>
      <c r="TDW362" s="165"/>
      <c r="TDX362" s="162"/>
      <c r="TDY362" s="163"/>
      <c r="TDZ362" s="164"/>
      <c r="TEA362" s="165"/>
      <c r="TEB362" s="162"/>
      <c r="TEC362" s="163"/>
      <c r="TED362" s="164"/>
      <c r="TEE362" s="165"/>
      <c r="TEF362" s="162"/>
      <c r="TEG362" s="163"/>
      <c r="TEH362" s="164"/>
      <c r="TEI362" s="165"/>
      <c r="TEJ362" s="162"/>
      <c r="TEK362" s="163"/>
      <c r="TEL362" s="164"/>
      <c r="TEM362" s="165"/>
      <c r="TEN362" s="162"/>
      <c r="TEO362" s="163"/>
      <c r="TEP362" s="164"/>
      <c r="TEQ362" s="165"/>
      <c r="TER362" s="162"/>
      <c r="TES362" s="163"/>
      <c r="TET362" s="164"/>
      <c r="TEU362" s="165"/>
      <c r="TEV362" s="162"/>
      <c r="TEW362" s="163"/>
      <c r="TEX362" s="164"/>
      <c r="TEY362" s="165"/>
      <c r="TEZ362" s="162"/>
      <c r="TFA362" s="163"/>
      <c r="TFB362" s="164"/>
      <c r="TFC362" s="165"/>
      <c r="TFD362" s="162"/>
      <c r="TFE362" s="163"/>
      <c r="TFF362" s="164"/>
      <c r="TFG362" s="165"/>
      <c r="TFH362" s="162"/>
      <c r="TFI362" s="163"/>
      <c r="TFJ362" s="164"/>
      <c r="TFK362" s="165"/>
      <c r="TFL362" s="162"/>
      <c r="TFM362" s="163"/>
      <c r="TFN362" s="164"/>
      <c r="TFO362" s="165"/>
      <c r="TFP362" s="162"/>
      <c r="TFQ362" s="163"/>
      <c r="TFR362" s="164"/>
      <c r="TFS362" s="165"/>
      <c r="TFT362" s="50"/>
      <c r="TFU362" s="67"/>
      <c r="TFV362" s="67"/>
      <c r="TFW362" s="68"/>
      <c r="TFX362" s="149"/>
      <c r="TFY362" s="206"/>
      <c r="TFZ362" s="228"/>
      <c r="TGA362" s="234"/>
      <c r="TGB362" s="191"/>
      <c r="TGC362" s="162"/>
      <c r="TGD362" s="163"/>
      <c r="TGE362" s="164"/>
      <c r="TGF362" s="165"/>
      <c r="TGG362" s="162"/>
      <c r="TGH362" s="163"/>
      <c r="TGI362" s="164"/>
      <c r="TGJ362" s="165"/>
      <c r="TGK362" s="162"/>
      <c r="TGL362" s="163"/>
      <c r="TGM362" s="164"/>
      <c r="TGN362" s="165"/>
      <c r="TGO362" s="162"/>
      <c r="TGP362" s="163"/>
      <c r="TGQ362" s="164"/>
      <c r="TGR362" s="165"/>
      <c r="TGS362" s="162"/>
      <c r="TGT362" s="163"/>
      <c r="TGU362" s="164"/>
      <c r="TGV362" s="165"/>
      <c r="TGW362" s="162"/>
      <c r="TGX362" s="163"/>
      <c r="TGY362" s="164"/>
      <c r="TGZ362" s="165"/>
      <c r="THA362" s="162"/>
      <c r="THB362" s="163"/>
      <c r="THC362" s="164"/>
      <c r="THD362" s="165"/>
      <c r="THE362" s="162"/>
      <c r="THF362" s="163"/>
      <c r="THG362" s="164"/>
      <c r="THH362" s="165"/>
      <c r="THI362" s="162"/>
      <c r="THJ362" s="163"/>
      <c r="THK362" s="164"/>
      <c r="THL362" s="165"/>
      <c r="THM362" s="162"/>
      <c r="THN362" s="163"/>
      <c r="THO362" s="164"/>
      <c r="THP362" s="165"/>
      <c r="THQ362" s="162"/>
      <c r="THR362" s="163"/>
      <c r="THS362" s="164"/>
      <c r="THT362" s="165"/>
      <c r="THU362" s="162"/>
      <c r="THV362" s="163"/>
      <c r="THW362" s="164"/>
      <c r="THX362" s="165"/>
      <c r="THY362" s="162"/>
      <c r="THZ362" s="163"/>
      <c r="TIA362" s="164"/>
      <c r="TIB362" s="165"/>
      <c r="TIC362" s="162"/>
      <c r="TID362" s="163"/>
      <c r="TIE362" s="164"/>
      <c r="TIF362" s="165"/>
      <c r="TIG362" s="162"/>
      <c r="TIH362" s="163"/>
      <c r="TII362" s="164"/>
      <c r="TIJ362" s="165"/>
      <c r="TIK362" s="162"/>
      <c r="TIL362" s="163"/>
      <c r="TIM362" s="164"/>
      <c r="TIN362" s="165"/>
      <c r="TIO362" s="162"/>
      <c r="TIP362" s="163"/>
      <c r="TIQ362" s="164"/>
      <c r="TIR362" s="165"/>
      <c r="TIS362" s="162"/>
      <c r="TIT362" s="163"/>
      <c r="TIU362" s="164"/>
      <c r="TIV362" s="165"/>
      <c r="TIW362" s="162"/>
      <c r="TIX362" s="163"/>
      <c r="TIY362" s="164"/>
      <c r="TIZ362" s="165"/>
      <c r="TJA362" s="162"/>
      <c r="TJB362" s="163"/>
      <c r="TJC362" s="164"/>
      <c r="TJD362" s="165"/>
      <c r="TJE362" s="162"/>
      <c r="TJF362" s="163"/>
      <c r="TJG362" s="164"/>
      <c r="TJH362" s="165"/>
      <c r="TJI362" s="162"/>
      <c r="TJJ362" s="163"/>
      <c r="TJK362" s="164"/>
      <c r="TJL362" s="165"/>
      <c r="TJM362" s="162"/>
      <c r="TJN362" s="163"/>
      <c r="TJO362" s="164"/>
      <c r="TJP362" s="165"/>
      <c r="TJQ362" s="162"/>
      <c r="TJR362" s="163"/>
      <c r="TJS362" s="164"/>
      <c r="TJT362" s="165"/>
      <c r="TJU362" s="162"/>
      <c r="TJV362" s="163"/>
      <c r="TJW362" s="164"/>
      <c r="TJX362" s="165"/>
      <c r="TJY362" s="162"/>
      <c r="TJZ362" s="163"/>
      <c r="TKA362" s="164"/>
      <c r="TKB362" s="165"/>
      <c r="TKC362" s="162"/>
      <c r="TKD362" s="163"/>
      <c r="TKE362" s="164"/>
      <c r="TKF362" s="165"/>
      <c r="TKG362" s="162"/>
      <c r="TKH362" s="163"/>
      <c r="TKI362" s="164"/>
      <c r="TKJ362" s="165"/>
      <c r="TKK362" s="162"/>
      <c r="TKL362" s="163"/>
      <c r="TKM362" s="164"/>
      <c r="TKN362" s="165"/>
      <c r="TKO362" s="162"/>
      <c r="TKP362" s="163"/>
      <c r="TKQ362" s="164"/>
      <c r="TKR362" s="165"/>
      <c r="TKS362" s="162"/>
      <c r="TKT362" s="163"/>
      <c r="TKU362" s="164"/>
      <c r="TKV362" s="165"/>
      <c r="TKW362" s="50"/>
      <c r="TKX362" s="67"/>
      <c r="TKY362" s="67"/>
      <c r="TKZ362" s="68"/>
      <c r="TLA362" s="149"/>
      <c r="TLB362" s="206"/>
      <c r="TLC362" s="228"/>
      <c r="TLD362" s="234"/>
      <c r="TLE362" s="191"/>
      <c r="TLF362" s="162"/>
      <c r="TLG362" s="163"/>
      <c r="TLH362" s="164"/>
      <c r="TLI362" s="165"/>
      <c r="TLJ362" s="162"/>
      <c r="TLK362" s="163"/>
      <c r="TLL362" s="164"/>
      <c r="TLM362" s="165"/>
      <c r="TLN362" s="162"/>
      <c r="TLO362" s="163"/>
      <c r="TLP362" s="164"/>
      <c r="TLQ362" s="165"/>
      <c r="TLR362" s="162"/>
      <c r="TLS362" s="163"/>
      <c r="TLT362" s="164"/>
      <c r="TLU362" s="165"/>
      <c r="TLV362" s="162"/>
      <c r="TLW362" s="163"/>
      <c r="TLX362" s="164"/>
      <c r="TLY362" s="165"/>
      <c r="TLZ362" s="162"/>
      <c r="TMA362" s="163"/>
      <c r="TMB362" s="164"/>
      <c r="TMC362" s="165"/>
      <c r="TMD362" s="162"/>
      <c r="TME362" s="163"/>
      <c r="TMF362" s="164"/>
      <c r="TMG362" s="165"/>
      <c r="TMH362" s="162"/>
      <c r="TMI362" s="163"/>
      <c r="TMJ362" s="164"/>
      <c r="TMK362" s="165"/>
      <c r="TML362" s="162"/>
      <c r="TMM362" s="163"/>
      <c r="TMN362" s="164"/>
      <c r="TMO362" s="165"/>
      <c r="TMP362" s="162"/>
      <c r="TMQ362" s="163"/>
      <c r="TMR362" s="164"/>
      <c r="TMS362" s="165"/>
      <c r="TMT362" s="162"/>
      <c r="TMU362" s="163"/>
      <c r="TMV362" s="164"/>
      <c r="TMW362" s="165"/>
      <c r="TMX362" s="162"/>
      <c r="TMY362" s="163"/>
      <c r="TMZ362" s="164"/>
      <c r="TNA362" s="165"/>
      <c r="TNB362" s="162"/>
      <c r="TNC362" s="163"/>
      <c r="TND362" s="164"/>
      <c r="TNE362" s="165"/>
      <c r="TNF362" s="162"/>
      <c r="TNG362" s="163"/>
      <c r="TNH362" s="164"/>
      <c r="TNI362" s="165"/>
      <c r="TNJ362" s="162"/>
      <c r="TNK362" s="163"/>
      <c r="TNL362" s="164"/>
      <c r="TNM362" s="165"/>
      <c r="TNN362" s="162"/>
      <c r="TNO362" s="163"/>
      <c r="TNP362" s="164"/>
      <c r="TNQ362" s="165"/>
      <c r="TNR362" s="162"/>
      <c r="TNS362" s="163"/>
      <c r="TNT362" s="164"/>
      <c r="TNU362" s="165"/>
      <c r="TNV362" s="162"/>
      <c r="TNW362" s="163"/>
      <c r="TNX362" s="164"/>
      <c r="TNY362" s="165"/>
      <c r="TNZ362" s="162"/>
      <c r="TOA362" s="163"/>
      <c r="TOB362" s="164"/>
      <c r="TOC362" s="165"/>
      <c r="TOD362" s="162"/>
      <c r="TOE362" s="163"/>
      <c r="TOF362" s="164"/>
      <c r="TOG362" s="165"/>
      <c r="TOH362" s="162"/>
      <c r="TOI362" s="163"/>
      <c r="TOJ362" s="164"/>
      <c r="TOK362" s="165"/>
      <c r="TOL362" s="162"/>
      <c r="TOM362" s="163"/>
      <c r="TON362" s="164"/>
      <c r="TOO362" s="165"/>
      <c r="TOP362" s="162"/>
      <c r="TOQ362" s="163"/>
      <c r="TOR362" s="164"/>
      <c r="TOS362" s="165"/>
      <c r="TOT362" s="162"/>
      <c r="TOU362" s="163"/>
      <c r="TOV362" s="164"/>
      <c r="TOW362" s="165"/>
      <c r="TOX362" s="162"/>
      <c r="TOY362" s="163"/>
      <c r="TOZ362" s="164"/>
      <c r="TPA362" s="165"/>
      <c r="TPB362" s="162"/>
      <c r="TPC362" s="163"/>
      <c r="TPD362" s="164"/>
      <c r="TPE362" s="165"/>
      <c r="TPF362" s="162"/>
      <c r="TPG362" s="163"/>
      <c r="TPH362" s="164"/>
      <c r="TPI362" s="165"/>
      <c r="TPJ362" s="162"/>
      <c r="TPK362" s="163"/>
      <c r="TPL362" s="164"/>
      <c r="TPM362" s="165"/>
      <c r="TPN362" s="162"/>
      <c r="TPO362" s="163"/>
      <c r="TPP362" s="164"/>
      <c r="TPQ362" s="165"/>
      <c r="TPR362" s="162"/>
      <c r="TPS362" s="163"/>
      <c r="TPT362" s="164"/>
      <c r="TPU362" s="165"/>
      <c r="TPV362" s="162"/>
      <c r="TPW362" s="163"/>
      <c r="TPX362" s="164"/>
      <c r="TPY362" s="165"/>
      <c r="TPZ362" s="50"/>
      <c r="TQA362" s="67"/>
      <c r="TQB362" s="67"/>
      <c r="TQC362" s="68"/>
      <c r="TQD362" s="149"/>
      <c r="TQE362" s="206"/>
      <c r="TQF362" s="228"/>
      <c r="TQG362" s="234"/>
      <c r="TQH362" s="191"/>
      <c r="TQI362" s="162"/>
      <c r="TQJ362" s="163"/>
      <c r="TQK362" s="164"/>
      <c r="TQL362" s="165"/>
      <c r="TQM362" s="162"/>
      <c r="TQN362" s="163"/>
      <c r="TQO362" s="164"/>
      <c r="TQP362" s="165"/>
      <c r="TQQ362" s="162"/>
      <c r="TQR362" s="163"/>
      <c r="TQS362" s="164"/>
      <c r="TQT362" s="165"/>
      <c r="TQU362" s="162"/>
      <c r="TQV362" s="163"/>
      <c r="TQW362" s="164"/>
      <c r="TQX362" s="165"/>
      <c r="TQY362" s="162"/>
      <c r="TQZ362" s="163"/>
      <c r="TRA362" s="164"/>
      <c r="TRB362" s="165"/>
      <c r="TRC362" s="162"/>
      <c r="TRD362" s="163"/>
      <c r="TRE362" s="164"/>
      <c r="TRF362" s="165"/>
      <c r="TRG362" s="162"/>
      <c r="TRH362" s="163"/>
      <c r="TRI362" s="164"/>
      <c r="TRJ362" s="165"/>
      <c r="TRK362" s="162"/>
      <c r="TRL362" s="163"/>
      <c r="TRM362" s="164"/>
      <c r="TRN362" s="165"/>
      <c r="TRO362" s="162"/>
      <c r="TRP362" s="163"/>
      <c r="TRQ362" s="164"/>
      <c r="TRR362" s="165"/>
      <c r="TRS362" s="162"/>
      <c r="TRT362" s="163"/>
      <c r="TRU362" s="164"/>
      <c r="TRV362" s="165"/>
      <c r="TRW362" s="162"/>
      <c r="TRX362" s="163"/>
      <c r="TRY362" s="164"/>
      <c r="TRZ362" s="165"/>
      <c r="TSA362" s="162"/>
      <c r="TSB362" s="163"/>
      <c r="TSC362" s="164"/>
      <c r="TSD362" s="165"/>
      <c r="TSE362" s="162"/>
      <c r="TSF362" s="163"/>
      <c r="TSG362" s="164"/>
      <c r="TSH362" s="165"/>
      <c r="TSI362" s="162"/>
      <c r="TSJ362" s="163"/>
      <c r="TSK362" s="164"/>
      <c r="TSL362" s="165"/>
      <c r="TSM362" s="162"/>
      <c r="TSN362" s="163"/>
      <c r="TSO362" s="164"/>
      <c r="TSP362" s="165"/>
      <c r="TSQ362" s="162"/>
      <c r="TSR362" s="163"/>
      <c r="TSS362" s="164"/>
      <c r="TST362" s="165"/>
      <c r="TSU362" s="162"/>
      <c r="TSV362" s="163"/>
      <c r="TSW362" s="164"/>
      <c r="TSX362" s="165"/>
      <c r="TSY362" s="162"/>
      <c r="TSZ362" s="163"/>
      <c r="TTA362" s="164"/>
      <c r="TTB362" s="165"/>
      <c r="TTC362" s="162"/>
      <c r="TTD362" s="163"/>
      <c r="TTE362" s="164"/>
      <c r="TTF362" s="165"/>
      <c r="TTG362" s="162"/>
      <c r="TTH362" s="163"/>
      <c r="TTI362" s="164"/>
      <c r="TTJ362" s="165"/>
      <c r="TTK362" s="162"/>
      <c r="TTL362" s="163"/>
      <c r="TTM362" s="164"/>
      <c r="TTN362" s="165"/>
      <c r="TTO362" s="162"/>
      <c r="TTP362" s="163"/>
      <c r="TTQ362" s="164"/>
      <c r="TTR362" s="165"/>
      <c r="TTS362" s="162"/>
      <c r="TTT362" s="163"/>
      <c r="TTU362" s="164"/>
      <c r="TTV362" s="165"/>
      <c r="TTW362" s="162"/>
      <c r="TTX362" s="163"/>
      <c r="TTY362" s="164"/>
      <c r="TTZ362" s="165"/>
      <c r="TUA362" s="162"/>
      <c r="TUB362" s="163"/>
      <c r="TUC362" s="164"/>
      <c r="TUD362" s="165"/>
      <c r="TUE362" s="162"/>
      <c r="TUF362" s="163"/>
      <c r="TUG362" s="164"/>
      <c r="TUH362" s="165"/>
      <c r="TUI362" s="162"/>
      <c r="TUJ362" s="163"/>
      <c r="TUK362" s="164"/>
      <c r="TUL362" s="165"/>
      <c r="TUM362" s="162"/>
      <c r="TUN362" s="163"/>
      <c r="TUO362" s="164"/>
      <c r="TUP362" s="165"/>
      <c r="TUQ362" s="162"/>
      <c r="TUR362" s="163"/>
      <c r="TUS362" s="164"/>
      <c r="TUT362" s="165"/>
      <c r="TUU362" s="162"/>
      <c r="TUV362" s="163"/>
      <c r="TUW362" s="164"/>
      <c r="TUX362" s="165"/>
      <c r="TUY362" s="162"/>
      <c r="TUZ362" s="163"/>
      <c r="TVA362" s="164"/>
      <c r="TVB362" s="165"/>
      <c r="TVC362" s="50"/>
      <c r="TVD362" s="67"/>
      <c r="TVE362" s="67"/>
      <c r="TVF362" s="68"/>
      <c r="TVG362" s="149"/>
      <c r="TVH362" s="206"/>
      <c r="TVI362" s="228"/>
      <c r="TVJ362" s="234"/>
      <c r="TVK362" s="191"/>
      <c r="TVL362" s="162"/>
      <c r="TVM362" s="163"/>
      <c r="TVN362" s="164"/>
      <c r="TVO362" s="165"/>
      <c r="TVP362" s="162"/>
      <c r="TVQ362" s="163"/>
      <c r="TVR362" s="164"/>
      <c r="TVS362" s="165"/>
      <c r="TVT362" s="162"/>
      <c r="TVU362" s="163"/>
      <c r="TVV362" s="164"/>
      <c r="TVW362" s="165"/>
      <c r="TVX362" s="162"/>
      <c r="TVY362" s="163"/>
      <c r="TVZ362" s="164"/>
      <c r="TWA362" s="165"/>
      <c r="TWB362" s="162"/>
      <c r="TWC362" s="163"/>
      <c r="TWD362" s="164"/>
      <c r="TWE362" s="165"/>
      <c r="TWF362" s="162"/>
      <c r="TWG362" s="163"/>
      <c r="TWH362" s="164"/>
      <c r="TWI362" s="165"/>
      <c r="TWJ362" s="162"/>
      <c r="TWK362" s="163"/>
      <c r="TWL362" s="164"/>
      <c r="TWM362" s="165"/>
      <c r="TWN362" s="162"/>
      <c r="TWO362" s="163"/>
      <c r="TWP362" s="164"/>
      <c r="TWQ362" s="165"/>
      <c r="TWR362" s="162"/>
      <c r="TWS362" s="163"/>
      <c r="TWT362" s="164"/>
      <c r="TWU362" s="165"/>
      <c r="TWV362" s="162"/>
      <c r="TWW362" s="163"/>
      <c r="TWX362" s="164"/>
      <c r="TWY362" s="165"/>
      <c r="TWZ362" s="162"/>
      <c r="TXA362" s="163"/>
      <c r="TXB362" s="164"/>
      <c r="TXC362" s="165"/>
      <c r="TXD362" s="162"/>
      <c r="TXE362" s="163"/>
      <c r="TXF362" s="164"/>
      <c r="TXG362" s="165"/>
      <c r="TXH362" s="162"/>
      <c r="TXI362" s="163"/>
      <c r="TXJ362" s="164"/>
      <c r="TXK362" s="165"/>
      <c r="TXL362" s="162"/>
      <c r="TXM362" s="163"/>
      <c r="TXN362" s="164"/>
      <c r="TXO362" s="165"/>
      <c r="TXP362" s="162"/>
      <c r="TXQ362" s="163"/>
      <c r="TXR362" s="164"/>
      <c r="TXS362" s="165"/>
      <c r="TXT362" s="162"/>
      <c r="TXU362" s="163"/>
      <c r="TXV362" s="164"/>
      <c r="TXW362" s="165"/>
      <c r="TXX362" s="162"/>
      <c r="TXY362" s="163"/>
      <c r="TXZ362" s="164"/>
      <c r="TYA362" s="165"/>
      <c r="TYB362" s="162"/>
      <c r="TYC362" s="163"/>
      <c r="TYD362" s="164"/>
      <c r="TYE362" s="165"/>
      <c r="TYF362" s="162"/>
      <c r="TYG362" s="163"/>
      <c r="TYH362" s="164"/>
      <c r="TYI362" s="165"/>
      <c r="TYJ362" s="162"/>
      <c r="TYK362" s="163"/>
      <c r="TYL362" s="164"/>
      <c r="TYM362" s="165"/>
      <c r="TYN362" s="162"/>
      <c r="TYO362" s="163"/>
      <c r="TYP362" s="164"/>
      <c r="TYQ362" s="165"/>
      <c r="TYR362" s="162"/>
      <c r="TYS362" s="163"/>
      <c r="TYT362" s="164"/>
      <c r="TYU362" s="165"/>
      <c r="TYV362" s="162"/>
      <c r="TYW362" s="163"/>
      <c r="TYX362" s="164"/>
      <c r="TYY362" s="165"/>
      <c r="TYZ362" s="162"/>
      <c r="TZA362" s="163"/>
      <c r="TZB362" s="164"/>
      <c r="TZC362" s="165"/>
      <c r="TZD362" s="162"/>
      <c r="TZE362" s="163"/>
      <c r="TZF362" s="164"/>
      <c r="TZG362" s="165"/>
      <c r="TZH362" s="162"/>
      <c r="TZI362" s="163"/>
      <c r="TZJ362" s="164"/>
      <c r="TZK362" s="165"/>
      <c r="TZL362" s="162"/>
      <c r="TZM362" s="163"/>
      <c r="TZN362" s="164"/>
      <c r="TZO362" s="165"/>
      <c r="TZP362" s="162"/>
      <c r="TZQ362" s="163"/>
      <c r="TZR362" s="164"/>
      <c r="TZS362" s="165"/>
      <c r="TZT362" s="162"/>
      <c r="TZU362" s="163"/>
      <c r="TZV362" s="164"/>
      <c r="TZW362" s="165"/>
      <c r="TZX362" s="162"/>
      <c r="TZY362" s="163"/>
      <c r="TZZ362" s="164"/>
      <c r="UAA362" s="165"/>
      <c r="UAB362" s="162"/>
      <c r="UAC362" s="163"/>
      <c r="UAD362" s="164"/>
      <c r="UAE362" s="165"/>
      <c r="UAF362" s="50"/>
      <c r="UAG362" s="67"/>
      <c r="UAH362" s="67"/>
      <c r="UAI362" s="68"/>
      <c r="UAJ362" s="149"/>
      <c r="UAK362" s="206"/>
      <c r="UAL362" s="228"/>
      <c r="UAM362" s="234"/>
      <c r="UAN362" s="191"/>
      <c r="UAO362" s="162"/>
      <c r="UAP362" s="163"/>
      <c r="UAQ362" s="164"/>
      <c r="UAR362" s="165"/>
      <c r="UAS362" s="162"/>
      <c r="UAT362" s="163"/>
      <c r="UAU362" s="164"/>
      <c r="UAV362" s="165"/>
      <c r="UAW362" s="162"/>
      <c r="UAX362" s="163"/>
      <c r="UAY362" s="164"/>
      <c r="UAZ362" s="165"/>
      <c r="UBA362" s="162"/>
      <c r="UBB362" s="163"/>
      <c r="UBC362" s="164"/>
      <c r="UBD362" s="165"/>
      <c r="UBE362" s="162"/>
      <c r="UBF362" s="163"/>
      <c r="UBG362" s="164"/>
      <c r="UBH362" s="165"/>
      <c r="UBI362" s="162"/>
      <c r="UBJ362" s="163"/>
      <c r="UBK362" s="164"/>
      <c r="UBL362" s="165"/>
      <c r="UBM362" s="162"/>
      <c r="UBN362" s="163"/>
      <c r="UBO362" s="164"/>
      <c r="UBP362" s="165"/>
      <c r="UBQ362" s="162"/>
      <c r="UBR362" s="163"/>
      <c r="UBS362" s="164"/>
      <c r="UBT362" s="165"/>
      <c r="UBU362" s="162"/>
      <c r="UBV362" s="163"/>
      <c r="UBW362" s="164"/>
      <c r="UBX362" s="165"/>
      <c r="UBY362" s="162"/>
      <c r="UBZ362" s="163"/>
      <c r="UCA362" s="164"/>
      <c r="UCB362" s="165"/>
      <c r="UCC362" s="162"/>
      <c r="UCD362" s="163"/>
      <c r="UCE362" s="164"/>
      <c r="UCF362" s="165"/>
      <c r="UCG362" s="162"/>
      <c r="UCH362" s="163"/>
      <c r="UCI362" s="164"/>
      <c r="UCJ362" s="165"/>
      <c r="UCK362" s="162"/>
      <c r="UCL362" s="163"/>
      <c r="UCM362" s="164"/>
      <c r="UCN362" s="165"/>
      <c r="UCO362" s="162"/>
      <c r="UCP362" s="163"/>
      <c r="UCQ362" s="164"/>
      <c r="UCR362" s="165"/>
      <c r="UCS362" s="162"/>
      <c r="UCT362" s="163"/>
      <c r="UCU362" s="164"/>
      <c r="UCV362" s="165"/>
      <c r="UCW362" s="162"/>
      <c r="UCX362" s="163"/>
      <c r="UCY362" s="164"/>
      <c r="UCZ362" s="165"/>
      <c r="UDA362" s="162"/>
      <c r="UDB362" s="163"/>
      <c r="UDC362" s="164"/>
      <c r="UDD362" s="165"/>
      <c r="UDE362" s="162"/>
      <c r="UDF362" s="163"/>
      <c r="UDG362" s="164"/>
      <c r="UDH362" s="165"/>
      <c r="UDI362" s="162"/>
      <c r="UDJ362" s="163"/>
      <c r="UDK362" s="164"/>
      <c r="UDL362" s="165"/>
      <c r="UDM362" s="162"/>
      <c r="UDN362" s="163"/>
      <c r="UDO362" s="164"/>
      <c r="UDP362" s="165"/>
      <c r="UDQ362" s="162"/>
      <c r="UDR362" s="163"/>
      <c r="UDS362" s="164"/>
      <c r="UDT362" s="165"/>
      <c r="UDU362" s="162"/>
      <c r="UDV362" s="163"/>
      <c r="UDW362" s="164"/>
      <c r="UDX362" s="165"/>
      <c r="UDY362" s="162"/>
      <c r="UDZ362" s="163"/>
      <c r="UEA362" s="164"/>
      <c r="UEB362" s="165"/>
      <c r="UEC362" s="162"/>
      <c r="UED362" s="163"/>
      <c r="UEE362" s="164"/>
      <c r="UEF362" s="165"/>
      <c r="UEG362" s="162"/>
      <c r="UEH362" s="163"/>
      <c r="UEI362" s="164"/>
      <c r="UEJ362" s="165"/>
      <c r="UEK362" s="162"/>
      <c r="UEL362" s="163"/>
      <c r="UEM362" s="164"/>
      <c r="UEN362" s="165"/>
      <c r="UEO362" s="162"/>
      <c r="UEP362" s="163"/>
      <c r="UEQ362" s="164"/>
      <c r="UER362" s="165"/>
      <c r="UES362" s="162"/>
      <c r="UET362" s="163"/>
      <c r="UEU362" s="164"/>
      <c r="UEV362" s="165"/>
      <c r="UEW362" s="162"/>
      <c r="UEX362" s="163"/>
      <c r="UEY362" s="164"/>
      <c r="UEZ362" s="165"/>
      <c r="UFA362" s="162"/>
      <c r="UFB362" s="163"/>
      <c r="UFC362" s="164"/>
      <c r="UFD362" s="165"/>
      <c r="UFE362" s="162"/>
      <c r="UFF362" s="163"/>
      <c r="UFG362" s="164"/>
      <c r="UFH362" s="165"/>
      <c r="UFI362" s="50"/>
      <c r="UFJ362" s="67"/>
      <c r="UFK362" s="67"/>
      <c r="UFL362" s="68"/>
      <c r="UFM362" s="149"/>
      <c r="UFN362" s="206"/>
      <c r="UFO362" s="228"/>
      <c r="UFP362" s="234"/>
      <c r="UFQ362" s="191"/>
      <c r="UFR362" s="162"/>
      <c r="UFS362" s="163"/>
      <c r="UFT362" s="164"/>
      <c r="UFU362" s="165"/>
      <c r="UFV362" s="162"/>
      <c r="UFW362" s="163"/>
      <c r="UFX362" s="164"/>
      <c r="UFY362" s="165"/>
      <c r="UFZ362" s="162"/>
      <c r="UGA362" s="163"/>
      <c r="UGB362" s="164"/>
      <c r="UGC362" s="165"/>
      <c r="UGD362" s="162"/>
      <c r="UGE362" s="163"/>
      <c r="UGF362" s="164"/>
      <c r="UGG362" s="165"/>
      <c r="UGH362" s="162"/>
      <c r="UGI362" s="163"/>
      <c r="UGJ362" s="164"/>
      <c r="UGK362" s="165"/>
      <c r="UGL362" s="162"/>
      <c r="UGM362" s="163"/>
      <c r="UGN362" s="164"/>
      <c r="UGO362" s="165"/>
      <c r="UGP362" s="162"/>
      <c r="UGQ362" s="163"/>
      <c r="UGR362" s="164"/>
      <c r="UGS362" s="165"/>
      <c r="UGT362" s="162"/>
      <c r="UGU362" s="163"/>
      <c r="UGV362" s="164"/>
      <c r="UGW362" s="165"/>
      <c r="UGX362" s="162"/>
      <c r="UGY362" s="163"/>
      <c r="UGZ362" s="164"/>
      <c r="UHA362" s="165"/>
      <c r="UHB362" s="162"/>
      <c r="UHC362" s="163"/>
      <c r="UHD362" s="164"/>
      <c r="UHE362" s="165"/>
      <c r="UHF362" s="162"/>
      <c r="UHG362" s="163"/>
      <c r="UHH362" s="164"/>
      <c r="UHI362" s="165"/>
      <c r="UHJ362" s="162"/>
      <c r="UHK362" s="163"/>
      <c r="UHL362" s="164"/>
      <c r="UHM362" s="165"/>
      <c r="UHN362" s="162"/>
      <c r="UHO362" s="163"/>
      <c r="UHP362" s="164"/>
      <c r="UHQ362" s="165"/>
      <c r="UHR362" s="162"/>
      <c r="UHS362" s="163"/>
      <c r="UHT362" s="164"/>
      <c r="UHU362" s="165"/>
      <c r="UHV362" s="162"/>
      <c r="UHW362" s="163"/>
      <c r="UHX362" s="164"/>
      <c r="UHY362" s="165"/>
      <c r="UHZ362" s="162"/>
      <c r="UIA362" s="163"/>
      <c r="UIB362" s="164"/>
      <c r="UIC362" s="165"/>
      <c r="UID362" s="162"/>
      <c r="UIE362" s="163"/>
      <c r="UIF362" s="164"/>
      <c r="UIG362" s="165"/>
      <c r="UIH362" s="162"/>
      <c r="UII362" s="163"/>
      <c r="UIJ362" s="164"/>
      <c r="UIK362" s="165"/>
      <c r="UIL362" s="162"/>
      <c r="UIM362" s="163"/>
      <c r="UIN362" s="164"/>
      <c r="UIO362" s="165"/>
      <c r="UIP362" s="162"/>
      <c r="UIQ362" s="163"/>
      <c r="UIR362" s="164"/>
      <c r="UIS362" s="165"/>
      <c r="UIT362" s="162"/>
      <c r="UIU362" s="163"/>
      <c r="UIV362" s="164"/>
      <c r="UIW362" s="165"/>
      <c r="UIX362" s="162"/>
      <c r="UIY362" s="163"/>
      <c r="UIZ362" s="164"/>
      <c r="UJA362" s="165"/>
      <c r="UJB362" s="162"/>
      <c r="UJC362" s="163"/>
      <c r="UJD362" s="164"/>
      <c r="UJE362" s="165"/>
      <c r="UJF362" s="162"/>
      <c r="UJG362" s="163"/>
      <c r="UJH362" s="164"/>
      <c r="UJI362" s="165"/>
      <c r="UJJ362" s="162"/>
      <c r="UJK362" s="163"/>
      <c r="UJL362" s="164"/>
      <c r="UJM362" s="165"/>
      <c r="UJN362" s="162"/>
      <c r="UJO362" s="163"/>
      <c r="UJP362" s="164"/>
      <c r="UJQ362" s="165"/>
      <c r="UJR362" s="162"/>
      <c r="UJS362" s="163"/>
      <c r="UJT362" s="164"/>
      <c r="UJU362" s="165"/>
      <c r="UJV362" s="162"/>
      <c r="UJW362" s="163"/>
      <c r="UJX362" s="164"/>
      <c r="UJY362" s="165"/>
      <c r="UJZ362" s="162"/>
      <c r="UKA362" s="163"/>
      <c r="UKB362" s="164"/>
      <c r="UKC362" s="165"/>
      <c r="UKD362" s="162"/>
      <c r="UKE362" s="163"/>
      <c r="UKF362" s="164"/>
      <c r="UKG362" s="165"/>
      <c r="UKH362" s="162"/>
      <c r="UKI362" s="163"/>
      <c r="UKJ362" s="164"/>
      <c r="UKK362" s="165"/>
      <c r="UKL362" s="50"/>
      <c r="UKM362" s="67"/>
      <c r="UKN362" s="67"/>
      <c r="UKO362" s="68"/>
      <c r="UKP362" s="149"/>
      <c r="UKQ362" s="206"/>
      <c r="UKR362" s="228"/>
      <c r="UKS362" s="234"/>
      <c r="UKT362" s="191"/>
      <c r="UKU362" s="162"/>
      <c r="UKV362" s="163"/>
      <c r="UKW362" s="164"/>
      <c r="UKX362" s="165"/>
      <c r="UKY362" s="162"/>
      <c r="UKZ362" s="163"/>
      <c r="ULA362" s="164"/>
      <c r="ULB362" s="165"/>
      <c r="ULC362" s="162"/>
      <c r="ULD362" s="163"/>
      <c r="ULE362" s="164"/>
      <c r="ULF362" s="165"/>
      <c r="ULG362" s="162"/>
      <c r="ULH362" s="163"/>
      <c r="ULI362" s="164"/>
      <c r="ULJ362" s="165"/>
      <c r="ULK362" s="162"/>
      <c r="ULL362" s="163"/>
      <c r="ULM362" s="164"/>
      <c r="ULN362" s="165"/>
      <c r="ULO362" s="162"/>
      <c r="ULP362" s="163"/>
      <c r="ULQ362" s="164"/>
      <c r="ULR362" s="165"/>
      <c r="ULS362" s="162"/>
      <c r="ULT362" s="163"/>
      <c r="ULU362" s="164"/>
      <c r="ULV362" s="165"/>
      <c r="ULW362" s="162"/>
      <c r="ULX362" s="163"/>
      <c r="ULY362" s="164"/>
      <c r="ULZ362" s="165"/>
      <c r="UMA362" s="162"/>
      <c r="UMB362" s="163"/>
      <c r="UMC362" s="164"/>
      <c r="UMD362" s="165"/>
      <c r="UME362" s="162"/>
      <c r="UMF362" s="163"/>
      <c r="UMG362" s="164"/>
      <c r="UMH362" s="165"/>
      <c r="UMI362" s="162"/>
      <c r="UMJ362" s="163"/>
      <c r="UMK362" s="164"/>
      <c r="UML362" s="165"/>
      <c r="UMM362" s="162"/>
      <c r="UMN362" s="163"/>
      <c r="UMO362" s="164"/>
      <c r="UMP362" s="165"/>
      <c r="UMQ362" s="162"/>
      <c r="UMR362" s="163"/>
      <c r="UMS362" s="164"/>
      <c r="UMT362" s="165"/>
      <c r="UMU362" s="162"/>
      <c r="UMV362" s="163"/>
      <c r="UMW362" s="164"/>
      <c r="UMX362" s="165"/>
      <c r="UMY362" s="162"/>
      <c r="UMZ362" s="163"/>
      <c r="UNA362" s="164"/>
      <c r="UNB362" s="165"/>
      <c r="UNC362" s="162"/>
      <c r="UND362" s="163"/>
      <c r="UNE362" s="164"/>
      <c r="UNF362" s="165"/>
      <c r="UNG362" s="162"/>
      <c r="UNH362" s="163"/>
      <c r="UNI362" s="164"/>
      <c r="UNJ362" s="165"/>
      <c r="UNK362" s="162"/>
      <c r="UNL362" s="163"/>
      <c r="UNM362" s="164"/>
      <c r="UNN362" s="165"/>
      <c r="UNO362" s="162"/>
      <c r="UNP362" s="163"/>
      <c r="UNQ362" s="164"/>
      <c r="UNR362" s="165"/>
      <c r="UNS362" s="162"/>
      <c r="UNT362" s="163"/>
      <c r="UNU362" s="164"/>
      <c r="UNV362" s="165"/>
      <c r="UNW362" s="162"/>
      <c r="UNX362" s="163"/>
      <c r="UNY362" s="164"/>
      <c r="UNZ362" s="165"/>
      <c r="UOA362" s="162"/>
      <c r="UOB362" s="163"/>
      <c r="UOC362" s="164"/>
      <c r="UOD362" s="165"/>
      <c r="UOE362" s="162"/>
      <c r="UOF362" s="163"/>
      <c r="UOG362" s="164"/>
      <c r="UOH362" s="165"/>
      <c r="UOI362" s="162"/>
      <c r="UOJ362" s="163"/>
      <c r="UOK362" s="164"/>
      <c r="UOL362" s="165"/>
      <c r="UOM362" s="162"/>
      <c r="UON362" s="163"/>
      <c r="UOO362" s="164"/>
      <c r="UOP362" s="165"/>
      <c r="UOQ362" s="162"/>
      <c r="UOR362" s="163"/>
      <c r="UOS362" s="164"/>
      <c r="UOT362" s="165"/>
      <c r="UOU362" s="162"/>
      <c r="UOV362" s="163"/>
      <c r="UOW362" s="164"/>
      <c r="UOX362" s="165"/>
      <c r="UOY362" s="162"/>
      <c r="UOZ362" s="163"/>
      <c r="UPA362" s="164"/>
      <c r="UPB362" s="165"/>
      <c r="UPC362" s="162"/>
      <c r="UPD362" s="163"/>
      <c r="UPE362" s="164"/>
      <c r="UPF362" s="165"/>
      <c r="UPG362" s="162"/>
      <c r="UPH362" s="163"/>
      <c r="UPI362" s="164"/>
      <c r="UPJ362" s="165"/>
      <c r="UPK362" s="162"/>
      <c r="UPL362" s="163"/>
      <c r="UPM362" s="164"/>
      <c r="UPN362" s="165"/>
      <c r="UPO362" s="50"/>
      <c r="UPP362" s="67"/>
      <c r="UPQ362" s="67"/>
      <c r="UPR362" s="68"/>
      <c r="UPS362" s="149"/>
      <c r="UPT362" s="206"/>
      <c r="UPU362" s="228"/>
      <c r="UPV362" s="234"/>
      <c r="UPW362" s="191"/>
      <c r="UPX362" s="162"/>
      <c r="UPY362" s="163"/>
      <c r="UPZ362" s="164"/>
      <c r="UQA362" s="165"/>
      <c r="UQB362" s="162"/>
      <c r="UQC362" s="163"/>
      <c r="UQD362" s="164"/>
      <c r="UQE362" s="165"/>
      <c r="UQF362" s="162"/>
      <c r="UQG362" s="163"/>
      <c r="UQH362" s="164"/>
      <c r="UQI362" s="165"/>
      <c r="UQJ362" s="162"/>
      <c r="UQK362" s="163"/>
      <c r="UQL362" s="164"/>
      <c r="UQM362" s="165"/>
      <c r="UQN362" s="162"/>
      <c r="UQO362" s="163"/>
      <c r="UQP362" s="164"/>
      <c r="UQQ362" s="165"/>
      <c r="UQR362" s="162"/>
      <c r="UQS362" s="163"/>
      <c r="UQT362" s="164"/>
      <c r="UQU362" s="165"/>
      <c r="UQV362" s="162"/>
      <c r="UQW362" s="163"/>
      <c r="UQX362" s="164"/>
      <c r="UQY362" s="165"/>
      <c r="UQZ362" s="162"/>
      <c r="URA362" s="163"/>
      <c r="URB362" s="164"/>
      <c r="URC362" s="165"/>
      <c r="URD362" s="162"/>
      <c r="URE362" s="163"/>
      <c r="URF362" s="164"/>
      <c r="URG362" s="165"/>
      <c r="URH362" s="162"/>
      <c r="URI362" s="163"/>
      <c r="URJ362" s="164"/>
      <c r="URK362" s="165"/>
      <c r="URL362" s="162"/>
      <c r="URM362" s="163"/>
      <c r="URN362" s="164"/>
      <c r="URO362" s="165"/>
      <c r="URP362" s="162"/>
      <c r="URQ362" s="163"/>
      <c r="URR362" s="164"/>
      <c r="URS362" s="165"/>
      <c r="URT362" s="162"/>
      <c r="URU362" s="163"/>
      <c r="URV362" s="164"/>
      <c r="URW362" s="165"/>
      <c r="URX362" s="162"/>
      <c r="URY362" s="163"/>
      <c r="URZ362" s="164"/>
      <c r="USA362" s="165"/>
      <c r="USB362" s="162"/>
      <c r="USC362" s="163"/>
      <c r="USD362" s="164"/>
      <c r="USE362" s="165"/>
      <c r="USF362" s="162"/>
      <c r="USG362" s="163"/>
      <c r="USH362" s="164"/>
      <c r="USI362" s="165"/>
      <c r="USJ362" s="162"/>
      <c r="USK362" s="163"/>
      <c r="USL362" s="164"/>
      <c r="USM362" s="165"/>
      <c r="USN362" s="162"/>
      <c r="USO362" s="163"/>
      <c r="USP362" s="164"/>
      <c r="USQ362" s="165"/>
      <c r="USR362" s="162"/>
      <c r="USS362" s="163"/>
      <c r="UST362" s="164"/>
      <c r="USU362" s="165"/>
      <c r="USV362" s="162"/>
      <c r="USW362" s="163"/>
      <c r="USX362" s="164"/>
      <c r="USY362" s="165"/>
      <c r="USZ362" s="162"/>
      <c r="UTA362" s="163"/>
      <c r="UTB362" s="164"/>
      <c r="UTC362" s="165"/>
      <c r="UTD362" s="162"/>
      <c r="UTE362" s="163"/>
      <c r="UTF362" s="164"/>
      <c r="UTG362" s="165"/>
      <c r="UTH362" s="162"/>
      <c r="UTI362" s="163"/>
      <c r="UTJ362" s="164"/>
      <c r="UTK362" s="165"/>
      <c r="UTL362" s="162"/>
      <c r="UTM362" s="163"/>
      <c r="UTN362" s="164"/>
      <c r="UTO362" s="165"/>
      <c r="UTP362" s="162"/>
      <c r="UTQ362" s="163"/>
      <c r="UTR362" s="164"/>
      <c r="UTS362" s="165"/>
      <c r="UTT362" s="162"/>
      <c r="UTU362" s="163"/>
      <c r="UTV362" s="164"/>
      <c r="UTW362" s="165"/>
      <c r="UTX362" s="162"/>
      <c r="UTY362" s="163"/>
      <c r="UTZ362" s="164"/>
      <c r="UUA362" s="165"/>
      <c r="UUB362" s="162"/>
      <c r="UUC362" s="163"/>
      <c r="UUD362" s="164"/>
      <c r="UUE362" s="165"/>
      <c r="UUF362" s="162"/>
      <c r="UUG362" s="163"/>
      <c r="UUH362" s="164"/>
      <c r="UUI362" s="165"/>
      <c r="UUJ362" s="162"/>
      <c r="UUK362" s="163"/>
      <c r="UUL362" s="164"/>
      <c r="UUM362" s="165"/>
      <c r="UUN362" s="162"/>
      <c r="UUO362" s="163"/>
      <c r="UUP362" s="164"/>
      <c r="UUQ362" s="165"/>
      <c r="UUR362" s="50"/>
      <c r="UUS362" s="67"/>
      <c r="UUT362" s="67"/>
      <c r="UUU362" s="68"/>
      <c r="UUV362" s="149"/>
      <c r="UUW362" s="206"/>
      <c r="UUX362" s="228"/>
      <c r="UUY362" s="234"/>
      <c r="UUZ362" s="191"/>
      <c r="UVA362" s="162"/>
      <c r="UVB362" s="163"/>
      <c r="UVC362" s="164"/>
      <c r="UVD362" s="165"/>
      <c r="UVE362" s="162"/>
      <c r="UVF362" s="163"/>
      <c r="UVG362" s="164"/>
      <c r="UVH362" s="165"/>
      <c r="UVI362" s="162"/>
      <c r="UVJ362" s="163"/>
      <c r="UVK362" s="164"/>
      <c r="UVL362" s="165"/>
      <c r="UVM362" s="162"/>
      <c r="UVN362" s="163"/>
      <c r="UVO362" s="164"/>
      <c r="UVP362" s="165"/>
      <c r="UVQ362" s="162"/>
      <c r="UVR362" s="163"/>
      <c r="UVS362" s="164"/>
      <c r="UVT362" s="165"/>
      <c r="UVU362" s="162"/>
      <c r="UVV362" s="163"/>
      <c r="UVW362" s="164"/>
      <c r="UVX362" s="165"/>
      <c r="UVY362" s="162"/>
      <c r="UVZ362" s="163"/>
      <c r="UWA362" s="164"/>
      <c r="UWB362" s="165"/>
      <c r="UWC362" s="162"/>
      <c r="UWD362" s="163"/>
      <c r="UWE362" s="164"/>
      <c r="UWF362" s="165"/>
      <c r="UWG362" s="162"/>
      <c r="UWH362" s="163"/>
      <c r="UWI362" s="164"/>
      <c r="UWJ362" s="165"/>
      <c r="UWK362" s="162"/>
      <c r="UWL362" s="163"/>
      <c r="UWM362" s="164"/>
      <c r="UWN362" s="165"/>
      <c r="UWO362" s="162"/>
      <c r="UWP362" s="163"/>
      <c r="UWQ362" s="164"/>
      <c r="UWR362" s="165"/>
      <c r="UWS362" s="162"/>
      <c r="UWT362" s="163"/>
      <c r="UWU362" s="164"/>
      <c r="UWV362" s="165"/>
      <c r="UWW362" s="162"/>
      <c r="UWX362" s="163"/>
      <c r="UWY362" s="164"/>
      <c r="UWZ362" s="165"/>
      <c r="UXA362" s="162"/>
      <c r="UXB362" s="163"/>
      <c r="UXC362" s="164"/>
      <c r="UXD362" s="165"/>
      <c r="UXE362" s="162"/>
      <c r="UXF362" s="163"/>
      <c r="UXG362" s="164"/>
      <c r="UXH362" s="165"/>
      <c r="UXI362" s="162"/>
      <c r="UXJ362" s="163"/>
      <c r="UXK362" s="164"/>
      <c r="UXL362" s="165"/>
      <c r="UXM362" s="162"/>
      <c r="UXN362" s="163"/>
      <c r="UXO362" s="164"/>
      <c r="UXP362" s="165"/>
      <c r="UXQ362" s="162"/>
      <c r="UXR362" s="163"/>
      <c r="UXS362" s="164"/>
      <c r="UXT362" s="165"/>
      <c r="UXU362" s="162"/>
      <c r="UXV362" s="163"/>
      <c r="UXW362" s="164"/>
      <c r="UXX362" s="165"/>
      <c r="UXY362" s="162"/>
      <c r="UXZ362" s="163"/>
      <c r="UYA362" s="164"/>
      <c r="UYB362" s="165"/>
      <c r="UYC362" s="162"/>
      <c r="UYD362" s="163"/>
      <c r="UYE362" s="164"/>
      <c r="UYF362" s="165"/>
      <c r="UYG362" s="162"/>
      <c r="UYH362" s="163"/>
      <c r="UYI362" s="164"/>
      <c r="UYJ362" s="165"/>
      <c r="UYK362" s="162"/>
      <c r="UYL362" s="163"/>
      <c r="UYM362" s="164"/>
      <c r="UYN362" s="165"/>
      <c r="UYO362" s="162"/>
      <c r="UYP362" s="163"/>
      <c r="UYQ362" s="164"/>
      <c r="UYR362" s="165"/>
      <c r="UYS362" s="162"/>
      <c r="UYT362" s="163"/>
      <c r="UYU362" s="164"/>
      <c r="UYV362" s="165"/>
      <c r="UYW362" s="162"/>
      <c r="UYX362" s="163"/>
      <c r="UYY362" s="164"/>
      <c r="UYZ362" s="165"/>
      <c r="UZA362" s="162"/>
      <c r="UZB362" s="163"/>
      <c r="UZC362" s="164"/>
      <c r="UZD362" s="165"/>
      <c r="UZE362" s="162"/>
      <c r="UZF362" s="163"/>
      <c r="UZG362" s="164"/>
      <c r="UZH362" s="165"/>
      <c r="UZI362" s="162"/>
      <c r="UZJ362" s="163"/>
      <c r="UZK362" s="164"/>
      <c r="UZL362" s="165"/>
      <c r="UZM362" s="162"/>
      <c r="UZN362" s="163"/>
      <c r="UZO362" s="164"/>
      <c r="UZP362" s="165"/>
      <c r="UZQ362" s="162"/>
      <c r="UZR362" s="163"/>
      <c r="UZS362" s="164"/>
      <c r="UZT362" s="165"/>
      <c r="UZU362" s="50"/>
      <c r="UZV362" s="67"/>
      <c r="UZW362" s="67"/>
      <c r="UZX362" s="68"/>
      <c r="UZY362" s="149"/>
      <c r="UZZ362" s="206"/>
      <c r="VAA362" s="228"/>
      <c r="VAB362" s="234"/>
      <c r="VAC362" s="191"/>
      <c r="VAD362" s="162"/>
      <c r="VAE362" s="163"/>
      <c r="VAF362" s="164"/>
      <c r="VAG362" s="165"/>
      <c r="VAH362" s="162"/>
      <c r="VAI362" s="163"/>
      <c r="VAJ362" s="164"/>
      <c r="VAK362" s="165"/>
      <c r="VAL362" s="162"/>
      <c r="VAM362" s="163"/>
      <c r="VAN362" s="164"/>
      <c r="VAO362" s="165"/>
      <c r="VAP362" s="162"/>
      <c r="VAQ362" s="163"/>
      <c r="VAR362" s="164"/>
      <c r="VAS362" s="165"/>
      <c r="VAT362" s="162"/>
      <c r="VAU362" s="163"/>
      <c r="VAV362" s="164"/>
      <c r="VAW362" s="165"/>
      <c r="VAX362" s="162"/>
      <c r="VAY362" s="163"/>
      <c r="VAZ362" s="164"/>
      <c r="VBA362" s="165"/>
      <c r="VBB362" s="162"/>
      <c r="VBC362" s="163"/>
      <c r="VBD362" s="164"/>
      <c r="VBE362" s="165"/>
      <c r="VBF362" s="162"/>
      <c r="VBG362" s="163"/>
      <c r="VBH362" s="164"/>
      <c r="VBI362" s="165"/>
      <c r="VBJ362" s="162"/>
      <c r="VBK362" s="163"/>
      <c r="VBL362" s="164"/>
      <c r="VBM362" s="165"/>
      <c r="VBN362" s="162"/>
      <c r="VBO362" s="163"/>
      <c r="VBP362" s="164"/>
      <c r="VBQ362" s="165"/>
      <c r="VBR362" s="162"/>
      <c r="VBS362" s="163"/>
      <c r="VBT362" s="164"/>
      <c r="VBU362" s="165"/>
      <c r="VBV362" s="162"/>
      <c r="VBW362" s="163"/>
      <c r="VBX362" s="164"/>
      <c r="VBY362" s="165"/>
      <c r="VBZ362" s="162"/>
      <c r="VCA362" s="163"/>
      <c r="VCB362" s="164"/>
      <c r="VCC362" s="165"/>
      <c r="VCD362" s="162"/>
      <c r="VCE362" s="163"/>
      <c r="VCF362" s="164"/>
      <c r="VCG362" s="165"/>
      <c r="VCH362" s="162"/>
      <c r="VCI362" s="163"/>
      <c r="VCJ362" s="164"/>
      <c r="VCK362" s="165"/>
      <c r="VCL362" s="162"/>
      <c r="VCM362" s="163"/>
      <c r="VCN362" s="164"/>
      <c r="VCO362" s="165"/>
      <c r="VCP362" s="162"/>
      <c r="VCQ362" s="163"/>
      <c r="VCR362" s="164"/>
      <c r="VCS362" s="165"/>
      <c r="VCT362" s="162"/>
      <c r="VCU362" s="163"/>
      <c r="VCV362" s="164"/>
      <c r="VCW362" s="165"/>
      <c r="VCX362" s="162"/>
      <c r="VCY362" s="163"/>
      <c r="VCZ362" s="164"/>
      <c r="VDA362" s="165"/>
      <c r="VDB362" s="162"/>
      <c r="VDC362" s="163"/>
      <c r="VDD362" s="164"/>
      <c r="VDE362" s="165"/>
      <c r="VDF362" s="162"/>
      <c r="VDG362" s="163"/>
      <c r="VDH362" s="164"/>
      <c r="VDI362" s="165"/>
      <c r="VDJ362" s="162"/>
      <c r="VDK362" s="163"/>
      <c r="VDL362" s="164"/>
      <c r="VDM362" s="165"/>
      <c r="VDN362" s="162"/>
      <c r="VDO362" s="163"/>
      <c r="VDP362" s="164"/>
      <c r="VDQ362" s="165"/>
      <c r="VDR362" s="162"/>
      <c r="VDS362" s="163"/>
      <c r="VDT362" s="164"/>
      <c r="VDU362" s="165"/>
      <c r="VDV362" s="162"/>
      <c r="VDW362" s="163"/>
      <c r="VDX362" s="164"/>
      <c r="VDY362" s="165"/>
      <c r="VDZ362" s="162"/>
      <c r="VEA362" s="163"/>
      <c r="VEB362" s="164"/>
      <c r="VEC362" s="165"/>
      <c r="VED362" s="162"/>
      <c r="VEE362" s="163"/>
      <c r="VEF362" s="164"/>
      <c r="VEG362" s="165"/>
      <c r="VEH362" s="162"/>
      <c r="VEI362" s="163"/>
      <c r="VEJ362" s="164"/>
      <c r="VEK362" s="165"/>
      <c r="VEL362" s="162"/>
      <c r="VEM362" s="163"/>
      <c r="VEN362" s="164"/>
      <c r="VEO362" s="165"/>
      <c r="VEP362" s="162"/>
      <c r="VEQ362" s="163"/>
      <c r="VER362" s="164"/>
      <c r="VES362" s="165"/>
      <c r="VET362" s="162"/>
      <c r="VEU362" s="163"/>
      <c r="VEV362" s="164"/>
      <c r="VEW362" s="165"/>
      <c r="VEX362" s="50"/>
      <c r="VEY362" s="67"/>
      <c r="VEZ362" s="67"/>
      <c r="VFA362" s="68"/>
      <c r="VFB362" s="149"/>
      <c r="VFC362" s="206"/>
      <c r="VFD362" s="228"/>
      <c r="VFE362" s="234"/>
      <c r="VFF362" s="191"/>
      <c r="VFG362" s="162"/>
      <c r="VFH362" s="163"/>
      <c r="VFI362" s="164"/>
      <c r="VFJ362" s="165"/>
      <c r="VFK362" s="162"/>
      <c r="VFL362" s="163"/>
      <c r="VFM362" s="164"/>
      <c r="VFN362" s="165"/>
      <c r="VFO362" s="162"/>
      <c r="VFP362" s="163"/>
      <c r="VFQ362" s="164"/>
      <c r="VFR362" s="165"/>
      <c r="VFS362" s="162"/>
      <c r="VFT362" s="163"/>
      <c r="VFU362" s="164"/>
      <c r="VFV362" s="165"/>
      <c r="VFW362" s="162"/>
      <c r="VFX362" s="163"/>
      <c r="VFY362" s="164"/>
      <c r="VFZ362" s="165"/>
      <c r="VGA362" s="162"/>
      <c r="VGB362" s="163"/>
      <c r="VGC362" s="164"/>
      <c r="VGD362" s="165"/>
      <c r="VGE362" s="162"/>
      <c r="VGF362" s="163"/>
      <c r="VGG362" s="164"/>
      <c r="VGH362" s="165"/>
      <c r="VGI362" s="162"/>
      <c r="VGJ362" s="163"/>
      <c r="VGK362" s="164"/>
      <c r="VGL362" s="165"/>
      <c r="VGM362" s="162"/>
      <c r="VGN362" s="163"/>
      <c r="VGO362" s="164"/>
      <c r="VGP362" s="165"/>
      <c r="VGQ362" s="162"/>
      <c r="VGR362" s="163"/>
      <c r="VGS362" s="164"/>
      <c r="VGT362" s="165"/>
      <c r="VGU362" s="162"/>
      <c r="VGV362" s="163"/>
      <c r="VGW362" s="164"/>
      <c r="VGX362" s="165"/>
      <c r="VGY362" s="162"/>
      <c r="VGZ362" s="163"/>
      <c r="VHA362" s="164"/>
      <c r="VHB362" s="165"/>
      <c r="VHC362" s="162"/>
      <c r="VHD362" s="163"/>
      <c r="VHE362" s="164"/>
      <c r="VHF362" s="165"/>
      <c r="VHG362" s="162"/>
      <c r="VHH362" s="163"/>
      <c r="VHI362" s="164"/>
      <c r="VHJ362" s="165"/>
      <c r="VHK362" s="162"/>
      <c r="VHL362" s="163"/>
      <c r="VHM362" s="164"/>
      <c r="VHN362" s="165"/>
      <c r="VHO362" s="162"/>
      <c r="VHP362" s="163"/>
      <c r="VHQ362" s="164"/>
      <c r="VHR362" s="165"/>
      <c r="VHS362" s="162"/>
      <c r="VHT362" s="163"/>
      <c r="VHU362" s="164"/>
      <c r="VHV362" s="165"/>
      <c r="VHW362" s="162"/>
      <c r="VHX362" s="163"/>
      <c r="VHY362" s="164"/>
      <c r="VHZ362" s="165"/>
      <c r="VIA362" s="162"/>
      <c r="VIB362" s="163"/>
      <c r="VIC362" s="164"/>
      <c r="VID362" s="165"/>
      <c r="VIE362" s="162"/>
      <c r="VIF362" s="163"/>
      <c r="VIG362" s="164"/>
      <c r="VIH362" s="165"/>
      <c r="VII362" s="162"/>
      <c r="VIJ362" s="163"/>
      <c r="VIK362" s="164"/>
      <c r="VIL362" s="165"/>
      <c r="VIM362" s="162"/>
      <c r="VIN362" s="163"/>
      <c r="VIO362" s="164"/>
      <c r="VIP362" s="165"/>
      <c r="VIQ362" s="162"/>
      <c r="VIR362" s="163"/>
      <c r="VIS362" s="164"/>
      <c r="VIT362" s="165"/>
      <c r="VIU362" s="162"/>
      <c r="VIV362" s="163"/>
      <c r="VIW362" s="164"/>
      <c r="VIX362" s="165"/>
      <c r="VIY362" s="162"/>
      <c r="VIZ362" s="163"/>
      <c r="VJA362" s="164"/>
      <c r="VJB362" s="165"/>
      <c r="VJC362" s="162"/>
      <c r="VJD362" s="163"/>
      <c r="VJE362" s="164"/>
      <c r="VJF362" s="165"/>
      <c r="VJG362" s="162"/>
      <c r="VJH362" s="163"/>
      <c r="VJI362" s="164"/>
      <c r="VJJ362" s="165"/>
      <c r="VJK362" s="162"/>
      <c r="VJL362" s="163"/>
      <c r="VJM362" s="164"/>
      <c r="VJN362" s="165"/>
      <c r="VJO362" s="162"/>
      <c r="VJP362" s="163"/>
      <c r="VJQ362" s="164"/>
      <c r="VJR362" s="165"/>
      <c r="VJS362" s="162"/>
      <c r="VJT362" s="163"/>
      <c r="VJU362" s="164"/>
      <c r="VJV362" s="165"/>
      <c r="VJW362" s="162"/>
      <c r="VJX362" s="163"/>
      <c r="VJY362" s="164"/>
      <c r="VJZ362" s="165"/>
      <c r="VKA362" s="50"/>
      <c r="VKB362" s="67"/>
      <c r="VKC362" s="67"/>
      <c r="VKD362" s="68"/>
      <c r="VKE362" s="149"/>
      <c r="VKF362" s="206"/>
      <c r="VKG362" s="228"/>
      <c r="VKH362" s="234"/>
      <c r="VKI362" s="191"/>
      <c r="VKJ362" s="162"/>
      <c r="VKK362" s="163"/>
      <c r="VKL362" s="164"/>
      <c r="VKM362" s="165"/>
      <c r="VKN362" s="162"/>
      <c r="VKO362" s="163"/>
      <c r="VKP362" s="164"/>
      <c r="VKQ362" s="165"/>
      <c r="VKR362" s="162"/>
      <c r="VKS362" s="163"/>
      <c r="VKT362" s="164"/>
      <c r="VKU362" s="165"/>
      <c r="VKV362" s="162"/>
      <c r="VKW362" s="163"/>
      <c r="VKX362" s="164"/>
      <c r="VKY362" s="165"/>
      <c r="VKZ362" s="162"/>
      <c r="VLA362" s="163"/>
      <c r="VLB362" s="164"/>
      <c r="VLC362" s="165"/>
      <c r="VLD362" s="162"/>
      <c r="VLE362" s="163"/>
      <c r="VLF362" s="164"/>
      <c r="VLG362" s="165"/>
      <c r="VLH362" s="162"/>
      <c r="VLI362" s="163"/>
      <c r="VLJ362" s="164"/>
      <c r="VLK362" s="165"/>
      <c r="VLL362" s="162"/>
      <c r="VLM362" s="163"/>
      <c r="VLN362" s="164"/>
      <c r="VLO362" s="165"/>
      <c r="VLP362" s="162"/>
      <c r="VLQ362" s="163"/>
      <c r="VLR362" s="164"/>
      <c r="VLS362" s="165"/>
      <c r="VLT362" s="162"/>
      <c r="VLU362" s="163"/>
      <c r="VLV362" s="164"/>
      <c r="VLW362" s="165"/>
      <c r="VLX362" s="162"/>
      <c r="VLY362" s="163"/>
      <c r="VLZ362" s="164"/>
      <c r="VMA362" s="165"/>
      <c r="VMB362" s="162"/>
      <c r="VMC362" s="163"/>
      <c r="VMD362" s="164"/>
      <c r="VME362" s="165"/>
      <c r="VMF362" s="162"/>
      <c r="VMG362" s="163"/>
      <c r="VMH362" s="164"/>
      <c r="VMI362" s="165"/>
      <c r="VMJ362" s="162"/>
      <c r="VMK362" s="163"/>
      <c r="VML362" s="164"/>
      <c r="VMM362" s="165"/>
      <c r="VMN362" s="162"/>
      <c r="VMO362" s="163"/>
      <c r="VMP362" s="164"/>
      <c r="VMQ362" s="165"/>
      <c r="VMR362" s="162"/>
      <c r="VMS362" s="163"/>
      <c r="VMT362" s="164"/>
      <c r="VMU362" s="165"/>
      <c r="VMV362" s="162"/>
      <c r="VMW362" s="163"/>
      <c r="VMX362" s="164"/>
      <c r="VMY362" s="165"/>
      <c r="VMZ362" s="162"/>
      <c r="VNA362" s="163"/>
      <c r="VNB362" s="164"/>
      <c r="VNC362" s="165"/>
      <c r="VND362" s="162"/>
      <c r="VNE362" s="163"/>
      <c r="VNF362" s="164"/>
      <c r="VNG362" s="165"/>
      <c r="VNH362" s="162"/>
      <c r="VNI362" s="163"/>
      <c r="VNJ362" s="164"/>
      <c r="VNK362" s="165"/>
      <c r="VNL362" s="162"/>
      <c r="VNM362" s="163"/>
      <c r="VNN362" s="164"/>
      <c r="VNO362" s="165"/>
      <c r="VNP362" s="162"/>
      <c r="VNQ362" s="163"/>
      <c r="VNR362" s="164"/>
      <c r="VNS362" s="165"/>
      <c r="VNT362" s="162"/>
      <c r="VNU362" s="163"/>
      <c r="VNV362" s="164"/>
      <c r="VNW362" s="165"/>
      <c r="VNX362" s="162"/>
      <c r="VNY362" s="163"/>
      <c r="VNZ362" s="164"/>
      <c r="VOA362" s="165"/>
      <c r="VOB362" s="162"/>
      <c r="VOC362" s="163"/>
      <c r="VOD362" s="164"/>
      <c r="VOE362" s="165"/>
      <c r="VOF362" s="162"/>
      <c r="VOG362" s="163"/>
      <c r="VOH362" s="164"/>
      <c r="VOI362" s="165"/>
      <c r="VOJ362" s="162"/>
      <c r="VOK362" s="163"/>
      <c r="VOL362" s="164"/>
      <c r="VOM362" s="165"/>
      <c r="VON362" s="162"/>
      <c r="VOO362" s="163"/>
      <c r="VOP362" s="164"/>
      <c r="VOQ362" s="165"/>
      <c r="VOR362" s="162"/>
      <c r="VOS362" s="163"/>
      <c r="VOT362" s="164"/>
      <c r="VOU362" s="165"/>
      <c r="VOV362" s="162"/>
      <c r="VOW362" s="163"/>
      <c r="VOX362" s="164"/>
      <c r="VOY362" s="165"/>
      <c r="VOZ362" s="162"/>
      <c r="VPA362" s="163"/>
      <c r="VPB362" s="164"/>
      <c r="VPC362" s="165"/>
      <c r="VPD362" s="50"/>
      <c r="VPE362" s="67"/>
      <c r="VPF362" s="67"/>
      <c r="VPG362" s="68"/>
      <c r="VPH362" s="149"/>
      <c r="VPI362" s="206"/>
      <c r="VPJ362" s="228"/>
      <c r="VPK362" s="234"/>
      <c r="VPL362" s="191"/>
      <c r="VPM362" s="162"/>
      <c r="VPN362" s="163"/>
      <c r="VPO362" s="164"/>
      <c r="VPP362" s="165"/>
      <c r="VPQ362" s="162"/>
      <c r="VPR362" s="163"/>
      <c r="VPS362" s="164"/>
      <c r="VPT362" s="165"/>
      <c r="VPU362" s="162"/>
      <c r="VPV362" s="163"/>
      <c r="VPW362" s="164"/>
      <c r="VPX362" s="165"/>
      <c r="VPY362" s="162"/>
      <c r="VPZ362" s="163"/>
      <c r="VQA362" s="164"/>
      <c r="VQB362" s="165"/>
      <c r="VQC362" s="162"/>
      <c r="VQD362" s="163"/>
      <c r="VQE362" s="164"/>
      <c r="VQF362" s="165"/>
      <c r="VQG362" s="162"/>
      <c r="VQH362" s="163"/>
      <c r="VQI362" s="164"/>
      <c r="VQJ362" s="165"/>
      <c r="VQK362" s="162"/>
      <c r="VQL362" s="163"/>
      <c r="VQM362" s="164"/>
      <c r="VQN362" s="165"/>
      <c r="VQO362" s="162"/>
      <c r="VQP362" s="163"/>
      <c r="VQQ362" s="164"/>
      <c r="VQR362" s="165"/>
      <c r="VQS362" s="162"/>
      <c r="VQT362" s="163"/>
      <c r="VQU362" s="164"/>
      <c r="VQV362" s="165"/>
      <c r="VQW362" s="162"/>
      <c r="VQX362" s="163"/>
      <c r="VQY362" s="164"/>
      <c r="VQZ362" s="165"/>
      <c r="VRA362" s="162"/>
      <c r="VRB362" s="163"/>
      <c r="VRC362" s="164"/>
      <c r="VRD362" s="165"/>
      <c r="VRE362" s="162"/>
      <c r="VRF362" s="163"/>
      <c r="VRG362" s="164"/>
      <c r="VRH362" s="165"/>
      <c r="VRI362" s="162"/>
      <c r="VRJ362" s="163"/>
      <c r="VRK362" s="164"/>
      <c r="VRL362" s="165"/>
      <c r="VRM362" s="162"/>
      <c r="VRN362" s="163"/>
      <c r="VRO362" s="164"/>
      <c r="VRP362" s="165"/>
      <c r="VRQ362" s="162"/>
      <c r="VRR362" s="163"/>
      <c r="VRS362" s="164"/>
      <c r="VRT362" s="165"/>
      <c r="VRU362" s="162"/>
      <c r="VRV362" s="163"/>
      <c r="VRW362" s="164"/>
      <c r="VRX362" s="165"/>
      <c r="VRY362" s="162"/>
      <c r="VRZ362" s="163"/>
      <c r="VSA362" s="164"/>
      <c r="VSB362" s="165"/>
      <c r="VSC362" s="162"/>
      <c r="VSD362" s="163"/>
      <c r="VSE362" s="164"/>
      <c r="VSF362" s="165"/>
      <c r="VSG362" s="162"/>
      <c r="VSH362" s="163"/>
      <c r="VSI362" s="164"/>
      <c r="VSJ362" s="165"/>
      <c r="VSK362" s="162"/>
      <c r="VSL362" s="163"/>
      <c r="VSM362" s="164"/>
      <c r="VSN362" s="165"/>
      <c r="VSO362" s="162"/>
      <c r="VSP362" s="163"/>
      <c r="VSQ362" s="164"/>
      <c r="VSR362" s="165"/>
      <c r="VSS362" s="162"/>
      <c r="VST362" s="163"/>
      <c r="VSU362" s="164"/>
      <c r="VSV362" s="165"/>
      <c r="VSW362" s="162"/>
      <c r="VSX362" s="163"/>
      <c r="VSY362" s="164"/>
      <c r="VSZ362" s="165"/>
      <c r="VTA362" s="162"/>
      <c r="VTB362" s="163"/>
      <c r="VTC362" s="164"/>
      <c r="VTD362" s="165"/>
      <c r="VTE362" s="162"/>
      <c r="VTF362" s="163"/>
      <c r="VTG362" s="164"/>
      <c r="VTH362" s="165"/>
      <c r="VTI362" s="162"/>
      <c r="VTJ362" s="163"/>
      <c r="VTK362" s="164"/>
      <c r="VTL362" s="165"/>
      <c r="VTM362" s="162"/>
      <c r="VTN362" s="163"/>
      <c r="VTO362" s="164"/>
      <c r="VTP362" s="165"/>
      <c r="VTQ362" s="162"/>
      <c r="VTR362" s="163"/>
      <c r="VTS362" s="164"/>
      <c r="VTT362" s="165"/>
      <c r="VTU362" s="162"/>
      <c r="VTV362" s="163"/>
      <c r="VTW362" s="164"/>
      <c r="VTX362" s="165"/>
      <c r="VTY362" s="162"/>
      <c r="VTZ362" s="163"/>
      <c r="VUA362" s="164"/>
      <c r="VUB362" s="165"/>
      <c r="VUC362" s="162"/>
      <c r="VUD362" s="163"/>
      <c r="VUE362" s="164"/>
      <c r="VUF362" s="165"/>
      <c r="VUG362" s="50"/>
      <c r="VUH362" s="67"/>
      <c r="VUI362" s="67"/>
      <c r="VUJ362" s="68"/>
      <c r="VUK362" s="149"/>
      <c r="VUL362" s="206"/>
      <c r="VUM362" s="228"/>
      <c r="VUN362" s="234"/>
      <c r="VUO362" s="191"/>
      <c r="VUP362" s="162"/>
      <c r="VUQ362" s="163"/>
      <c r="VUR362" s="164"/>
      <c r="VUS362" s="165"/>
      <c r="VUT362" s="162"/>
      <c r="VUU362" s="163"/>
      <c r="VUV362" s="164"/>
      <c r="VUW362" s="165"/>
      <c r="VUX362" s="162"/>
      <c r="VUY362" s="163"/>
      <c r="VUZ362" s="164"/>
      <c r="VVA362" s="165"/>
      <c r="VVB362" s="162"/>
      <c r="VVC362" s="163"/>
      <c r="VVD362" s="164"/>
      <c r="VVE362" s="165"/>
      <c r="VVF362" s="162"/>
      <c r="VVG362" s="163"/>
      <c r="VVH362" s="164"/>
      <c r="VVI362" s="165"/>
      <c r="VVJ362" s="162"/>
      <c r="VVK362" s="163"/>
      <c r="VVL362" s="164"/>
      <c r="VVM362" s="165"/>
      <c r="VVN362" s="162"/>
      <c r="VVO362" s="163"/>
      <c r="VVP362" s="164"/>
      <c r="VVQ362" s="165"/>
      <c r="VVR362" s="162"/>
      <c r="VVS362" s="163"/>
      <c r="VVT362" s="164"/>
      <c r="VVU362" s="165"/>
      <c r="VVV362" s="162"/>
      <c r="VVW362" s="163"/>
      <c r="VVX362" s="164"/>
      <c r="VVY362" s="165"/>
      <c r="VVZ362" s="162"/>
      <c r="VWA362" s="163"/>
      <c r="VWB362" s="164"/>
      <c r="VWC362" s="165"/>
      <c r="VWD362" s="162"/>
      <c r="VWE362" s="163"/>
      <c r="VWF362" s="164"/>
      <c r="VWG362" s="165"/>
      <c r="VWH362" s="162"/>
      <c r="VWI362" s="163"/>
      <c r="VWJ362" s="164"/>
      <c r="VWK362" s="165"/>
      <c r="VWL362" s="162"/>
      <c r="VWM362" s="163"/>
      <c r="VWN362" s="164"/>
      <c r="VWO362" s="165"/>
      <c r="VWP362" s="162"/>
      <c r="VWQ362" s="163"/>
      <c r="VWR362" s="164"/>
      <c r="VWS362" s="165"/>
      <c r="VWT362" s="162"/>
      <c r="VWU362" s="163"/>
      <c r="VWV362" s="164"/>
      <c r="VWW362" s="165"/>
      <c r="VWX362" s="162"/>
      <c r="VWY362" s="163"/>
      <c r="VWZ362" s="164"/>
      <c r="VXA362" s="165"/>
      <c r="VXB362" s="162"/>
      <c r="VXC362" s="163"/>
      <c r="VXD362" s="164"/>
      <c r="VXE362" s="165"/>
      <c r="VXF362" s="162"/>
      <c r="VXG362" s="163"/>
      <c r="VXH362" s="164"/>
      <c r="VXI362" s="165"/>
      <c r="VXJ362" s="162"/>
      <c r="VXK362" s="163"/>
      <c r="VXL362" s="164"/>
      <c r="VXM362" s="165"/>
      <c r="VXN362" s="162"/>
      <c r="VXO362" s="163"/>
      <c r="VXP362" s="164"/>
      <c r="VXQ362" s="165"/>
      <c r="VXR362" s="162"/>
      <c r="VXS362" s="163"/>
      <c r="VXT362" s="164"/>
      <c r="VXU362" s="165"/>
      <c r="VXV362" s="162"/>
      <c r="VXW362" s="163"/>
      <c r="VXX362" s="164"/>
      <c r="VXY362" s="165"/>
      <c r="VXZ362" s="162"/>
      <c r="VYA362" s="163"/>
      <c r="VYB362" s="164"/>
      <c r="VYC362" s="165"/>
      <c r="VYD362" s="162"/>
      <c r="VYE362" s="163"/>
      <c r="VYF362" s="164"/>
      <c r="VYG362" s="165"/>
      <c r="VYH362" s="162"/>
      <c r="VYI362" s="163"/>
      <c r="VYJ362" s="164"/>
      <c r="VYK362" s="165"/>
      <c r="VYL362" s="162"/>
      <c r="VYM362" s="163"/>
      <c r="VYN362" s="164"/>
      <c r="VYO362" s="165"/>
      <c r="VYP362" s="162"/>
      <c r="VYQ362" s="163"/>
      <c r="VYR362" s="164"/>
      <c r="VYS362" s="165"/>
      <c r="VYT362" s="162"/>
      <c r="VYU362" s="163"/>
      <c r="VYV362" s="164"/>
      <c r="VYW362" s="165"/>
      <c r="VYX362" s="162"/>
      <c r="VYY362" s="163"/>
      <c r="VYZ362" s="164"/>
      <c r="VZA362" s="165"/>
      <c r="VZB362" s="162"/>
      <c r="VZC362" s="163"/>
      <c r="VZD362" s="164"/>
      <c r="VZE362" s="165"/>
      <c r="VZF362" s="162"/>
      <c r="VZG362" s="163"/>
      <c r="VZH362" s="164"/>
      <c r="VZI362" s="165"/>
      <c r="VZJ362" s="50"/>
      <c r="VZK362" s="67"/>
      <c r="VZL362" s="67"/>
      <c r="VZM362" s="68"/>
      <c r="VZN362" s="149"/>
      <c r="VZO362" s="206"/>
      <c r="VZP362" s="228"/>
      <c r="VZQ362" s="234"/>
      <c r="VZR362" s="191"/>
      <c r="VZS362" s="162"/>
      <c r="VZT362" s="163"/>
      <c r="VZU362" s="164"/>
      <c r="VZV362" s="165"/>
      <c r="VZW362" s="162"/>
      <c r="VZX362" s="163"/>
      <c r="VZY362" s="164"/>
      <c r="VZZ362" s="165"/>
      <c r="WAA362" s="162"/>
      <c r="WAB362" s="163"/>
      <c r="WAC362" s="164"/>
      <c r="WAD362" s="165"/>
      <c r="WAE362" s="162"/>
      <c r="WAF362" s="163"/>
      <c r="WAG362" s="164"/>
      <c r="WAH362" s="165"/>
      <c r="WAI362" s="162"/>
      <c r="WAJ362" s="163"/>
      <c r="WAK362" s="164"/>
      <c r="WAL362" s="165"/>
      <c r="WAM362" s="162"/>
      <c r="WAN362" s="163"/>
      <c r="WAO362" s="164"/>
      <c r="WAP362" s="165"/>
      <c r="WAQ362" s="162"/>
      <c r="WAR362" s="163"/>
      <c r="WAS362" s="164"/>
      <c r="WAT362" s="165"/>
      <c r="WAU362" s="162"/>
      <c r="WAV362" s="163"/>
      <c r="WAW362" s="164"/>
      <c r="WAX362" s="165"/>
      <c r="WAY362" s="162"/>
      <c r="WAZ362" s="163"/>
      <c r="WBA362" s="164"/>
      <c r="WBB362" s="165"/>
      <c r="WBC362" s="162"/>
      <c r="WBD362" s="163"/>
      <c r="WBE362" s="164"/>
      <c r="WBF362" s="165"/>
      <c r="WBG362" s="162"/>
      <c r="WBH362" s="163"/>
      <c r="WBI362" s="164"/>
      <c r="WBJ362" s="165"/>
      <c r="WBK362" s="162"/>
      <c r="WBL362" s="163"/>
      <c r="WBM362" s="164"/>
      <c r="WBN362" s="165"/>
      <c r="WBO362" s="162"/>
      <c r="WBP362" s="163"/>
      <c r="WBQ362" s="164"/>
      <c r="WBR362" s="165"/>
      <c r="WBS362" s="162"/>
      <c r="WBT362" s="163"/>
      <c r="WBU362" s="164"/>
      <c r="WBV362" s="165"/>
      <c r="WBW362" s="162"/>
      <c r="WBX362" s="163"/>
      <c r="WBY362" s="164"/>
      <c r="WBZ362" s="165"/>
      <c r="WCA362" s="162"/>
      <c r="WCB362" s="163"/>
      <c r="WCC362" s="164"/>
      <c r="WCD362" s="165"/>
      <c r="WCE362" s="162"/>
      <c r="WCF362" s="163"/>
      <c r="WCG362" s="164"/>
      <c r="WCH362" s="165"/>
      <c r="WCI362" s="162"/>
      <c r="WCJ362" s="163"/>
      <c r="WCK362" s="164"/>
      <c r="WCL362" s="165"/>
      <c r="WCM362" s="162"/>
      <c r="WCN362" s="163"/>
      <c r="WCO362" s="164"/>
      <c r="WCP362" s="165"/>
      <c r="WCQ362" s="162"/>
      <c r="WCR362" s="163"/>
      <c r="WCS362" s="164"/>
      <c r="WCT362" s="165"/>
      <c r="WCU362" s="162"/>
      <c r="WCV362" s="163"/>
      <c r="WCW362" s="164"/>
      <c r="WCX362" s="165"/>
      <c r="WCY362" s="162"/>
      <c r="WCZ362" s="163"/>
      <c r="WDA362" s="164"/>
      <c r="WDB362" s="165"/>
      <c r="WDC362" s="162"/>
      <c r="WDD362" s="163"/>
      <c r="WDE362" s="164"/>
      <c r="WDF362" s="165"/>
      <c r="WDG362" s="162"/>
      <c r="WDH362" s="163"/>
      <c r="WDI362" s="164"/>
      <c r="WDJ362" s="165"/>
      <c r="WDK362" s="162"/>
      <c r="WDL362" s="163"/>
      <c r="WDM362" s="164"/>
      <c r="WDN362" s="165"/>
      <c r="WDO362" s="162"/>
      <c r="WDP362" s="163"/>
      <c r="WDQ362" s="164"/>
      <c r="WDR362" s="165"/>
      <c r="WDS362" s="162"/>
      <c r="WDT362" s="163"/>
      <c r="WDU362" s="164"/>
      <c r="WDV362" s="165"/>
      <c r="WDW362" s="162"/>
      <c r="WDX362" s="163"/>
      <c r="WDY362" s="164"/>
      <c r="WDZ362" s="165"/>
      <c r="WEA362" s="162"/>
      <c r="WEB362" s="163"/>
      <c r="WEC362" s="164"/>
      <c r="WED362" s="165"/>
      <c r="WEE362" s="162"/>
      <c r="WEF362" s="163"/>
      <c r="WEG362" s="164"/>
      <c r="WEH362" s="165"/>
      <c r="WEI362" s="162"/>
      <c r="WEJ362" s="163"/>
      <c r="WEK362" s="164"/>
      <c r="WEL362" s="165"/>
      <c r="WEM362" s="50"/>
      <c r="WEN362" s="67"/>
      <c r="WEO362" s="67"/>
      <c r="WEP362" s="68"/>
      <c r="WEQ362" s="149"/>
      <c r="WER362" s="206"/>
      <c r="WES362" s="228"/>
      <c r="WET362" s="234"/>
      <c r="WEU362" s="191"/>
      <c r="WEV362" s="162"/>
      <c r="WEW362" s="163"/>
      <c r="WEX362" s="164"/>
      <c r="WEY362" s="165"/>
      <c r="WEZ362" s="162"/>
      <c r="WFA362" s="163"/>
      <c r="WFB362" s="164"/>
      <c r="WFC362" s="165"/>
      <c r="WFD362" s="162"/>
      <c r="WFE362" s="163"/>
      <c r="WFF362" s="164"/>
      <c r="WFG362" s="165"/>
      <c r="WFH362" s="162"/>
      <c r="WFI362" s="163"/>
      <c r="WFJ362" s="164"/>
      <c r="WFK362" s="165"/>
      <c r="WFL362" s="162"/>
      <c r="WFM362" s="163"/>
      <c r="WFN362" s="164"/>
      <c r="WFO362" s="165"/>
      <c r="WFP362" s="162"/>
      <c r="WFQ362" s="163"/>
      <c r="WFR362" s="164"/>
      <c r="WFS362" s="165"/>
      <c r="WFT362" s="162"/>
      <c r="WFU362" s="163"/>
      <c r="WFV362" s="164"/>
      <c r="WFW362" s="165"/>
      <c r="WFX362" s="162"/>
      <c r="WFY362" s="163"/>
      <c r="WFZ362" s="164"/>
      <c r="WGA362" s="165"/>
      <c r="WGB362" s="162"/>
      <c r="WGC362" s="163"/>
      <c r="WGD362" s="164"/>
      <c r="WGE362" s="165"/>
      <c r="WGF362" s="162"/>
      <c r="WGG362" s="163"/>
      <c r="WGH362" s="164"/>
      <c r="WGI362" s="165"/>
      <c r="WGJ362" s="162"/>
      <c r="WGK362" s="163"/>
      <c r="WGL362" s="164"/>
      <c r="WGM362" s="165"/>
      <c r="WGN362" s="162"/>
      <c r="WGO362" s="163"/>
      <c r="WGP362" s="164"/>
      <c r="WGQ362" s="165"/>
      <c r="WGR362" s="162"/>
      <c r="WGS362" s="163"/>
      <c r="WGT362" s="164"/>
      <c r="WGU362" s="165"/>
      <c r="WGV362" s="162"/>
      <c r="WGW362" s="163"/>
      <c r="WGX362" s="164"/>
      <c r="WGY362" s="165"/>
      <c r="WGZ362" s="162"/>
      <c r="WHA362" s="163"/>
      <c r="WHB362" s="164"/>
      <c r="WHC362" s="165"/>
      <c r="WHD362" s="162"/>
      <c r="WHE362" s="163"/>
      <c r="WHF362" s="164"/>
      <c r="WHG362" s="165"/>
      <c r="WHH362" s="162"/>
      <c r="WHI362" s="163"/>
      <c r="WHJ362" s="164"/>
      <c r="WHK362" s="165"/>
      <c r="WHL362" s="162"/>
      <c r="WHM362" s="163"/>
      <c r="WHN362" s="164"/>
      <c r="WHO362" s="165"/>
      <c r="WHP362" s="162"/>
      <c r="WHQ362" s="163"/>
      <c r="WHR362" s="164"/>
      <c r="WHS362" s="165"/>
      <c r="WHT362" s="162"/>
      <c r="WHU362" s="163"/>
      <c r="WHV362" s="164"/>
      <c r="WHW362" s="165"/>
      <c r="WHX362" s="162"/>
      <c r="WHY362" s="163"/>
      <c r="WHZ362" s="164"/>
      <c r="WIA362" s="165"/>
      <c r="WIB362" s="162"/>
      <c r="WIC362" s="163"/>
      <c r="WID362" s="164"/>
      <c r="WIE362" s="165"/>
      <c r="WIF362" s="162"/>
      <c r="WIG362" s="163"/>
      <c r="WIH362" s="164"/>
      <c r="WII362" s="165"/>
      <c r="WIJ362" s="162"/>
      <c r="WIK362" s="163"/>
      <c r="WIL362" s="164"/>
      <c r="WIM362" s="165"/>
      <c r="WIN362" s="162"/>
      <c r="WIO362" s="163"/>
      <c r="WIP362" s="164"/>
      <c r="WIQ362" s="165"/>
      <c r="WIR362" s="162"/>
      <c r="WIS362" s="163"/>
      <c r="WIT362" s="164"/>
      <c r="WIU362" s="165"/>
      <c r="WIV362" s="162"/>
      <c r="WIW362" s="163"/>
      <c r="WIX362" s="164"/>
      <c r="WIY362" s="165"/>
      <c r="WIZ362" s="162"/>
      <c r="WJA362" s="163"/>
      <c r="WJB362" s="164"/>
      <c r="WJC362" s="165"/>
      <c r="WJD362" s="162"/>
      <c r="WJE362" s="163"/>
      <c r="WJF362" s="164"/>
      <c r="WJG362" s="165"/>
      <c r="WJH362" s="162"/>
      <c r="WJI362" s="163"/>
      <c r="WJJ362" s="164"/>
      <c r="WJK362" s="165"/>
      <c r="WJL362" s="162"/>
      <c r="WJM362" s="163"/>
      <c r="WJN362" s="164"/>
      <c r="WJO362" s="165"/>
      <c r="WJP362" s="50"/>
      <c r="WJQ362" s="67"/>
      <c r="WJR362" s="67"/>
      <c r="WJS362" s="68"/>
      <c r="WJT362" s="149"/>
      <c r="WJU362" s="206"/>
      <c r="WJV362" s="228"/>
      <c r="WJW362" s="234"/>
      <c r="WJX362" s="191"/>
      <c r="WJY362" s="162"/>
      <c r="WJZ362" s="163"/>
      <c r="WKA362" s="164"/>
      <c r="WKB362" s="165"/>
      <c r="WKC362" s="162"/>
      <c r="WKD362" s="163"/>
      <c r="WKE362" s="164"/>
      <c r="WKF362" s="165"/>
      <c r="WKG362" s="162"/>
      <c r="WKH362" s="163"/>
      <c r="WKI362" s="164"/>
      <c r="WKJ362" s="165"/>
      <c r="WKK362" s="162"/>
      <c r="WKL362" s="163"/>
      <c r="WKM362" s="164"/>
      <c r="WKN362" s="165"/>
      <c r="WKO362" s="162"/>
      <c r="WKP362" s="163"/>
      <c r="WKQ362" s="164"/>
      <c r="WKR362" s="165"/>
      <c r="WKS362" s="162"/>
      <c r="WKT362" s="163"/>
      <c r="WKU362" s="164"/>
      <c r="WKV362" s="165"/>
      <c r="WKW362" s="162"/>
      <c r="WKX362" s="163"/>
      <c r="WKY362" s="164"/>
      <c r="WKZ362" s="165"/>
      <c r="WLA362" s="162"/>
      <c r="WLB362" s="163"/>
      <c r="WLC362" s="164"/>
      <c r="WLD362" s="165"/>
      <c r="WLE362" s="162"/>
      <c r="WLF362" s="163"/>
      <c r="WLG362" s="164"/>
      <c r="WLH362" s="165"/>
      <c r="WLI362" s="162"/>
      <c r="WLJ362" s="163"/>
      <c r="WLK362" s="164"/>
      <c r="WLL362" s="165"/>
      <c r="WLM362" s="162"/>
      <c r="WLN362" s="163"/>
      <c r="WLO362" s="164"/>
      <c r="WLP362" s="165"/>
      <c r="WLQ362" s="162"/>
      <c r="WLR362" s="163"/>
      <c r="WLS362" s="164"/>
      <c r="WLT362" s="165"/>
      <c r="WLU362" s="162"/>
      <c r="WLV362" s="163"/>
      <c r="WLW362" s="164"/>
      <c r="WLX362" s="165"/>
      <c r="WLY362" s="162"/>
      <c r="WLZ362" s="163"/>
      <c r="WMA362" s="164"/>
      <c r="WMB362" s="165"/>
      <c r="WMC362" s="162"/>
      <c r="WMD362" s="163"/>
      <c r="WME362" s="164"/>
      <c r="WMF362" s="165"/>
      <c r="WMG362" s="162"/>
      <c r="WMH362" s="163"/>
      <c r="WMI362" s="164"/>
      <c r="WMJ362" s="165"/>
      <c r="WMK362" s="162"/>
      <c r="WML362" s="163"/>
      <c r="WMM362" s="164"/>
      <c r="WMN362" s="165"/>
      <c r="WMO362" s="162"/>
      <c r="WMP362" s="163"/>
      <c r="WMQ362" s="164"/>
      <c r="WMR362" s="165"/>
      <c r="WMS362" s="162"/>
      <c r="WMT362" s="163"/>
      <c r="WMU362" s="164"/>
      <c r="WMV362" s="165"/>
      <c r="WMW362" s="162"/>
      <c r="WMX362" s="163"/>
      <c r="WMY362" s="164"/>
      <c r="WMZ362" s="165"/>
      <c r="WNA362" s="162"/>
      <c r="WNB362" s="163"/>
      <c r="WNC362" s="164"/>
      <c r="WND362" s="165"/>
      <c r="WNE362" s="162"/>
      <c r="WNF362" s="163"/>
      <c r="WNG362" s="164"/>
      <c r="WNH362" s="165"/>
      <c r="WNI362" s="162"/>
      <c r="WNJ362" s="163"/>
      <c r="WNK362" s="164"/>
      <c r="WNL362" s="165"/>
      <c r="WNM362" s="162"/>
      <c r="WNN362" s="163"/>
      <c r="WNO362" s="164"/>
      <c r="WNP362" s="165"/>
      <c r="WNQ362" s="162"/>
      <c r="WNR362" s="163"/>
      <c r="WNS362" s="164"/>
      <c r="WNT362" s="165"/>
      <c r="WNU362" s="162"/>
      <c r="WNV362" s="163"/>
      <c r="WNW362" s="164"/>
      <c r="WNX362" s="165"/>
      <c r="WNY362" s="162"/>
      <c r="WNZ362" s="163"/>
      <c r="WOA362" s="164"/>
      <c r="WOB362" s="165"/>
      <c r="WOC362" s="162"/>
      <c r="WOD362" s="163"/>
      <c r="WOE362" s="164"/>
      <c r="WOF362" s="165"/>
      <c r="WOG362" s="162"/>
      <c r="WOH362" s="163"/>
      <c r="WOI362" s="164"/>
      <c r="WOJ362" s="165"/>
      <c r="WOK362" s="162"/>
      <c r="WOL362" s="163"/>
      <c r="WOM362" s="164"/>
      <c r="WON362" s="165"/>
      <c r="WOO362" s="162"/>
      <c r="WOP362" s="163"/>
      <c r="WOQ362" s="164"/>
      <c r="WOR362" s="165"/>
      <c r="WOS362" s="50"/>
      <c r="WOT362" s="67"/>
      <c r="WOU362" s="67"/>
      <c r="WOV362" s="68"/>
      <c r="WOW362" s="149"/>
      <c r="WOX362" s="206"/>
      <c r="WOY362" s="228"/>
      <c r="WOZ362" s="234"/>
      <c r="WPA362" s="191"/>
      <c r="WPB362" s="162"/>
      <c r="WPC362" s="163"/>
      <c r="WPD362" s="164"/>
      <c r="WPE362" s="165"/>
      <c r="WPF362" s="162"/>
      <c r="WPG362" s="163"/>
      <c r="WPH362" s="164"/>
      <c r="WPI362" s="165"/>
      <c r="WPJ362" s="162"/>
      <c r="WPK362" s="163"/>
      <c r="WPL362" s="164"/>
      <c r="WPM362" s="165"/>
      <c r="WPN362" s="162"/>
      <c r="WPO362" s="163"/>
      <c r="WPP362" s="164"/>
      <c r="WPQ362" s="165"/>
      <c r="WPR362" s="162"/>
      <c r="WPS362" s="163"/>
      <c r="WPT362" s="164"/>
      <c r="WPU362" s="165"/>
      <c r="WPV362" s="162"/>
      <c r="WPW362" s="163"/>
      <c r="WPX362" s="164"/>
      <c r="WPY362" s="165"/>
      <c r="WPZ362" s="162"/>
      <c r="WQA362" s="163"/>
      <c r="WQB362" s="164"/>
      <c r="WQC362" s="165"/>
      <c r="WQD362" s="162"/>
      <c r="WQE362" s="163"/>
      <c r="WQF362" s="164"/>
      <c r="WQG362" s="165"/>
      <c r="WQH362" s="162"/>
      <c r="WQI362" s="163"/>
      <c r="WQJ362" s="164"/>
      <c r="WQK362" s="165"/>
      <c r="WQL362" s="162"/>
      <c r="WQM362" s="163"/>
      <c r="WQN362" s="164"/>
      <c r="WQO362" s="165"/>
      <c r="WQP362" s="162"/>
      <c r="WQQ362" s="163"/>
      <c r="WQR362" s="164"/>
      <c r="WQS362" s="165"/>
      <c r="WQT362" s="162"/>
      <c r="WQU362" s="163"/>
      <c r="WQV362" s="164"/>
      <c r="WQW362" s="165"/>
      <c r="WQX362" s="162"/>
      <c r="WQY362" s="163"/>
      <c r="WQZ362" s="164"/>
      <c r="WRA362" s="165"/>
      <c r="WRB362" s="162"/>
      <c r="WRC362" s="163"/>
      <c r="WRD362" s="164"/>
      <c r="WRE362" s="165"/>
      <c r="WRF362" s="162"/>
      <c r="WRG362" s="163"/>
      <c r="WRH362" s="164"/>
      <c r="WRI362" s="165"/>
      <c r="WRJ362" s="162"/>
      <c r="WRK362" s="163"/>
      <c r="WRL362" s="164"/>
      <c r="WRM362" s="165"/>
      <c r="WRN362" s="162"/>
      <c r="WRO362" s="163"/>
      <c r="WRP362" s="164"/>
      <c r="WRQ362" s="165"/>
      <c r="WRR362" s="162"/>
      <c r="WRS362" s="163"/>
      <c r="WRT362" s="164"/>
      <c r="WRU362" s="165"/>
      <c r="WRV362" s="162"/>
      <c r="WRW362" s="163"/>
      <c r="WRX362" s="164"/>
      <c r="WRY362" s="165"/>
      <c r="WRZ362" s="162"/>
      <c r="WSA362" s="163"/>
      <c r="WSB362" s="164"/>
      <c r="WSC362" s="165"/>
      <c r="WSD362" s="162"/>
      <c r="WSE362" s="163"/>
      <c r="WSF362" s="164"/>
      <c r="WSG362" s="165"/>
      <c r="WSH362" s="162"/>
      <c r="WSI362" s="163"/>
      <c r="WSJ362" s="164"/>
      <c r="WSK362" s="165"/>
      <c r="WSL362" s="162"/>
      <c r="WSM362" s="163"/>
      <c r="WSN362" s="164"/>
      <c r="WSO362" s="165"/>
      <c r="WSP362" s="162"/>
      <c r="WSQ362" s="163"/>
      <c r="WSR362" s="164"/>
      <c r="WSS362" s="165"/>
      <c r="WST362" s="162"/>
      <c r="WSU362" s="163"/>
      <c r="WSV362" s="164"/>
      <c r="WSW362" s="165"/>
      <c r="WSX362" s="162"/>
      <c r="WSY362" s="163"/>
      <c r="WSZ362" s="164"/>
      <c r="WTA362" s="165"/>
      <c r="WTB362" s="162"/>
      <c r="WTC362" s="163"/>
      <c r="WTD362" s="164"/>
      <c r="WTE362" s="165"/>
      <c r="WTF362" s="162"/>
      <c r="WTG362" s="163"/>
      <c r="WTH362" s="164"/>
      <c r="WTI362" s="165"/>
      <c r="WTJ362" s="162"/>
      <c r="WTK362" s="163"/>
      <c r="WTL362" s="164"/>
      <c r="WTM362" s="165"/>
      <c r="WTN362" s="162"/>
      <c r="WTO362" s="163"/>
      <c r="WTP362" s="164"/>
      <c r="WTQ362" s="165"/>
      <c r="WTR362" s="162"/>
      <c r="WTS362" s="163"/>
      <c r="WTT362" s="164"/>
      <c r="WTU362" s="165"/>
      <c r="WTV362" s="50"/>
      <c r="WTW362" s="67"/>
      <c r="WTX362" s="67"/>
      <c r="WTY362" s="68"/>
      <c r="WTZ362" s="149"/>
      <c r="WUA362" s="206"/>
      <c r="WUB362" s="228"/>
      <c r="WUC362" s="234"/>
      <c r="WUD362" s="191"/>
      <c r="WUE362" s="162"/>
      <c r="WUF362" s="163"/>
      <c r="WUG362" s="164"/>
      <c r="WUH362" s="165"/>
      <c r="WUI362" s="162"/>
      <c r="WUJ362" s="163"/>
      <c r="WUK362" s="164"/>
      <c r="WUL362" s="165"/>
      <c r="WUM362" s="162"/>
      <c r="WUN362" s="163"/>
      <c r="WUO362" s="164"/>
      <c r="WUP362" s="165"/>
      <c r="WUQ362" s="162"/>
      <c r="WUR362" s="163"/>
      <c r="WUS362" s="164"/>
      <c r="WUT362" s="165"/>
      <c r="WUU362" s="162"/>
      <c r="WUV362" s="163"/>
      <c r="WUW362" s="164"/>
      <c r="WUX362" s="165"/>
      <c r="WUY362" s="162"/>
      <c r="WUZ362" s="163"/>
      <c r="WVA362" s="164"/>
      <c r="WVB362" s="165"/>
      <c r="WVC362" s="162"/>
      <c r="WVD362" s="163"/>
      <c r="WVE362" s="164"/>
      <c r="WVF362" s="165"/>
      <c r="WVG362" s="162"/>
      <c r="WVH362" s="163"/>
      <c r="WVI362" s="164"/>
      <c r="WVJ362" s="165"/>
      <c r="WVK362" s="162"/>
      <c r="WVL362" s="163"/>
      <c r="WVM362" s="164"/>
      <c r="WVN362" s="165"/>
      <c r="WVO362" s="162"/>
      <c r="WVP362" s="163"/>
      <c r="WVQ362" s="164"/>
      <c r="WVR362" s="165"/>
      <c r="WVS362" s="162"/>
      <c r="WVT362" s="163"/>
      <c r="WVU362" s="164"/>
      <c r="WVV362" s="165"/>
      <c r="WVW362" s="162"/>
      <c r="WVX362" s="163"/>
      <c r="WVY362" s="164"/>
      <c r="WVZ362" s="165"/>
      <c r="WWA362" s="162"/>
      <c r="WWB362" s="163"/>
      <c r="WWC362" s="164"/>
      <c r="WWD362" s="165"/>
      <c r="WWE362" s="162"/>
      <c r="WWF362" s="163"/>
      <c r="WWG362" s="164"/>
      <c r="WWH362" s="165"/>
      <c r="WWI362" s="162"/>
      <c r="WWJ362" s="163"/>
      <c r="WWK362" s="164"/>
      <c r="WWL362" s="165"/>
      <c r="WWM362" s="162"/>
      <c r="WWN362" s="163"/>
      <c r="WWO362" s="164"/>
      <c r="WWP362" s="165"/>
      <c r="WWQ362" s="162"/>
      <c r="WWR362" s="163"/>
      <c r="WWS362" s="164"/>
      <c r="WWT362" s="165"/>
      <c r="WWU362" s="162"/>
      <c r="WWV362" s="163"/>
      <c r="WWW362" s="164"/>
      <c r="WWX362" s="165"/>
      <c r="WWY362" s="162"/>
      <c r="WWZ362" s="163"/>
      <c r="WXA362" s="164"/>
      <c r="WXB362" s="165"/>
      <c r="WXC362" s="162"/>
      <c r="WXD362" s="163"/>
      <c r="WXE362" s="164"/>
      <c r="WXF362" s="165"/>
      <c r="WXG362" s="162"/>
      <c r="WXH362" s="163"/>
      <c r="WXI362" s="164"/>
      <c r="WXJ362" s="165"/>
      <c r="WXK362" s="162"/>
      <c r="WXL362" s="163"/>
      <c r="WXM362" s="164"/>
      <c r="WXN362" s="165"/>
      <c r="WXO362" s="162"/>
      <c r="WXP362" s="163"/>
      <c r="WXQ362" s="164"/>
      <c r="WXR362" s="165"/>
      <c r="WXS362" s="162"/>
      <c r="WXT362" s="163"/>
      <c r="WXU362" s="164"/>
      <c r="WXV362" s="165"/>
      <c r="WXW362" s="162"/>
      <c r="WXX362" s="163"/>
      <c r="WXY362" s="164"/>
      <c r="WXZ362" s="165"/>
      <c r="WYA362" s="162"/>
      <c r="WYB362" s="163"/>
      <c r="WYC362" s="164"/>
      <c r="WYD362" s="165"/>
      <c r="WYE362" s="162"/>
      <c r="WYF362" s="163"/>
      <c r="WYG362" s="164"/>
      <c r="WYH362" s="165"/>
      <c r="WYI362" s="162"/>
      <c r="WYJ362" s="163"/>
      <c r="WYK362" s="164"/>
      <c r="WYL362" s="165"/>
      <c r="WYM362" s="162"/>
      <c r="WYN362" s="163"/>
      <c r="WYO362" s="164"/>
      <c r="WYP362" s="165"/>
      <c r="WYQ362" s="162"/>
      <c r="WYR362" s="163"/>
      <c r="WYS362" s="164"/>
      <c r="WYT362" s="165"/>
      <c r="WYU362" s="162"/>
      <c r="WYV362" s="163"/>
      <c r="WYW362" s="164"/>
      <c r="WYX362" s="165"/>
      <c r="WYY362" s="50"/>
      <c r="WYZ362" s="67"/>
      <c r="WZA362" s="67"/>
      <c r="WZB362" s="68"/>
      <c r="WZC362" s="149"/>
      <c r="WZD362" s="206"/>
      <c r="WZE362" s="228"/>
      <c r="WZF362" s="234"/>
      <c r="WZG362" s="191"/>
      <c r="WZH362" s="162"/>
      <c r="WZI362" s="163"/>
      <c r="WZJ362" s="164"/>
      <c r="WZK362" s="165"/>
      <c r="WZL362" s="162"/>
      <c r="WZM362" s="163"/>
      <c r="WZN362" s="164"/>
      <c r="WZO362" s="165"/>
      <c r="WZP362" s="162"/>
      <c r="WZQ362" s="163"/>
      <c r="WZR362" s="164"/>
      <c r="WZS362" s="165"/>
      <c r="WZT362" s="162"/>
      <c r="WZU362" s="163"/>
      <c r="WZV362" s="164"/>
      <c r="WZW362" s="165"/>
      <c r="WZX362" s="162"/>
      <c r="WZY362" s="163"/>
      <c r="WZZ362" s="164"/>
      <c r="XAA362" s="165"/>
      <c r="XAB362" s="162"/>
      <c r="XAC362" s="163"/>
      <c r="XAD362" s="164"/>
      <c r="XAE362" s="165"/>
      <c r="XAF362" s="162"/>
      <c r="XAG362" s="163"/>
      <c r="XAH362" s="164"/>
      <c r="XAI362" s="165"/>
      <c r="XAJ362" s="162"/>
      <c r="XAK362" s="163"/>
      <c r="XAL362" s="164"/>
      <c r="XAM362" s="165"/>
      <c r="XAN362" s="162"/>
      <c r="XAO362" s="163"/>
      <c r="XAP362" s="164"/>
      <c r="XAQ362" s="165"/>
      <c r="XAR362" s="162"/>
      <c r="XAS362" s="163"/>
      <c r="XAT362" s="164"/>
      <c r="XAU362" s="165"/>
      <c r="XAV362" s="162"/>
      <c r="XAW362" s="163"/>
      <c r="XAX362" s="164"/>
      <c r="XAY362" s="165"/>
      <c r="XAZ362" s="162"/>
      <c r="XBA362" s="163"/>
      <c r="XBB362" s="164"/>
      <c r="XBC362" s="165"/>
      <c r="XBD362" s="162"/>
      <c r="XBE362" s="163"/>
      <c r="XBF362" s="164"/>
      <c r="XBG362" s="165"/>
      <c r="XBH362" s="162"/>
      <c r="XBI362" s="163"/>
      <c r="XBJ362" s="164"/>
      <c r="XBK362" s="165"/>
      <c r="XBL362" s="162"/>
      <c r="XBM362" s="163"/>
      <c r="XBN362" s="164"/>
      <c r="XBO362" s="165"/>
      <c r="XBP362" s="162"/>
      <c r="XBQ362" s="163"/>
      <c r="XBR362" s="164"/>
      <c r="XBS362" s="165"/>
      <c r="XBT362" s="162"/>
      <c r="XBU362" s="163"/>
      <c r="XBV362" s="164"/>
      <c r="XBW362" s="165"/>
      <c r="XBX362" s="162"/>
      <c r="XBY362" s="163"/>
      <c r="XBZ362" s="164"/>
      <c r="XCA362" s="165"/>
      <c r="XCB362" s="162"/>
      <c r="XCC362" s="163"/>
      <c r="XCD362" s="164"/>
      <c r="XCE362" s="165"/>
      <c r="XCF362" s="162"/>
      <c r="XCG362" s="163"/>
      <c r="XCH362" s="164"/>
      <c r="XCI362" s="165"/>
      <c r="XCJ362" s="162"/>
      <c r="XCK362" s="163"/>
      <c r="XCL362" s="164"/>
      <c r="XCM362" s="165"/>
      <c r="XCN362" s="162"/>
      <c r="XCO362" s="163"/>
      <c r="XCP362" s="164"/>
      <c r="XCQ362" s="165"/>
      <c r="XCR362" s="162"/>
      <c r="XCS362" s="163"/>
      <c r="XCT362" s="164"/>
      <c r="XCU362" s="165"/>
      <c r="XCV362" s="162"/>
      <c r="XCW362" s="163"/>
      <c r="XCX362" s="164"/>
      <c r="XCY362" s="165"/>
      <c r="XCZ362" s="162"/>
      <c r="XDA362" s="163"/>
      <c r="XDB362" s="164"/>
      <c r="XDC362" s="165"/>
      <c r="XDD362" s="162"/>
      <c r="XDE362" s="163"/>
      <c r="XDF362" s="164"/>
      <c r="XDG362" s="165"/>
      <c r="XDH362" s="162"/>
      <c r="XDI362" s="163"/>
      <c r="XDJ362" s="164"/>
      <c r="XDK362" s="165"/>
      <c r="XDL362" s="162"/>
      <c r="XDM362" s="163"/>
      <c r="XDN362" s="164"/>
      <c r="XDO362" s="165"/>
      <c r="XDP362" s="162"/>
      <c r="XDQ362" s="163"/>
      <c r="XDR362" s="164"/>
      <c r="XDS362" s="165"/>
      <c r="XDT362" s="162"/>
      <c r="XDU362" s="163"/>
      <c r="XDV362" s="164"/>
      <c r="XDW362" s="165"/>
      <c r="XDX362" s="162"/>
      <c r="XDY362" s="163"/>
      <c r="XDZ362" s="164"/>
      <c r="XEA362" s="165"/>
      <c r="XEB362" s="50"/>
      <c r="XEC362" s="67"/>
      <c r="XED362" s="67"/>
      <c r="XEE362" s="68"/>
      <c r="XEF362" s="149"/>
      <c r="XEG362" s="206"/>
      <c r="XEH362" s="228"/>
      <c r="XEI362" s="234"/>
      <c r="XEJ362" s="191"/>
      <c r="XEK362" s="162"/>
      <c r="XEL362" s="163"/>
      <c r="XEM362" s="164"/>
      <c r="XEN362" s="165"/>
      <c r="XEO362" s="162"/>
      <c r="XEP362" s="163"/>
      <c r="XEQ362" s="164"/>
      <c r="XER362" s="165"/>
      <c r="XES362" s="162"/>
      <c r="XET362" s="163"/>
      <c r="XEU362" s="164"/>
      <c r="XEV362" s="165"/>
      <c r="XEW362" s="162"/>
      <c r="XEX362" s="163"/>
      <c r="XEY362" s="164"/>
      <c r="XEZ362" s="165"/>
      <c r="XFA362" s="162"/>
      <c r="XFB362" s="163"/>
      <c r="XFC362" s="164"/>
      <c r="XFD362" s="165"/>
    </row>
    <row r="363" spans="1:16384" ht="45.75" thickBot="1" x14ac:dyDescent="0.25">
      <c r="A363" s="476">
        <v>2</v>
      </c>
      <c r="B363" s="437" t="s">
        <v>2065</v>
      </c>
      <c r="C363" s="454" t="s">
        <v>2066</v>
      </c>
      <c r="D363" s="351" t="s">
        <v>2067</v>
      </c>
      <c r="E363" s="471">
        <v>30</v>
      </c>
      <c r="F363" s="214">
        <v>3</v>
      </c>
      <c r="G363" s="386">
        <v>2</v>
      </c>
      <c r="H363" s="387"/>
      <c r="I363" s="213"/>
      <c r="J363" s="214">
        <v>3</v>
      </c>
      <c r="K363" s="386">
        <v>2</v>
      </c>
      <c r="L363" s="387"/>
      <c r="M363" s="213"/>
      <c r="N363" s="214">
        <v>2</v>
      </c>
      <c r="O363" s="386">
        <v>1</v>
      </c>
      <c r="P363" s="387"/>
      <c r="Q363" s="213"/>
      <c r="R363" s="214">
        <v>2</v>
      </c>
      <c r="S363" s="386"/>
      <c r="T363" s="387"/>
      <c r="U363" s="213"/>
      <c r="V363" s="214">
        <v>2</v>
      </c>
      <c r="W363" s="386"/>
      <c r="X363" s="387"/>
      <c r="Y363" s="213"/>
      <c r="Z363" s="214">
        <v>2</v>
      </c>
      <c r="AA363" s="386">
        <v>2</v>
      </c>
      <c r="AB363" s="387"/>
      <c r="AC363" s="213"/>
      <c r="AD363" s="214">
        <v>5</v>
      </c>
      <c r="AE363" s="386">
        <v>3</v>
      </c>
      <c r="AF363" s="387">
        <v>1</v>
      </c>
      <c r="AG363" s="213">
        <v>1</v>
      </c>
      <c r="AH363" s="214">
        <v>4</v>
      </c>
      <c r="AI363" s="386"/>
      <c r="AJ363" s="387"/>
      <c r="AK363" s="213"/>
      <c r="AL363" s="214">
        <v>2</v>
      </c>
      <c r="AM363" s="386"/>
      <c r="AN363" s="387"/>
      <c r="AO363" s="213"/>
      <c r="AP363" s="214">
        <v>2</v>
      </c>
      <c r="AQ363" s="386">
        <v>1</v>
      </c>
      <c r="AR363" s="387"/>
      <c r="AS363" s="213"/>
      <c r="AT363" s="214">
        <v>3</v>
      </c>
      <c r="AU363" s="386"/>
      <c r="AV363" s="387"/>
      <c r="AW363" s="213"/>
      <c r="AX363" s="214">
        <v>2</v>
      </c>
      <c r="AY363" s="386">
        <v>1</v>
      </c>
      <c r="AZ363" s="387"/>
      <c r="BA363" s="213"/>
      <c r="BB363" s="356"/>
      <c r="BC363" s="484"/>
      <c r="BD363" s="485"/>
      <c r="BE363" s="327"/>
      <c r="BF363" s="214">
        <v>2</v>
      </c>
      <c r="BG363" s="386">
        <v>1</v>
      </c>
      <c r="BH363" s="387"/>
      <c r="BI363" s="213"/>
      <c r="BJ363" s="214">
        <v>3</v>
      </c>
      <c r="BK363" s="386">
        <v>1</v>
      </c>
      <c r="BL363" s="387"/>
      <c r="BM363" s="213"/>
      <c r="BN363" s="214">
        <v>3</v>
      </c>
      <c r="BO363" s="386">
        <v>1</v>
      </c>
      <c r="BP363" s="387"/>
      <c r="BQ363" s="213"/>
      <c r="BR363" s="214">
        <v>3</v>
      </c>
      <c r="BS363" s="386"/>
      <c r="BT363" s="387"/>
      <c r="BU363" s="213"/>
      <c r="BV363" s="214">
        <v>2</v>
      </c>
      <c r="BW363" s="386"/>
      <c r="BX363" s="387"/>
      <c r="BY363" s="213"/>
      <c r="BZ363" s="214">
        <v>2</v>
      </c>
      <c r="CA363" s="386"/>
      <c r="CB363" s="387"/>
      <c r="CC363" s="213"/>
      <c r="CD363" s="356"/>
      <c r="CE363" s="484"/>
      <c r="CF363" s="485"/>
      <c r="CG363" s="327"/>
      <c r="CH363" s="214">
        <v>1</v>
      </c>
      <c r="CI363" s="386"/>
      <c r="CJ363" s="387"/>
      <c r="CK363" s="213"/>
      <c r="CL363" s="214">
        <v>2</v>
      </c>
      <c r="CM363" s="386"/>
      <c r="CN363" s="387"/>
      <c r="CO363" s="213"/>
      <c r="CP363" s="214"/>
      <c r="CQ363" s="386">
        <v>1</v>
      </c>
      <c r="CR363" s="387"/>
      <c r="CS363" s="213"/>
      <c r="CT363" s="214">
        <v>1</v>
      </c>
      <c r="CU363" s="386"/>
      <c r="CV363" s="387"/>
      <c r="CW363" s="213"/>
      <c r="CX363" s="214">
        <v>1</v>
      </c>
      <c r="CY363" s="386"/>
      <c r="CZ363" s="387"/>
      <c r="DA363" s="213"/>
      <c r="DB363" s="214"/>
      <c r="DC363" s="386">
        <v>1</v>
      </c>
      <c r="DD363" s="387"/>
      <c r="DE363" s="213"/>
      <c r="DF363" s="214"/>
      <c r="DG363" s="386">
        <v>1</v>
      </c>
      <c r="DH363" s="387"/>
      <c r="DI363" s="213"/>
      <c r="DJ363" s="214"/>
      <c r="DK363" s="386">
        <v>1</v>
      </c>
      <c r="DL363" s="387"/>
      <c r="DM363" s="213"/>
      <c r="DN363" s="214">
        <v>1</v>
      </c>
      <c r="DO363" s="386"/>
      <c r="DP363" s="387"/>
      <c r="DQ363" s="213"/>
      <c r="DR363" s="214">
        <v>1</v>
      </c>
      <c r="DS363" s="386"/>
      <c r="DT363" s="387"/>
      <c r="DU363" s="213"/>
      <c r="DV363" s="162">
        <v>2</v>
      </c>
      <c r="DW363" s="386"/>
      <c r="DX363" s="387"/>
      <c r="DY363" s="213"/>
      <c r="DZ363" s="247">
        <f t="shared" si="60"/>
        <v>56</v>
      </c>
      <c r="EA363" s="248">
        <f t="shared" si="61"/>
        <v>19</v>
      </c>
      <c r="EB363" s="248">
        <f t="shared" si="62"/>
        <v>1</v>
      </c>
      <c r="EC363" s="249">
        <f t="shared" si="63"/>
        <v>1</v>
      </c>
    </row>
    <row r="364" spans="1:16384" ht="60.75" thickBot="1" x14ac:dyDescent="0.25">
      <c r="A364" s="476">
        <v>3</v>
      </c>
      <c r="B364" s="437" t="s">
        <v>352</v>
      </c>
      <c r="C364" s="454" t="s">
        <v>2068</v>
      </c>
      <c r="D364" s="351" t="s">
        <v>2069</v>
      </c>
      <c r="E364" s="471">
        <v>30</v>
      </c>
      <c r="F364" s="214">
        <v>3</v>
      </c>
      <c r="G364" s="386">
        <v>2</v>
      </c>
      <c r="H364" s="387"/>
      <c r="I364" s="213"/>
      <c r="J364" s="214">
        <v>3</v>
      </c>
      <c r="K364" s="386">
        <v>2</v>
      </c>
      <c r="L364" s="387"/>
      <c r="M364" s="213"/>
      <c r="N364" s="214">
        <v>2</v>
      </c>
      <c r="O364" s="386">
        <v>1</v>
      </c>
      <c r="P364" s="387"/>
      <c r="Q364" s="213"/>
      <c r="R364" s="214">
        <v>2</v>
      </c>
      <c r="S364" s="386"/>
      <c r="T364" s="387"/>
      <c r="U364" s="213"/>
      <c r="V364" s="214">
        <v>2</v>
      </c>
      <c r="W364" s="386"/>
      <c r="X364" s="387"/>
      <c r="Y364" s="213"/>
      <c r="Z364" s="214">
        <v>2</v>
      </c>
      <c r="AA364" s="386">
        <v>1</v>
      </c>
      <c r="AB364" s="387"/>
      <c r="AC364" s="213"/>
      <c r="AD364" s="214">
        <v>5</v>
      </c>
      <c r="AE364" s="386">
        <v>3</v>
      </c>
      <c r="AF364" s="387">
        <v>1</v>
      </c>
      <c r="AG364" s="213">
        <v>1</v>
      </c>
      <c r="AH364" s="214">
        <v>3</v>
      </c>
      <c r="AI364" s="386">
        <v>1</v>
      </c>
      <c r="AJ364" s="387"/>
      <c r="AK364" s="213"/>
      <c r="AL364" s="214">
        <v>2</v>
      </c>
      <c r="AM364" s="386">
        <v>1</v>
      </c>
      <c r="AN364" s="387"/>
      <c r="AO364" s="213"/>
      <c r="AP364" s="214">
        <v>2</v>
      </c>
      <c r="AQ364" s="386">
        <v>1</v>
      </c>
      <c r="AR364" s="387"/>
      <c r="AS364" s="213"/>
      <c r="AT364" s="214">
        <v>4</v>
      </c>
      <c r="AU364" s="386">
        <v>1</v>
      </c>
      <c r="AV364" s="387"/>
      <c r="AW364" s="213"/>
      <c r="AX364" s="214">
        <v>3</v>
      </c>
      <c r="AY364" s="386">
        <v>1</v>
      </c>
      <c r="AZ364" s="387"/>
      <c r="BA364" s="213"/>
      <c r="BB364" s="356"/>
      <c r="BC364" s="484"/>
      <c r="BD364" s="485"/>
      <c r="BE364" s="327"/>
      <c r="BF364" s="214">
        <v>3</v>
      </c>
      <c r="BG364" s="386">
        <v>1</v>
      </c>
      <c r="BH364" s="387"/>
      <c r="BI364" s="213"/>
      <c r="BJ364" s="214">
        <v>2</v>
      </c>
      <c r="BK364" s="386">
        <v>2</v>
      </c>
      <c r="BL364" s="387"/>
      <c r="BM364" s="213"/>
      <c r="BN364" s="214">
        <v>3</v>
      </c>
      <c r="BO364" s="386">
        <v>1</v>
      </c>
      <c r="BP364" s="387"/>
      <c r="BQ364" s="213"/>
      <c r="BR364" s="214">
        <v>3</v>
      </c>
      <c r="BS364" s="386"/>
      <c r="BT364" s="387"/>
      <c r="BU364" s="213"/>
      <c r="BV364" s="214">
        <v>2</v>
      </c>
      <c r="BW364" s="386"/>
      <c r="BX364" s="387"/>
      <c r="BY364" s="213"/>
      <c r="BZ364" s="214">
        <v>2</v>
      </c>
      <c r="CA364" s="386"/>
      <c r="CB364" s="387"/>
      <c r="CC364" s="213"/>
      <c r="CD364" s="356"/>
      <c r="CE364" s="484"/>
      <c r="CF364" s="485"/>
      <c r="CG364" s="327"/>
      <c r="CH364" s="214">
        <v>2</v>
      </c>
      <c r="CI364" s="386"/>
      <c r="CJ364" s="387"/>
      <c r="CK364" s="213"/>
      <c r="CL364" s="214"/>
      <c r="CM364" s="386">
        <v>1</v>
      </c>
      <c r="CN364" s="387"/>
      <c r="CO364" s="213"/>
      <c r="CP364" s="214">
        <v>1</v>
      </c>
      <c r="CQ364" s="386"/>
      <c r="CR364" s="387"/>
      <c r="CS364" s="213"/>
      <c r="CT364" s="214"/>
      <c r="CU364" s="386">
        <v>1</v>
      </c>
      <c r="CV364" s="387"/>
      <c r="CW364" s="213"/>
      <c r="CX364" s="214"/>
      <c r="CY364" s="386">
        <v>1</v>
      </c>
      <c r="CZ364" s="387"/>
      <c r="DA364" s="213"/>
      <c r="DB364" s="214">
        <v>1</v>
      </c>
      <c r="DC364" s="386"/>
      <c r="DD364" s="387"/>
      <c r="DE364" s="213"/>
      <c r="DF364" s="214">
        <v>1</v>
      </c>
      <c r="DG364" s="386"/>
      <c r="DH364" s="387"/>
      <c r="DI364" s="213"/>
      <c r="DJ364" s="214">
        <v>1</v>
      </c>
      <c r="DK364" s="386"/>
      <c r="DL364" s="387"/>
      <c r="DM364" s="213"/>
      <c r="DN364" s="162"/>
      <c r="DO364" s="163">
        <v>1</v>
      </c>
      <c r="DP364" s="387"/>
      <c r="DQ364" s="213"/>
      <c r="DR364" s="214">
        <v>1</v>
      </c>
      <c r="DS364" s="386"/>
      <c r="DT364" s="387"/>
      <c r="DU364" s="213"/>
      <c r="DV364" s="162">
        <v>2</v>
      </c>
      <c r="DW364" s="386"/>
      <c r="DX364" s="387"/>
      <c r="DY364" s="213"/>
      <c r="DZ364" s="247">
        <f t="shared" si="60"/>
        <v>57</v>
      </c>
      <c r="EA364" s="248">
        <f t="shared" si="61"/>
        <v>22</v>
      </c>
      <c r="EB364" s="248">
        <f t="shared" si="62"/>
        <v>1</v>
      </c>
      <c r="EC364" s="249">
        <f t="shared" si="63"/>
        <v>1</v>
      </c>
    </row>
    <row r="365" spans="1:16384" ht="30.75" thickBot="1" x14ac:dyDescent="0.25">
      <c r="A365" s="476">
        <v>4</v>
      </c>
      <c r="B365" s="437" t="s">
        <v>2070</v>
      </c>
      <c r="C365" s="454" t="s">
        <v>2071</v>
      </c>
      <c r="D365" s="351" t="s">
        <v>2072</v>
      </c>
      <c r="E365" s="471">
        <v>30</v>
      </c>
      <c r="F365" s="214">
        <v>3</v>
      </c>
      <c r="G365" s="386">
        <v>2</v>
      </c>
      <c r="H365" s="387"/>
      <c r="I365" s="213"/>
      <c r="J365" s="214">
        <v>3</v>
      </c>
      <c r="K365" s="386">
        <v>2</v>
      </c>
      <c r="L365" s="387"/>
      <c r="M365" s="213"/>
      <c r="N365" s="214">
        <v>2</v>
      </c>
      <c r="O365" s="386">
        <v>1</v>
      </c>
      <c r="P365" s="387"/>
      <c r="Q365" s="213"/>
      <c r="R365" s="214">
        <v>2</v>
      </c>
      <c r="S365" s="386"/>
      <c r="T365" s="387"/>
      <c r="U365" s="213"/>
      <c r="V365" s="214">
        <v>2</v>
      </c>
      <c r="W365" s="386"/>
      <c r="X365" s="387"/>
      <c r="Y365" s="213"/>
      <c r="Z365" s="214">
        <v>2</v>
      </c>
      <c r="AA365" s="386">
        <v>1</v>
      </c>
      <c r="AB365" s="387"/>
      <c r="AC365" s="213"/>
      <c r="AD365" s="214">
        <v>5</v>
      </c>
      <c r="AE365" s="386">
        <v>3</v>
      </c>
      <c r="AF365" s="387">
        <v>1</v>
      </c>
      <c r="AG365" s="213">
        <v>1</v>
      </c>
      <c r="AH365" s="214">
        <v>2</v>
      </c>
      <c r="AI365" s="386">
        <v>1</v>
      </c>
      <c r="AJ365" s="387"/>
      <c r="AK365" s="213"/>
      <c r="AL365" s="214">
        <v>2</v>
      </c>
      <c r="AM365" s="386">
        <v>1</v>
      </c>
      <c r="AN365" s="387"/>
      <c r="AO365" s="213"/>
      <c r="AP365" s="214">
        <v>2</v>
      </c>
      <c r="AQ365" s="386">
        <v>1</v>
      </c>
      <c r="AR365" s="387"/>
      <c r="AS365" s="213"/>
      <c r="AT365" s="214">
        <v>2</v>
      </c>
      <c r="AU365" s="386"/>
      <c r="AV365" s="387"/>
      <c r="AW365" s="213"/>
      <c r="AX365" s="214">
        <v>2</v>
      </c>
      <c r="AY365" s="386">
        <v>1</v>
      </c>
      <c r="AZ365" s="387"/>
      <c r="BA365" s="213"/>
      <c r="BB365" s="356"/>
      <c r="BC365" s="484"/>
      <c r="BD365" s="485"/>
      <c r="BE365" s="327"/>
      <c r="BF365" s="214">
        <v>2</v>
      </c>
      <c r="BG365" s="386">
        <v>1</v>
      </c>
      <c r="BH365" s="387"/>
      <c r="BI365" s="213"/>
      <c r="BJ365" s="214">
        <v>3</v>
      </c>
      <c r="BK365" s="386">
        <v>1</v>
      </c>
      <c r="BL365" s="387"/>
      <c r="BM365" s="213"/>
      <c r="BN365" s="214">
        <v>3</v>
      </c>
      <c r="BO365" s="386">
        <v>1</v>
      </c>
      <c r="BP365" s="387"/>
      <c r="BQ365" s="213"/>
      <c r="BR365" s="214">
        <v>3</v>
      </c>
      <c r="BS365" s="386"/>
      <c r="BT365" s="387"/>
      <c r="BU365" s="213"/>
      <c r="BV365" s="214">
        <v>2</v>
      </c>
      <c r="BW365" s="386"/>
      <c r="BX365" s="387"/>
      <c r="BY365" s="213"/>
      <c r="BZ365" s="214">
        <v>2</v>
      </c>
      <c r="CA365" s="386"/>
      <c r="CB365" s="387"/>
      <c r="CC365" s="213"/>
      <c r="CD365" s="356"/>
      <c r="CE365" s="484"/>
      <c r="CF365" s="485"/>
      <c r="CG365" s="327"/>
      <c r="CH365" s="214">
        <v>1</v>
      </c>
      <c r="CI365" s="386"/>
      <c r="CJ365" s="387"/>
      <c r="CK365" s="213"/>
      <c r="CL365" s="214">
        <v>2</v>
      </c>
      <c r="CM365" s="386"/>
      <c r="CN365" s="387"/>
      <c r="CO365" s="213"/>
      <c r="CP365" s="214"/>
      <c r="CQ365" s="386"/>
      <c r="CR365" s="387"/>
      <c r="CS365" s="213"/>
      <c r="CT365" s="214">
        <v>1</v>
      </c>
      <c r="CU365" s="386"/>
      <c r="CV365" s="387"/>
      <c r="CW365" s="213"/>
      <c r="CX365" s="214">
        <v>1</v>
      </c>
      <c r="CY365" s="386"/>
      <c r="CZ365" s="387"/>
      <c r="DA365" s="213"/>
      <c r="DB365" s="214"/>
      <c r="DC365" s="386">
        <v>1</v>
      </c>
      <c r="DD365" s="387"/>
      <c r="DE365" s="213"/>
      <c r="DF365" s="214"/>
      <c r="DG365" s="386">
        <v>1</v>
      </c>
      <c r="DH365" s="387"/>
      <c r="DI365" s="213"/>
      <c r="DJ365" s="214"/>
      <c r="DK365" s="386">
        <v>1</v>
      </c>
      <c r="DL365" s="387"/>
      <c r="DM365" s="213"/>
      <c r="DN365" s="214">
        <v>1</v>
      </c>
      <c r="DO365" s="386"/>
      <c r="DP365" s="387"/>
      <c r="DQ365" s="213"/>
      <c r="DR365" s="214">
        <v>1</v>
      </c>
      <c r="DS365" s="386"/>
      <c r="DT365" s="387"/>
      <c r="DU365" s="213"/>
      <c r="DV365" s="162">
        <v>2</v>
      </c>
      <c r="DW365" s="386"/>
      <c r="DX365" s="387"/>
      <c r="DY365" s="213"/>
      <c r="DZ365" s="247">
        <f t="shared" si="60"/>
        <v>53</v>
      </c>
      <c r="EA365" s="248">
        <f t="shared" si="61"/>
        <v>19</v>
      </c>
      <c r="EB365" s="248">
        <f t="shared" si="62"/>
        <v>1</v>
      </c>
      <c r="EC365" s="249">
        <f t="shared" si="63"/>
        <v>1</v>
      </c>
    </row>
    <row r="366" spans="1:16384" s="155" customFormat="1" ht="30.75" thickBot="1" x14ac:dyDescent="0.25">
      <c r="A366" s="476">
        <v>5</v>
      </c>
      <c r="B366" s="437" t="s">
        <v>2073</v>
      </c>
      <c r="C366" s="454" t="s">
        <v>2074</v>
      </c>
      <c r="D366" s="351" t="s">
        <v>2075</v>
      </c>
      <c r="E366" s="471">
        <v>30</v>
      </c>
      <c r="F366" s="214">
        <v>3</v>
      </c>
      <c r="G366" s="386">
        <v>2</v>
      </c>
      <c r="H366" s="387"/>
      <c r="I366" s="213"/>
      <c r="J366" s="214">
        <v>3</v>
      </c>
      <c r="K366" s="386">
        <v>2</v>
      </c>
      <c r="L366" s="387"/>
      <c r="M366" s="213"/>
      <c r="N366" s="214">
        <v>2</v>
      </c>
      <c r="O366" s="386">
        <v>1</v>
      </c>
      <c r="P366" s="387"/>
      <c r="Q366" s="213"/>
      <c r="R366" s="214">
        <v>2</v>
      </c>
      <c r="S366" s="386"/>
      <c r="T366" s="387"/>
      <c r="U366" s="213"/>
      <c r="V366" s="214">
        <v>2</v>
      </c>
      <c r="W366" s="386"/>
      <c r="X366" s="387"/>
      <c r="Y366" s="213"/>
      <c r="Z366" s="214">
        <v>2</v>
      </c>
      <c r="AA366" s="386">
        <v>1</v>
      </c>
      <c r="AB366" s="387"/>
      <c r="AC366" s="213"/>
      <c r="AD366" s="214">
        <v>5</v>
      </c>
      <c r="AE366" s="386">
        <v>3</v>
      </c>
      <c r="AF366" s="387">
        <v>1</v>
      </c>
      <c r="AG366" s="213"/>
      <c r="AH366" s="214">
        <v>3</v>
      </c>
      <c r="AI366" s="386"/>
      <c r="AJ366" s="387"/>
      <c r="AK366" s="213"/>
      <c r="AL366" s="214">
        <v>2</v>
      </c>
      <c r="AM366" s="386"/>
      <c r="AN366" s="387"/>
      <c r="AO366" s="213"/>
      <c r="AP366" s="214">
        <v>2</v>
      </c>
      <c r="AQ366" s="386">
        <v>1</v>
      </c>
      <c r="AR366" s="387"/>
      <c r="AS366" s="213"/>
      <c r="AT366" s="214">
        <v>2</v>
      </c>
      <c r="AU366" s="386">
        <v>1</v>
      </c>
      <c r="AV366" s="387"/>
      <c r="AW366" s="213"/>
      <c r="AX366" s="214">
        <v>2</v>
      </c>
      <c r="AY366" s="386">
        <v>1</v>
      </c>
      <c r="AZ366" s="387"/>
      <c r="BA366" s="213"/>
      <c r="BB366" s="356"/>
      <c r="BC366" s="484"/>
      <c r="BD366" s="485"/>
      <c r="BE366" s="327"/>
      <c r="BF366" s="214">
        <v>2</v>
      </c>
      <c r="BG366" s="386">
        <v>1</v>
      </c>
      <c r="BH366" s="387"/>
      <c r="BI366" s="213"/>
      <c r="BJ366" s="214">
        <v>3</v>
      </c>
      <c r="BK366" s="386">
        <v>2</v>
      </c>
      <c r="BL366" s="387"/>
      <c r="BM366" s="213"/>
      <c r="BN366" s="214">
        <v>3</v>
      </c>
      <c r="BO366" s="386">
        <v>1</v>
      </c>
      <c r="BP366" s="387"/>
      <c r="BQ366" s="213"/>
      <c r="BR366" s="214">
        <v>3</v>
      </c>
      <c r="BS366" s="386"/>
      <c r="BT366" s="387"/>
      <c r="BU366" s="213"/>
      <c r="BV366" s="214">
        <v>2</v>
      </c>
      <c r="BW366" s="386"/>
      <c r="BX366" s="387"/>
      <c r="BY366" s="213"/>
      <c r="BZ366" s="214">
        <v>2</v>
      </c>
      <c r="CA366" s="386"/>
      <c r="CB366" s="387"/>
      <c r="CC366" s="213"/>
      <c r="CD366" s="356"/>
      <c r="CE366" s="484"/>
      <c r="CF366" s="485"/>
      <c r="CG366" s="327"/>
      <c r="CH366" s="214">
        <v>2</v>
      </c>
      <c r="CI366" s="386"/>
      <c r="CJ366" s="387"/>
      <c r="CK366" s="213"/>
      <c r="CL366" s="214"/>
      <c r="CM366" s="386">
        <v>1</v>
      </c>
      <c r="CN366" s="387"/>
      <c r="CO366" s="213"/>
      <c r="CP366" s="214"/>
      <c r="CQ366" s="386"/>
      <c r="CR366" s="387"/>
      <c r="CS366" s="213"/>
      <c r="CT366" s="214"/>
      <c r="CU366" s="386">
        <v>1</v>
      </c>
      <c r="CV366" s="387"/>
      <c r="CW366" s="213"/>
      <c r="CX366" s="214"/>
      <c r="CY366" s="386">
        <v>1</v>
      </c>
      <c r="CZ366" s="387"/>
      <c r="DA366" s="213"/>
      <c r="DB366" s="214">
        <v>1</v>
      </c>
      <c r="DC366" s="386"/>
      <c r="DD366" s="387"/>
      <c r="DE366" s="213"/>
      <c r="DF366" s="214">
        <v>1</v>
      </c>
      <c r="DG366" s="386"/>
      <c r="DH366" s="387"/>
      <c r="DI366" s="213"/>
      <c r="DJ366" s="214">
        <v>1</v>
      </c>
      <c r="DK366" s="386"/>
      <c r="DL366" s="387"/>
      <c r="DM366" s="213"/>
      <c r="DN366" s="162"/>
      <c r="DO366" s="163">
        <v>1</v>
      </c>
      <c r="DP366" s="387"/>
      <c r="DQ366" s="213"/>
      <c r="DR366" s="214">
        <v>1</v>
      </c>
      <c r="DS366" s="386"/>
      <c r="DT366" s="387"/>
      <c r="DU366" s="213"/>
      <c r="DV366" s="162">
        <v>2</v>
      </c>
      <c r="DW366" s="386"/>
      <c r="DX366" s="387"/>
      <c r="DY366" s="213"/>
      <c r="DZ366" s="247">
        <f t="shared" si="60"/>
        <v>53</v>
      </c>
      <c r="EA366" s="248">
        <f t="shared" si="61"/>
        <v>20</v>
      </c>
      <c r="EB366" s="248">
        <f t="shared" si="62"/>
        <v>1</v>
      </c>
      <c r="EC366" s="249">
        <f t="shared" si="63"/>
        <v>0</v>
      </c>
      <c r="ED366" s="97"/>
    </row>
    <row r="367" spans="1:16384" ht="60.75" thickBot="1" x14ac:dyDescent="0.25">
      <c r="A367" s="476">
        <v>6</v>
      </c>
      <c r="B367" s="437" t="s">
        <v>662</v>
      </c>
      <c r="C367" s="454" t="s">
        <v>2076</v>
      </c>
      <c r="D367" s="351" t="s">
        <v>2077</v>
      </c>
      <c r="E367" s="471">
        <v>30</v>
      </c>
      <c r="F367" s="214">
        <v>3</v>
      </c>
      <c r="G367" s="386">
        <v>2</v>
      </c>
      <c r="H367" s="387"/>
      <c r="I367" s="213"/>
      <c r="J367" s="214">
        <v>3</v>
      </c>
      <c r="K367" s="386">
        <v>2</v>
      </c>
      <c r="L367" s="387"/>
      <c r="M367" s="213"/>
      <c r="N367" s="214">
        <v>2</v>
      </c>
      <c r="O367" s="386">
        <v>1</v>
      </c>
      <c r="P367" s="387"/>
      <c r="Q367" s="213"/>
      <c r="R367" s="214">
        <v>2</v>
      </c>
      <c r="S367" s="386"/>
      <c r="T367" s="387"/>
      <c r="U367" s="213"/>
      <c r="V367" s="214">
        <v>2</v>
      </c>
      <c r="W367" s="386"/>
      <c r="X367" s="387"/>
      <c r="Y367" s="213"/>
      <c r="Z367" s="214">
        <v>2</v>
      </c>
      <c r="AA367" s="386">
        <v>1</v>
      </c>
      <c r="AB367" s="387"/>
      <c r="AC367" s="213"/>
      <c r="AD367" s="214">
        <v>5</v>
      </c>
      <c r="AE367" s="386">
        <v>3</v>
      </c>
      <c r="AF367" s="387">
        <v>1</v>
      </c>
      <c r="AG367" s="213"/>
      <c r="AH367" s="214">
        <v>2</v>
      </c>
      <c r="AI367" s="386">
        <v>1</v>
      </c>
      <c r="AJ367" s="387"/>
      <c r="AK367" s="213"/>
      <c r="AL367" s="214">
        <v>2</v>
      </c>
      <c r="AM367" s="386">
        <v>1</v>
      </c>
      <c r="AN367" s="387"/>
      <c r="AO367" s="213"/>
      <c r="AP367" s="214">
        <v>2</v>
      </c>
      <c r="AQ367" s="386">
        <v>1</v>
      </c>
      <c r="AR367" s="387"/>
      <c r="AS367" s="213"/>
      <c r="AT367" s="214">
        <v>2</v>
      </c>
      <c r="AU367" s="386"/>
      <c r="AV367" s="387"/>
      <c r="AW367" s="213"/>
      <c r="AX367" s="214">
        <v>2</v>
      </c>
      <c r="AY367" s="386">
        <v>1</v>
      </c>
      <c r="AZ367" s="387"/>
      <c r="BA367" s="213"/>
      <c r="BB367" s="356"/>
      <c r="BC367" s="484"/>
      <c r="BD367" s="485"/>
      <c r="BE367" s="327"/>
      <c r="BF367" s="214">
        <v>2</v>
      </c>
      <c r="BG367" s="386">
        <v>1</v>
      </c>
      <c r="BH367" s="387"/>
      <c r="BI367" s="213"/>
      <c r="BJ367" s="214">
        <v>2</v>
      </c>
      <c r="BK367" s="386">
        <v>2</v>
      </c>
      <c r="BL367" s="387"/>
      <c r="BM367" s="213"/>
      <c r="BN367" s="214">
        <v>2</v>
      </c>
      <c r="BO367" s="386">
        <v>2</v>
      </c>
      <c r="BP367" s="387"/>
      <c r="BQ367" s="213"/>
      <c r="BR367" s="214">
        <v>2</v>
      </c>
      <c r="BS367" s="386"/>
      <c r="BT367" s="387"/>
      <c r="BU367" s="213"/>
      <c r="BV367" s="214">
        <v>2</v>
      </c>
      <c r="BW367" s="386"/>
      <c r="BX367" s="387"/>
      <c r="BY367" s="213"/>
      <c r="BZ367" s="214">
        <v>2</v>
      </c>
      <c r="CA367" s="386"/>
      <c r="CB367" s="387"/>
      <c r="CC367" s="213"/>
      <c r="CD367" s="356"/>
      <c r="CE367" s="484"/>
      <c r="CF367" s="485"/>
      <c r="CG367" s="327"/>
      <c r="CH367" s="214">
        <v>1</v>
      </c>
      <c r="CI367" s="386"/>
      <c r="CJ367" s="387"/>
      <c r="CK367" s="213"/>
      <c r="CL367" s="214">
        <v>2</v>
      </c>
      <c r="CM367" s="386"/>
      <c r="CN367" s="387"/>
      <c r="CO367" s="213"/>
      <c r="CP367" s="214"/>
      <c r="CQ367" s="386"/>
      <c r="CR367" s="387"/>
      <c r="CS367" s="213"/>
      <c r="CT367" s="214">
        <v>1</v>
      </c>
      <c r="CU367" s="386"/>
      <c r="CV367" s="387"/>
      <c r="CW367" s="213"/>
      <c r="CX367" s="214">
        <v>1</v>
      </c>
      <c r="CY367" s="386"/>
      <c r="CZ367" s="387"/>
      <c r="DA367" s="213"/>
      <c r="DB367" s="214"/>
      <c r="DC367" s="386">
        <v>1</v>
      </c>
      <c r="DD367" s="387"/>
      <c r="DE367" s="213"/>
      <c r="DF367" s="214"/>
      <c r="DG367" s="386">
        <v>1</v>
      </c>
      <c r="DH367" s="387"/>
      <c r="DI367" s="213"/>
      <c r="DJ367" s="214"/>
      <c r="DK367" s="386">
        <v>1</v>
      </c>
      <c r="DL367" s="387"/>
      <c r="DM367" s="213"/>
      <c r="DN367" s="214">
        <v>1</v>
      </c>
      <c r="DO367" s="386"/>
      <c r="DP367" s="387"/>
      <c r="DQ367" s="213"/>
      <c r="DR367" s="214">
        <v>1</v>
      </c>
      <c r="DS367" s="386"/>
      <c r="DT367" s="387"/>
      <c r="DU367" s="213"/>
      <c r="DV367" s="162">
        <v>2</v>
      </c>
      <c r="DW367" s="386"/>
      <c r="DX367" s="387"/>
      <c r="DY367" s="213"/>
      <c r="DZ367" s="247">
        <f t="shared" si="60"/>
        <v>50</v>
      </c>
      <c r="EA367" s="248">
        <f t="shared" si="61"/>
        <v>21</v>
      </c>
      <c r="EB367" s="248">
        <f t="shared" si="62"/>
        <v>1</v>
      </c>
      <c r="EC367" s="249">
        <f t="shared" si="63"/>
        <v>0</v>
      </c>
    </row>
    <row r="368" spans="1:16384" ht="60.75" thickBot="1" x14ac:dyDescent="0.25">
      <c r="A368" s="476">
        <v>7</v>
      </c>
      <c r="B368" s="437" t="s">
        <v>659</v>
      </c>
      <c r="C368" s="454" t="s">
        <v>2078</v>
      </c>
      <c r="D368" s="351" t="s">
        <v>2079</v>
      </c>
      <c r="E368" s="471">
        <v>30</v>
      </c>
      <c r="F368" s="214">
        <v>3</v>
      </c>
      <c r="G368" s="386">
        <v>2</v>
      </c>
      <c r="H368" s="387"/>
      <c r="I368" s="213"/>
      <c r="J368" s="214">
        <v>3</v>
      </c>
      <c r="K368" s="386">
        <v>2</v>
      </c>
      <c r="L368" s="387"/>
      <c r="M368" s="213"/>
      <c r="N368" s="214">
        <v>2</v>
      </c>
      <c r="O368" s="386">
        <v>1</v>
      </c>
      <c r="P368" s="387"/>
      <c r="Q368" s="213"/>
      <c r="R368" s="214">
        <v>2</v>
      </c>
      <c r="S368" s="386"/>
      <c r="T368" s="387"/>
      <c r="U368" s="213"/>
      <c r="V368" s="214">
        <v>2</v>
      </c>
      <c r="W368" s="386"/>
      <c r="X368" s="387"/>
      <c r="Y368" s="213"/>
      <c r="Z368" s="214">
        <v>2</v>
      </c>
      <c r="AA368" s="386">
        <v>1</v>
      </c>
      <c r="AB368" s="387"/>
      <c r="AC368" s="213"/>
      <c r="AD368" s="214">
        <v>5</v>
      </c>
      <c r="AE368" s="386">
        <v>3</v>
      </c>
      <c r="AF368" s="387">
        <v>1</v>
      </c>
      <c r="AG368" s="213"/>
      <c r="AH368" s="214">
        <v>2</v>
      </c>
      <c r="AI368" s="386">
        <v>2</v>
      </c>
      <c r="AJ368" s="387"/>
      <c r="AK368" s="213"/>
      <c r="AL368" s="214">
        <v>2</v>
      </c>
      <c r="AM368" s="386">
        <v>1</v>
      </c>
      <c r="AN368" s="387"/>
      <c r="AO368" s="213"/>
      <c r="AP368" s="214">
        <v>2</v>
      </c>
      <c r="AQ368" s="386">
        <v>1</v>
      </c>
      <c r="AR368" s="387"/>
      <c r="AS368" s="213"/>
      <c r="AT368" s="214">
        <v>2</v>
      </c>
      <c r="AU368" s="386">
        <v>1</v>
      </c>
      <c r="AV368" s="387"/>
      <c r="AW368" s="213"/>
      <c r="AX368" s="214">
        <v>2</v>
      </c>
      <c r="AY368" s="386">
        <v>1</v>
      </c>
      <c r="AZ368" s="387"/>
      <c r="BA368" s="213"/>
      <c r="BB368" s="356"/>
      <c r="BC368" s="484"/>
      <c r="BD368" s="485"/>
      <c r="BE368" s="327"/>
      <c r="BF368" s="214">
        <v>2</v>
      </c>
      <c r="BG368" s="386">
        <v>1</v>
      </c>
      <c r="BH368" s="387"/>
      <c r="BI368" s="213"/>
      <c r="BJ368" s="214">
        <v>2</v>
      </c>
      <c r="BK368" s="386">
        <v>2</v>
      </c>
      <c r="BL368" s="387"/>
      <c r="BM368" s="213"/>
      <c r="BN368" s="214">
        <v>3</v>
      </c>
      <c r="BO368" s="386">
        <v>2</v>
      </c>
      <c r="BP368" s="387"/>
      <c r="BQ368" s="213"/>
      <c r="BR368" s="214">
        <v>3</v>
      </c>
      <c r="BS368" s="386"/>
      <c r="BT368" s="387"/>
      <c r="BU368" s="213"/>
      <c r="BV368" s="214">
        <v>2</v>
      </c>
      <c r="BW368" s="386"/>
      <c r="BX368" s="387"/>
      <c r="BY368" s="213"/>
      <c r="BZ368" s="214">
        <v>2</v>
      </c>
      <c r="CA368" s="386"/>
      <c r="CB368" s="387"/>
      <c r="CC368" s="213"/>
      <c r="CD368" s="356"/>
      <c r="CE368" s="484"/>
      <c r="CF368" s="485"/>
      <c r="CG368" s="327"/>
      <c r="CH368" s="214">
        <v>2</v>
      </c>
      <c r="CI368" s="386"/>
      <c r="CJ368" s="387"/>
      <c r="CK368" s="213"/>
      <c r="CL368" s="214"/>
      <c r="CM368" s="386">
        <v>1</v>
      </c>
      <c r="CN368" s="387"/>
      <c r="CO368" s="213"/>
      <c r="CP368" s="214"/>
      <c r="CQ368" s="386"/>
      <c r="CR368" s="387"/>
      <c r="CS368" s="213"/>
      <c r="CT368" s="214"/>
      <c r="CU368" s="386">
        <v>1</v>
      </c>
      <c r="CV368" s="387"/>
      <c r="CW368" s="213"/>
      <c r="CX368" s="214"/>
      <c r="CY368" s="386">
        <v>1</v>
      </c>
      <c r="CZ368" s="387"/>
      <c r="DA368" s="213"/>
      <c r="DB368" s="214">
        <v>1</v>
      </c>
      <c r="DC368" s="386"/>
      <c r="DD368" s="387"/>
      <c r="DE368" s="213"/>
      <c r="DF368" s="214">
        <v>1</v>
      </c>
      <c r="DG368" s="386"/>
      <c r="DH368" s="387"/>
      <c r="DI368" s="213"/>
      <c r="DJ368" s="214">
        <v>1</v>
      </c>
      <c r="DK368" s="386"/>
      <c r="DL368" s="387"/>
      <c r="DM368" s="213"/>
      <c r="DN368" s="214"/>
      <c r="DO368" s="386">
        <v>1</v>
      </c>
      <c r="DP368" s="387"/>
      <c r="DQ368" s="213"/>
      <c r="DR368" s="214">
        <v>1</v>
      </c>
      <c r="DS368" s="386"/>
      <c r="DT368" s="387"/>
      <c r="DU368" s="213"/>
      <c r="DV368" s="162">
        <v>2</v>
      </c>
      <c r="DW368" s="386"/>
      <c r="DX368" s="387"/>
      <c r="DY368" s="213"/>
      <c r="DZ368" s="247">
        <f t="shared" si="60"/>
        <v>51</v>
      </c>
      <c r="EA368" s="248">
        <f t="shared" si="61"/>
        <v>24</v>
      </c>
      <c r="EB368" s="248">
        <f t="shared" si="62"/>
        <v>1</v>
      </c>
      <c r="EC368" s="249">
        <f t="shared" si="63"/>
        <v>0</v>
      </c>
    </row>
    <row r="369" spans="1:133" ht="60.75" thickBot="1" x14ac:dyDescent="0.25">
      <c r="A369" s="476">
        <v>8</v>
      </c>
      <c r="B369" s="437" t="s">
        <v>2080</v>
      </c>
      <c r="C369" s="454" t="s">
        <v>2081</v>
      </c>
      <c r="D369" s="351" t="s">
        <v>2082</v>
      </c>
      <c r="E369" s="471">
        <v>6</v>
      </c>
      <c r="F369" s="214">
        <v>1</v>
      </c>
      <c r="G369" s="386">
        <v>1</v>
      </c>
      <c r="H369" s="387"/>
      <c r="I369" s="213"/>
      <c r="J369" s="214">
        <v>1</v>
      </c>
      <c r="K369" s="386">
        <v>1</v>
      </c>
      <c r="L369" s="387"/>
      <c r="M369" s="213"/>
      <c r="N369" s="214"/>
      <c r="O369" s="386">
        <v>1</v>
      </c>
      <c r="P369" s="387"/>
      <c r="Q369" s="213"/>
      <c r="R369" s="214"/>
      <c r="S369" s="386">
        <v>1</v>
      </c>
      <c r="T369" s="387"/>
      <c r="U369" s="213"/>
      <c r="V369" s="214"/>
      <c r="W369" s="386"/>
      <c r="X369" s="387"/>
      <c r="Y369" s="213"/>
      <c r="Z369" s="214"/>
      <c r="AA369" s="386">
        <v>1</v>
      </c>
      <c r="AB369" s="387"/>
      <c r="AC369" s="213"/>
      <c r="AD369" s="214">
        <v>2</v>
      </c>
      <c r="AE369" s="386">
        <v>1</v>
      </c>
      <c r="AF369" s="387"/>
      <c r="AG369" s="213"/>
      <c r="AH369" s="214"/>
      <c r="AI369" s="386">
        <v>1</v>
      </c>
      <c r="AJ369" s="387"/>
      <c r="AK369" s="213"/>
      <c r="AL369" s="214"/>
      <c r="AM369" s="386"/>
      <c r="AN369" s="387"/>
      <c r="AO369" s="213"/>
      <c r="AP369" s="214">
        <v>1</v>
      </c>
      <c r="AQ369" s="386"/>
      <c r="AR369" s="387"/>
      <c r="AS369" s="213"/>
      <c r="AT369" s="214">
        <v>1</v>
      </c>
      <c r="AU369" s="386"/>
      <c r="AV369" s="387"/>
      <c r="AW369" s="213"/>
      <c r="AX369" s="214"/>
      <c r="AY369" s="386">
        <v>1</v>
      </c>
      <c r="AZ369" s="387"/>
      <c r="BA369" s="213"/>
      <c r="BB369" s="356"/>
      <c r="BC369" s="484"/>
      <c r="BD369" s="485"/>
      <c r="BE369" s="327"/>
      <c r="BF369" s="214"/>
      <c r="BG369" s="386">
        <v>1</v>
      </c>
      <c r="BH369" s="387"/>
      <c r="BI369" s="213"/>
      <c r="BJ369" s="214"/>
      <c r="BK369" s="386">
        <v>1</v>
      </c>
      <c r="BL369" s="387"/>
      <c r="BM369" s="213"/>
      <c r="BN369" s="214"/>
      <c r="BO369" s="386"/>
      <c r="BP369" s="387"/>
      <c r="BQ369" s="213"/>
      <c r="BR369" s="214"/>
      <c r="BS369" s="386">
        <v>1</v>
      </c>
      <c r="BT369" s="387"/>
      <c r="BU369" s="213"/>
      <c r="BV369" s="214"/>
      <c r="BW369" s="386">
        <v>1</v>
      </c>
      <c r="BX369" s="387"/>
      <c r="BY369" s="213"/>
      <c r="BZ369" s="214"/>
      <c r="CA369" s="386"/>
      <c r="CB369" s="387"/>
      <c r="CC369" s="213"/>
      <c r="CD369" s="356"/>
      <c r="CE369" s="484"/>
      <c r="CF369" s="485"/>
      <c r="CG369" s="327"/>
      <c r="CH369" s="214"/>
      <c r="CI369" s="386"/>
      <c r="CJ369" s="387"/>
      <c r="CK369" s="213"/>
      <c r="CL369" s="214">
        <v>1</v>
      </c>
      <c r="CM369" s="386"/>
      <c r="CN369" s="387"/>
      <c r="CO369" s="213"/>
      <c r="CP369" s="214"/>
      <c r="CQ369" s="386"/>
      <c r="CR369" s="387"/>
      <c r="CS369" s="213"/>
      <c r="CT369" s="214">
        <v>1</v>
      </c>
      <c r="CU369" s="386"/>
      <c r="CV369" s="387"/>
      <c r="CW369" s="213"/>
      <c r="CX369" s="214">
        <v>1</v>
      </c>
      <c r="CY369" s="386"/>
      <c r="CZ369" s="387"/>
      <c r="DA369" s="213"/>
      <c r="DB369" s="214"/>
      <c r="DC369" s="386">
        <v>1</v>
      </c>
      <c r="DD369" s="387"/>
      <c r="DE369" s="213"/>
      <c r="DF369" s="214"/>
      <c r="DG369" s="386">
        <v>1</v>
      </c>
      <c r="DH369" s="387"/>
      <c r="DI369" s="213"/>
      <c r="DJ369" s="214"/>
      <c r="DK369" s="386">
        <v>1</v>
      </c>
      <c r="DL369" s="387"/>
      <c r="DM369" s="213"/>
      <c r="DN369" s="214"/>
      <c r="DO369" s="386"/>
      <c r="DP369" s="387"/>
      <c r="DQ369" s="213"/>
      <c r="DR369" s="214"/>
      <c r="DS369" s="386"/>
      <c r="DT369" s="387"/>
      <c r="DU369" s="213"/>
      <c r="DV369" s="214"/>
      <c r="DW369" s="386">
        <v>1</v>
      </c>
      <c r="DX369" s="387"/>
      <c r="DY369" s="213"/>
      <c r="DZ369" s="247">
        <f t="shared" si="60"/>
        <v>9</v>
      </c>
      <c r="EA369" s="248">
        <f t="shared" si="61"/>
        <v>16</v>
      </c>
      <c r="EB369" s="248">
        <f t="shared" si="62"/>
        <v>0</v>
      </c>
      <c r="EC369" s="249">
        <f t="shared" si="63"/>
        <v>0</v>
      </c>
    </row>
    <row r="370" spans="1:133" ht="30.75" thickBot="1" x14ac:dyDescent="0.25">
      <c r="A370" s="476">
        <v>9</v>
      </c>
      <c r="B370" s="437" t="s">
        <v>2083</v>
      </c>
      <c r="C370" s="454" t="s">
        <v>2084</v>
      </c>
      <c r="D370" s="351" t="s">
        <v>2085</v>
      </c>
      <c r="E370" s="471">
        <v>6</v>
      </c>
      <c r="F370" s="214">
        <v>1</v>
      </c>
      <c r="G370" s="386">
        <v>1</v>
      </c>
      <c r="H370" s="387"/>
      <c r="I370" s="213"/>
      <c r="J370" s="214">
        <v>1</v>
      </c>
      <c r="K370" s="386">
        <v>1</v>
      </c>
      <c r="L370" s="387"/>
      <c r="M370" s="213"/>
      <c r="N370" s="214"/>
      <c r="O370" s="386">
        <v>1</v>
      </c>
      <c r="P370" s="387"/>
      <c r="Q370" s="213"/>
      <c r="R370" s="214"/>
      <c r="S370" s="386">
        <v>1</v>
      </c>
      <c r="T370" s="387"/>
      <c r="U370" s="213"/>
      <c r="V370" s="214"/>
      <c r="W370" s="386"/>
      <c r="X370" s="387"/>
      <c r="Y370" s="213"/>
      <c r="Z370" s="214"/>
      <c r="AA370" s="386">
        <v>1</v>
      </c>
      <c r="AB370" s="387"/>
      <c r="AC370" s="213"/>
      <c r="AD370" s="214">
        <v>2</v>
      </c>
      <c r="AE370" s="386">
        <v>1</v>
      </c>
      <c r="AF370" s="387"/>
      <c r="AG370" s="213"/>
      <c r="AH370" s="214"/>
      <c r="AI370" s="386">
        <v>1</v>
      </c>
      <c r="AJ370" s="387"/>
      <c r="AK370" s="213"/>
      <c r="AL370" s="214"/>
      <c r="AM370" s="386"/>
      <c r="AN370" s="387"/>
      <c r="AO370" s="213"/>
      <c r="AP370" s="214"/>
      <c r="AQ370" s="386"/>
      <c r="AR370" s="387"/>
      <c r="AS370" s="213"/>
      <c r="AT370" s="214"/>
      <c r="AU370" s="386">
        <v>1</v>
      </c>
      <c r="AV370" s="387"/>
      <c r="AW370" s="213"/>
      <c r="AX370" s="214"/>
      <c r="AY370" s="386">
        <v>1</v>
      </c>
      <c r="AZ370" s="387"/>
      <c r="BA370" s="213"/>
      <c r="BB370" s="356"/>
      <c r="BC370" s="484"/>
      <c r="BD370" s="485"/>
      <c r="BE370" s="327"/>
      <c r="BF370" s="214"/>
      <c r="BG370" s="386">
        <v>1</v>
      </c>
      <c r="BH370" s="387"/>
      <c r="BI370" s="213"/>
      <c r="BJ370" s="214"/>
      <c r="BK370" s="386">
        <v>1</v>
      </c>
      <c r="BL370" s="387"/>
      <c r="BM370" s="213"/>
      <c r="BN370" s="214"/>
      <c r="BO370" s="386"/>
      <c r="BP370" s="387"/>
      <c r="BQ370" s="213"/>
      <c r="BR370" s="214"/>
      <c r="BS370" s="386">
        <v>1</v>
      </c>
      <c r="BT370" s="387"/>
      <c r="BU370" s="213"/>
      <c r="BV370" s="214"/>
      <c r="BW370" s="386">
        <v>1</v>
      </c>
      <c r="BX370" s="387"/>
      <c r="BY370" s="213"/>
      <c r="BZ370" s="214"/>
      <c r="CA370" s="386"/>
      <c r="CB370" s="387"/>
      <c r="CC370" s="213"/>
      <c r="CD370" s="356"/>
      <c r="CE370" s="484"/>
      <c r="CF370" s="485"/>
      <c r="CG370" s="327"/>
      <c r="CH370" s="214"/>
      <c r="CI370" s="386">
        <v>1</v>
      </c>
      <c r="CJ370" s="387"/>
      <c r="CK370" s="213"/>
      <c r="CL370" s="214"/>
      <c r="CM370" s="386"/>
      <c r="CN370" s="387"/>
      <c r="CO370" s="213"/>
      <c r="CP370" s="214">
        <v>1</v>
      </c>
      <c r="CQ370" s="386"/>
      <c r="CR370" s="387"/>
      <c r="CS370" s="213"/>
      <c r="CT370" s="214"/>
      <c r="CU370" s="386"/>
      <c r="CV370" s="387"/>
      <c r="CW370" s="213"/>
      <c r="CX370" s="214"/>
      <c r="CY370" s="386">
        <v>1</v>
      </c>
      <c r="CZ370" s="387"/>
      <c r="DA370" s="213"/>
      <c r="DB370" s="214">
        <v>1</v>
      </c>
      <c r="DC370" s="386"/>
      <c r="DD370" s="387"/>
      <c r="DE370" s="213"/>
      <c r="DF370" s="214">
        <v>1</v>
      </c>
      <c r="DG370" s="386"/>
      <c r="DH370" s="387"/>
      <c r="DI370" s="213"/>
      <c r="DJ370" s="214">
        <v>1</v>
      </c>
      <c r="DK370" s="386"/>
      <c r="DL370" s="387"/>
      <c r="DM370" s="213"/>
      <c r="DN370" s="214"/>
      <c r="DO370" s="386"/>
      <c r="DP370" s="387"/>
      <c r="DQ370" s="213"/>
      <c r="DR370" s="214"/>
      <c r="DS370" s="386"/>
      <c r="DT370" s="387"/>
      <c r="DU370" s="213"/>
      <c r="DV370" s="214"/>
      <c r="DW370" s="386"/>
      <c r="DX370" s="387"/>
      <c r="DY370" s="213"/>
      <c r="DZ370" s="247">
        <f t="shared" si="60"/>
        <v>8</v>
      </c>
      <c r="EA370" s="248">
        <f t="shared" si="61"/>
        <v>15</v>
      </c>
      <c r="EB370" s="248">
        <f t="shared" si="62"/>
        <v>0</v>
      </c>
      <c r="EC370" s="249">
        <f t="shared" si="63"/>
        <v>0</v>
      </c>
    </row>
    <row r="371" spans="1:133" ht="30.75" thickBot="1" x14ac:dyDescent="0.25">
      <c r="A371" s="476">
        <v>10</v>
      </c>
      <c r="B371" s="437" t="s">
        <v>2086</v>
      </c>
      <c r="C371" s="454" t="s">
        <v>2087</v>
      </c>
      <c r="D371" s="351" t="s">
        <v>2088</v>
      </c>
      <c r="E371" s="471">
        <v>6</v>
      </c>
      <c r="F371" s="214">
        <v>1</v>
      </c>
      <c r="G371" s="386">
        <v>1</v>
      </c>
      <c r="H371" s="387"/>
      <c r="I371" s="213"/>
      <c r="J371" s="214">
        <v>1</v>
      </c>
      <c r="K371" s="386">
        <v>1</v>
      </c>
      <c r="L371" s="387"/>
      <c r="M371" s="213"/>
      <c r="N371" s="214"/>
      <c r="O371" s="386">
        <v>1</v>
      </c>
      <c r="P371" s="387"/>
      <c r="Q371" s="213"/>
      <c r="R371" s="214"/>
      <c r="S371" s="386">
        <v>1</v>
      </c>
      <c r="T371" s="387"/>
      <c r="U371" s="213"/>
      <c r="V371" s="214"/>
      <c r="W371" s="386"/>
      <c r="X371" s="387"/>
      <c r="Y371" s="213"/>
      <c r="Z371" s="214"/>
      <c r="AA371" s="386">
        <v>1</v>
      </c>
      <c r="AB371" s="387"/>
      <c r="AC371" s="213"/>
      <c r="AD371" s="214">
        <v>2</v>
      </c>
      <c r="AE371" s="386">
        <v>1</v>
      </c>
      <c r="AF371" s="387"/>
      <c r="AG371" s="213"/>
      <c r="AH371" s="214"/>
      <c r="AI371" s="386">
        <v>1</v>
      </c>
      <c r="AJ371" s="387"/>
      <c r="AK371" s="213"/>
      <c r="AL371" s="214"/>
      <c r="AM371" s="386"/>
      <c r="AN371" s="387"/>
      <c r="AO371" s="213"/>
      <c r="AP371" s="214"/>
      <c r="AQ371" s="386"/>
      <c r="AR371" s="387"/>
      <c r="AS371" s="213"/>
      <c r="AT371" s="214">
        <v>1</v>
      </c>
      <c r="AU371" s="386"/>
      <c r="AV371" s="387"/>
      <c r="AW371" s="213"/>
      <c r="AX371" s="214">
        <v>1</v>
      </c>
      <c r="AY371" s="386"/>
      <c r="AZ371" s="387"/>
      <c r="BA371" s="213"/>
      <c r="BB371" s="356"/>
      <c r="BC371" s="484"/>
      <c r="BD371" s="485"/>
      <c r="BE371" s="327"/>
      <c r="BF371" s="214">
        <v>1</v>
      </c>
      <c r="BG371" s="386"/>
      <c r="BH371" s="387"/>
      <c r="BI371" s="213"/>
      <c r="BJ371" s="214"/>
      <c r="BK371" s="386"/>
      <c r="BL371" s="387"/>
      <c r="BM371" s="213"/>
      <c r="BN371" s="214">
        <v>1</v>
      </c>
      <c r="BO371" s="386"/>
      <c r="BP371" s="387"/>
      <c r="BQ371" s="213"/>
      <c r="BR371" s="214"/>
      <c r="BS371" s="386"/>
      <c r="BT371" s="387"/>
      <c r="BU371" s="213"/>
      <c r="BV371" s="214">
        <v>1</v>
      </c>
      <c r="BW371" s="386"/>
      <c r="BX371" s="387"/>
      <c r="BY371" s="213"/>
      <c r="BZ371" s="214"/>
      <c r="CA371" s="386"/>
      <c r="CB371" s="387"/>
      <c r="CC371" s="213"/>
      <c r="CD371" s="356"/>
      <c r="CE371" s="484"/>
      <c r="CF371" s="485"/>
      <c r="CG371" s="327"/>
      <c r="CH371" s="214"/>
      <c r="CI371" s="386"/>
      <c r="CJ371" s="387"/>
      <c r="CK371" s="213"/>
      <c r="CL371" s="214">
        <v>1</v>
      </c>
      <c r="CM371" s="386"/>
      <c r="CN371" s="387"/>
      <c r="CO371" s="213"/>
      <c r="CP371" s="214"/>
      <c r="CQ371" s="386"/>
      <c r="CR371" s="387"/>
      <c r="CS371" s="213"/>
      <c r="CT371" s="214"/>
      <c r="CU371" s="386"/>
      <c r="CV371" s="387"/>
      <c r="CW371" s="213"/>
      <c r="CX371" s="214">
        <v>1</v>
      </c>
      <c r="CY371" s="386"/>
      <c r="CZ371" s="387"/>
      <c r="DA371" s="213"/>
      <c r="DB371" s="214"/>
      <c r="DC371" s="386">
        <v>1</v>
      </c>
      <c r="DD371" s="387"/>
      <c r="DE371" s="213"/>
      <c r="DF371" s="214"/>
      <c r="DG371" s="386">
        <v>1</v>
      </c>
      <c r="DH371" s="387"/>
      <c r="DI371" s="213"/>
      <c r="DJ371" s="214"/>
      <c r="DK371" s="386">
        <v>1</v>
      </c>
      <c r="DL371" s="387"/>
      <c r="DM371" s="213"/>
      <c r="DN371" s="214"/>
      <c r="DO371" s="386"/>
      <c r="DP371" s="387"/>
      <c r="DQ371" s="213"/>
      <c r="DR371" s="214"/>
      <c r="DS371" s="386"/>
      <c r="DT371" s="387"/>
      <c r="DU371" s="213"/>
      <c r="DV371" s="214">
        <v>1</v>
      </c>
      <c r="DW371" s="386"/>
      <c r="DX371" s="387"/>
      <c r="DY371" s="213"/>
      <c r="DZ371" s="247">
        <f t="shared" si="60"/>
        <v>12</v>
      </c>
      <c r="EA371" s="248">
        <f t="shared" si="61"/>
        <v>10</v>
      </c>
      <c r="EB371" s="248">
        <f t="shared" si="62"/>
        <v>0</v>
      </c>
      <c r="EC371" s="249">
        <f t="shared" si="63"/>
        <v>0</v>
      </c>
    </row>
    <row r="372" spans="1:133" ht="45.75" thickBot="1" x14ac:dyDescent="0.25">
      <c r="A372" s="476">
        <v>11</v>
      </c>
      <c r="B372" s="437" t="s">
        <v>2089</v>
      </c>
      <c r="C372" s="454" t="s">
        <v>2090</v>
      </c>
      <c r="D372" s="351" t="s">
        <v>2091</v>
      </c>
      <c r="E372" s="471">
        <v>6</v>
      </c>
      <c r="F372" s="214">
        <v>1</v>
      </c>
      <c r="G372" s="386">
        <v>1</v>
      </c>
      <c r="H372" s="387"/>
      <c r="I372" s="213"/>
      <c r="J372" s="214">
        <v>1</v>
      </c>
      <c r="K372" s="386">
        <v>1</v>
      </c>
      <c r="L372" s="387"/>
      <c r="M372" s="213"/>
      <c r="N372" s="214"/>
      <c r="O372" s="386">
        <v>1</v>
      </c>
      <c r="P372" s="387"/>
      <c r="Q372" s="213"/>
      <c r="R372" s="214"/>
      <c r="S372" s="386">
        <v>1</v>
      </c>
      <c r="T372" s="387"/>
      <c r="U372" s="213"/>
      <c r="V372" s="214"/>
      <c r="W372" s="386"/>
      <c r="X372" s="387"/>
      <c r="Y372" s="213"/>
      <c r="Z372" s="214"/>
      <c r="AA372" s="386">
        <v>1</v>
      </c>
      <c r="AB372" s="387"/>
      <c r="AC372" s="213"/>
      <c r="AD372" s="214">
        <v>2</v>
      </c>
      <c r="AE372" s="386">
        <v>1</v>
      </c>
      <c r="AF372" s="387"/>
      <c r="AG372" s="213"/>
      <c r="AH372" s="214"/>
      <c r="AI372" s="386">
        <v>1</v>
      </c>
      <c r="AJ372" s="387"/>
      <c r="AK372" s="213"/>
      <c r="AL372" s="214"/>
      <c r="AM372" s="386"/>
      <c r="AN372" s="387"/>
      <c r="AO372" s="213"/>
      <c r="AP372" s="214">
        <v>1</v>
      </c>
      <c r="AQ372" s="386"/>
      <c r="AR372" s="387"/>
      <c r="AS372" s="213"/>
      <c r="AT372" s="214"/>
      <c r="AU372" s="386">
        <v>1</v>
      </c>
      <c r="AV372" s="387"/>
      <c r="AW372" s="213"/>
      <c r="AX372" s="214"/>
      <c r="AY372" s="386">
        <v>1</v>
      </c>
      <c r="AZ372" s="387"/>
      <c r="BA372" s="213"/>
      <c r="BB372" s="356"/>
      <c r="BC372" s="484"/>
      <c r="BD372" s="485"/>
      <c r="BE372" s="327"/>
      <c r="BF372" s="214"/>
      <c r="BG372" s="386">
        <v>1</v>
      </c>
      <c r="BH372" s="387"/>
      <c r="BI372" s="213"/>
      <c r="BJ372" s="214"/>
      <c r="BK372" s="386">
        <v>1</v>
      </c>
      <c r="BL372" s="387"/>
      <c r="BM372" s="213"/>
      <c r="BN372" s="214">
        <v>1</v>
      </c>
      <c r="BO372" s="386"/>
      <c r="BP372" s="387"/>
      <c r="BQ372" s="213"/>
      <c r="BR372" s="214">
        <v>1</v>
      </c>
      <c r="BS372" s="386"/>
      <c r="BT372" s="387"/>
      <c r="BU372" s="213"/>
      <c r="BV372" s="214"/>
      <c r="BW372" s="386"/>
      <c r="BX372" s="387"/>
      <c r="BY372" s="213"/>
      <c r="BZ372" s="214">
        <v>1</v>
      </c>
      <c r="CA372" s="386"/>
      <c r="CB372" s="387"/>
      <c r="CC372" s="213"/>
      <c r="CD372" s="356"/>
      <c r="CE372" s="484"/>
      <c r="CF372" s="485"/>
      <c r="CG372" s="327"/>
      <c r="CH372" s="214"/>
      <c r="CI372" s="386"/>
      <c r="CJ372" s="387"/>
      <c r="CK372" s="213"/>
      <c r="CL372" s="214"/>
      <c r="CM372" s="386">
        <v>1</v>
      </c>
      <c r="CN372" s="387"/>
      <c r="CO372" s="213"/>
      <c r="CP372" s="214"/>
      <c r="CQ372" s="386"/>
      <c r="CR372" s="387"/>
      <c r="CS372" s="213"/>
      <c r="CT372" s="214"/>
      <c r="CU372" s="386">
        <v>1</v>
      </c>
      <c r="CV372" s="387"/>
      <c r="CW372" s="213"/>
      <c r="CX372" s="214"/>
      <c r="CY372" s="386"/>
      <c r="CZ372" s="387"/>
      <c r="DA372" s="213"/>
      <c r="DB372" s="214">
        <v>1</v>
      </c>
      <c r="DC372" s="386"/>
      <c r="DD372" s="387"/>
      <c r="DE372" s="213"/>
      <c r="DF372" s="214">
        <v>1</v>
      </c>
      <c r="DG372" s="386"/>
      <c r="DH372" s="387"/>
      <c r="DI372" s="213"/>
      <c r="DJ372" s="214">
        <v>1</v>
      </c>
      <c r="DK372" s="386"/>
      <c r="DL372" s="387"/>
      <c r="DM372" s="213"/>
      <c r="DN372" s="214"/>
      <c r="DO372" s="386"/>
      <c r="DP372" s="387"/>
      <c r="DQ372" s="213"/>
      <c r="DR372" s="214"/>
      <c r="DS372" s="386"/>
      <c r="DT372" s="387"/>
      <c r="DU372" s="213"/>
      <c r="DV372" s="214"/>
      <c r="DW372" s="386"/>
      <c r="DX372" s="387"/>
      <c r="DY372" s="213"/>
      <c r="DZ372" s="247">
        <f t="shared" si="60"/>
        <v>11</v>
      </c>
      <c r="EA372" s="248">
        <f t="shared" si="61"/>
        <v>13</v>
      </c>
      <c r="EB372" s="248">
        <f t="shared" si="62"/>
        <v>0</v>
      </c>
      <c r="EC372" s="249">
        <f t="shared" si="63"/>
        <v>0</v>
      </c>
    </row>
    <row r="373" spans="1:133" ht="30.75" thickBot="1" x14ac:dyDescent="0.25">
      <c r="A373" s="476">
        <v>12</v>
      </c>
      <c r="B373" s="437" t="s">
        <v>2092</v>
      </c>
      <c r="C373" s="454" t="s">
        <v>2093</v>
      </c>
      <c r="D373" s="351" t="s">
        <v>2094</v>
      </c>
      <c r="E373" s="471">
        <v>6</v>
      </c>
      <c r="F373" s="214">
        <v>1</v>
      </c>
      <c r="G373" s="386">
        <v>1</v>
      </c>
      <c r="H373" s="387"/>
      <c r="I373" s="213"/>
      <c r="J373" s="214">
        <v>1</v>
      </c>
      <c r="K373" s="386">
        <v>1</v>
      </c>
      <c r="L373" s="387"/>
      <c r="M373" s="213"/>
      <c r="N373" s="214"/>
      <c r="O373" s="386">
        <v>1</v>
      </c>
      <c r="P373" s="387"/>
      <c r="Q373" s="213"/>
      <c r="R373" s="214"/>
      <c r="S373" s="386">
        <v>1</v>
      </c>
      <c r="T373" s="387"/>
      <c r="U373" s="213"/>
      <c r="V373" s="214"/>
      <c r="W373" s="386"/>
      <c r="X373" s="387"/>
      <c r="Y373" s="213"/>
      <c r="Z373" s="214"/>
      <c r="AA373" s="386">
        <v>1</v>
      </c>
      <c r="AB373" s="387"/>
      <c r="AC373" s="213"/>
      <c r="AD373" s="214">
        <v>2</v>
      </c>
      <c r="AE373" s="386">
        <v>1</v>
      </c>
      <c r="AF373" s="387"/>
      <c r="AG373" s="213"/>
      <c r="AH373" s="214"/>
      <c r="AI373" s="386">
        <v>1</v>
      </c>
      <c r="AJ373" s="387"/>
      <c r="AK373" s="213"/>
      <c r="AL373" s="214"/>
      <c r="AM373" s="386"/>
      <c r="AN373" s="387"/>
      <c r="AO373" s="213"/>
      <c r="AP373" s="214"/>
      <c r="AQ373" s="386"/>
      <c r="AR373" s="387"/>
      <c r="AS373" s="213"/>
      <c r="AT373" s="214">
        <v>1</v>
      </c>
      <c r="AU373" s="386"/>
      <c r="AV373" s="387"/>
      <c r="AW373" s="213"/>
      <c r="AX373" s="214"/>
      <c r="AY373" s="386"/>
      <c r="AZ373" s="387"/>
      <c r="BA373" s="213"/>
      <c r="BB373" s="356"/>
      <c r="BC373" s="484"/>
      <c r="BD373" s="485"/>
      <c r="BE373" s="327"/>
      <c r="BF373" s="214">
        <v>1</v>
      </c>
      <c r="BG373" s="386"/>
      <c r="BH373" s="387"/>
      <c r="BI373" s="213"/>
      <c r="BJ373" s="214">
        <v>1</v>
      </c>
      <c r="BK373" s="386"/>
      <c r="BL373" s="387"/>
      <c r="BM373" s="213"/>
      <c r="BN373" s="214"/>
      <c r="BO373" s="386">
        <v>1</v>
      </c>
      <c r="BP373" s="387"/>
      <c r="BQ373" s="213"/>
      <c r="BR373" s="214"/>
      <c r="BS373" s="386"/>
      <c r="BT373" s="387"/>
      <c r="BU373" s="213"/>
      <c r="BV373" s="214"/>
      <c r="BW373" s="386">
        <v>1</v>
      </c>
      <c r="BX373" s="387"/>
      <c r="BY373" s="213"/>
      <c r="BZ373" s="214"/>
      <c r="CA373" s="386"/>
      <c r="CB373" s="387"/>
      <c r="CC373" s="213"/>
      <c r="CD373" s="356"/>
      <c r="CE373" s="484"/>
      <c r="CF373" s="485"/>
      <c r="CG373" s="327"/>
      <c r="CH373" s="214"/>
      <c r="CI373" s="386"/>
      <c r="CJ373" s="387"/>
      <c r="CK373" s="213"/>
      <c r="CL373" s="214">
        <v>1</v>
      </c>
      <c r="CM373" s="386"/>
      <c r="CN373" s="387"/>
      <c r="CO373" s="213"/>
      <c r="CP373" s="214"/>
      <c r="CQ373" s="386"/>
      <c r="CR373" s="387"/>
      <c r="CS373" s="213"/>
      <c r="CT373" s="214"/>
      <c r="CU373" s="386"/>
      <c r="CV373" s="387"/>
      <c r="CW373" s="213"/>
      <c r="CX373" s="214">
        <v>1</v>
      </c>
      <c r="CY373" s="386"/>
      <c r="CZ373" s="387"/>
      <c r="DA373" s="213"/>
      <c r="DB373" s="214"/>
      <c r="DC373" s="386"/>
      <c r="DD373" s="387"/>
      <c r="DE373" s="213"/>
      <c r="DF373" s="214"/>
      <c r="DG373" s="386"/>
      <c r="DH373" s="387"/>
      <c r="DI373" s="213"/>
      <c r="DJ373" s="214"/>
      <c r="DK373" s="386"/>
      <c r="DL373" s="387"/>
      <c r="DM373" s="213"/>
      <c r="DN373" s="214">
        <v>1</v>
      </c>
      <c r="DO373" s="386"/>
      <c r="DP373" s="387"/>
      <c r="DQ373" s="213"/>
      <c r="DR373" s="214">
        <v>1</v>
      </c>
      <c r="DS373" s="386"/>
      <c r="DT373" s="387"/>
      <c r="DU373" s="213"/>
      <c r="DV373" s="214"/>
      <c r="DW373" s="386"/>
      <c r="DX373" s="387"/>
      <c r="DY373" s="213"/>
      <c r="DZ373" s="247">
        <f t="shared" si="60"/>
        <v>11</v>
      </c>
      <c r="EA373" s="248">
        <f t="shared" si="61"/>
        <v>9</v>
      </c>
      <c r="EB373" s="248">
        <f t="shared" si="62"/>
        <v>0</v>
      </c>
      <c r="EC373" s="249">
        <f t="shared" si="63"/>
        <v>0</v>
      </c>
    </row>
    <row r="374" spans="1:133" ht="30.75" thickBot="1" x14ac:dyDescent="0.25">
      <c r="A374" s="476">
        <v>13</v>
      </c>
      <c r="B374" s="437" t="s">
        <v>2095</v>
      </c>
      <c r="C374" s="454" t="s">
        <v>2096</v>
      </c>
      <c r="D374" s="351" t="s">
        <v>2097</v>
      </c>
      <c r="E374" s="471">
        <v>6</v>
      </c>
      <c r="F374" s="214">
        <v>1</v>
      </c>
      <c r="G374" s="386">
        <v>1</v>
      </c>
      <c r="H374" s="387"/>
      <c r="I374" s="213"/>
      <c r="J374" s="214">
        <v>1</v>
      </c>
      <c r="K374" s="386">
        <v>1</v>
      </c>
      <c r="L374" s="387"/>
      <c r="M374" s="213"/>
      <c r="N374" s="214"/>
      <c r="O374" s="386">
        <v>1</v>
      </c>
      <c r="P374" s="387"/>
      <c r="Q374" s="213"/>
      <c r="R374" s="214"/>
      <c r="S374" s="386">
        <v>1</v>
      </c>
      <c r="T374" s="387"/>
      <c r="U374" s="213"/>
      <c r="V374" s="214"/>
      <c r="W374" s="386"/>
      <c r="X374" s="387"/>
      <c r="Y374" s="213"/>
      <c r="Z374" s="214"/>
      <c r="AA374" s="386">
        <v>1</v>
      </c>
      <c r="AB374" s="387"/>
      <c r="AC374" s="213"/>
      <c r="AD374" s="214">
        <v>2</v>
      </c>
      <c r="AE374" s="386">
        <v>1</v>
      </c>
      <c r="AF374" s="387"/>
      <c r="AG374" s="213"/>
      <c r="AH374" s="214"/>
      <c r="AI374" s="386">
        <v>1</v>
      </c>
      <c r="AJ374" s="387"/>
      <c r="AK374" s="213"/>
      <c r="AL374" s="214"/>
      <c r="AM374" s="386"/>
      <c r="AN374" s="387"/>
      <c r="AO374" s="213"/>
      <c r="AP374" s="214"/>
      <c r="AQ374" s="386"/>
      <c r="AR374" s="387"/>
      <c r="AS374" s="213"/>
      <c r="AT374" s="214"/>
      <c r="AU374" s="386">
        <v>1</v>
      </c>
      <c r="AV374" s="387"/>
      <c r="AW374" s="213"/>
      <c r="AX374" s="214"/>
      <c r="AY374" s="386">
        <v>1</v>
      </c>
      <c r="AZ374" s="387"/>
      <c r="BA374" s="213"/>
      <c r="BB374" s="356"/>
      <c r="BC374" s="484"/>
      <c r="BD374" s="485"/>
      <c r="BE374" s="327"/>
      <c r="BF374" s="214"/>
      <c r="BG374" s="386">
        <v>1</v>
      </c>
      <c r="BH374" s="387"/>
      <c r="BI374" s="213"/>
      <c r="BJ374" s="214"/>
      <c r="BK374" s="386"/>
      <c r="BL374" s="387"/>
      <c r="BM374" s="213"/>
      <c r="BN374" s="214">
        <v>1</v>
      </c>
      <c r="BO374" s="386"/>
      <c r="BP374" s="387"/>
      <c r="BQ374" s="213"/>
      <c r="BR374" s="214"/>
      <c r="BS374" s="386">
        <v>1</v>
      </c>
      <c r="BT374" s="387"/>
      <c r="BU374" s="213"/>
      <c r="BV374" s="214"/>
      <c r="BW374" s="386">
        <v>1</v>
      </c>
      <c r="BX374" s="387"/>
      <c r="BY374" s="213"/>
      <c r="BZ374" s="214"/>
      <c r="CA374" s="386"/>
      <c r="CB374" s="387"/>
      <c r="CC374" s="213"/>
      <c r="CD374" s="356"/>
      <c r="CE374" s="484"/>
      <c r="CF374" s="485"/>
      <c r="CG374" s="327"/>
      <c r="CH374" s="214">
        <v>1</v>
      </c>
      <c r="CI374" s="386"/>
      <c r="CJ374" s="387"/>
      <c r="CK374" s="213"/>
      <c r="CL374" s="214"/>
      <c r="CM374" s="386"/>
      <c r="CN374" s="387"/>
      <c r="CO374" s="213"/>
      <c r="CP374" s="214">
        <v>1</v>
      </c>
      <c r="CQ374" s="386"/>
      <c r="CR374" s="387"/>
      <c r="CS374" s="213"/>
      <c r="CT374" s="214"/>
      <c r="CU374" s="386"/>
      <c r="CV374" s="387"/>
      <c r="CW374" s="213"/>
      <c r="CX374" s="214"/>
      <c r="CY374" s="386"/>
      <c r="CZ374" s="387"/>
      <c r="DA374" s="213"/>
      <c r="DB374" s="214">
        <v>1</v>
      </c>
      <c r="DC374" s="386"/>
      <c r="DD374" s="387"/>
      <c r="DE374" s="213"/>
      <c r="DF374" s="214">
        <v>1</v>
      </c>
      <c r="DG374" s="386"/>
      <c r="DH374" s="387"/>
      <c r="DI374" s="213"/>
      <c r="DJ374" s="214">
        <v>1</v>
      </c>
      <c r="DK374" s="386"/>
      <c r="DL374" s="387"/>
      <c r="DM374" s="213"/>
      <c r="DN374" s="214"/>
      <c r="DO374" s="386"/>
      <c r="DP374" s="387"/>
      <c r="DQ374" s="213"/>
      <c r="DR374" s="214"/>
      <c r="DS374" s="386"/>
      <c r="DT374" s="387"/>
      <c r="DU374" s="213"/>
      <c r="DV374" s="214"/>
      <c r="DW374" s="386">
        <v>1</v>
      </c>
      <c r="DX374" s="387"/>
      <c r="DY374" s="213"/>
      <c r="DZ374" s="247">
        <f t="shared" si="60"/>
        <v>10</v>
      </c>
      <c r="EA374" s="248">
        <f t="shared" si="61"/>
        <v>13</v>
      </c>
      <c r="EB374" s="248">
        <f t="shared" si="62"/>
        <v>0</v>
      </c>
      <c r="EC374" s="249">
        <f t="shared" si="63"/>
        <v>0</v>
      </c>
    </row>
    <row r="375" spans="1:133" ht="30.75" thickBot="1" x14ac:dyDescent="0.25">
      <c r="A375" s="476">
        <v>14</v>
      </c>
      <c r="B375" s="437" t="s">
        <v>2098</v>
      </c>
      <c r="C375" s="454" t="s">
        <v>2099</v>
      </c>
      <c r="D375" s="351" t="s">
        <v>2100</v>
      </c>
      <c r="E375" s="471">
        <v>6</v>
      </c>
      <c r="F375" s="214">
        <v>1</v>
      </c>
      <c r="G375" s="386">
        <v>1</v>
      </c>
      <c r="H375" s="387"/>
      <c r="I375" s="213"/>
      <c r="J375" s="214">
        <v>1</v>
      </c>
      <c r="K375" s="386">
        <v>1</v>
      </c>
      <c r="L375" s="387"/>
      <c r="M375" s="213"/>
      <c r="N375" s="214"/>
      <c r="O375" s="386">
        <v>1</v>
      </c>
      <c r="P375" s="387"/>
      <c r="Q375" s="213"/>
      <c r="R375" s="214"/>
      <c r="S375" s="386">
        <v>1</v>
      </c>
      <c r="T375" s="387"/>
      <c r="U375" s="213"/>
      <c r="V375" s="214"/>
      <c r="W375" s="386"/>
      <c r="X375" s="387"/>
      <c r="Y375" s="213"/>
      <c r="Z375" s="214"/>
      <c r="AA375" s="386">
        <v>1</v>
      </c>
      <c r="AB375" s="387"/>
      <c r="AC375" s="213"/>
      <c r="AD375" s="214">
        <v>2</v>
      </c>
      <c r="AE375" s="386">
        <v>1</v>
      </c>
      <c r="AF375" s="387"/>
      <c r="AG375" s="213"/>
      <c r="AH375" s="214"/>
      <c r="AI375" s="386">
        <v>1</v>
      </c>
      <c r="AJ375" s="387"/>
      <c r="AK375" s="213"/>
      <c r="AL375" s="214"/>
      <c r="AM375" s="386"/>
      <c r="AN375" s="387"/>
      <c r="AO375" s="213"/>
      <c r="AP375" s="214"/>
      <c r="AQ375" s="386"/>
      <c r="AR375" s="387"/>
      <c r="AS375" s="213"/>
      <c r="AT375" s="214">
        <v>1</v>
      </c>
      <c r="AU375" s="386"/>
      <c r="AV375" s="387"/>
      <c r="AW375" s="213"/>
      <c r="AX375" s="214"/>
      <c r="AY375" s="386"/>
      <c r="AZ375" s="387"/>
      <c r="BA375" s="213"/>
      <c r="BB375" s="356"/>
      <c r="BC375" s="484"/>
      <c r="BD375" s="485"/>
      <c r="BE375" s="327"/>
      <c r="BF375" s="214">
        <v>1</v>
      </c>
      <c r="BG375" s="386"/>
      <c r="BH375" s="387"/>
      <c r="BI375" s="213"/>
      <c r="BJ375" s="214"/>
      <c r="BK375" s="386"/>
      <c r="BL375" s="387"/>
      <c r="BM375" s="213"/>
      <c r="BN375" s="214">
        <v>1</v>
      </c>
      <c r="BO375" s="386"/>
      <c r="BP375" s="387"/>
      <c r="BQ375" s="213"/>
      <c r="BR375" s="214"/>
      <c r="BS375" s="386"/>
      <c r="BT375" s="387"/>
      <c r="BU375" s="213"/>
      <c r="BV375" s="214">
        <v>1</v>
      </c>
      <c r="BW375" s="386"/>
      <c r="BX375" s="387"/>
      <c r="BY375" s="213"/>
      <c r="BZ375" s="214"/>
      <c r="CA375" s="386"/>
      <c r="CB375" s="387"/>
      <c r="CC375" s="213"/>
      <c r="CD375" s="356"/>
      <c r="CE375" s="484"/>
      <c r="CF375" s="485"/>
      <c r="CG375" s="327"/>
      <c r="CH375" s="214"/>
      <c r="CI375" s="386"/>
      <c r="CJ375" s="387"/>
      <c r="CK375" s="213"/>
      <c r="CL375" s="214"/>
      <c r="CM375" s="386">
        <v>1</v>
      </c>
      <c r="CN375" s="387"/>
      <c r="CO375" s="213"/>
      <c r="CP375" s="214"/>
      <c r="CQ375" s="386"/>
      <c r="CR375" s="387"/>
      <c r="CS375" s="213"/>
      <c r="CT375" s="214"/>
      <c r="CU375" s="386"/>
      <c r="CV375" s="387"/>
      <c r="CW375" s="213"/>
      <c r="CX375" s="214"/>
      <c r="CY375" s="386">
        <v>1</v>
      </c>
      <c r="CZ375" s="387"/>
      <c r="DA375" s="213"/>
      <c r="DB375" s="214"/>
      <c r="DC375" s="386"/>
      <c r="DD375" s="387"/>
      <c r="DE375" s="213"/>
      <c r="DF375" s="214"/>
      <c r="DG375" s="386"/>
      <c r="DH375" s="387"/>
      <c r="DI375" s="213"/>
      <c r="DJ375" s="214"/>
      <c r="DK375" s="386"/>
      <c r="DL375" s="387"/>
      <c r="DM375" s="213"/>
      <c r="DN375" s="214"/>
      <c r="DO375" s="386">
        <v>1</v>
      </c>
      <c r="DP375" s="387"/>
      <c r="DQ375" s="213"/>
      <c r="DR375" s="214"/>
      <c r="DS375" s="386">
        <v>1</v>
      </c>
      <c r="DT375" s="387"/>
      <c r="DU375" s="213"/>
      <c r="DV375" s="214"/>
      <c r="DW375" s="386"/>
      <c r="DX375" s="387"/>
      <c r="DY375" s="213"/>
      <c r="DZ375" s="247">
        <f t="shared" si="60"/>
        <v>8</v>
      </c>
      <c r="EA375" s="248">
        <f t="shared" si="61"/>
        <v>11</v>
      </c>
      <c r="EB375" s="248">
        <f t="shared" si="62"/>
        <v>0</v>
      </c>
      <c r="EC375" s="249">
        <f t="shared" si="63"/>
        <v>0</v>
      </c>
    </row>
    <row r="376" spans="1:133" ht="30.75" thickBot="1" x14ac:dyDescent="0.25">
      <c r="A376" s="476">
        <v>15</v>
      </c>
      <c r="B376" s="437" t="s">
        <v>2554</v>
      </c>
      <c r="C376" s="454" t="s">
        <v>2101</v>
      </c>
      <c r="D376" s="351" t="s">
        <v>2102</v>
      </c>
      <c r="E376" s="471">
        <v>6</v>
      </c>
      <c r="F376" s="214">
        <v>1</v>
      </c>
      <c r="G376" s="386">
        <v>1</v>
      </c>
      <c r="H376" s="387"/>
      <c r="I376" s="213"/>
      <c r="J376" s="214">
        <v>1</v>
      </c>
      <c r="K376" s="386">
        <v>1</v>
      </c>
      <c r="L376" s="387"/>
      <c r="M376" s="213"/>
      <c r="N376" s="214"/>
      <c r="O376" s="386">
        <v>1</v>
      </c>
      <c r="P376" s="387"/>
      <c r="Q376" s="213"/>
      <c r="R376" s="214"/>
      <c r="S376" s="386">
        <v>1</v>
      </c>
      <c r="T376" s="387"/>
      <c r="U376" s="213"/>
      <c r="V376" s="214"/>
      <c r="W376" s="386"/>
      <c r="X376" s="387"/>
      <c r="Y376" s="213"/>
      <c r="Z376" s="214"/>
      <c r="AA376" s="386">
        <v>1</v>
      </c>
      <c r="AB376" s="387"/>
      <c r="AC376" s="213"/>
      <c r="AD376" s="214">
        <v>2</v>
      </c>
      <c r="AE376" s="386">
        <v>1</v>
      </c>
      <c r="AF376" s="387"/>
      <c r="AG376" s="213"/>
      <c r="AH376" s="214"/>
      <c r="AI376" s="386">
        <v>1</v>
      </c>
      <c r="AJ376" s="387"/>
      <c r="AK376" s="213"/>
      <c r="AL376" s="214"/>
      <c r="AM376" s="386"/>
      <c r="AN376" s="387"/>
      <c r="AO376" s="213"/>
      <c r="AP376" s="214">
        <v>1</v>
      </c>
      <c r="AQ376" s="386"/>
      <c r="AR376" s="387"/>
      <c r="AS376" s="213"/>
      <c r="AT376" s="214"/>
      <c r="AU376" s="386">
        <v>1</v>
      </c>
      <c r="AV376" s="387"/>
      <c r="AW376" s="213"/>
      <c r="AX376" s="214"/>
      <c r="AY376" s="386">
        <v>1</v>
      </c>
      <c r="AZ376" s="387"/>
      <c r="BA376" s="213"/>
      <c r="BB376" s="356"/>
      <c r="BC376" s="484"/>
      <c r="BD376" s="485"/>
      <c r="BE376" s="327"/>
      <c r="BF376" s="214"/>
      <c r="BG376" s="386">
        <v>1</v>
      </c>
      <c r="BH376" s="387"/>
      <c r="BI376" s="213"/>
      <c r="BJ376" s="214"/>
      <c r="BK376" s="386">
        <v>1</v>
      </c>
      <c r="BL376" s="387"/>
      <c r="BM376" s="213"/>
      <c r="BN376" s="214"/>
      <c r="BO376" s="386"/>
      <c r="BP376" s="387"/>
      <c r="BQ376" s="213"/>
      <c r="BR376" s="214"/>
      <c r="BS376" s="386">
        <v>1</v>
      </c>
      <c r="BT376" s="387"/>
      <c r="BU376" s="213"/>
      <c r="BV376" s="214"/>
      <c r="BW376" s="386"/>
      <c r="BX376" s="387"/>
      <c r="BY376" s="213"/>
      <c r="BZ376" s="214"/>
      <c r="CA376" s="386">
        <v>1</v>
      </c>
      <c r="CB376" s="387"/>
      <c r="CC376" s="213"/>
      <c r="CD376" s="356"/>
      <c r="CE376" s="484"/>
      <c r="CF376" s="485"/>
      <c r="CG376" s="327"/>
      <c r="CH376" s="214"/>
      <c r="CI376" s="386"/>
      <c r="CJ376" s="387"/>
      <c r="CK376" s="213"/>
      <c r="CL376" s="214">
        <v>1</v>
      </c>
      <c r="CM376" s="386"/>
      <c r="CN376" s="387"/>
      <c r="CO376" s="213"/>
      <c r="CP376" s="214"/>
      <c r="CQ376" s="386"/>
      <c r="CR376" s="387"/>
      <c r="CS376" s="213"/>
      <c r="CT376" s="214"/>
      <c r="CU376" s="386">
        <v>1</v>
      </c>
      <c r="CV376" s="387"/>
      <c r="CW376" s="213"/>
      <c r="CX376" s="214"/>
      <c r="CY376" s="386"/>
      <c r="CZ376" s="387"/>
      <c r="DA376" s="213"/>
      <c r="DB376" s="214"/>
      <c r="DC376" s="386">
        <v>1</v>
      </c>
      <c r="DD376" s="387"/>
      <c r="DE376" s="213"/>
      <c r="DF376" s="214"/>
      <c r="DG376" s="386">
        <v>1</v>
      </c>
      <c r="DH376" s="387"/>
      <c r="DI376" s="213"/>
      <c r="DJ376" s="214"/>
      <c r="DK376" s="386">
        <v>1</v>
      </c>
      <c r="DL376" s="387"/>
      <c r="DM376" s="213"/>
      <c r="DN376" s="214"/>
      <c r="DO376" s="386"/>
      <c r="DP376" s="387"/>
      <c r="DQ376" s="213"/>
      <c r="DR376" s="214"/>
      <c r="DS376" s="386"/>
      <c r="DT376" s="387"/>
      <c r="DU376" s="213"/>
      <c r="DV376" s="214">
        <v>1</v>
      </c>
      <c r="DW376" s="386"/>
      <c r="DX376" s="387"/>
      <c r="DY376" s="213"/>
      <c r="DZ376" s="247">
        <f t="shared" si="60"/>
        <v>7</v>
      </c>
      <c r="EA376" s="248">
        <f t="shared" si="61"/>
        <v>17</v>
      </c>
      <c r="EB376" s="248">
        <f t="shared" si="62"/>
        <v>0</v>
      </c>
      <c r="EC376" s="249">
        <f t="shared" si="63"/>
        <v>0</v>
      </c>
    </row>
    <row r="377" spans="1:133" ht="45.75" thickBot="1" x14ac:dyDescent="0.25">
      <c r="A377" s="476">
        <v>16</v>
      </c>
      <c r="B377" s="437" t="s">
        <v>2103</v>
      </c>
      <c r="C377" s="454" t="s">
        <v>2104</v>
      </c>
      <c r="D377" s="351" t="s">
        <v>2105</v>
      </c>
      <c r="E377" s="471">
        <v>6</v>
      </c>
      <c r="F377" s="214">
        <v>1</v>
      </c>
      <c r="G377" s="386">
        <v>1</v>
      </c>
      <c r="H377" s="387"/>
      <c r="I377" s="213"/>
      <c r="J377" s="214">
        <v>1</v>
      </c>
      <c r="K377" s="386">
        <v>1</v>
      </c>
      <c r="L377" s="387"/>
      <c r="M377" s="213"/>
      <c r="N377" s="214"/>
      <c r="O377" s="386">
        <v>1</v>
      </c>
      <c r="P377" s="387"/>
      <c r="Q377" s="213"/>
      <c r="R377" s="214"/>
      <c r="S377" s="386">
        <v>1</v>
      </c>
      <c r="T377" s="387"/>
      <c r="U377" s="213"/>
      <c r="V377" s="214"/>
      <c r="W377" s="386"/>
      <c r="X377" s="387"/>
      <c r="Y377" s="213"/>
      <c r="Z377" s="214"/>
      <c r="AA377" s="386">
        <v>1</v>
      </c>
      <c r="AB377" s="387"/>
      <c r="AC377" s="213"/>
      <c r="AD377" s="214">
        <v>2</v>
      </c>
      <c r="AE377" s="386">
        <v>1</v>
      </c>
      <c r="AF377" s="387"/>
      <c r="AG377" s="213"/>
      <c r="AH377" s="214"/>
      <c r="AI377" s="386">
        <v>1</v>
      </c>
      <c r="AJ377" s="387"/>
      <c r="AK377" s="213"/>
      <c r="AL377" s="214"/>
      <c r="AM377" s="386"/>
      <c r="AN377" s="387"/>
      <c r="AO377" s="213"/>
      <c r="AP377" s="214"/>
      <c r="AQ377" s="386"/>
      <c r="AR377" s="387"/>
      <c r="AS377" s="213"/>
      <c r="AT377" s="214">
        <v>1</v>
      </c>
      <c r="AU377" s="386"/>
      <c r="AV377" s="387"/>
      <c r="AW377" s="213"/>
      <c r="AX377" s="214"/>
      <c r="AY377" s="386"/>
      <c r="AZ377" s="387"/>
      <c r="BA377" s="213"/>
      <c r="BB377" s="356"/>
      <c r="BC377" s="484"/>
      <c r="BD377" s="485"/>
      <c r="BE377" s="327"/>
      <c r="BF377" s="214">
        <v>1</v>
      </c>
      <c r="BG377" s="386"/>
      <c r="BH377" s="387"/>
      <c r="BI377" s="213"/>
      <c r="BJ377" s="214">
        <v>1</v>
      </c>
      <c r="BK377" s="386"/>
      <c r="BL377" s="387"/>
      <c r="BM377" s="213"/>
      <c r="BN377" s="214"/>
      <c r="BO377" s="386">
        <v>1</v>
      </c>
      <c r="BP377" s="387"/>
      <c r="BQ377" s="213"/>
      <c r="BR377" s="214">
        <v>1</v>
      </c>
      <c r="BS377" s="386"/>
      <c r="BT377" s="387"/>
      <c r="BU377" s="213"/>
      <c r="BV377" s="214">
        <v>1</v>
      </c>
      <c r="BW377" s="386"/>
      <c r="BX377" s="387"/>
      <c r="BY377" s="213"/>
      <c r="BZ377" s="214"/>
      <c r="CA377" s="386"/>
      <c r="CB377" s="387"/>
      <c r="CC377" s="213"/>
      <c r="CD377" s="356"/>
      <c r="CE377" s="484"/>
      <c r="CF377" s="485"/>
      <c r="CG377" s="327"/>
      <c r="CH377" s="214">
        <v>1</v>
      </c>
      <c r="CI377" s="386"/>
      <c r="CJ377" s="387"/>
      <c r="CK377" s="213"/>
      <c r="CL377" s="214"/>
      <c r="CM377" s="386"/>
      <c r="CN377" s="387"/>
      <c r="CO377" s="213"/>
      <c r="CP377" s="214">
        <v>1</v>
      </c>
      <c r="CQ377" s="386"/>
      <c r="CR377" s="387"/>
      <c r="CS377" s="213"/>
      <c r="CT377" s="214"/>
      <c r="CU377" s="386"/>
      <c r="CV377" s="387"/>
      <c r="CW377" s="213"/>
      <c r="CX377" s="214">
        <v>1</v>
      </c>
      <c r="CY377" s="386"/>
      <c r="CZ377" s="387"/>
      <c r="DA377" s="213"/>
      <c r="DB377" s="214"/>
      <c r="DC377" s="386"/>
      <c r="DD377" s="387"/>
      <c r="DE377" s="213"/>
      <c r="DF377" s="214"/>
      <c r="DG377" s="386"/>
      <c r="DH377" s="387"/>
      <c r="DI377" s="213"/>
      <c r="DJ377" s="214"/>
      <c r="DK377" s="386"/>
      <c r="DL377" s="387"/>
      <c r="DM377" s="213"/>
      <c r="DN377" s="214">
        <v>1</v>
      </c>
      <c r="DO377" s="386"/>
      <c r="DP377" s="387"/>
      <c r="DQ377" s="213"/>
      <c r="DR377" s="214">
        <v>1</v>
      </c>
      <c r="DS377" s="386"/>
      <c r="DT377" s="387"/>
      <c r="DU377" s="213"/>
      <c r="DV377" s="214">
        <v>1</v>
      </c>
      <c r="DW377" s="386"/>
      <c r="DX377" s="387"/>
      <c r="DY377" s="213"/>
      <c r="DZ377" s="247">
        <f t="shared" si="60"/>
        <v>15</v>
      </c>
      <c r="EA377" s="248">
        <f t="shared" si="61"/>
        <v>8</v>
      </c>
      <c r="EB377" s="248">
        <f t="shared" si="62"/>
        <v>0</v>
      </c>
      <c r="EC377" s="249">
        <f t="shared" si="63"/>
        <v>0</v>
      </c>
    </row>
    <row r="378" spans="1:133" ht="30.75" thickBot="1" x14ac:dyDescent="0.25">
      <c r="A378" s="476">
        <v>17</v>
      </c>
      <c r="B378" s="437" t="s">
        <v>2106</v>
      </c>
      <c r="C378" s="454" t="s">
        <v>2107</v>
      </c>
      <c r="D378" s="351" t="s">
        <v>2108</v>
      </c>
      <c r="E378" s="471">
        <v>6</v>
      </c>
      <c r="F378" s="214">
        <v>1</v>
      </c>
      <c r="G378" s="386">
        <v>1</v>
      </c>
      <c r="H378" s="387"/>
      <c r="I378" s="213"/>
      <c r="J378" s="214">
        <v>1</v>
      </c>
      <c r="K378" s="386">
        <v>1</v>
      </c>
      <c r="L378" s="387"/>
      <c r="M378" s="213"/>
      <c r="N378" s="214"/>
      <c r="O378" s="386">
        <v>1</v>
      </c>
      <c r="P378" s="387"/>
      <c r="Q378" s="213"/>
      <c r="R378" s="214"/>
      <c r="S378" s="386">
        <v>1</v>
      </c>
      <c r="T378" s="387"/>
      <c r="U378" s="213"/>
      <c r="V378" s="214"/>
      <c r="W378" s="386"/>
      <c r="X378" s="387"/>
      <c r="Y378" s="213"/>
      <c r="Z378" s="214"/>
      <c r="AA378" s="386">
        <v>1</v>
      </c>
      <c r="AB378" s="387"/>
      <c r="AC378" s="213"/>
      <c r="AD378" s="214">
        <v>2</v>
      </c>
      <c r="AE378" s="386">
        <v>1</v>
      </c>
      <c r="AF378" s="387"/>
      <c r="AG378" s="213"/>
      <c r="AH378" s="214"/>
      <c r="AI378" s="386">
        <v>1</v>
      </c>
      <c r="AJ378" s="387"/>
      <c r="AK378" s="213"/>
      <c r="AL378" s="214"/>
      <c r="AM378" s="386"/>
      <c r="AN378" s="387"/>
      <c r="AO378" s="213"/>
      <c r="AP378" s="214"/>
      <c r="AQ378" s="386"/>
      <c r="AR378" s="387"/>
      <c r="AS378" s="213"/>
      <c r="AT378" s="214"/>
      <c r="AU378" s="386">
        <v>1</v>
      </c>
      <c r="AV378" s="387"/>
      <c r="AW378" s="213"/>
      <c r="AX378" s="214"/>
      <c r="AY378" s="386">
        <v>1</v>
      </c>
      <c r="AZ378" s="387"/>
      <c r="BA378" s="213"/>
      <c r="BB378" s="356"/>
      <c r="BC378" s="484"/>
      <c r="BD378" s="485"/>
      <c r="BE378" s="327"/>
      <c r="BF378" s="214"/>
      <c r="BG378" s="386">
        <v>1</v>
      </c>
      <c r="BH378" s="387"/>
      <c r="BI378" s="213"/>
      <c r="BJ378" s="214"/>
      <c r="BK378" s="386"/>
      <c r="BL378" s="387"/>
      <c r="BM378" s="213"/>
      <c r="BN378" s="214">
        <v>1</v>
      </c>
      <c r="BO378" s="386"/>
      <c r="BP378" s="387"/>
      <c r="BQ378" s="213"/>
      <c r="BR378" s="214"/>
      <c r="BS378" s="386">
        <v>1</v>
      </c>
      <c r="BT378" s="387"/>
      <c r="BU378" s="213"/>
      <c r="BV378" s="214"/>
      <c r="BW378" s="386"/>
      <c r="BX378" s="387"/>
      <c r="BY378" s="213"/>
      <c r="BZ378" s="214">
        <v>1</v>
      </c>
      <c r="CA378" s="386"/>
      <c r="CB378" s="387"/>
      <c r="CC378" s="213"/>
      <c r="CD378" s="356"/>
      <c r="CE378" s="484"/>
      <c r="CF378" s="485"/>
      <c r="CG378" s="327"/>
      <c r="CH378" s="214"/>
      <c r="CI378" s="386"/>
      <c r="CJ378" s="387"/>
      <c r="CK378" s="213"/>
      <c r="CL378" s="214"/>
      <c r="CM378" s="386">
        <v>1</v>
      </c>
      <c r="CN378" s="387"/>
      <c r="CO378" s="213"/>
      <c r="CP378" s="214"/>
      <c r="CQ378" s="386"/>
      <c r="CR378" s="387"/>
      <c r="CS378" s="213"/>
      <c r="CT378" s="214">
        <v>1</v>
      </c>
      <c r="CU378" s="386"/>
      <c r="CV378" s="387"/>
      <c r="CW378" s="213"/>
      <c r="CX378" s="214"/>
      <c r="CY378" s="386"/>
      <c r="CZ378" s="387"/>
      <c r="DA378" s="213"/>
      <c r="DB378" s="214">
        <v>1</v>
      </c>
      <c r="DC378" s="386"/>
      <c r="DD378" s="387"/>
      <c r="DE378" s="213"/>
      <c r="DF378" s="214">
        <v>1</v>
      </c>
      <c r="DG378" s="386"/>
      <c r="DH378" s="387"/>
      <c r="DI378" s="213"/>
      <c r="DJ378" s="214">
        <v>1</v>
      </c>
      <c r="DK378" s="386"/>
      <c r="DL378" s="387"/>
      <c r="DM378" s="213"/>
      <c r="DN378" s="214"/>
      <c r="DO378" s="386"/>
      <c r="DP378" s="387"/>
      <c r="DQ378" s="213"/>
      <c r="DR378" s="214"/>
      <c r="DS378" s="386"/>
      <c r="DT378" s="387"/>
      <c r="DU378" s="213"/>
      <c r="DV378" s="214"/>
      <c r="DW378" s="386"/>
      <c r="DX378" s="387"/>
      <c r="DY378" s="213"/>
      <c r="DZ378" s="247">
        <f t="shared" si="60"/>
        <v>10</v>
      </c>
      <c r="EA378" s="248">
        <f t="shared" si="61"/>
        <v>12</v>
      </c>
      <c r="EB378" s="248">
        <f t="shared" si="62"/>
        <v>0</v>
      </c>
      <c r="EC378" s="249">
        <f t="shared" si="63"/>
        <v>0</v>
      </c>
    </row>
    <row r="379" spans="1:133" ht="30.75" thickBot="1" x14ac:dyDescent="0.25">
      <c r="A379" s="476">
        <v>18</v>
      </c>
      <c r="B379" s="437" t="s">
        <v>2109</v>
      </c>
      <c r="C379" s="454" t="s">
        <v>2110</v>
      </c>
      <c r="D379" s="351" t="s">
        <v>2111</v>
      </c>
      <c r="E379" s="471">
        <v>6</v>
      </c>
      <c r="F379" s="214">
        <v>1</v>
      </c>
      <c r="G379" s="386">
        <v>1</v>
      </c>
      <c r="H379" s="387"/>
      <c r="I379" s="213"/>
      <c r="J379" s="214">
        <v>1</v>
      </c>
      <c r="K379" s="386">
        <v>1</v>
      </c>
      <c r="L379" s="387"/>
      <c r="M379" s="213"/>
      <c r="N379" s="214"/>
      <c r="O379" s="386">
        <v>1</v>
      </c>
      <c r="P379" s="387"/>
      <c r="Q379" s="213"/>
      <c r="R379" s="214"/>
      <c r="S379" s="386">
        <v>1</v>
      </c>
      <c r="T379" s="387"/>
      <c r="U379" s="213"/>
      <c r="V379" s="214"/>
      <c r="W379" s="386"/>
      <c r="X379" s="387"/>
      <c r="Y379" s="213"/>
      <c r="Z379" s="214"/>
      <c r="AA379" s="386">
        <v>1</v>
      </c>
      <c r="AB379" s="387"/>
      <c r="AC379" s="213"/>
      <c r="AD379" s="214">
        <v>2</v>
      </c>
      <c r="AE379" s="386">
        <v>1</v>
      </c>
      <c r="AF379" s="387"/>
      <c r="AG379" s="213"/>
      <c r="AH379" s="214"/>
      <c r="AI379" s="386">
        <v>1</v>
      </c>
      <c r="AJ379" s="387"/>
      <c r="AK379" s="213"/>
      <c r="AL379" s="214"/>
      <c r="AM379" s="386"/>
      <c r="AN379" s="387"/>
      <c r="AO379" s="213"/>
      <c r="AP379" s="214"/>
      <c r="AQ379" s="386"/>
      <c r="AR379" s="387"/>
      <c r="AS379" s="213"/>
      <c r="AT379" s="214"/>
      <c r="AU379" s="386">
        <v>1</v>
      </c>
      <c r="AV379" s="387"/>
      <c r="AW379" s="213"/>
      <c r="AX379" s="214"/>
      <c r="AY379" s="386">
        <v>1</v>
      </c>
      <c r="AZ379" s="387"/>
      <c r="BA379" s="213"/>
      <c r="BB379" s="356"/>
      <c r="BC379" s="484"/>
      <c r="BD379" s="485"/>
      <c r="BE379" s="327"/>
      <c r="BF379" s="214"/>
      <c r="BG379" s="386">
        <v>1</v>
      </c>
      <c r="BH379" s="387"/>
      <c r="BI379" s="213"/>
      <c r="BJ379" s="214"/>
      <c r="BK379" s="386">
        <v>1</v>
      </c>
      <c r="BL379" s="387"/>
      <c r="BM379" s="213"/>
      <c r="BN379" s="214">
        <v>1</v>
      </c>
      <c r="BO379" s="386"/>
      <c r="BP379" s="387"/>
      <c r="BQ379" s="213"/>
      <c r="BR379" s="214">
        <v>1</v>
      </c>
      <c r="BS379" s="386"/>
      <c r="BT379" s="387"/>
      <c r="BU379" s="213"/>
      <c r="BV379" s="214">
        <v>1</v>
      </c>
      <c r="BW379" s="386"/>
      <c r="BX379" s="387"/>
      <c r="BY379" s="213"/>
      <c r="BZ379" s="214"/>
      <c r="CA379" s="386"/>
      <c r="CB379" s="387"/>
      <c r="CC379" s="213"/>
      <c r="CD379" s="356"/>
      <c r="CE379" s="484"/>
      <c r="CF379" s="485"/>
      <c r="CG379" s="327"/>
      <c r="CH379" s="214"/>
      <c r="CI379" s="386">
        <v>1</v>
      </c>
      <c r="CJ379" s="387"/>
      <c r="CK379" s="213"/>
      <c r="CL379" s="214"/>
      <c r="CM379" s="386"/>
      <c r="CN379" s="387"/>
      <c r="CO379" s="213"/>
      <c r="CP379" s="214">
        <v>1</v>
      </c>
      <c r="CQ379" s="386"/>
      <c r="CR379" s="387"/>
      <c r="CS379" s="213"/>
      <c r="CT379" s="214">
        <v>1</v>
      </c>
      <c r="CU379" s="386"/>
      <c r="CV379" s="387"/>
      <c r="CW379" s="213"/>
      <c r="CX379" s="214"/>
      <c r="CY379" s="386"/>
      <c r="CZ379" s="387"/>
      <c r="DA379" s="213"/>
      <c r="DB379" s="214"/>
      <c r="DC379" s="386"/>
      <c r="DD379" s="387"/>
      <c r="DE379" s="213"/>
      <c r="DF379" s="214"/>
      <c r="DG379" s="386"/>
      <c r="DH379" s="387"/>
      <c r="DI379" s="213"/>
      <c r="DJ379" s="214"/>
      <c r="DK379" s="386"/>
      <c r="DL379" s="387"/>
      <c r="DM379" s="213"/>
      <c r="DN379" s="214"/>
      <c r="DO379" s="386">
        <v>1</v>
      </c>
      <c r="DP379" s="387"/>
      <c r="DQ379" s="213"/>
      <c r="DR379" s="214"/>
      <c r="DS379" s="386">
        <v>1</v>
      </c>
      <c r="DT379" s="387"/>
      <c r="DU379" s="213"/>
      <c r="DV379" s="214"/>
      <c r="DW379" s="386">
        <v>1</v>
      </c>
      <c r="DX379" s="387"/>
      <c r="DY379" s="213"/>
      <c r="DZ379" s="247">
        <f t="shared" si="60"/>
        <v>9</v>
      </c>
      <c r="EA379" s="248">
        <f t="shared" si="61"/>
        <v>15</v>
      </c>
      <c r="EB379" s="248">
        <f t="shared" si="62"/>
        <v>0</v>
      </c>
      <c r="EC379" s="249">
        <f t="shared" si="63"/>
        <v>0</v>
      </c>
    </row>
    <row r="380" spans="1:133" ht="30.75" thickBot="1" x14ac:dyDescent="0.25">
      <c r="A380" s="476">
        <v>19</v>
      </c>
      <c r="B380" s="437" t="s">
        <v>2112</v>
      </c>
      <c r="C380" s="454" t="s">
        <v>2113</v>
      </c>
      <c r="D380" s="351" t="s">
        <v>2114</v>
      </c>
      <c r="E380" s="471">
        <v>6</v>
      </c>
      <c r="F380" s="214">
        <v>1</v>
      </c>
      <c r="G380" s="386">
        <v>1</v>
      </c>
      <c r="H380" s="387"/>
      <c r="I380" s="213"/>
      <c r="J380" s="214">
        <v>1</v>
      </c>
      <c r="K380" s="386">
        <v>1</v>
      </c>
      <c r="L380" s="387"/>
      <c r="M380" s="213"/>
      <c r="N380" s="214"/>
      <c r="O380" s="386">
        <v>1</v>
      </c>
      <c r="P380" s="387"/>
      <c r="Q380" s="213"/>
      <c r="R380" s="214"/>
      <c r="S380" s="386">
        <v>1</v>
      </c>
      <c r="T380" s="387"/>
      <c r="U380" s="213"/>
      <c r="V380" s="214"/>
      <c r="W380" s="386"/>
      <c r="X380" s="387"/>
      <c r="Y380" s="213"/>
      <c r="Z380" s="214"/>
      <c r="AA380" s="386">
        <v>1</v>
      </c>
      <c r="AB380" s="387"/>
      <c r="AC380" s="213"/>
      <c r="AD380" s="214">
        <v>2</v>
      </c>
      <c r="AE380" s="386">
        <v>1</v>
      </c>
      <c r="AF380" s="387"/>
      <c r="AG380" s="213"/>
      <c r="AH380" s="214"/>
      <c r="AI380" s="386">
        <v>1</v>
      </c>
      <c r="AJ380" s="387"/>
      <c r="AK380" s="213"/>
      <c r="AL380" s="214"/>
      <c r="AM380" s="386"/>
      <c r="AN380" s="387"/>
      <c r="AO380" s="213"/>
      <c r="AP380" s="214"/>
      <c r="AQ380" s="386"/>
      <c r="AR380" s="387"/>
      <c r="AS380" s="213"/>
      <c r="AT380" s="214">
        <v>1</v>
      </c>
      <c r="AU380" s="386"/>
      <c r="AV380" s="387"/>
      <c r="AW380" s="213"/>
      <c r="AX380" s="214"/>
      <c r="AY380" s="386"/>
      <c r="AZ380" s="387"/>
      <c r="BA380" s="213"/>
      <c r="BB380" s="356"/>
      <c r="BC380" s="484"/>
      <c r="BD380" s="485"/>
      <c r="BE380" s="327"/>
      <c r="BF380" s="214">
        <v>1</v>
      </c>
      <c r="BG380" s="386"/>
      <c r="BH380" s="387"/>
      <c r="BI380" s="213"/>
      <c r="BJ380" s="214">
        <v>1</v>
      </c>
      <c r="BK380" s="386"/>
      <c r="BL380" s="387"/>
      <c r="BM380" s="213"/>
      <c r="BN380" s="214"/>
      <c r="BO380" s="386">
        <v>1</v>
      </c>
      <c r="BP380" s="387"/>
      <c r="BQ380" s="213"/>
      <c r="BR380" s="214"/>
      <c r="BS380" s="386"/>
      <c r="BT380" s="387"/>
      <c r="BU380" s="213"/>
      <c r="BV380" s="214"/>
      <c r="BW380" s="386"/>
      <c r="BX380" s="387"/>
      <c r="BY380" s="213"/>
      <c r="BZ380" s="214">
        <v>1</v>
      </c>
      <c r="CA380" s="386"/>
      <c r="CB380" s="387"/>
      <c r="CC380" s="213"/>
      <c r="CD380" s="356"/>
      <c r="CE380" s="484"/>
      <c r="CF380" s="485"/>
      <c r="CG380" s="327"/>
      <c r="CH380" s="214"/>
      <c r="CI380" s="386"/>
      <c r="CJ380" s="387"/>
      <c r="CK380" s="213"/>
      <c r="CL380" s="214">
        <v>1</v>
      </c>
      <c r="CM380" s="386"/>
      <c r="CN380" s="387"/>
      <c r="CO380" s="213"/>
      <c r="CP380" s="214"/>
      <c r="CQ380" s="386"/>
      <c r="CR380" s="387"/>
      <c r="CS380" s="213"/>
      <c r="CT380" s="214"/>
      <c r="CU380" s="386"/>
      <c r="CV380" s="387"/>
      <c r="CW380" s="213"/>
      <c r="CX380" s="214"/>
      <c r="CY380" s="386">
        <v>1</v>
      </c>
      <c r="CZ380" s="387"/>
      <c r="DA380" s="213"/>
      <c r="DB380" s="214"/>
      <c r="DC380" s="386"/>
      <c r="DD380" s="387"/>
      <c r="DE380" s="213"/>
      <c r="DF380" s="214"/>
      <c r="DG380" s="386"/>
      <c r="DH380" s="387"/>
      <c r="DI380" s="213"/>
      <c r="DJ380" s="214"/>
      <c r="DK380" s="386"/>
      <c r="DL380" s="387"/>
      <c r="DM380" s="213"/>
      <c r="DN380" s="214"/>
      <c r="DO380" s="386"/>
      <c r="DP380" s="387"/>
      <c r="DQ380" s="213"/>
      <c r="DR380" s="214">
        <v>1</v>
      </c>
      <c r="DS380" s="386"/>
      <c r="DT380" s="387"/>
      <c r="DU380" s="213"/>
      <c r="DV380" s="214">
        <v>1</v>
      </c>
      <c r="DW380" s="386"/>
      <c r="DX380" s="387"/>
      <c r="DY380" s="213"/>
      <c r="DZ380" s="247">
        <f t="shared" si="60"/>
        <v>11</v>
      </c>
      <c r="EA380" s="248">
        <f t="shared" si="61"/>
        <v>9</v>
      </c>
      <c r="EB380" s="248">
        <f t="shared" si="62"/>
        <v>0</v>
      </c>
      <c r="EC380" s="249">
        <f t="shared" si="63"/>
        <v>0</v>
      </c>
    </row>
    <row r="381" spans="1:133" ht="30.75" thickBot="1" x14ac:dyDescent="0.25">
      <c r="A381" s="476">
        <v>20</v>
      </c>
      <c r="B381" s="437" t="s">
        <v>2115</v>
      </c>
      <c r="C381" s="454" t="s">
        <v>2116</v>
      </c>
      <c r="D381" s="351" t="s">
        <v>2117</v>
      </c>
      <c r="E381" s="471">
        <v>6</v>
      </c>
      <c r="F381" s="214">
        <v>1</v>
      </c>
      <c r="G381" s="386">
        <v>1</v>
      </c>
      <c r="H381" s="387"/>
      <c r="I381" s="213"/>
      <c r="J381" s="214">
        <v>1</v>
      </c>
      <c r="K381" s="386">
        <v>1</v>
      </c>
      <c r="L381" s="387"/>
      <c r="M381" s="213"/>
      <c r="N381" s="214"/>
      <c r="O381" s="386">
        <v>1</v>
      </c>
      <c r="P381" s="387"/>
      <c r="Q381" s="213"/>
      <c r="R381" s="214"/>
      <c r="S381" s="386">
        <v>1</v>
      </c>
      <c r="T381" s="387"/>
      <c r="U381" s="213"/>
      <c r="V381" s="214"/>
      <c r="W381" s="386"/>
      <c r="X381" s="387"/>
      <c r="Y381" s="213"/>
      <c r="Z381" s="214"/>
      <c r="AA381" s="386">
        <v>1</v>
      </c>
      <c r="AB381" s="387"/>
      <c r="AC381" s="213"/>
      <c r="AD381" s="214">
        <v>2</v>
      </c>
      <c r="AE381" s="386">
        <v>1</v>
      </c>
      <c r="AF381" s="387"/>
      <c r="AG381" s="213"/>
      <c r="AH381" s="214"/>
      <c r="AI381" s="386">
        <v>1</v>
      </c>
      <c r="AJ381" s="387"/>
      <c r="AK381" s="213"/>
      <c r="AL381" s="214"/>
      <c r="AM381" s="386"/>
      <c r="AN381" s="387"/>
      <c r="AO381" s="213"/>
      <c r="AP381" s="214">
        <v>1</v>
      </c>
      <c r="AQ381" s="386"/>
      <c r="AR381" s="387"/>
      <c r="AS381" s="213"/>
      <c r="AT381" s="214">
        <v>1</v>
      </c>
      <c r="AU381" s="386"/>
      <c r="AV381" s="387"/>
      <c r="AW381" s="213"/>
      <c r="AX381" s="214"/>
      <c r="AY381" s="386"/>
      <c r="AZ381" s="387"/>
      <c r="BA381" s="213"/>
      <c r="BB381" s="356"/>
      <c r="BC381" s="484"/>
      <c r="BD381" s="485"/>
      <c r="BE381" s="327"/>
      <c r="BF381" s="214">
        <v>1</v>
      </c>
      <c r="BG381" s="386"/>
      <c r="BH381" s="387"/>
      <c r="BI381" s="213"/>
      <c r="BJ381" s="214"/>
      <c r="BK381" s="386"/>
      <c r="BL381" s="387"/>
      <c r="BM381" s="213"/>
      <c r="BN381" s="214"/>
      <c r="BO381" s="386">
        <v>1</v>
      </c>
      <c r="BP381" s="387"/>
      <c r="BQ381" s="213"/>
      <c r="BR381" s="214"/>
      <c r="BS381" s="386">
        <v>1</v>
      </c>
      <c r="BT381" s="387"/>
      <c r="BU381" s="213"/>
      <c r="BV381" s="214"/>
      <c r="BW381" s="386">
        <v>1</v>
      </c>
      <c r="BX381" s="387"/>
      <c r="BY381" s="213"/>
      <c r="BZ381" s="214"/>
      <c r="CA381" s="386"/>
      <c r="CB381" s="387"/>
      <c r="CC381" s="213"/>
      <c r="CD381" s="356"/>
      <c r="CE381" s="484"/>
      <c r="CF381" s="485"/>
      <c r="CG381" s="327"/>
      <c r="CH381" s="214">
        <v>1</v>
      </c>
      <c r="CI381" s="386"/>
      <c r="CJ381" s="387"/>
      <c r="CK381" s="213"/>
      <c r="CL381" s="214"/>
      <c r="CM381" s="386"/>
      <c r="CN381" s="387"/>
      <c r="CO381" s="213"/>
      <c r="CP381" s="214"/>
      <c r="CQ381" s="386">
        <v>1</v>
      </c>
      <c r="CR381" s="387"/>
      <c r="CS381" s="213"/>
      <c r="CT381" s="214"/>
      <c r="CU381" s="386"/>
      <c r="CV381" s="387"/>
      <c r="CW381" s="213"/>
      <c r="CX381" s="214"/>
      <c r="CY381" s="386"/>
      <c r="CZ381" s="387"/>
      <c r="DA381" s="213"/>
      <c r="DB381" s="214"/>
      <c r="DC381" s="386">
        <v>1</v>
      </c>
      <c r="DD381" s="387"/>
      <c r="DE381" s="213"/>
      <c r="DF381" s="214"/>
      <c r="DG381" s="386">
        <v>1</v>
      </c>
      <c r="DH381" s="387"/>
      <c r="DI381" s="213"/>
      <c r="DJ381" s="214"/>
      <c r="DK381" s="386">
        <v>1</v>
      </c>
      <c r="DL381" s="387"/>
      <c r="DM381" s="213"/>
      <c r="DN381" s="214"/>
      <c r="DO381" s="386"/>
      <c r="DP381" s="387"/>
      <c r="DQ381" s="213"/>
      <c r="DR381" s="214"/>
      <c r="DS381" s="386"/>
      <c r="DT381" s="387"/>
      <c r="DU381" s="213"/>
      <c r="DV381" s="214">
        <v>1</v>
      </c>
      <c r="DW381" s="386"/>
      <c r="DX381" s="387"/>
      <c r="DY381" s="213"/>
      <c r="DZ381" s="247">
        <f t="shared" si="60"/>
        <v>9</v>
      </c>
      <c r="EA381" s="248">
        <f t="shared" si="61"/>
        <v>14</v>
      </c>
      <c r="EB381" s="248">
        <f t="shared" si="62"/>
        <v>0</v>
      </c>
      <c r="EC381" s="249">
        <f t="shared" si="63"/>
        <v>0</v>
      </c>
    </row>
    <row r="382" spans="1:133" ht="30.75" thickBot="1" x14ac:dyDescent="0.25">
      <c r="A382" s="476">
        <v>21</v>
      </c>
      <c r="B382" s="437" t="s">
        <v>2118</v>
      </c>
      <c r="C382" s="454" t="s">
        <v>2119</v>
      </c>
      <c r="D382" s="351" t="s">
        <v>2120</v>
      </c>
      <c r="E382" s="471">
        <v>6</v>
      </c>
      <c r="F382" s="214">
        <v>1</v>
      </c>
      <c r="G382" s="386">
        <v>1</v>
      </c>
      <c r="H382" s="387"/>
      <c r="I382" s="213"/>
      <c r="J382" s="214">
        <v>1</v>
      </c>
      <c r="K382" s="386">
        <v>1</v>
      </c>
      <c r="L382" s="387"/>
      <c r="M382" s="213"/>
      <c r="N382" s="214"/>
      <c r="O382" s="386">
        <v>1</v>
      </c>
      <c r="P382" s="387"/>
      <c r="Q382" s="213"/>
      <c r="R382" s="214"/>
      <c r="S382" s="386">
        <v>1</v>
      </c>
      <c r="T382" s="387"/>
      <c r="U382" s="213"/>
      <c r="V382" s="214"/>
      <c r="W382" s="386"/>
      <c r="X382" s="387"/>
      <c r="Y382" s="213"/>
      <c r="Z382" s="214"/>
      <c r="AA382" s="386">
        <v>1</v>
      </c>
      <c r="AB382" s="387"/>
      <c r="AC382" s="213"/>
      <c r="AD382" s="214">
        <v>2</v>
      </c>
      <c r="AE382" s="386">
        <v>1</v>
      </c>
      <c r="AF382" s="387"/>
      <c r="AG382" s="213"/>
      <c r="AH382" s="214"/>
      <c r="AI382" s="386">
        <v>1</v>
      </c>
      <c r="AJ382" s="387"/>
      <c r="AK382" s="213"/>
      <c r="AL382" s="214"/>
      <c r="AM382" s="386"/>
      <c r="AN382" s="387"/>
      <c r="AO382" s="213"/>
      <c r="AP382" s="214"/>
      <c r="AQ382" s="386"/>
      <c r="AR382" s="387"/>
      <c r="AS382" s="213"/>
      <c r="AT382" s="214">
        <v>1</v>
      </c>
      <c r="AU382" s="386"/>
      <c r="AV382" s="387"/>
      <c r="AW382" s="213"/>
      <c r="AX382" s="214"/>
      <c r="AY382" s="386"/>
      <c r="AZ382" s="387"/>
      <c r="BA382" s="213"/>
      <c r="BB382" s="356"/>
      <c r="BC382" s="484"/>
      <c r="BD382" s="485"/>
      <c r="BE382" s="327"/>
      <c r="BF382" s="214"/>
      <c r="BG382" s="386">
        <v>1</v>
      </c>
      <c r="BH382" s="387"/>
      <c r="BI382" s="213"/>
      <c r="BJ382" s="214"/>
      <c r="BK382" s="386">
        <v>1</v>
      </c>
      <c r="BL382" s="387"/>
      <c r="BM382" s="213"/>
      <c r="BN382" s="214">
        <v>1</v>
      </c>
      <c r="BO382" s="386"/>
      <c r="BP382" s="387"/>
      <c r="BQ382" s="213"/>
      <c r="BR382" s="214"/>
      <c r="BS382" s="386"/>
      <c r="BT382" s="387"/>
      <c r="BU382" s="213"/>
      <c r="BV382" s="214"/>
      <c r="BW382" s="386"/>
      <c r="BX382" s="387"/>
      <c r="BY382" s="213"/>
      <c r="BZ382" s="214">
        <v>1</v>
      </c>
      <c r="CA382" s="386"/>
      <c r="CB382" s="387"/>
      <c r="CC382" s="213"/>
      <c r="CD382" s="356"/>
      <c r="CE382" s="484"/>
      <c r="CF382" s="485"/>
      <c r="CG382" s="327"/>
      <c r="CH382" s="214"/>
      <c r="CI382" s="386"/>
      <c r="CJ382" s="387"/>
      <c r="CK382" s="213"/>
      <c r="CL382" s="214"/>
      <c r="CM382" s="386">
        <v>1</v>
      </c>
      <c r="CN382" s="387"/>
      <c r="CO382" s="213"/>
      <c r="CP382" s="214"/>
      <c r="CQ382" s="386"/>
      <c r="CR382" s="387"/>
      <c r="CS382" s="213"/>
      <c r="CT382" s="214">
        <v>1</v>
      </c>
      <c r="CU382" s="386"/>
      <c r="CV382" s="387"/>
      <c r="CW382" s="213"/>
      <c r="CX382" s="214"/>
      <c r="CY382" s="386"/>
      <c r="CZ382" s="387"/>
      <c r="DA382" s="213"/>
      <c r="DB382" s="214"/>
      <c r="DC382" s="386"/>
      <c r="DD382" s="387"/>
      <c r="DE382" s="213"/>
      <c r="DF382" s="214"/>
      <c r="DG382" s="386"/>
      <c r="DH382" s="387"/>
      <c r="DI382" s="213"/>
      <c r="DJ382" s="214"/>
      <c r="DK382" s="386"/>
      <c r="DL382" s="387"/>
      <c r="DM382" s="213"/>
      <c r="DN382" s="214">
        <v>1</v>
      </c>
      <c r="DO382" s="386"/>
      <c r="DP382" s="387"/>
      <c r="DQ382" s="213"/>
      <c r="DR382" s="214">
        <v>1</v>
      </c>
      <c r="DS382" s="386"/>
      <c r="DT382" s="387"/>
      <c r="DU382" s="213"/>
      <c r="DV382" s="214">
        <v>1</v>
      </c>
      <c r="DW382" s="386"/>
      <c r="DX382" s="387"/>
      <c r="DY382" s="213"/>
      <c r="DZ382" s="247">
        <f t="shared" si="60"/>
        <v>11</v>
      </c>
      <c r="EA382" s="248">
        <f t="shared" si="61"/>
        <v>10</v>
      </c>
      <c r="EB382" s="248">
        <f t="shared" si="62"/>
        <v>0</v>
      </c>
      <c r="EC382" s="249">
        <f t="shared" si="63"/>
        <v>0</v>
      </c>
    </row>
    <row r="383" spans="1:133" ht="30.75" thickBot="1" x14ac:dyDescent="0.25">
      <c r="A383" s="476">
        <v>22</v>
      </c>
      <c r="B383" s="437" t="s">
        <v>2121</v>
      </c>
      <c r="C383" s="454" t="s">
        <v>2122</v>
      </c>
      <c r="D383" s="351" t="s">
        <v>2123</v>
      </c>
      <c r="E383" s="471">
        <v>6</v>
      </c>
      <c r="F383" s="214">
        <v>1</v>
      </c>
      <c r="G383" s="386">
        <v>1</v>
      </c>
      <c r="H383" s="387"/>
      <c r="I383" s="213"/>
      <c r="J383" s="214">
        <v>1</v>
      </c>
      <c r="K383" s="386">
        <v>1</v>
      </c>
      <c r="L383" s="387"/>
      <c r="M383" s="213"/>
      <c r="N383" s="214"/>
      <c r="O383" s="386">
        <v>1</v>
      </c>
      <c r="P383" s="387"/>
      <c r="Q383" s="213"/>
      <c r="R383" s="214"/>
      <c r="S383" s="386">
        <v>1</v>
      </c>
      <c r="T383" s="387"/>
      <c r="U383" s="213"/>
      <c r="V383" s="214"/>
      <c r="W383" s="386"/>
      <c r="X383" s="387"/>
      <c r="Y383" s="213"/>
      <c r="Z383" s="214"/>
      <c r="AA383" s="386">
        <v>1</v>
      </c>
      <c r="AB383" s="387"/>
      <c r="AC383" s="213"/>
      <c r="AD383" s="214">
        <v>2</v>
      </c>
      <c r="AE383" s="386">
        <v>1</v>
      </c>
      <c r="AF383" s="387"/>
      <c r="AG383" s="213"/>
      <c r="AH383" s="214"/>
      <c r="AI383" s="386">
        <v>1</v>
      </c>
      <c r="AJ383" s="387"/>
      <c r="AK383" s="213"/>
      <c r="AL383" s="214"/>
      <c r="AM383" s="386"/>
      <c r="AN383" s="387"/>
      <c r="AO383" s="213"/>
      <c r="AP383" s="214"/>
      <c r="AQ383" s="386"/>
      <c r="AR383" s="387"/>
      <c r="AS383" s="213"/>
      <c r="AT383" s="214"/>
      <c r="AU383" s="386">
        <v>1</v>
      </c>
      <c r="AV383" s="387"/>
      <c r="AW383" s="213"/>
      <c r="AX383" s="214"/>
      <c r="AY383" s="386">
        <v>1</v>
      </c>
      <c r="AZ383" s="387"/>
      <c r="BA383" s="213"/>
      <c r="BB383" s="356"/>
      <c r="BC383" s="484"/>
      <c r="BD383" s="485"/>
      <c r="BE383" s="327"/>
      <c r="BF383" s="214"/>
      <c r="BG383" s="386">
        <v>1</v>
      </c>
      <c r="BH383" s="387"/>
      <c r="BI383" s="213"/>
      <c r="BJ383" s="214"/>
      <c r="BK383" s="386"/>
      <c r="BL383" s="387"/>
      <c r="BM383" s="213"/>
      <c r="BN383" s="214"/>
      <c r="BO383" s="386">
        <v>1</v>
      </c>
      <c r="BP383" s="387"/>
      <c r="BQ383" s="213"/>
      <c r="BR383" s="214"/>
      <c r="BS383" s="386"/>
      <c r="BT383" s="387"/>
      <c r="BU383" s="213"/>
      <c r="BV383" s="214"/>
      <c r="BW383" s="386">
        <v>1</v>
      </c>
      <c r="BX383" s="387"/>
      <c r="BY383" s="213"/>
      <c r="BZ383" s="214"/>
      <c r="CA383" s="386"/>
      <c r="CB383" s="387"/>
      <c r="CC383" s="213"/>
      <c r="CD383" s="356"/>
      <c r="CE383" s="484"/>
      <c r="CF383" s="485"/>
      <c r="CG383" s="327"/>
      <c r="CH383" s="214">
        <v>1</v>
      </c>
      <c r="CI383" s="386"/>
      <c r="CJ383" s="387"/>
      <c r="CK383" s="213"/>
      <c r="CL383" s="214"/>
      <c r="CM383" s="386"/>
      <c r="CN383" s="387"/>
      <c r="CO383" s="213"/>
      <c r="CP383" s="214">
        <v>1</v>
      </c>
      <c r="CQ383" s="386"/>
      <c r="CR383" s="387"/>
      <c r="CS383" s="213"/>
      <c r="CT383" s="214"/>
      <c r="CU383" s="386"/>
      <c r="CV383" s="387"/>
      <c r="CW383" s="213"/>
      <c r="CX383" s="214">
        <v>1</v>
      </c>
      <c r="CY383" s="386"/>
      <c r="CZ383" s="387"/>
      <c r="DA383" s="213"/>
      <c r="DB383" s="214"/>
      <c r="DC383" s="386"/>
      <c r="DD383" s="387"/>
      <c r="DE383" s="213"/>
      <c r="DF383" s="214"/>
      <c r="DG383" s="386"/>
      <c r="DH383" s="387"/>
      <c r="DI383" s="213"/>
      <c r="DJ383" s="214"/>
      <c r="DK383" s="386"/>
      <c r="DL383" s="387"/>
      <c r="DM383" s="213"/>
      <c r="DN383" s="214"/>
      <c r="DO383" s="386">
        <v>1</v>
      </c>
      <c r="DP383" s="387"/>
      <c r="DQ383" s="213"/>
      <c r="DR383" s="214"/>
      <c r="DS383" s="386">
        <v>1</v>
      </c>
      <c r="DT383" s="387"/>
      <c r="DU383" s="213"/>
      <c r="DV383" s="214"/>
      <c r="DW383" s="386">
        <v>1</v>
      </c>
      <c r="DX383" s="387"/>
      <c r="DY383" s="213"/>
      <c r="DZ383" s="247">
        <f t="shared" si="60"/>
        <v>7</v>
      </c>
      <c r="EA383" s="248">
        <f t="shared" si="61"/>
        <v>15</v>
      </c>
      <c r="EB383" s="248">
        <f t="shared" si="62"/>
        <v>0</v>
      </c>
      <c r="EC383" s="249">
        <f t="shared" si="63"/>
        <v>0</v>
      </c>
    </row>
    <row r="384" spans="1:133" ht="30.75" thickBot="1" x14ac:dyDescent="0.25">
      <c r="A384" s="476">
        <v>23</v>
      </c>
      <c r="B384" s="437" t="s">
        <v>2124</v>
      </c>
      <c r="C384" s="454" t="s">
        <v>2125</v>
      </c>
      <c r="D384" s="351" t="s">
        <v>2126</v>
      </c>
      <c r="E384" s="471">
        <v>6</v>
      </c>
      <c r="F384" s="214">
        <v>1</v>
      </c>
      <c r="G384" s="386">
        <v>1</v>
      </c>
      <c r="H384" s="387"/>
      <c r="I384" s="213"/>
      <c r="J384" s="214">
        <v>1</v>
      </c>
      <c r="K384" s="386">
        <v>1</v>
      </c>
      <c r="L384" s="387"/>
      <c r="M384" s="213"/>
      <c r="N384" s="214"/>
      <c r="O384" s="386">
        <v>1</v>
      </c>
      <c r="P384" s="387"/>
      <c r="Q384" s="213"/>
      <c r="R384" s="214"/>
      <c r="S384" s="386">
        <v>1</v>
      </c>
      <c r="T384" s="387"/>
      <c r="U384" s="213"/>
      <c r="V384" s="214"/>
      <c r="W384" s="386"/>
      <c r="X384" s="387"/>
      <c r="Y384" s="213"/>
      <c r="Z384" s="214"/>
      <c r="AA384" s="386">
        <v>1</v>
      </c>
      <c r="AB384" s="387"/>
      <c r="AC384" s="213"/>
      <c r="AD384" s="214">
        <v>2</v>
      </c>
      <c r="AE384" s="386">
        <v>1</v>
      </c>
      <c r="AF384" s="387"/>
      <c r="AG384" s="213"/>
      <c r="AH384" s="214"/>
      <c r="AI384" s="386">
        <v>1</v>
      </c>
      <c r="AJ384" s="387"/>
      <c r="AK384" s="213"/>
      <c r="AL384" s="214"/>
      <c r="AM384" s="386"/>
      <c r="AN384" s="387"/>
      <c r="AO384" s="213"/>
      <c r="AP384" s="214"/>
      <c r="AQ384" s="386"/>
      <c r="AR384" s="387"/>
      <c r="AS384" s="213"/>
      <c r="AT384" s="214">
        <v>1</v>
      </c>
      <c r="AU384" s="386"/>
      <c r="AV384" s="387"/>
      <c r="AW384" s="213"/>
      <c r="AX384" s="214">
        <v>1</v>
      </c>
      <c r="AY384" s="386"/>
      <c r="AZ384" s="387"/>
      <c r="BA384" s="213"/>
      <c r="BB384" s="356"/>
      <c r="BC384" s="484"/>
      <c r="BD384" s="485"/>
      <c r="BE384" s="327"/>
      <c r="BF384" s="214">
        <v>1</v>
      </c>
      <c r="BG384" s="386"/>
      <c r="BH384" s="387"/>
      <c r="BI384" s="213"/>
      <c r="BJ384" s="214">
        <v>1</v>
      </c>
      <c r="BK384" s="386"/>
      <c r="BL384" s="387"/>
      <c r="BM384" s="213"/>
      <c r="BN384" s="214"/>
      <c r="BO384" s="386"/>
      <c r="BP384" s="387"/>
      <c r="BQ384" s="213"/>
      <c r="BR384" s="214">
        <v>1</v>
      </c>
      <c r="BS384" s="386"/>
      <c r="BT384" s="387"/>
      <c r="BU384" s="213"/>
      <c r="BV384" s="214"/>
      <c r="BW384" s="386"/>
      <c r="BX384" s="387"/>
      <c r="BY384" s="213"/>
      <c r="BZ384" s="214"/>
      <c r="CA384" s="386">
        <v>1</v>
      </c>
      <c r="CB384" s="387"/>
      <c r="CC384" s="213"/>
      <c r="CD384" s="356"/>
      <c r="CE384" s="484"/>
      <c r="CF384" s="485"/>
      <c r="CG384" s="327"/>
      <c r="CH384" s="214"/>
      <c r="CI384" s="386"/>
      <c r="CJ384" s="387"/>
      <c r="CK384" s="213"/>
      <c r="CL384" s="214"/>
      <c r="CM384" s="386"/>
      <c r="CN384" s="387"/>
      <c r="CO384" s="213"/>
      <c r="CP384" s="214"/>
      <c r="CQ384" s="386">
        <v>1</v>
      </c>
      <c r="CR384" s="387"/>
      <c r="CS384" s="213"/>
      <c r="CT384" s="214"/>
      <c r="CU384" s="386"/>
      <c r="CV384" s="387"/>
      <c r="CW384" s="213"/>
      <c r="CX384" s="214"/>
      <c r="CY384" s="386"/>
      <c r="CZ384" s="387"/>
      <c r="DA384" s="213"/>
      <c r="DB384" s="214"/>
      <c r="DC384" s="386"/>
      <c r="DD384" s="387"/>
      <c r="DE384" s="213"/>
      <c r="DF384" s="214"/>
      <c r="DG384" s="386"/>
      <c r="DH384" s="387"/>
      <c r="DI384" s="213"/>
      <c r="DJ384" s="214"/>
      <c r="DK384" s="386"/>
      <c r="DL384" s="387"/>
      <c r="DM384" s="213"/>
      <c r="DN384" s="214">
        <v>1</v>
      </c>
      <c r="DO384" s="386"/>
      <c r="DP384" s="387"/>
      <c r="DQ384" s="213"/>
      <c r="DR384" s="214">
        <v>1</v>
      </c>
      <c r="DS384" s="386"/>
      <c r="DT384" s="387"/>
      <c r="DU384" s="213"/>
      <c r="DV384" s="214">
        <v>1</v>
      </c>
      <c r="DW384" s="386"/>
      <c r="DX384" s="387"/>
      <c r="DY384" s="213"/>
      <c r="DZ384" s="247">
        <f t="shared" si="60"/>
        <v>12</v>
      </c>
      <c r="EA384" s="248">
        <f t="shared" si="61"/>
        <v>9</v>
      </c>
      <c r="EB384" s="248">
        <f t="shared" si="62"/>
        <v>0</v>
      </c>
      <c r="EC384" s="249">
        <f t="shared" si="63"/>
        <v>0</v>
      </c>
    </row>
    <row r="385" spans="1:133" ht="30.75" thickBot="1" x14ac:dyDescent="0.25">
      <c r="A385" s="476">
        <v>24</v>
      </c>
      <c r="B385" s="437" t="s">
        <v>476</v>
      </c>
      <c r="C385" s="454" t="s">
        <v>2127</v>
      </c>
      <c r="D385" s="351" t="s">
        <v>2128</v>
      </c>
      <c r="E385" s="471">
        <v>6</v>
      </c>
      <c r="F385" s="214">
        <v>1</v>
      </c>
      <c r="G385" s="386">
        <v>1</v>
      </c>
      <c r="H385" s="387"/>
      <c r="I385" s="213"/>
      <c r="J385" s="214">
        <v>1</v>
      </c>
      <c r="K385" s="386">
        <v>1</v>
      </c>
      <c r="L385" s="387"/>
      <c r="M385" s="213"/>
      <c r="N385" s="214"/>
      <c r="O385" s="386">
        <v>1</v>
      </c>
      <c r="P385" s="387"/>
      <c r="Q385" s="213"/>
      <c r="R385" s="214"/>
      <c r="S385" s="386">
        <v>1</v>
      </c>
      <c r="T385" s="387"/>
      <c r="U385" s="213"/>
      <c r="V385" s="214"/>
      <c r="W385" s="386"/>
      <c r="X385" s="387"/>
      <c r="Y385" s="213"/>
      <c r="Z385" s="214"/>
      <c r="AA385" s="386">
        <v>1</v>
      </c>
      <c r="AB385" s="387"/>
      <c r="AC385" s="213"/>
      <c r="AD385" s="214">
        <v>2</v>
      </c>
      <c r="AE385" s="386">
        <v>1</v>
      </c>
      <c r="AF385" s="387"/>
      <c r="AG385" s="213"/>
      <c r="AH385" s="214"/>
      <c r="AI385" s="386">
        <v>1</v>
      </c>
      <c r="AJ385" s="387"/>
      <c r="AK385" s="213"/>
      <c r="AL385" s="214"/>
      <c r="AM385" s="386"/>
      <c r="AN385" s="387"/>
      <c r="AO385" s="213"/>
      <c r="AP385" s="214"/>
      <c r="AQ385" s="386"/>
      <c r="AR385" s="387"/>
      <c r="AS385" s="213"/>
      <c r="AT385" s="214"/>
      <c r="AU385" s="386">
        <v>1</v>
      </c>
      <c r="AV385" s="387"/>
      <c r="AW385" s="213"/>
      <c r="AX385" s="214"/>
      <c r="AY385" s="386">
        <v>1</v>
      </c>
      <c r="AZ385" s="387"/>
      <c r="BA385" s="213"/>
      <c r="BB385" s="356"/>
      <c r="BC385" s="484"/>
      <c r="BD385" s="485"/>
      <c r="BE385" s="327"/>
      <c r="BF385" s="214"/>
      <c r="BG385" s="386">
        <v>1</v>
      </c>
      <c r="BH385" s="387"/>
      <c r="BI385" s="213"/>
      <c r="BJ385" s="214"/>
      <c r="BK385" s="386">
        <v>1</v>
      </c>
      <c r="BL385" s="387"/>
      <c r="BM385" s="213"/>
      <c r="BN385" s="214">
        <v>1</v>
      </c>
      <c r="BO385" s="386"/>
      <c r="BP385" s="387"/>
      <c r="BQ385" s="213"/>
      <c r="BR385" s="214"/>
      <c r="BS385" s="386"/>
      <c r="BT385" s="387"/>
      <c r="BU385" s="213"/>
      <c r="BV385" s="214">
        <v>1</v>
      </c>
      <c r="BW385" s="386"/>
      <c r="BX385" s="387"/>
      <c r="BY385" s="213"/>
      <c r="BZ385" s="214"/>
      <c r="CA385" s="386"/>
      <c r="CB385" s="387"/>
      <c r="CC385" s="213"/>
      <c r="CD385" s="356"/>
      <c r="CE385" s="484"/>
      <c r="CF385" s="485"/>
      <c r="CG385" s="327"/>
      <c r="CH385" s="214">
        <v>1</v>
      </c>
      <c r="CI385" s="386"/>
      <c r="CJ385" s="387"/>
      <c r="CK385" s="213"/>
      <c r="CL385" s="214"/>
      <c r="CM385" s="386"/>
      <c r="CN385" s="387"/>
      <c r="CO385" s="213"/>
      <c r="CP385" s="214">
        <v>1</v>
      </c>
      <c r="CQ385" s="386"/>
      <c r="CR385" s="387"/>
      <c r="CS385" s="213"/>
      <c r="CT385" s="214"/>
      <c r="CU385" s="386"/>
      <c r="CV385" s="387"/>
      <c r="CW385" s="213"/>
      <c r="CX385" s="214"/>
      <c r="CY385" s="386">
        <v>1</v>
      </c>
      <c r="CZ385" s="387"/>
      <c r="DA385" s="213"/>
      <c r="DB385" s="214"/>
      <c r="DC385" s="386"/>
      <c r="DD385" s="387"/>
      <c r="DE385" s="213"/>
      <c r="DF385" s="214"/>
      <c r="DG385" s="386"/>
      <c r="DH385" s="387"/>
      <c r="DI385" s="213"/>
      <c r="DJ385" s="214"/>
      <c r="DK385" s="386"/>
      <c r="DL385" s="387"/>
      <c r="DM385" s="213"/>
      <c r="DN385" s="214">
        <v>1</v>
      </c>
      <c r="DO385" s="386"/>
      <c r="DP385" s="387"/>
      <c r="DQ385" s="213"/>
      <c r="DR385" s="214"/>
      <c r="DS385" s="386">
        <v>1</v>
      </c>
      <c r="DT385" s="387"/>
      <c r="DU385" s="213"/>
      <c r="DV385" s="214"/>
      <c r="DW385" s="386">
        <v>1</v>
      </c>
      <c r="DX385" s="387"/>
      <c r="DY385" s="213"/>
      <c r="DZ385" s="247">
        <f t="shared" si="60"/>
        <v>9</v>
      </c>
      <c r="EA385" s="248">
        <f t="shared" si="61"/>
        <v>14</v>
      </c>
      <c r="EB385" s="248">
        <f t="shared" si="62"/>
        <v>0</v>
      </c>
      <c r="EC385" s="249">
        <f t="shared" si="63"/>
        <v>0</v>
      </c>
    </row>
    <row r="386" spans="1:133" ht="30.75" thickBot="1" x14ac:dyDescent="0.25">
      <c r="A386" s="476">
        <v>25</v>
      </c>
      <c r="B386" s="437" t="s">
        <v>2129</v>
      </c>
      <c r="C386" s="454" t="s">
        <v>2130</v>
      </c>
      <c r="D386" s="351" t="s">
        <v>2131</v>
      </c>
      <c r="E386" s="471">
        <v>6</v>
      </c>
      <c r="F386" s="214">
        <v>1</v>
      </c>
      <c r="G386" s="386">
        <v>1</v>
      </c>
      <c r="H386" s="387"/>
      <c r="I386" s="213"/>
      <c r="J386" s="214">
        <v>1</v>
      </c>
      <c r="K386" s="386">
        <v>1</v>
      </c>
      <c r="L386" s="387"/>
      <c r="M386" s="213"/>
      <c r="N386" s="214"/>
      <c r="O386" s="386">
        <v>1</v>
      </c>
      <c r="P386" s="387"/>
      <c r="Q386" s="213"/>
      <c r="R386" s="214"/>
      <c r="S386" s="386">
        <v>1</v>
      </c>
      <c r="T386" s="387"/>
      <c r="U386" s="213"/>
      <c r="V386" s="214"/>
      <c r="W386" s="386"/>
      <c r="X386" s="387"/>
      <c r="Y386" s="213"/>
      <c r="Z386" s="214"/>
      <c r="AA386" s="386">
        <v>1</v>
      </c>
      <c r="AB386" s="387"/>
      <c r="AC386" s="213"/>
      <c r="AD386" s="214">
        <v>2</v>
      </c>
      <c r="AE386" s="386">
        <v>1</v>
      </c>
      <c r="AF386" s="387"/>
      <c r="AG386" s="213"/>
      <c r="AH386" s="214"/>
      <c r="AI386" s="386">
        <v>1</v>
      </c>
      <c r="AJ386" s="387"/>
      <c r="AK386" s="213"/>
      <c r="AL386" s="214"/>
      <c r="AM386" s="386"/>
      <c r="AN386" s="387"/>
      <c r="AO386" s="213"/>
      <c r="AP386" s="214">
        <v>1</v>
      </c>
      <c r="AQ386" s="386"/>
      <c r="AR386" s="387"/>
      <c r="AS386" s="213"/>
      <c r="AT386" s="214">
        <v>1</v>
      </c>
      <c r="AU386" s="386"/>
      <c r="AV386" s="387"/>
      <c r="AW386" s="213"/>
      <c r="AX386" s="214"/>
      <c r="AY386" s="386"/>
      <c r="AZ386" s="387"/>
      <c r="BA386" s="213"/>
      <c r="BB386" s="356"/>
      <c r="BC386" s="484"/>
      <c r="BD386" s="485"/>
      <c r="BE386" s="327"/>
      <c r="BF386" s="214">
        <v>1</v>
      </c>
      <c r="BG386" s="386"/>
      <c r="BH386" s="387"/>
      <c r="BI386" s="213"/>
      <c r="BJ386" s="214"/>
      <c r="BK386" s="386"/>
      <c r="BL386" s="387"/>
      <c r="BM386" s="213"/>
      <c r="BN386" s="214"/>
      <c r="BO386" s="386">
        <v>1</v>
      </c>
      <c r="BP386" s="387"/>
      <c r="BQ386" s="213"/>
      <c r="BR386" s="214"/>
      <c r="BS386" s="386"/>
      <c r="BT386" s="387"/>
      <c r="BU386" s="213"/>
      <c r="BV386" s="214"/>
      <c r="BW386" s="386"/>
      <c r="BX386" s="387"/>
      <c r="BY386" s="213"/>
      <c r="BZ386" s="214"/>
      <c r="CA386" s="386">
        <v>1</v>
      </c>
      <c r="CB386" s="387"/>
      <c r="CC386" s="213"/>
      <c r="CD386" s="356"/>
      <c r="CE386" s="484"/>
      <c r="CF386" s="485"/>
      <c r="CG386" s="327"/>
      <c r="CH386" s="214"/>
      <c r="CI386" s="386"/>
      <c r="CJ386" s="387"/>
      <c r="CK386" s="213"/>
      <c r="CL386" s="214">
        <v>1</v>
      </c>
      <c r="CM386" s="386"/>
      <c r="CN386" s="387"/>
      <c r="CO386" s="213"/>
      <c r="CP386" s="214"/>
      <c r="CQ386" s="386"/>
      <c r="CR386" s="387"/>
      <c r="CS386" s="213"/>
      <c r="CT386" s="214">
        <v>1</v>
      </c>
      <c r="CU386" s="386"/>
      <c r="CV386" s="387"/>
      <c r="CW386" s="213"/>
      <c r="CX386" s="214"/>
      <c r="CY386" s="386"/>
      <c r="CZ386" s="387"/>
      <c r="DA386" s="213"/>
      <c r="DB386" s="214"/>
      <c r="DC386" s="386"/>
      <c r="DD386" s="387"/>
      <c r="DE386" s="213"/>
      <c r="DF386" s="214"/>
      <c r="DG386" s="386"/>
      <c r="DH386" s="387"/>
      <c r="DI386" s="213"/>
      <c r="DJ386" s="214"/>
      <c r="DK386" s="386"/>
      <c r="DL386" s="387"/>
      <c r="DM386" s="213"/>
      <c r="DN386" s="214"/>
      <c r="DO386" s="386">
        <v>1</v>
      </c>
      <c r="DP386" s="387"/>
      <c r="DQ386" s="213"/>
      <c r="DR386" s="214">
        <v>1</v>
      </c>
      <c r="DS386" s="386"/>
      <c r="DT386" s="387"/>
      <c r="DU386" s="213"/>
      <c r="DV386" s="214">
        <v>1</v>
      </c>
      <c r="DW386" s="386"/>
      <c r="DX386" s="387"/>
      <c r="DY386" s="213"/>
      <c r="DZ386" s="247">
        <f t="shared" si="60"/>
        <v>11</v>
      </c>
      <c r="EA386" s="248">
        <f t="shared" si="61"/>
        <v>10</v>
      </c>
      <c r="EB386" s="248">
        <f t="shared" si="62"/>
        <v>0</v>
      </c>
      <c r="EC386" s="249">
        <f t="shared" si="63"/>
        <v>0</v>
      </c>
    </row>
    <row r="387" spans="1:133" ht="30.75" thickBot="1" x14ac:dyDescent="0.25">
      <c r="A387" s="476">
        <v>26</v>
      </c>
      <c r="B387" s="437" t="s">
        <v>2132</v>
      </c>
      <c r="C387" s="454" t="s">
        <v>2133</v>
      </c>
      <c r="D387" s="351" t="s">
        <v>2134</v>
      </c>
      <c r="E387" s="471">
        <v>6</v>
      </c>
      <c r="F387" s="214">
        <v>1</v>
      </c>
      <c r="G387" s="386">
        <v>1</v>
      </c>
      <c r="H387" s="387"/>
      <c r="I387" s="213"/>
      <c r="J387" s="214">
        <v>1</v>
      </c>
      <c r="K387" s="386">
        <v>1</v>
      </c>
      <c r="L387" s="387"/>
      <c r="M387" s="213"/>
      <c r="N387" s="214"/>
      <c r="O387" s="386">
        <v>1</v>
      </c>
      <c r="P387" s="387"/>
      <c r="Q387" s="213"/>
      <c r="R387" s="214"/>
      <c r="S387" s="386">
        <v>1</v>
      </c>
      <c r="T387" s="387"/>
      <c r="U387" s="213"/>
      <c r="V387" s="214"/>
      <c r="W387" s="386"/>
      <c r="X387" s="387"/>
      <c r="Y387" s="213"/>
      <c r="Z387" s="214"/>
      <c r="AA387" s="386">
        <v>1</v>
      </c>
      <c r="AB387" s="387"/>
      <c r="AC387" s="213"/>
      <c r="AD387" s="214">
        <v>2</v>
      </c>
      <c r="AE387" s="386">
        <v>1</v>
      </c>
      <c r="AF387" s="387"/>
      <c r="AG387" s="213"/>
      <c r="AH387" s="214"/>
      <c r="AI387" s="386">
        <v>1</v>
      </c>
      <c r="AJ387" s="387"/>
      <c r="AK387" s="213"/>
      <c r="AL387" s="214"/>
      <c r="AM387" s="386"/>
      <c r="AN387" s="387"/>
      <c r="AO387" s="213"/>
      <c r="AP387" s="214"/>
      <c r="AQ387" s="386"/>
      <c r="AR387" s="387"/>
      <c r="AS387" s="213"/>
      <c r="AT387" s="214">
        <v>1</v>
      </c>
      <c r="AU387" s="386"/>
      <c r="AV387" s="387"/>
      <c r="AW387" s="213"/>
      <c r="AX387" s="214"/>
      <c r="AY387" s="386"/>
      <c r="AZ387" s="387"/>
      <c r="BA387" s="213"/>
      <c r="BB387" s="356"/>
      <c r="BC387" s="484"/>
      <c r="BD387" s="485"/>
      <c r="BE387" s="327"/>
      <c r="BF387" s="214">
        <v>1</v>
      </c>
      <c r="BG387" s="386"/>
      <c r="BH387" s="387"/>
      <c r="BI387" s="213"/>
      <c r="BJ387" s="214">
        <v>1</v>
      </c>
      <c r="BK387" s="386"/>
      <c r="BL387" s="387"/>
      <c r="BM387" s="213"/>
      <c r="BN387" s="214"/>
      <c r="BO387" s="386"/>
      <c r="BP387" s="387"/>
      <c r="BQ387" s="213"/>
      <c r="BR387" s="214">
        <v>1</v>
      </c>
      <c r="BS387" s="386"/>
      <c r="BT387" s="387"/>
      <c r="BU387" s="213"/>
      <c r="BV387" s="214">
        <v>1</v>
      </c>
      <c r="BW387" s="386"/>
      <c r="BX387" s="387"/>
      <c r="BY387" s="213"/>
      <c r="BZ387" s="214"/>
      <c r="CA387" s="386"/>
      <c r="CB387" s="387"/>
      <c r="CC387" s="213"/>
      <c r="CD387" s="356"/>
      <c r="CE387" s="484"/>
      <c r="CF387" s="485"/>
      <c r="CG387" s="327"/>
      <c r="CH387" s="214">
        <v>1</v>
      </c>
      <c r="CI387" s="386"/>
      <c r="CJ387" s="387"/>
      <c r="CK387" s="213"/>
      <c r="CL387" s="214"/>
      <c r="CM387" s="386"/>
      <c r="CN387" s="387"/>
      <c r="CO387" s="213"/>
      <c r="CP387" s="214"/>
      <c r="CQ387" s="386">
        <v>1</v>
      </c>
      <c r="CR387" s="387"/>
      <c r="CS387" s="213"/>
      <c r="CT387" s="214"/>
      <c r="CU387" s="386"/>
      <c r="CV387" s="387"/>
      <c r="CW387" s="213"/>
      <c r="CX387" s="214"/>
      <c r="CY387" s="386"/>
      <c r="CZ387" s="387"/>
      <c r="DA387" s="213"/>
      <c r="DB387" s="214">
        <v>1</v>
      </c>
      <c r="DC387" s="386"/>
      <c r="DD387" s="387"/>
      <c r="DE387" s="213"/>
      <c r="DF387" s="214">
        <v>1</v>
      </c>
      <c r="DG387" s="386"/>
      <c r="DH387" s="387"/>
      <c r="DI387" s="213"/>
      <c r="DJ387" s="214">
        <v>1</v>
      </c>
      <c r="DK387" s="386"/>
      <c r="DL387" s="387"/>
      <c r="DM387" s="213"/>
      <c r="DN387" s="214"/>
      <c r="DO387" s="386"/>
      <c r="DP387" s="387"/>
      <c r="DQ387" s="213"/>
      <c r="DR387" s="214"/>
      <c r="DS387" s="386"/>
      <c r="DT387" s="387"/>
      <c r="DU387" s="213"/>
      <c r="DV387" s="214">
        <v>1</v>
      </c>
      <c r="DW387" s="386"/>
      <c r="DX387" s="387"/>
      <c r="DY387" s="213"/>
      <c r="DZ387" s="247">
        <f t="shared" ref="DZ387" si="64">F387+J387+N387+R387+V387+Z387+AD387+AH387+AL387+AP387+AT387+AX387+BB387+BF387+BJ387+BN387+BR387+BV387+BZ387+CD387+CH387+CL387+CP387+CT387+CX387+DB387+DF387+DJ387+DN387+DR387+DV387</f>
        <v>14</v>
      </c>
      <c r="EA387" s="248">
        <f t="shared" ref="EA387" si="65">G387+K387+O387+S387+W387+AA387+AE387+AI387+AM387+AQ387+AU387+AY387+BC387+BG387+BK387+BO387+BS387+BW387+CA387+CE387+CI387+CM387+CQ387+CU387+CY387+DC387+DG387+DK387+DO387+DS387+DW387</f>
        <v>8</v>
      </c>
      <c r="EB387" s="248">
        <f t="shared" ref="EB387" si="66">H387+L387+P387+T387+X387+AB387+AF387+AJ387+AN387+AR387+AV387+AZ387+BD387+BH387+BL387+BP387+BT387+BX387+CB387+CF387+CJ387+CN387+CR387+CV387+CZ387+DD387+DH387+DL387+DP387+DT387+DX387</f>
        <v>0</v>
      </c>
      <c r="EC387" s="249">
        <f t="shared" ref="EC387" si="67">I387+M387+Q387+U387+Y387+AC387+AG387+AK387+AO387+AS387+AW387+BA387+BE387+BI387+BM387+BQ387+BU387+BY387+CC387+CG387+CK387+CO387+CS387+CW387+DA387+DE387+DI387+DM387+DQ387+DU387+DY387</f>
        <v>0</v>
      </c>
    </row>
    <row r="388" spans="1:133" ht="60.75" thickBot="1" x14ac:dyDescent="0.25">
      <c r="A388" s="476">
        <v>27</v>
      </c>
      <c r="B388" s="437" t="s">
        <v>2135</v>
      </c>
      <c r="C388" s="454" t="s">
        <v>2136</v>
      </c>
      <c r="D388" s="351" t="s">
        <v>2137</v>
      </c>
      <c r="E388" s="471">
        <v>6</v>
      </c>
      <c r="F388" s="214">
        <v>1</v>
      </c>
      <c r="G388" s="386">
        <v>1</v>
      </c>
      <c r="H388" s="387"/>
      <c r="I388" s="213"/>
      <c r="J388" s="214">
        <v>1</v>
      </c>
      <c r="K388" s="386">
        <v>1</v>
      </c>
      <c r="L388" s="387"/>
      <c r="M388" s="213"/>
      <c r="N388" s="214"/>
      <c r="O388" s="386">
        <v>1</v>
      </c>
      <c r="P388" s="387"/>
      <c r="Q388" s="213"/>
      <c r="R388" s="214"/>
      <c r="S388" s="386">
        <v>1</v>
      </c>
      <c r="T388" s="387"/>
      <c r="U388" s="213"/>
      <c r="V388" s="214"/>
      <c r="W388" s="386"/>
      <c r="X388" s="387"/>
      <c r="Y388" s="213"/>
      <c r="Z388" s="214"/>
      <c r="AA388" s="386">
        <v>1</v>
      </c>
      <c r="AB388" s="387"/>
      <c r="AC388" s="213"/>
      <c r="AD388" s="214">
        <v>2</v>
      </c>
      <c r="AE388" s="386">
        <v>1</v>
      </c>
      <c r="AF388" s="387"/>
      <c r="AG388" s="213"/>
      <c r="AH388" s="214"/>
      <c r="AI388" s="386">
        <v>1</v>
      </c>
      <c r="AJ388" s="387"/>
      <c r="AK388" s="213"/>
      <c r="AL388" s="214"/>
      <c r="AM388" s="386"/>
      <c r="AN388" s="387"/>
      <c r="AO388" s="213"/>
      <c r="AP388" s="214"/>
      <c r="AQ388" s="386"/>
      <c r="AR388" s="387"/>
      <c r="AS388" s="213"/>
      <c r="AT388" s="214"/>
      <c r="AU388" s="386">
        <v>1</v>
      </c>
      <c r="AV388" s="387"/>
      <c r="AW388" s="213"/>
      <c r="AX388" s="214"/>
      <c r="AY388" s="386">
        <v>1</v>
      </c>
      <c r="AZ388" s="387"/>
      <c r="BA388" s="213"/>
      <c r="BB388" s="356"/>
      <c r="BC388" s="484"/>
      <c r="BD388" s="485"/>
      <c r="BE388" s="327"/>
      <c r="BF388" s="214"/>
      <c r="BG388" s="386">
        <v>1</v>
      </c>
      <c r="BH388" s="387"/>
      <c r="BI388" s="213"/>
      <c r="BJ388" s="214"/>
      <c r="BK388" s="386">
        <v>1</v>
      </c>
      <c r="BL388" s="387"/>
      <c r="BM388" s="213"/>
      <c r="BN388" s="214">
        <v>1</v>
      </c>
      <c r="BO388" s="386"/>
      <c r="BP388" s="387"/>
      <c r="BQ388" s="213"/>
      <c r="BR388" s="214"/>
      <c r="BS388" s="386"/>
      <c r="BT388" s="387"/>
      <c r="BU388" s="213"/>
      <c r="BV388" s="214"/>
      <c r="BW388" s="386"/>
      <c r="BX388" s="387"/>
      <c r="BY388" s="213"/>
      <c r="BZ388" s="214">
        <v>1</v>
      </c>
      <c r="CA388" s="386"/>
      <c r="CB388" s="387"/>
      <c r="CC388" s="213"/>
      <c r="CD388" s="356"/>
      <c r="CE388" s="484"/>
      <c r="CF388" s="485"/>
      <c r="CG388" s="327"/>
      <c r="CH388" s="214"/>
      <c r="CI388" s="386"/>
      <c r="CJ388" s="387"/>
      <c r="CK388" s="213"/>
      <c r="CL388" s="214">
        <v>1</v>
      </c>
      <c r="CM388" s="386"/>
      <c r="CN388" s="387"/>
      <c r="CO388" s="213"/>
      <c r="CP388" s="214"/>
      <c r="CQ388" s="386"/>
      <c r="CR388" s="387"/>
      <c r="CS388" s="213"/>
      <c r="CT388" s="214"/>
      <c r="CU388" s="386"/>
      <c r="CV388" s="387"/>
      <c r="CW388" s="213"/>
      <c r="CX388" s="214"/>
      <c r="CY388" s="386">
        <v>1</v>
      </c>
      <c r="CZ388" s="387"/>
      <c r="DA388" s="213"/>
      <c r="DB388" s="214"/>
      <c r="DC388" s="386"/>
      <c r="DD388" s="387"/>
      <c r="DE388" s="213"/>
      <c r="DF388" s="214"/>
      <c r="DG388" s="386"/>
      <c r="DH388" s="387"/>
      <c r="DI388" s="213"/>
      <c r="DJ388" s="214"/>
      <c r="DK388" s="386"/>
      <c r="DL388" s="387"/>
      <c r="DM388" s="213"/>
      <c r="DN388" s="214"/>
      <c r="DO388" s="386">
        <v>1</v>
      </c>
      <c r="DP388" s="387"/>
      <c r="DQ388" s="213"/>
      <c r="DR388" s="214">
        <v>1</v>
      </c>
      <c r="DS388" s="386"/>
      <c r="DT388" s="387"/>
      <c r="DU388" s="213"/>
      <c r="DV388" s="214">
        <v>1</v>
      </c>
      <c r="DW388" s="386"/>
      <c r="DX388" s="387"/>
      <c r="DY388" s="213"/>
      <c r="DZ388" s="247">
        <f t="shared" si="60"/>
        <v>9</v>
      </c>
      <c r="EA388" s="248">
        <f t="shared" si="61"/>
        <v>13</v>
      </c>
      <c r="EB388" s="248">
        <f t="shared" si="62"/>
        <v>0</v>
      </c>
      <c r="EC388" s="249">
        <f t="shared" si="63"/>
        <v>0</v>
      </c>
    </row>
    <row r="389" spans="1:133" ht="45.75" thickBot="1" x14ac:dyDescent="0.25">
      <c r="A389" s="478">
        <v>28</v>
      </c>
      <c r="B389" s="370" t="s">
        <v>2427</v>
      </c>
      <c r="C389" s="375" t="s">
        <v>2428</v>
      </c>
      <c r="D389" s="376" t="s">
        <v>2555</v>
      </c>
      <c r="E389" s="471">
        <v>6</v>
      </c>
      <c r="F389" s="214">
        <v>1</v>
      </c>
      <c r="G389" s="386">
        <v>1</v>
      </c>
      <c r="H389" s="490"/>
      <c r="I389" s="491"/>
      <c r="J389" s="214">
        <v>1</v>
      </c>
      <c r="K389" s="386">
        <v>1</v>
      </c>
      <c r="L389" s="490"/>
      <c r="M389" s="491"/>
      <c r="N389" s="214"/>
      <c r="O389" s="386">
        <v>1</v>
      </c>
      <c r="P389" s="490"/>
      <c r="Q389" s="491"/>
      <c r="R389" s="214"/>
      <c r="S389" s="386">
        <v>1</v>
      </c>
      <c r="T389" s="490"/>
      <c r="U389" s="491"/>
      <c r="V389" s="214"/>
      <c r="W389" s="386"/>
      <c r="X389" s="387"/>
      <c r="Y389" s="213"/>
      <c r="Z389" s="214"/>
      <c r="AA389" s="386">
        <v>1</v>
      </c>
      <c r="AB389" s="490"/>
      <c r="AC389" s="491"/>
      <c r="AD389" s="214">
        <v>2</v>
      </c>
      <c r="AE389" s="386">
        <v>1</v>
      </c>
      <c r="AF389" s="490"/>
      <c r="AG389" s="491"/>
      <c r="AH389" s="214"/>
      <c r="AI389" s="386">
        <v>1</v>
      </c>
      <c r="AJ389" s="490"/>
      <c r="AK389" s="491"/>
      <c r="AL389" s="214"/>
      <c r="AM389" s="386"/>
      <c r="AN389" s="490"/>
      <c r="AO389" s="491"/>
      <c r="AP389" s="214"/>
      <c r="AQ389" s="386"/>
      <c r="AR389" s="490"/>
      <c r="AS389" s="491"/>
      <c r="AT389" s="214">
        <v>1</v>
      </c>
      <c r="AU389" s="386"/>
      <c r="AV389" s="490"/>
      <c r="AW389" s="491"/>
      <c r="AX389" s="214">
        <v>1</v>
      </c>
      <c r="AY389" s="386"/>
      <c r="AZ389" s="490"/>
      <c r="BA389" s="491"/>
      <c r="BB389" s="356"/>
      <c r="BC389" s="484"/>
      <c r="BD389" s="485"/>
      <c r="BE389" s="327"/>
      <c r="BF389" s="214">
        <v>1</v>
      </c>
      <c r="BG389" s="386"/>
      <c r="BH389" s="490"/>
      <c r="BI389" s="491"/>
      <c r="BJ389" s="214">
        <v>1</v>
      </c>
      <c r="BK389" s="386"/>
      <c r="BL389" s="490"/>
      <c r="BM389" s="491"/>
      <c r="BN389" s="214"/>
      <c r="BO389" s="386">
        <v>1</v>
      </c>
      <c r="BP389" s="490"/>
      <c r="BQ389" s="491"/>
      <c r="BR389" s="214"/>
      <c r="BS389" s="386"/>
      <c r="BT389" s="490"/>
      <c r="BU389" s="491"/>
      <c r="BV389" s="214"/>
      <c r="BW389" s="386">
        <v>1</v>
      </c>
      <c r="BX389" s="490"/>
      <c r="BY389" s="491"/>
      <c r="BZ389" s="214"/>
      <c r="CA389" s="386"/>
      <c r="CB389" s="490"/>
      <c r="CC389" s="491"/>
      <c r="CD389" s="356"/>
      <c r="CE389" s="484"/>
      <c r="CF389" s="485"/>
      <c r="CG389" s="327"/>
      <c r="CH389" s="214"/>
      <c r="CI389" s="386">
        <v>1</v>
      </c>
      <c r="CJ389" s="490"/>
      <c r="CK389" s="491"/>
      <c r="CL389" s="214"/>
      <c r="CM389" s="386"/>
      <c r="CN389" s="490"/>
      <c r="CO389" s="491"/>
      <c r="CP389" s="214">
        <v>1</v>
      </c>
      <c r="CQ389" s="386"/>
      <c r="CR389" s="490"/>
      <c r="CS389" s="491"/>
      <c r="CT389" s="214"/>
      <c r="CU389" s="386"/>
      <c r="CV389" s="490"/>
      <c r="CW389" s="491"/>
      <c r="CX389" s="214"/>
      <c r="CY389" s="386"/>
      <c r="CZ389" s="490"/>
      <c r="DA389" s="491"/>
      <c r="DB389" s="214"/>
      <c r="DC389" s="386"/>
      <c r="DD389" s="490"/>
      <c r="DE389" s="491"/>
      <c r="DF389" s="214"/>
      <c r="DG389" s="386"/>
      <c r="DH389" s="490"/>
      <c r="DI389" s="491"/>
      <c r="DJ389" s="214"/>
      <c r="DK389" s="386"/>
      <c r="DL389" s="490"/>
      <c r="DM389" s="491"/>
      <c r="DN389" s="214">
        <v>1</v>
      </c>
      <c r="DO389" s="386"/>
      <c r="DP389" s="490"/>
      <c r="DQ389" s="491"/>
      <c r="DR389" s="214">
        <v>1</v>
      </c>
      <c r="DS389" s="386"/>
      <c r="DT389" s="490"/>
      <c r="DU389" s="491"/>
      <c r="DV389" s="214">
        <v>1</v>
      </c>
      <c r="DW389" s="386"/>
      <c r="DX389" s="490"/>
      <c r="DY389" s="491"/>
      <c r="DZ389" s="247">
        <f t="shared" si="60"/>
        <v>12</v>
      </c>
      <c r="EA389" s="248">
        <f t="shared" si="61"/>
        <v>10</v>
      </c>
      <c r="EB389" s="248">
        <f t="shared" si="62"/>
        <v>0</v>
      </c>
      <c r="EC389" s="249">
        <f t="shared" si="63"/>
        <v>0</v>
      </c>
    </row>
    <row r="390" spans="1:133" ht="16.5" thickBot="1" x14ac:dyDescent="0.25">
      <c r="A390" s="712" t="s">
        <v>1191</v>
      </c>
      <c r="B390" s="713"/>
      <c r="C390" s="713"/>
      <c r="D390" s="713"/>
      <c r="E390" s="153"/>
      <c r="F390" s="101"/>
      <c r="G390" s="102"/>
      <c r="H390" s="101"/>
      <c r="I390" s="101"/>
    </row>
    <row r="391" spans="1:133" ht="63" customHeight="1" thickBot="1" x14ac:dyDescent="0.25">
      <c r="A391" s="316">
        <v>6</v>
      </c>
      <c r="B391" s="354" t="s">
        <v>333</v>
      </c>
      <c r="C391" s="449" t="s">
        <v>37</v>
      </c>
      <c r="D391" s="447" t="s">
        <v>1653</v>
      </c>
      <c r="E391" s="319">
        <v>20</v>
      </c>
      <c r="F391" s="214">
        <v>2</v>
      </c>
      <c r="G391" s="386"/>
      <c r="H391" s="387"/>
      <c r="I391" s="213"/>
      <c r="J391" s="214">
        <v>3</v>
      </c>
      <c r="K391" s="386"/>
      <c r="L391" s="387"/>
      <c r="M391" s="213"/>
      <c r="N391" s="214">
        <v>2</v>
      </c>
      <c r="O391" s="386"/>
      <c r="P391" s="387"/>
      <c r="Q391" s="213"/>
      <c r="R391" s="214"/>
      <c r="S391" s="386">
        <v>2</v>
      </c>
      <c r="T391" s="387"/>
      <c r="U391" s="213"/>
      <c r="V391" s="214"/>
      <c r="W391" s="386">
        <v>3</v>
      </c>
      <c r="X391" s="387"/>
      <c r="Y391" s="213"/>
      <c r="Z391" s="214"/>
      <c r="AA391" s="386"/>
      <c r="AB391" s="387"/>
      <c r="AC391" s="213"/>
      <c r="AD391" s="214"/>
      <c r="AE391" s="386"/>
      <c r="AF391" s="387"/>
      <c r="AG391" s="213"/>
      <c r="AH391" s="214"/>
      <c r="AI391" s="386"/>
      <c r="AJ391" s="387"/>
      <c r="AK391" s="213"/>
      <c r="AL391" s="214"/>
      <c r="AM391" s="386"/>
      <c r="AN391" s="387"/>
      <c r="AO391" s="213"/>
      <c r="AP391" s="214"/>
      <c r="AQ391" s="386"/>
      <c r="AR391" s="387"/>
      <c r="AS391" s="213"/>
      <c r="AT391" s="214"/>
      <c r="AU391" s="386"/>
      <c r="AV391" s="387"/>
      <c r="AW391" s="213"/>
      <c r="AX391" s="214"/>
      <c r="AY391" s="386"/>
      <c r="AZ391" s="387"/>
      <c r="BA391" s="213"/>
      <c r="BB391" s="356"/>
      <c r="BC391" s="484"/>
      <c r="BD391" s="485"/>
      <c r="BE391" s="327"/>
      <c r="BF391" s="214"/>
      <c r="BG391" s="386">
        <v>2</v>
      </c>
      <c r="BH391" s="387"/>
      <c r="BI391" s="213"/>
      <c r="BJ391" s="214">
        <v>3</v>
      </c>
      <c r="BK391" s="386"/>
      <c r="BL391" s="387"/>
      <c r="BM391" s="327"/>
      <c r="BN391" s="214">
        <v>2</v>
      </c>
      <c r="BO391" s="386"/>
      <c r="BP391" s="387"/>
      <c r="BQ391" s="213"/>
      <c r="BR391" s="214"/>
      <c r="BS391" s="386">
        <v>2</v>
      </c>
      <c r="BT391" s="387"/>
      <c r="BU391" s="213"/>
      <c r="BV391" s="214"/>
      <c r="BW391" s="386"/>
      <c r="BX391" s="387"/>
      <c r="BY391" s="213"/>
      <c r="BZ391" s="214"/>
      <c r="CA391" s="386"/>
      <c r="CB391" s="387"/>
      <c r="CC391" s="213"/>
      <c r="CD391" s="356"/>
      <c r="CE391" s="484"/>
      <c r="CF391" s="485"/>
      <c r="CG391" s="327"/>
      <c r="CH391" s="214">
        <v>2</v>
      </c>
      <c r="CI391" s="386"/>
      <c r="CJ391" s="387"/>
      <c r="CK391" s="213"/>
      <c r="CL391" s="214"/>
      <c r="CM391" s="386"/>
      <c r="CN391" s="387"/>
      <c r="CO391" s="213"/>
      <c r="CP391" s="214"/>
      <c r="CQ391" s="386"/>
      <c r="CR391" s="387"/>
      <c r="CS391" s="213"/>
      <c r="CT391" s="214"/>
      <c r="CU391" s="386"/>
      <c r="CV391" s="387"/>
      <c r="CW391" s="213"/>
      <c r="CX391" s="356"/>
      <c r="CY391" s="484"/>
      <c r="CZ391" s="485"/>
      <c r="DA391" s="327"/>
      <c r="DB391" s="356"/>
      <c r="DC391" s="484"/>
      <c r="DD391" s="485"/>
      <c r="DE391" s="327"/>
      <c r="DF391" s="356"/>
      <c r="DG391" s="484"/>
      <c r="DH391" s="485"/>
      <c r="DI391" s="327"/>
      <c r="DJ391" s="356"/>
      <c r="DK391" s="484"/>
      <c r="DL391" s="485"/>
      <c r="DM391" s="327"/>
      <c r="DN391" s="356"/>
      <c r="DO391" s="484"/>
      <c r="DP391" s="485"/>
      <c r="DQ391" s="327"/>
      <c r="DR391" s="356"/>
      <c r="DS391" s="484"/>
      <c r="DT391" s="485"/>
      <c r="DU391" s="327"/>
      <c r="DV391" s="356"/>
      <c r="DW391" s="484"/>
      <c r="DX391" s="485"/>
      <c r="DY391" s="327"/>
      <c r="DZ391" s="247">
        <f t="shared" ref="DZ391:EC405" si="68">F391+J391+N391+R391+V391+Z391+AD391+AH391+AL391+AP391+AT391+AX391+BB391+BF391+BJ391+BN391+BR391+BV391+BZ391+CD391+CH391+CL391+CP391+CT391+CX391+DB391+DF391+DJ391+DN391+DR391+DV391</f>
        <v>14</v>
      </c>
      <c r="EA391" s="248">
        <f t="shared" si="68"/>
        <v>9</v>
      </c>
      <c r="EB391" s="248">
        <f t="shared" si="68"/>
        <v>0</v>
      </c>
      <c r="EC391" s="249">
        <f t="shared" si="68"/>
        <v>0</v>
      </c>
    </row>
    <row r="392" spans="1:133" ht="60.75" thickBot="1" x14ac:dyDescent="0.25">
      <c r="A392" s="316">
        <v>7</v>
      </c>
      <c r="B392" s="354" t="s">
        <v>1072</v>
      </c>
      <c r="C392" s="449" t="s">
        <v>2557</v>
      </c>
      <c r="D392" s="232" t="s">
        <v>1671</v>
      </c>
      <c r="E392" s="322">
        <v>15</v>
      </c>
      <c r="F392" s="214">
        <v>2</v>
      </c>
      <c r="G392" s="386"/>
      <c r="H392" s="387"/>
      <c r="I392" s="213"/>
      <c r="J392" s="214"/>
      <c r="K392" s="386"/>
      <c r="L392" s="387"/>
      <c r="M392" s="213"/>
      <c r="N392" s="214">
        <v>2</v>
      </c>
      <c r="O392" s="386"/>
      <c r="P392" s="387"/>
      <c r="Q392" s="213"/>
      <c r="R392" s="214"/>
      <c r="S392" s="386"/>
      <c r="T392" s="387"/>
      <c r="U392" s="213"/>
      <c r="V392" s="214"/>
      <c r="W392" s="386"/>
      <c r="X392" s="387"/>
      <c r="Y392" s="213"/>
      <c r="Z392" s="214"/>
      <c r="AA392" s="386"/>
      <c r="AB392" s="387"/>
      <c r="AC392" s="213"/>
      <c r="AD392" s="214">
        <v>2</v>
      </c>
      <c r="AE392" s="386"/>
      <c r="AF392" s="387"/>
      <c r="AG392" s="213"/>
      <c r="AH392" s="214"/>
      <c r="AI392" s="386"/>
      <c r="AJ392" s="387"/>
      <c r="AK392" s="213"/>
      <c r="AL392" s="214"/>
      <c r="AM392" s="386"/>
      <c r="AN392" s="387"/>
      <c r="AO392" s="213"/>
      <c r="AP392" s="214"/>
      <c r="AQ392" s="386"/>
      <c r="AR392" s="387"/>
      <c r="AS392" s="213"/>
      <c r="AT392" s="214"/>
      <c r="AU392" s="386"/>
      <c r="AV392" s="387"/>
      <c r="AW392" s="213"/>
      <c r="AX392" s="214"/>
      <c r="AY392" s="386"/>
      <c r="AZ392" s="387"/>
      <c r="BA392" s="213"/>
      <c r="BB392" s="356"/>
      <c r="BC392" s="484"/>
      <c r="BD392" s="485"/>
      <c r="BE392" s="327"/>
      <c r="BF392" s="214"/>
      <c r="BG392" s="386"/>
      <c r="BH392" s="387"/>
      <c r="BI392" s="213"/>
      <c r="BJ392" s="214"/>
      <c r="BK392" s="386">
        <v>3</v>
      </c>
      <c r="BL392" s="387"/>
      <c r="BM392" s="327"/>
      <c r="BN392" s="214"/>
      <c r="BO392" s="386"/>
      <c r="BP392" s="387"/>
      <c r="BQ392" s="213"/>
      <c r="BR392" s="214"/>
      <c r="BS392" s="386"/>
      <c r="BT392" s="387"/>
      <c r="BU392" s="213"/>
      <c r="BV392" s="214"/>
      <c r="BW392" s="386">
        <v>2</v>
      </c>
      <c r="BX392" s="387"/>
      <c r="BY392" s="213"/>
      <c r="BZ392" s="214"/>
      <c r="CA392" s="386"/>
      <c r="CB392" s="387"/>
      <c r="CC392" s="213"/>
      <c r="CD392" s="356"/>
      <c r="CE392" s="484"/>
      <c r="CF392" s="485"/>
      <c r="CG392" s="327"/>
      <c r="CH392" s="214"/>
      <c r="CI392" s="386">
        <v>2</v>
      </c>
      <c r="CJ392" s="387"/>
      <c r="CK392" s="213"/>
      <c r="CL392" s="214"/>
      <c r="CM392" s="386"/>
      <c r="CN392" s="387"/>
      <c r="CO392" s="213"/>
      <c r="CP392" s="214"/>
      <c r="CQ392" s="386"/>
      <c r="CR392" s="387"/>
      <c r="CS392" s="213"/>
      <c r="CT392" s="214"/>
      <c r="CU392" s="386"/>
      <c r="CV392" s="387"/>
      <c r="CW392" s="213"/>
      <c r="CX392" s="356"/>
      <c r="CY392" s="484"/>
      <c r="CZ392" s="485"/>
      <c r="DA392" s="327"/>
      <c r="DB392" s="356"/>
      <c r="DC392" s="484"/>
      <c r="DD392" s="485"/>
      <c r="DE392" s="327"/>
      <c r="DF392" s="356"/>
      <c r="DG392" s="484"/>
      <c r="DH392" s="485"/>
      <c r="DI392" s="327"/>
      <c r="DJ392" s="356"/>
      <c r="DK392" s="484"/>
      <c r="DL392" s="485"/>
      <c r="DM392" s="327"/>
      <c r="DN392" s="356"/>
      <c r="DO392" s="484"/>
      <c r="DP392" s="485"/>
      <c r="DQ392" s="327"/>
      <c r="DR392" s="356"/>
      <c r="DS392" s="484"/>
      <c r="DT392" s="485"/>
      <c r="DU392" s="327"/>
      <c r="DV392" s="356"/>
      <c r="DW392" s="484"/>
      <c r="DX392" s="485"/>
      <c r="DY392" s="327"/>
      <c r="DZ392" s="247">
        <f t="shared" ref="DZ392:DZ403" si="69">F392+J392+N392+R392+V392+Z392+AD392+AH392+AL392+AP392+AT392+AX392+BB392+BF392+BJ392+BN392+BR392+BV392+BZ392+CD392+CH392+CL392+CP392+CT392+CX392+DB392+DF392+DJ392+DN392+DR392+DV392</f>
        <v>6</v>
      </c>
      <c r="EA392" s="248">
        <f t="shared" ref="EA392:EA403" si="70">G392+K392+O392+S392+W392+AA392+AE392+AI392+AM392+AQ392+AU392+AY392+BC392+BG392+BK392+BO392+BS392+BW392+CA392+CE392+CI392+CM392+CQ392+CU392+CY392+DC392+DG392+DK392+DO392+DS392+DW392</f>
        <v>7</v>
      </c>
      <c r="EB392" s="248">
        <f t="shared" ref="EB392:EB403" si="71">H392+L392+P392+T392+X392+AB392+AF392+AJ392+AN392+AR392+AV392+AZ392+BD392+BH392+BL392+BP392+BT392+BX392+CB392+CF392+CJ392+CN392+CR392+CV392+CZ392+DD392+DH392+DL392+DP392+DT392+DX392</f>
        <v>0</v>
      </c>
      <c r="EC392" s="249">
        <f t="shared" ref="EC392:EC403" si="72">I392+M392+Q392+U392+Y392+AC392+AG392+AK392+AO392+AS392+AW392+BA392+BE392+BI392+BM392+BQ392+BU392+BY392+CC392+CG392+CK392+CO392+CS392+CW392+DA392+DE392+DI392+DM392+DQ392+DU392+DY392</f>
        <v>0</v>
      </c>
    </row>
    <row r="393" spans="1:133" ht="45.75" thickBot="1" x14ac:dyDescent="0.25">
      <c r="A393" s="316">
        <v>8</v>
      </c>
      <c r="B393" s="354" t="s">
        <v>467</v>
      </c>
      <c r="C393" s="336" t="s">
        <v>468</v>
      </c>
      <c r="D393" s="232" t="s">
        <v>1733</v>
      </c>
      <c r="E393" s="320">
        <v>6</v>
      </c>
      <c r="F393" s="214"/>
      <c r="G393" s="386"/>
      <c r="H393" s="387"/>
      <c r="I393" s="213"/>
      <c r="J393" s="214"/>
      <c r="K393" s="386"/>
      <c r="L393" s="387"/>
      <c r="M393" s="213"/>
      <c r="N393" s="214"/>
      <c r="O393" s="386"/>
      <c r="P393" s="387"/>
      <c r="Q393" s="213"/>
      <c r="R393" s="214"/>
      <c r="S393" s="386"/>
      <c r="T393" s="387"/>
      <c r="U393" s="213"/>
      <c r="V393" s="214"/>
      <c r="W393" s="386"/>
      <c r="X393" s="387"/>
      <c r="Y393" s="213"/>
      <c r="Z393" s="214"/>
      <c r="AA393" s="386"/>
      <c r="AB393" s="387"/>
      <c r="AC393" s="213"/>
      <c r="AD393" s="214">
        <v>2</v>
      </c>
      <c r="AE393" s="386"/>
      <c r="AF393" s="387"/>
      <c r="AG393" s="213"/>
      <c r="AH393" s="214"/>
      <c r="AI393" s="386"/>
      <c r="AJ393" s="387"/>
      <c r="AK393" s="213"/>
      <c r="AL393" s="214"/>
      <c r="AM393" s="386"/>
      <c r="AN393" s="387"/>
      <c r="AO393" s="213"/>
      <c r="AP393" s="214"/>
      <c r="AQ393" s="386"/>
      <c r="AR393" s="387"/>
      <c r="AS393" s="213"/>
      <c r="AT393" s="214"/>
      <c r="AU393" s="386"/>
      <c r="AV393" s="387"/>
      <c r="AW393" s="213"/>
      <c r="AX393" s="214">
        <v>3</v>
      </c>
      <c r="AY393" s="386"/>
      <c r="AZ393" s="387"/>
      <c r="BA393" s="213"/>
      <c r="BB393" s="356"/>
      <c r="BC393" s="484"/>
      <c r="BD393" s="485"/>
      <c r="BE393" s="327"/>
      <c r="BF393" s="214"/>
      <c r="BG393" s="386"/>
      <c r="BH393" s="387"/>
      <c r="BI393" s="213"/>
      <c r="BJ393" s="214"/>
      <c r="BK393" s="386">
        <v>3</v>
      </c>
      <c r="BL393" s="387"/>
      <c r="BM393" s="327"/>
      <c r="BN393" s="214"/>
      <c r="BO393" s="386"/>
      <c r="BP393" s="387"/>
      <c r="BQ393" s="213"/>
      <c r="BR393" s="214"/>
      <c r="BS393" s="386"/>
      <c r="BT393" s="387"/>
      <c r="BU393" s="213"/>
      <c r="BV393" s="214"/>
      <c r="BW393" s="386"/>
      <c r="BX393" s="387"/>
      <c r="BY393" s="213"/>
      <c r="BZ393" s="214"/>
      <c r="CA393" s="386"/>
      <c r="CB393" s="387"/>
      <c r="CC393" s="213"/>
      <c r="CD393" s="356"/>
      <c r="CE393" s="484"/>
      <c r="CF393" s="485"/>
      <c r="CG393" s="327"/>
      <c r="CH393" s="214"/>
      <c r="CI393" s="386">
        <v>2</v>
      </c>
      <c r="CJ393" s="387"/>
      <c r="CK393" s="213"/>
      <c r="CL393" s="214"/>
      <c r="CM393" s="386">
        <v>2</v>
      </c>
      <c r="CN393" s="387"/>
      <c r="CO393" s="213"/>
      <c r="CP393" s="214"/>
      <c r="CQ393" s="386">
        <v>2</v>
      </c>
      <c r="CR393" s="387"/>
      <c r="CS393" s="213"/>
      <c r="CT393" s="214">
        <v>2</v>
      </c>
      <c r="CU393" s="386"/>
      <c r="CV393" s="387"/>
      <c r="CW393" s="213"/>
      <c r="CX393" s="356"/>
      <c r="CY393" s="484"/>
      <c r="CZ393" s="485"/>
      <c r="DA393" s="327"/>
      <c r="DB393" s="356"/>
      <c r="DC393" s="484"/>
      <c r="DD393" s="485"/>
      <c r="DE393" s="327"/>
      <c r="DF393" s="356"/>
      <c r="DG393" s="484"/>
      <c r="DH393" s="485"/>
      <c r="DI393" s="327"/>
      <c r="DJ393" s="356"/>
      <c r="DK393" s="484"/>
      <c r="DL393" s="485"/>
      <c r="DM393" s="327"/>
      <c r="DN393" s="356"/>
      <c r="DO393" s="484"/>
      <c r="DP393" s="485"/>
      <c r="DQ393" s="327"/>
      <c r="DR393" s="356"/>
      <c r="DS393" s="484"/>
      <c r="DT393" s="485"/>
      <c r="DU393" s="327"/>
      <c r="DV393" s="356"/>
      <c r="DW393" s="484"/>
      <c r="DX393" s="485"/>
      <c r="DY393" s="327"/>
      <c r="DZ393" s="247">
        <f t="shared" si="69"/>
        <v>7</v>
      </c>
      <c r="EA393" s="248">
        <f t="shared" si="70"/>
        <v>9</v>
      </c>
      <c r="EB393" s="248">
        <f t="shared" si="71"/>
        <v>0</v>
      </c>
      <c r="EC393" s="249">
        <f t="shared" si="72"/>
        <v>0</v>
      </c>
    </row>
    <row r="394" spans="1:133" ht="45.75" thickBot="1" x14ac:dyDescent="0.25">
      <c r="A394" s="316">
        <v>9</v>
      </c>
      <c r="B394" s="403" t="s">
        <v>463</v>
      </c>
      <c r="C394" s="336" t="s">
        <v>13</v>
      </c>
      <c r="D394" s="232" t="s">
        <v>1726</v>
      </c>
      <c r="E394" s="320">
        <v>8</v>
      </c>
      <c r="F394" s="214"/>
      <c r="G394" s="386"/>
      <c r="H394" s="387"/>
      <c r="I394" s="213"/>
      <c r="J394" s="214"/>
      <c r="K394" s="386"/>
      <c r="L394" s="387"/>
      <c r="M394" s="213"/>
      <c r="N394" s="214"/>
      <c r="O394" s="386"/>
      <c r="P394" s="387"/>
      <c r="Q394" s="213"/>
      <c r="R394" s="214"/>
      <c r="S394" s="386"/>
      <c r="T394" s="387"/>
      <c r="U394" s="213"/>
      <c r="V394" s="214"/>
      <c r="W394" s="386"/>
      <c r="X394" s="387"/>
      <c r="Y394" s="213"/>
      <c r="Z394" s="214"/>
      <c r="AA394" s="386"/>
      <c r="AB394" s="387"/>
      <c r="AC394" s="213"/>
      <c r="AD394" s="214">
        <v>2</v>
      </c>
      <c r="AE394" s="386"/>
      <c r="AF394" s="387"/>
      <c r="AG394" s="213"/>
      <c r="AH394" s="214">
        <v>2</v>
      </c>
      <c r="AI394" s="386"/>
      <c r="AJ394" s="387"/>
      <c r="AK394" s="213"/>
      <c r="AL394" s="214">
        <v>2</v>
      </c>
      <c r="AM394" s="386"/>
      <c r="AN394" s="387"/>
      <c r="AO394" s="213"/>
      <c r="AP394" s="214"/>
      <c r="AQ394" s="386"/>
      <c r="AR394" s="387"/>
      <c r="AS394" s="213"/>
      <c r="AT394" s="214"/>
      <c r="AU394" s="386"/>
      <c r="AV394" s="387"/>
      <c r="AW394" s="213"/>
      <c r="AX394" s="214"/>
      <c r="AY394" s="386"/>
      <c r="AZ394" s="387"/>
      <c r="BA394" s="213"/>
      <c r="BB394" s="356"/>
      <c r="BC394" s="484"/>
      <c r="BD394" s="485"/>
      <c r="BE394" s="327"/>
      <c r="BF394" s="214"/>
      <c r="BG394" s="386"/>
      <c r="BH394" s="387"/>
      <c r="BI394" s="213"/>
      <c r="BJ394" s="214"/>
      <c r="BK394" s="386">
        <v>3</v>
      </c>
      <c r="BL394" s="387"/>
      <c r="BM394" s="327"/>
      <c r="BN394" s="214"/>
      <c r="BO394" s="386"/>
      <c r="BP394" s="387"/>
      <c r="BQ394" s="213"/>
      <c r="BR394" s="214"/>
      <c r="BS394" s="386"/>
      <c r="BT394" s="387"/>
      <c r="BU394" s="213"/>
      <c r="BV394" s="214"/>
      <c r="BW394" s="386"/>
      <c r="BX394" s="387"/>
      <c r="BY394" s="213"/>
      <c r="BZ394" s="214"/>
      <c r="CA394" s="386"/>
      <c r="CB394" s="387"/>
      <c r="CC394" s="213"/>
      <c r="CD394" s="356"/>
      <c r="CE394" s="484"/>
      <c r="CF394" s="485"/>
      <c r="CG394" s="327"/>
      <c r="CH394" s="214"/>
      <c r="CI394" s="386">
        <v>2</v>
      </c>
      <c r="CJ394" s="387"/>
      <c r="CK394" s="213"/>
      <c r="CL394" s="214"/>
      <c r="CM394" s="386">
        <v>2</v>
      </c>
      <c r="CN394" s="387"/>
      <c r="CO394" s="213"/>
      <c r="CP394" s="214"/>
      <c r="CQ394" s="386">
        <v>2</v>
      </c>
      <c r="CR394" s="387"/>
      <c r="CS394" s="213"/>
      <c r="CT394" s="214"/>
      <c r="CU394" s="386"/>
      <c r="CV394" s="387"/>
      <c r="CW394" s="213"/>
      <c r="CX394" s="356"/>
      <c r="CY394" s="484"/>
      <c r="CZ394" s="485"/>
      <c r="DA394" s="327"/>
      <c r="DB394" s="356"/>
      <c r="DC394" s="484"/>
      <c r="DD394" s="485"/>
      <c r="DE394" s="327"/>
      <c r="DF394" s="356"/>
      <c r="DG394" s="484"/>
      <c r="DH394" s="485"/>
      <c r="DI394" s="327"/>
      <c r="DJ394" s="356"/>
      <c r="DK394" s="484"/>
      <c r="DL394" s="485"/>
      <c r="DM394" s="327"/>
      <c r="DN394" s="356"/>
      <c r="DO394" s="484"/>
      <c r="DP394" s="485"/>
      <c r="DQ394" s="327"/>
      <c r="DR394" s="356"/>
      <c r="DS394" s="484"/>
      <c r="DT394" s="485"/>
      <c r="DU394" s="327"/>
      <c r="DV394" s="356"/>
      <c r="DW394" s="484"/>
      <c r="DX394" s="485"/>
      <c r="DY394" s="327"/>
      <c r="DZ394" s="247">
        <f t="shared" si="69"/>
        <v>6</v>
      </c>
      <c r="EA394" s="248">
        <f t="shared" si="70"/>
        <v>9</v>
      </c>
      <c r="EB394" s="248">
        <f t="shared" si="71"/>
        <v>0</v>
      </c>
      <c r="EC394" s="249">
        <f t="shared" si="72"/>
        <v>0</v>
      </c>
    </row>
    <row r="395" spans="1:133" ht="45.75" thickBot="1" x14ac:dyDescent="0.25">
      <c r="A395" s="316">
        <v>10</v>
      </c>
      <c r="B395" s="406" t="s">
        <v>464</v>
      </c>
      <c r="C395" s="343" t="s">
        <v>259</v>
      </c>
      <c r="D395" s="344" t="s">
        <v>1727</v>
      </c>
      <c r="E395" s="322">
        <v>8</v>
      </c>
      <c r="F395" s="214"/>
      <c r="G395" s="386"/>
      <c r="H395" s="387"/>
      <c r="I395" s="213"/>
      <c r="J395" s="214"/>
      <c r="K395" s="386"/>
      <c r="L395" s="387"/>
      <c r="M395" s="213"/>
      <c r="N395" s="214"/>
      <c r="O395" s="386"/>
      <c r="P395" s="387"/>
      <c r="Q395" s="213"/>
      <c r="R395" s="214"/>
      <c r="S395" s="386"/>
      <c r="T395" s="387"/>
      <c r="U395" s="213"/>
      <c r="V395" s="214"/>
      <c r="W395" s="386"/>
      <c r="X395" s="387"/>
      <c r="Y395" s="213"/>
      <c r="Z395" s="214"/>
      <c r="AA395" s="386"/>
      <c r="AB395" s="387"/>
      <c r="AC395" s="213"/>
      <c r="AD395" s="214">
        <v>2</v>
      </c>
      <c r="AE395" s="386"/>
      <c r="AF395" s="387"/>
      <c r="AG395" s="213"/>
      <c r="AH395" s="214"/>
      <c r="AI395" s="386"/>
      <c r="AJ395" s="387"/>
      <c r="AK395" s="213"/>
      <c r="AL395" s="214"/>
      <c r="AM395" s="386"/>
      <c r="AN395" s="387"/>
      <c r="AO395" s="213"/>
      <c r="AP395" s="214"/>
      <c r="AQ395" s="386">
        <v>2</v>
      </c>
      <c r="AR395" s="387"/>
      <c r="AS395" s="213"/>
      <c r="AT395" s="214"/>
      <c r="AU395" s="386">
        <v>2</v>
      </c>
      <c r="AV395" s="387"/>
      <c r="AW395" s="213"/>
      <c r="AX395" s="214"/>
      <c r="AY395" s="386"/>
      <c r="AZ395" s="387"/>
      <c r="BA395" s="213"/>
      <c r="BB395" s="356"/>
      <c r="BC395" s="484"/>
      <c r="BD395" s="485"/>
      <c r="BE395" s="327"/>
      <c r="BF395" s="214"/>
      <c r="BG395" s="386"/>
      <c r="BH395" s="387"/>
      <c r="BI395" s="213"/>
      <c r="BJ395" s="214"/>
      <c r="BK395" s="386"/>
      <c r="BL395" s="387"/>
      <c r="BM395" s="327"/>
      <c r="BN395" s="214"/>
      <c r="BO395" s="386"/>
      <c r="BP395" s="387"/>
      <c r="BQ395" s="213"/>
      <c r="BR395" s="214"/>
      <c r="BS395" s="386"/>
      <c r="BT395" s="387"/>
      <c r="BU395" s="213"/>
      <c r="BV395" s="214"/>
      <c r="BW395" s="386"/>
      <c r="BX395" s="387"/>
      <c r="BY395" s="213"/>
      <c r="BZ395" s="214"/>
      <c r="CA395" s="386"/>
      <c r="CB395" s="387"/>
      <c r="CC395" s="213"/>
      <c r="CD395" s="356"/>
      <c r="CE395" s="484"/>
      <c r="CF395" s="485"/>
      <c r="CG395" s="327"/>
      <c r="CH395" s="214"/>
      <c r="CI395" s="386"/>
      <c r="CJ395" s="387"/>
      <c r="CK395" s="213"/>
      <c r="CL395" s="214">
        <v>2</v>
      </c>
      <c r="CM395" s="386"/>
      <c r="CN395" s="387"/>
      <c r="CO395" s="213"/>
      <c r="CP395" s="214">
        <v>2</v>
      </c>
      <c r="CQ395" s="386"/>
      <c r="CR395" s="387"/>
      <c r="CS395" s="213"/>
      <c r="CT395" s="214"/>
      <c r="CU395" s="386"/>
      <c r="CV395" s="387"/>
      <c r="CW395" s="213"/>
      <c r="CX395" s="356"/>
      <c r="CY395" s="484"/>
      <c r="CZ395" s="485"/>
      <c r="DA395" s="327"/>
      <c r="DB395" s="356"/>
      <c r="DC395" s="484"/>
      <c r="DD395" s="485"/>
      <c r="DE395" s="327"/>
      <c r="DF395" s="356"/>
      <c r="DG395" s="484"/>
      <c r="DH395" s="485"/>
      <c r="DI395" s="327"/>
      <c r="DJ395" s="356"/>
      <c r="DK395" s="484"/>
      <c r="DL395" s="485"/>
      <c r="DM395" s="327"/>
      <c r="DN395" s="356"/>
      <c r="DO395" s="484"/>
      <c r="DP395" s="485"/>
      <c r="DQ395" s="327"/>
      <c r="DR395" s="356"/>
      <c r="DS395" s="484"/>
      <c r="DT395" s="485"/>
      <c r="DU395" s="327"/>
      <c r="DV395" s="356"/>
      <c r="DW395" s="484"/>
      <c r="DX395" s="485"/>
      <c r="DY395" s="327"/>
      <c r="DZ395" s="247">
        <f t="shared" si="69"/>
        <v>6</v>
      </c>
      <c r="EA395" s="248">
        <f t="shared" si="70"/>
        <v>4</v>
      </c>
      <c r="EB395" s="248">
        <f t="shared" si="71"/>
        <v>0</v>
      </c>
      <c r="EC395" s="249">
        <f t="shared" si="72"/>
        <v>0</v>
      </c>
    </row>
    <row r="396" spans="1:133" ht="75.75" thickBot="1" x14ac:dyDescent="0.25">
      <c r="A396" s="316">
        <v>11</v>
      </c>
      <c r="B396" s="354" t="s">
        <v>558</v>
      </c>
      <c r="C396" s="450" t="s">
        <v>559</v>
      </c>
      <c r="D396" s="447" t="s">
        <v>1852</v>
      </c>
      <c r="E396" s="319">
        <v>0</v>
      </c>
      <c r="F396" s="326"/>
      <c r="G396" s="509"/>
      <c r="H396" s="510"/>
      <c r="I396" s="327"/>
      <c r="J396" s="326">
        <v>3</v>
      </c>
      <c r="K396" s="509"/>
      <c r="L396" s="510"/>
      <c r="M396" s="327"/>
      <c r="N396" s="326"/>
      <c r="O396" s="509"/>
      <c r="P396" s="510"/>
      <c r="Q396" s="327"/>
      <c r="R396" s="326">
        <v>2</v>
      </c>
      <c r="S396" s="509"/>
      <c r="T396" s="510"/>
      <c r="U396" s="327"/>
      <c r="V396" s="326">
        <v>3</v>
      </c>
      <c r="W396" s="509"/>
      <c r="X396" s="510"/>
      <c r="Y396" s="327"/>
      <c r="Z396" s="326">
        <v>2</v>
      </c>
      <c r="AA396" s="509"/>
      <c r="AB396" s="510"/>
      <c r="AC396" s="327"/>
      <c r="AD396" s="326">
        <v>2</v>
      </c>
      <c r="AE396" s="509"/>
      <c r="AF396" s="510"/>
      <c r="AG396" s="327"/>
      <c r="AH396" s="326"/>
      <c r="AI396" s="509"/>
      <c r="AJ396" s="510"/>
      <c r="AK396" s="327"/>
      <c r="AL396" s="326"/>
      <c r="AM396" s="509"/>
      <c r="AN396" s="510"/>
      <c r="AO396" s="327"/>
      <c r="AP396" s="326"/>
      <c r="AQ396" s="509"/>
      <c r="AR396" s="510"/>
      <c r="AS396" s="327"/>
      <c r="AT396" s="326"/>
      <c r="AU396" s="509"/>
      <c r="AV396" s="510"/>
      <c r="AW396" s="327"/>
      <c r="AX396" s="326"/>
      <c r="AY396" s="509"/>
      <c r="AZ396" s="510"/>
      <c r="BA396" s="327"/>
      <c r="BB396" s="356"/>
      <c r="BC396" s="484"/>
      <c r="BD396" s="485"/>
      <c r="BE396" s="327"/>
      <c r="BF396" s="326">
        <v>2</v>
      </c>
      <c r="BG396" s="509"/>
      <c r="BH396" s="510"/>
      <c r="BI396" s="327"/>
      <c r="BJ396" s="326"/>
      <c r="BK396" s="509"/>
      <c r="BL396" s="510"/>
      <c r="BM396" s="327"/>
      <c r="BN396" s="326"/>
      <c r="BO396" s="509"/>
      <c r="BP396" s="510"/>
      <c r="BQ396" s="327"/>
      <c r="BR396" s="326">
        <v>2</v>
      </c>
      <c r="BS396" s="509"/>
      <c r="BT396" s="510"/>
      <c r="BU396" s="327"/>
      <c r="BV396" s="326"/>
      <c r="BW396" s="509"/>
      <c r="BX396" s="510"/>
      <c r="BY396" s="327"/>
      <c r="BZ396" s="326">
        <v>2</v>
      </c>
      <c r="CA396" s="509"/>
      <c r="CB396" s="510"/>
      <c r="CC396" s="327"/>
      <c r="CD396" s="356"/>
      <c r="CE396" s="484"/>
      <c r="CF396" s="485"/>
      <c r="CG396" s="327"/>
      <c r="CH396" s="326"/>
      <c r="CI396" s="509"/>
      <c r="CJ396" s="510"/>
      <c r="CK396" s="327"/>
      <c r="CL396" s="326">
        <v>2</v>
      </c>
      <c r="CM396" s="509"/>
      <c r="CN396" s="510"/>
      <c r="CO396" s="327"/>
      <c r="CP396" s="326"/>
      <c r="CQ396" s="509">
        <v>2</v>
      </c>
      <c r="CR396" s="510"/>
      <c r="CS396" s="327"/>
      <c r="CT396" s="356"/>
      <c r="CU396" s="484"/>
      <c r="CV396" s="485"/>
      <c r="CW396" s="327"/>
      <c r="CX396" s="356"/>
      <c r="CY396" s="484"/>
      <c r="CZ396" s="485"/>
      <c r="DA396" s="327"/>
      <c r="DB396" s="356"/>
      <c r="DC396" s="484"/>
      <c r="DD396" s="485"/>
      <c r="DE396" s="327"/>
      <c r="DF396" s="356"/>
      <c r="DG396" s="484"/>
      <c r="DH396" s="485"/>
      <c r="DI396" s="327"/>
      <c r="DJ396" s="356"/>
      <c r="DK396" s="484"/>
      <c r="DL396" s="485"/>
      <c r="DM396" s="327"/>
      <c r="DN396" s="356"/>
      <c r="DO396" s="484"/>
      <c r="DP396" s="485"/>
      <c r="DQ396" s="327"/>
      <c r="DR396" s="356"/>
      <c r="DS396" s="484"/>
      <c r="DT396" s="485"/>
      <c r="DU396" s="327"/>
      <c r="DV396" s="356"/>
      <c r="DW396" s="484"/>
      <c r="DX396" s="485"/>
      <c r="DY396" s="327"/>
      <c r="DZ396" s="247">
        <f t="shared" si="69"/>
        <v>20</v>
      </c>
      <c r="EA396" s="248">
        <f t="shared" si="70"/>
        <v>2</v>
      </c>
      <c r="EB396" s="248">
        <f t="shared" si="71"/>
        <v>0</v>
      </c>
      <c r="EC396" s="249">
        <f t="shared" si="72"/>
        <v>0</v>
      </c>
    </row>
    <row r="397" spans="1:133" ht="60.75" thickBot="1" x14ac:dyDescent="0.25">
      <c r="A397" s="316">
        <v>12</v>
      </c>
      <c r="B397" s="312" t="s">
        <v>2460</v>
      </c>
      <c r="C397" s="228" t="s">
        <v>2461</v>
      </c>
      <c r="D397" s="229" t="s">
        <v>2556</v>
      </c>
      <c r="E397" s="267">
        <v>0</v>
      </c>
      <c r="F397" s="214"/>
      <c r="G397" s="386"/>
      <c r="H397" s="387"/>
      <c r="I397" s="213"/>
      <c r="J397" s="214"/>
      <c r="K397" s="386"/>
      <c r="L397" s="387"/>
      <c r="M397" s="213"/>
      <c r="N397" s="214"/>
      <c r="O397" s="386"/>
      <c r="P397" s="387"/>
      <c r="Q397" s="213"/>
      <c r="R397" s="214"/>
      <c r="S397" s="386"/>
      <c r="T397" s="387"/>
      <c r="U397" s="213"/>
      <c r="V397" s="214"/>
      <c r="W397" s="386"/>
      <c r="X397" s="387"/>
      <c r="Y397" s="213"/>
      <c r="Z397" s="214"/>
      <c r="AA397" s="386"/>
      <c r="AB397" s="387"/>
      <c r="AC397" s="213"/>
      <c r="AD397" s="214"/>
      <c r="AE397" s="386"/>
      <c r="AF397" s="387"/>
      <c r="AG397" s="213"/>
      <c r="AH397" s="214"/>
      <c r="AI397" s="386"/>
      <c r="AJ397" s="387"/>
      <c r="AK397" s="213"/>
      <c r="AL397" s="214"/>
      <c r="AM397" s="386"/>
      <c r="AN397" s="387"/>
      <c r="AO397" s="213"/>
      <c r="AP397" s="214"/>
      <c r="AQ397" s="386"/>
      <c r="AR397" s="387"/>
      <c r="AS397" s="213"/>
      <c r="AT397" s="214"/>
      <c r="AU397" s="386"/>
      <c r="AV397" s="387"/>
      <c r="AW397" s="213"/>
      <c r="AX397" s="214"/>
      <c r="AY397" s="386"/>
      <c r="AZ397" s="387"/>
      <c r="BA397" s="213"/>
      <c r="BB397" s="356"/>
      <c r="BC397" s="484"/>
      <c r="BD397" s="485"/>
      <c r="BE397" s="327"/>
      <c r="BF397" s="214"/>
      <c r="BG397" s="386"/>
      <c r="BH397" s="387"/>
      <c r="BI397" s="213"/>
      <c r="BJ397" s="214"/>
      <c r="BK397" s="386">
        <v>3</v>
      </c>
      <c r="BL397" s="387"/>
      <c r="BM397" s="327"/>
      <c r="BN397" s="214"/>
      <c r="BO397" s="386"/>
      <c r="BP397" s="387"/>
      <c r="BQ397" s="213"/>
      <c r="BR397" s="214"/>
      <c r="BS397" s="386"/>
      <c r="BT397" s="387"/>
      <c r="BU397" s="213"/>
      <c r="BV397" s="214"/>
      <c r="BW397" s="386"/>
      <c r="BX397" s="387"/>
      <c r="BY397" s="213"/>
      <c r="BZ397" s="214"/>
      <c r="CA397" s="386"/>
      <c r="CB397" s="387"/>
      <c r="CC397" s="213"/>
      <c r="CD397" s="356"/>
      <c r="CE397" s="484"/>
      <c r="CF397" s="485"/>
      <c r="CG397" s="327"/>
      <c r="CH397" s="214"/>
      <c r="CI397" s="386"/>
      <c r="CJ397" s="387"/>
      <c r="CK397" s="213"/>
      <c r="CL397" s="214"/>
      <c r="CM397" s="386"/>
      <c r="CN397" s="387"/>
      <c r="CO397" s="213"/>
      <c r="CP397" s="214"/>
      <c r="CQ397" s="386"/>
      <c r="CR397" s="387"/>
      <c r="CS397" s="213"/>
      <c r="CT397" s="214"/>
      <c r="CU397" s="386"/>
      <c r="CV397" s="387"/>
      <c r="CW397" s="213"/>
      <c r="CX397" s="356"/>
      <c r="CY397" s="484"/>
      <c r="CZ397" s="485"/>
      <c r="DA397" s="327"/>
      <c r="DB397" s="356"/>
      <c r="DC397" s="484"/>
      <c r="DD397" s="485"/>
      <c r="DE397" s="327"/>
      <c r="DF397" s="356"/>
      <c r="DG397" s="484"/>
      <c r="DH397" s="485"/>
      <c r="DI397" s="327"/>
      <c r="DJ397" s="356"/>
      <c r="DK397" s="484"/>
      <c r="DL397" s="485"/>
      <c r="DM397" s="327"/>
      <c r="DN397" s="356"/>
      <c r="DO397" s="484"/>
      <c r="DP397" s="485"/>
      <c r="DQ397" s="327"/>
      <c r="DR397" s="356"/>
      <c r="DS397" s="484"/>
      <c r="DT397" s="485"/>
      <c r="DU397" s="327"/>
      <c r="DV397" s="356"/>
      <c r="DW397" s="484"/>
      <c r="DX397" s="485"/>
      <c r="DY397" s="327"/>
      <c r="DZ397" s="247">
        <f t="shared" si="69"/>
        <v>0</v>
      </c>
      <c r="EA397" s="248">
        <f t="shared" si="70"/>
        <v>3</v>
      </c>
      <c r="EB397" s="248">
        <f t="shared" si="71"/>
        <v>0</v>
      </c>
      <c r="EC397" s="249">
        <f t="shared" si="72"/>
        <v>0</v>
      </c>
    </row>
    <row r="398" spans="1:133" ht="45.75" thickBot="1" x14ac:dyDescent="0.25">
      <c r="A398" s="316">
        <v>13</v>
      </c>
      <c r="B398" s="354" t="s">
        <v>2475</v>
      </c>
      <c r="C398" s="231" t="s">
        <v>2476</v>
      </c>
      <c r="D398" s="232" t="s">
        <v>1669</v>
      </c>
      <c r="E398" s="486">
        <v>15</v>
      </c>
      <c r="F398" s="356"/>
      <c r="G398" s="484"/>
      <c r="H398" s="485"/>
      <c r="I398" s="327"/>
      <c r="J398" s="356"/>
      <c r="K398" s="484"/>
      <c r="L398" s="485"/>
      <c r="M398" s="327"/>
      <c r="N398" s="356"/>
      <c r="O398" s="484"/>
      <c r="P398" s="485"/>
      <c r="Q398" s="327"/>
      <c r="R398" s="356"/>
      <c r="S398" s="484"/>
      <c r="T398" s="485"/>
      <c r="U398" s="327"/>
      <c r="V398" s="356"/>
      <c r="W398" s="484"/>
      <c r="X398" s="485"/>
      <c r="Y398" s="327"/>
      <c r="Z398" s="356"/>
      <c r="AA398" s="484"/>
      <c r="AB398" s="485"/>
      <c r="AC398" s="327"/>
      <c r="AD398" s="356"/>
      <c r="AE398" s="484"/>
      <c r="AF398" s="485"/>
      <c r="AG398" s="327"/>
      <c r="AH398" s="356"/>
      <c r="AI398" s="484"/>
      <c r="AJ398" s="485"/>
      <c r="AK398" s="327"/>
      <c r="AL398" s="356"/>
      <c r="AM398" s="484"/>
      <c r="AN398" s="485"/>
      <c r="AO398" s="327"/>
      <c r="AP398" s="356"/>
      <c r="AQ398" s="484"/>
      <c r="AR398" s="485"/>
      <c r="AS398" s="327"/>
      <c r="AT398" s="356"/>
      <c r="AU398" s="484"/>
      <c r="AV398" s="485"/>
      <c r="AW398" s="327"/>
      <c r="AX398" s="356"/>
      <c r="AY398" s="484"/>
      <c r="AZ398" s="485"/>
      <c r="BA398" s="327"/>
      <c r="BB398" s="356"/>
      <c r="BC398" s="484"/>
      <c r="BD398" s="485"/>
      <c r="BE398" s="327"/>
      <c r="BF398" s="356"/>
      <c r="BG398" s="484"/>
      <c r="BH398" s="485"/>
      <c r="BI398" s="327"/>
      <c r="BJ398" s="356"/>
      <c r="BK398" s="484"/>
      <c r="BL398" s="485"/>
      <c r="BM398" s="327"/>
      <c r="BN398" s="356"/>
      <c r="BO398" s="484"/>
      <c r="BP398" s="485"/>
      <c r="BQ398" s="327"/>
      <c r="BR398" s="356"/>
      <c r="BS398" s="484"/>
      <c r="BT398" s="485"/>
      <c r="BU398" s="327"/>
      <c r="BV398" s="356"/>
      <c r="BW398" s="484"/>
      <c r="BX398" s="485"/>
      <c r="BY398" s="327"/>
      <c r="BZ398" s="356"/>
      <c r="CA398" s="484"/>
      <c r="CB398" s="485"/>
      <c r="CC398" s="327"/>
      <c r="CD398" s="356"/>
      <c r="CE398" s="484"/>
      <c r="CF398" s="485"/>
      <c r="CG398" s="327"/>
      <c r="CH398" s="356"/>
      <c r="CI398" s="484"/>
      <c r="CJ398" s="485"/>
      <c r="CK398" s="327"/>
      <c r="CL398" s="356"/>
      <c r="CM398" s="484"/>
      <c r="CN398" s="485"/>
      <c r="CO398" s="327"/>
      <c r="CP398" s="356"/>
      <c r="CQ398" s="484"/>
      <c r="CR398" s="485"/>
      <c r="CS398" s="327"/>
      <c r="CT398" s="356"/>
      <c r="CU398" s="484"/>
      <c r="CV398" s="485"/>
      <c r="CW398" s="327"/>
      <c r="CX398" s="356"/>
      <c r="CY398" s="484"/>
      <c r="CZ398" s="485"/>
      <c r="DA398" s="327"/>
      <c r="DB398" s="356"/>
      <c r="DC398" s="484"/>
      <c r="DD398" s="485"/>
      <c r="DE398" s="327"/>
      <c r="DF398" s="356"/>
      <c r="DG398" s="484"/>
      <c r="DH398" s="485"/>
      <c r="DI398" s="327"/>
      <c r="DJ398" s="356"/>
      <c r="DK398" s="484"/>
      <c r="DL398" s="485"/>
      <c r="DM398" s="327"/>
      <c r="DN398" s="356"/>
      <c r="DO398" s="484"/>
      <c r="DP398" s="485"/>
      <c r="DQ398" s="327"/>
      <c r="DR398" s="356"/>
      <c r="DS398" s="484"/>
      <c r="DT398" s="485"/>
      <c r="DU398" s="327"/>
      <c r="DV398" s="356"/>
      <c r="DW398" s="484"/>
      <c r="DX398" s="485"/>
      <c r="DY398" s="327"/>
      <c r="DZ398" s="247">
        <f t="shared" si="69"/>
        <v>0</v>
      </c>
      <c r="EA398" s="248">
        <f t="shared" si="70"/>
        <v>0</v>
      </c>
      <c r="EB398" s="248">
        <f t="shared" si="71"/>
        <v>0</v>
      </c>
      <c r="EC398" s="249">
        <f t="shared" si="72"/>
        <v>0</v>
      </c>
    </row>
    <row r="399" spans="1:133" ht="75.75" thickBot="1" x14ac:dyDescent="0.25">
      <c r="A399" s="316">
        <v>14</v>
      </c>
      <c r="B399" s="355" t="s">
        <v>2477</v>
      </c>
      <c r="C399" s="446" t="s">
        <v>2478</v>
      </c>
      <c r="D399" s="447" t="s">
        <v>2479</v>
      </c>
      <c r="E399" s="267">
        <v>4</v>
      </c>
      <c r="F399" s="356"/>
      <c r="G399" s="484"/>
      <c r="H399" s="485"/>
      <c r="I399" s="327"/>
      <c r="J399" s="356"/>
      <c r="K399" s="484"/>
      <c r="L399" s="485"/>
      <c r="M399" s="327"/>
      <c r="N399" s="356"/>
      <c r="O399" s="484"/>
      <c r="P399" s="485"/>
      <c r="Q399" s="327"/>
      <c r="R399" s="356"/>
      <c r="S399" s="484"/>
      <c r="T399" s="485"/>
      <c r="U399" s="327"/>
      <c r="V399" s="356"/>
      <c r="W399" s="484"/>
      <c r="X399" s="485"/>
      <c r="Y399" s="327"/>
      <c r="Z399" s="356"/>
      <c r="AA399" s="484"/>
      <c r="AB399" s="485"/>
      <c r="AC399" s="327"/>
      <c r="AD399" s="356"/>
      <c r="AE399" s="484"/>
      <c r="AF399" s="485"/>
      <c r="AG399" s="327"/>
      <c r="AH399" s="356"/>
      <c r="AI399" s="484"/>
      <c r="AJ399" s="485"/>
      <c r="AK399" s="327"/>
      <c r="AL399" s="356"/>
      <c r="AM399" s="484"/>
      <c r="AN399" s="485"/>
      <c r="AO399" s="327"/>
      <c r="AP399" s="356"/>
      <c r="AQ399" s="484"/>
      <c r="AR399" s="485"/>
      <c r="AS399" s="327"/>
      <c r="AT399" s="356"/>
      <c r="AU399" s="484"/>
      <c r="AV399" s="485"/>
      <c r="AW399" s="327"/>
      <c r="AX399" s="356"/>
      <c r="AY399" s="484"/>
      <c r="AZ399" s="485"/>
      <c r="BA399" s="327"/>
      <c r="BB399" s="356"/>
      <c r="BC399" s="484"/>
      <c r="BD399" s="485"/>
      <c r="BE399" s="327"/>
      <c r="BF399" s="356"/>
      <c r="BG399" s="484"/>
      <c r="BH399" s="485"/>
      <c r="BI399" s="327"/>
      <c r="BJ399" s="356"/>
      <c r="BK399" s="484"/>
      <c r="BL399" s="485"/>
      <c r="BM399" s="327"/>
      <c r="BN399" s="356"/>
      <c r="BO399" s="484"/>
      <c r="BP399" s="485"/>
      <c r="BQ399" s="327"/>
      <c r="BR399" s="356"/>
      <c r="BS399" s="484"/>
      <c r="BT399" s="485"/>
      <c r="BU399" s="327"/>
      <c r="BV399" s="356"/>
      <c r="BW399" s="484"/>
      <c r="BX399" s="485"/>
      <c r="BY399" s="327"/>
      <c r="BZ399" s="356"/>
      <c r="CA399" s="484"/>
      <c r="CB399" s="485"/>
      <c r="CC399" s="327"/>
      <c r="CD399" s="356"/>
      <c r="CE399" s="484"/>
      <c r="CF399" s="485"/>
      <c r="CG399" s="327"/>
      <c r="CH399" s="356"/>
      <c r="CI399" s="484"/>
      <c r="CJ399" s="485"/>
      <c r="CK399" s="327"/>
      <c r="CL399" s="356"/>
      <c r="CM399" s="484"/>
      <c r="CN399" s="485"/>
      <c r="CO399" s="327"/>
      <c r="CP399" s="356"/>
      <c r="CQ399" s="484"/>
      <c r="CR399" s="485"/>
      <c r="CS399" s="327"/>
      <c r="CT399" s="356"/>
      <c r="CU399" s="484"/>
      <c r="CV399" s="485"/>
      <c r="CW399" s="327"/>
      <c r="CX399" s="356"/>
      <c r="CY399" s="484"/>
      <c r="CZ399" s="485"/>
      <c r="DA399" s="327"/>
      <c r="DB399" s="356"/>
      <c r="DC399" s="484"/>
      <c r="DD399" s="485"/>
      <c r="DE399" s="327"/>
      <c r="DF399" s="356"/>
      <c r="DG399" s="484"/>
      <c r="DH399" s="485"/>
      <c r="DI399" s="327"/>
      <c r="DJ399" s="356"/>
      <c r="DK399" s="484"/>
      <c r="DL399" s="485"/>
      <c r="DM399" s="327"/>
      <c r="DN399" s="356"/>
      <c r="DO399" s="484"/>
      <c r="DP399" s="485"/>
      <c r="DQ399" s="327"/>
      <c r="DR399" s="356"/>
      <c r="DS399" s="484"/>
      <c r="DT399" s="485"/>
      <c r="DU399" s="327"/>
      <c r="DV399" s="356"/>
      <c r="DW399" s="484"/>
      <c r="DX399" s="485"/>
      <c r="DY399" s="327"/>
      <c r="DZ399" s="247">
        <f t="shared" si="69"/>
        <v>0</v>
      </c>
      <c r="EA399" s="248">
        <f t="shared" si="70"/>
        <v>0</v>
      </c>
      <c r="EB399" s="248">
        <f t="shared" si="71"/>
        <v>0</v>
      </c>
      <c r="EC399" s="249">
        <f t="shared" si="72"/>
        <v>0</v>
      </c>
    </row>
    <row r="400" spans="1:133" ht="30.75" thickBot="1" x14ac:dyDescent="0.25">
      <c r="A400" s="316">
        <v>15</v>
      </c>
      <c r="B400" s="354" t="s">
        <v>547</v>
      </c>
      <c r="C400" s="450" t="s">
        <v>548</v>
      </c>
      <c r="D400" s="447" t="s">
        <v>1840</v>
      </c>
      <c r="E400" s="487">
        <v>0</v>
      </c>
      <c r="F400" s="326"/>
      <c r="G400" s="509"/>
      <c r="H400" s="510"/>
      <c r="I400" s="327"/>
      <c r="J400" s="326">
        <v>3</v>
      </c>
      <c r="K400" s="509"/>
      <c r="L400" s="510"/>
      <c r="M400" s="327"/>
      <c r="N400" s="326"/>
      <c r="O400" s="509"/>
      <c r="P400" s="510"/>
      <c r="Q400" s="327"/>
      <c r="R400" s="356"/>
      <c r="S400" s="484"/>
      <c r="T400" s="485"/>
      <c r="U400" s="327"/>
      <c r="V400" s="356"/>
      <c r="W400" s="484"/>
      <c r="X400" s="485"/>
      <c r="Y400" s="327"/>
      <c r="Z400" s="356"/>
      <c r="AA400" s="484"/>
      <c r="AB400" s="485"/>
      <c r="AC400" s="327"/>
      <c r="AD400" s="356"/>
      <c r="AE400" s="484"/>
      <c r="AF400" s="485"/>
      <c r="AG400" s="327"/>
      <c r="AH400" s="356"/>
      <c r="AI400" s="484"/>
      <c r="AJ400" s="485"/>
      <c r="AK400" s="327"/>
      <c r="AL400" s="356"/>
      <c r="AM400" s="484"/>
      <c r="AN400" s="485"/>
      <c r="AO400" s="327"/>
      <c r="AP400" s="356"/>
      <c r="AQ400" s="484"/>
      <c r="AR400" s="485"/>
      <c r="AS400" s="327"/>
      <c r="AT400" s="356"/>
      <c r="AU400" s="484"/>
      <c r="AV400" s="485"/>
      <c r="AW400" s="327"/>
      <c r="AX400" s="356"/>
      <c r="AY400" s="484"/>
      <c r="AZ400" s="485"/>
      <c r="BA400" s="327"/>
      <c r="BB400" s="356"/>
      <c r="BC400" s="484"/>
      <c r="BD400" s="485"/>
      <c r="BE400" s="327"/>
      <c r="BF400" s="356"/>
      <c r="BG400" s="484"/>
      <c r="BH400" s="485"/>
      <c r="BI400" s="327"/>
      <c r="BJ400" s="356"/>
      <c r="BK400" s="484"/>
      <c r="BL400" s="485"/>
      <c r="BM400" s="327"/>
      <c r="BN400" s="356"/>
      <c r="BO400" s="484"/>
      <c r="BP400" s="485"/>
      <c r="BQ400" s="327"/>
      <c r="BR400" s="356"/>
      <c r="BS400" s="484"/>
      <c r="BT400" s="485"/>
      <c r="BU400" s="327"/>
      <c r="BV400" s="356"/>
      <c r="BW400" s="484"/>
      <c r="BX400" s="485"/>
      <c r="BY400" s="327"/>
      <c r="BZ400" s="356"/>
      <c r="CA400" s="484"/>
      <c r="CB400" s="485"/>
      <c r="CC400" s="327"/>
      <c r="CD400" s="356"/>
      <c r="CE400" s="484"/>
      <c r="CF400" s="485"/>
      <c r="CG400" s="327"/>
      <c r="CH400" s="356"/>
      <c r="CI400" s="484"/>
      <c r="CJ400" s="485"/>
      <c r="CK400" s="327"/>
      <c r="CL400" s="356"/>
      <c r="CM400" s="484"/>
      <c r="CN400" s="485"/>
      <c r="CO400" s="327"/>
      <c r="CP400" s="356"/>
      <c r="CQ400" s="484"/>
      <c r="CR400" s="485"/>
      <c r="CS400" s="327"/>
      <c r="CT400" s="356"/>
      <c r="CU400" s="484"/>
      <c r="CV400" s="485"/>
      <c r="CW400" s="327"/>
      <c r="CX400" s="356"/>
      <c r="CY400" s="484"/>
      <c r="CZ400" s="485"/>
      <c r="DA400" s="327"/>
      <c r="DB400" s="356"/>
      <c r="DC400" s="484"/>
      <c r="DD400" s="485"/>
      <c r="DE400" s="327"/>
      <c r="DF400" s="356"/>
      <c r="DG400" s="484"/>
      <c r="DH400" s="485"/>
      <c r="DI400" s="327"/>
      <c r="DJ400" s="356"/>
      <c r="DK400" s="484"/>
      <c r="DL400" s="485"/>
      <c r="DM400" s="327"/>
      <c r="DN400" s="356"/>
      <c r="DO400" s="484"/>
      <c r="DP400" s="485"/>
      <c r="DQ400" s="327"/>
      <c r="DR400" s="356"/>
      <c r="DS400" s="484"/>
      <c r="DT400" s="485"/>
      <c r="DU400" s="327"/>
      <c r="DV400" s="356"/>
      <c r="DW400" s="484"/>
      <c r="DX400" s="485"/>
      <c r="DY400" s="327"/>
      <c r="DZ400" s="247">
        <f t="shared" si="69"/>
        <v>3</v>
      </c>
      <c r="EA400" s="248">
        <f t="shared" si="70"/>
        <v>0</v>
      </c>
      <c r="EB400" s="248">
        <f t="shared" si="71"/>
        <v>0</v>
      </c>
      <c r="EC400" s="249">
        <f t="shared" si="72"/>
        <v>0</v>
      </c>
    </row>
    <row r="401" spans="1:133" ht="60.75" thickBot="1" x14ac:dyDescent="0.25">
      <c r="A401" s="325">
        <v>16</v>
      </c>
      <c r="B401" s="404" t="s">
        <v>1102</v>
      </c>
      <c r="C401" s="462" t="s">
        <v>1875</v>
      </c>
      <c r="D401" s="525" t="s">
        <v>1876</v>
      </c>
      <c r="E401" s="321">
        <v>0</v>
      </c>
      <c r="F401" s="214"/>
      <c r="G401" s="386"/>
      <c r="H401" s="387"/>
      <c r="I401" s="213"/>
      <c r="J401" s="214"/>
      <c r="K401" s="386"/>
      <c r="L401" s="387"/>
      <c r="M401" s="213"/>
      <c r="N401" s="214"/>
      <c r="O401" s="386"/>
      <c r="P401" s="387"/>
      <c r="Q401" s="213"/>
      <c r="R401" s="214"/>
      <c r="S401" s="386"/>
      <c r="T401" s="387"/>
      <c r="U401" s="213"/>
      <c r="V401" s="214">
        <v>3</v>
      </c>
      <c r="W401" s="386"/>
      <c r="X401" s="387"/>
      <c r="Y401" s="213"/>
      <c r="Z401" s="214"/>
      <c r="AA401" s="386"/>
      <c r="AB401" s="387"/>
      <c r="AC401" s="213"/>
      <c r="AD401" s="214">
        <v>3</v>
      </c>
      <c r="AE401" s="386"/>
      <c r="AF401" s="387"/>
      <c r="AG401" s="213"/>
      <c r="AH401" s="214"/>
      <c r="AI401" s="386"/>
      <c r="AJ401" s="387"/>
      <c r="AK401" s="213"/>
      <c r="AL401" s="214"/>
      <c r="AM401" s="386"/>
      <c r="AN401" s="387"/>
      <c r="AO401" s="213"/>
      <c r="AP401" s="214"/>
      <c r="AQ401" s="386"/>
      <c r="AR401" s="387"/>
      <c r="AS401" s="213"/>
      <c r="AT401" s="214"/>
      <c r="AU401" s="386"/>
      <c r="AV401" s="387"/>
      <c r="AW401" s="213"/>
      <c r="AX401" s="214"/>
      <c r="AY401" s="386"/>
      <c r="AZ401" s="387"/>
      <c r="BA401" s="213"/>
      <c r="BB401" s="356"/>
      <c r="BC401" s="484"/>
      <c r="BD401" s="485"/>
      <c r="BE401" s="327"/>
      <c r="BF401" s="214">
        <v>2</v>
      </c>
      <c r="BG401" s="386"/>
      <c r="BH401" s="387"/>
      <c r="BI401" s="213"/>
      <c r="BJ401" s="214"/>
      <c r="BK401" s="386"/>
      <c r="BL401" s="387"/>
      <c r="BM401" s="327"/>
      <c r="BN401" s="214"/>
      <c r="BO401" s="386"/>
      <c r="BP401" s="387"/>
      <c r="BQ401" s="213"/>
      <c r="BR401" s="214"/>
      <c r="BS401" s="386"/>
      <c r="BT401" s="387"/>
      <c r="BU401" s="213"/>
      <c r="BV401" s="214"/>
      <c r="BW401" s="386"/>
      <c r="BX401" s="387"/>
      <c r="BY401" s="213"/>
      <c r="BZ401" s="214">
        <v>3</v>
      </c>
      <c r="CA401" s="386"/>
      <c r="CB401" s="387"/>
      <c r="CC401" s="213"/>
      <c r="CD401" s="356"/>
      <c r="CE401" s="484"/>
      <c r="CF401" s="485"/>
      <c r="CG401" s="327"/>
      <c r="CH401" s="214"/>
      <c r="CI401" s="386"/>
      <c r="CJ401" s="387"/>
      <c r="CK401" s="213"/>
      <c r="CL401" s="214">
        <v>2</v>
      </c>
      <c r="CM401" s="386"/>
      <c r="CN401" s="387"/>
      <c r="CO401" s="213"/>
      <c r="CP401" s="214"/>
      <c r="CQ401" s="386">
        <v>2</v>
      </c>
      <c r="CR401" s="387"/>
      <c r="CS401" s="213"/>
      <c r="CT401" s="214"/>
      <c r="CU401" s="386"/>
      <c r="CV401" s="387"/>
      <c r="CW401" s="213"/>
      <c r="CX401" s="356"/>
      <c r="CY401" s="484"/>
      <c r="CZ401" s="485"/>
      <c r="DA401" s="327"/>
      <c r="DB401" s="356"/>
      <c r="DC401" s="484"/>
      <c r="DD401" s="485"/>
      <c r="DE401" s="327"/>
      <c r="DF401" s="356"/>
      <c r="DG401" s="484"/>
      <c r="DH401" s="485"/>
      <c r="DI401" s="327"/>
      <c r="DJ401" s="356"/>
      <c r="DK401" s="484"/>
      <c r="DL401" s="485"/>
      <c r="DM401" s="327"/>
      <c r="DN401" s="356"/>
      <c r="DO401" s="484"/>
      <c r="DP401" s="485"/>
      <c r="DQ401" s="327"/>
      <c r="DR401" s="356"/>
      <c r="DS401" s="484"/>
      <c r="DT401" s="485"/>
      <c r="DU401" s="327"/>
      <c r="DV401" s="356"/>
      <c r="DW401" s="484"/>
      <c r="DX401" s="485"/>
      <c r="DY401" s="327"/>
      <c r="DZ401" s="247">
        <f t="shared" si="69"/>
        <v>13</v>
      </c>
      <c r="EA401" s="248">
        <f t="shared" si="70"/>
        <v>2</v>
      </c>
      <c r="EB401" s="248">
        <f t="shared" si="71"/>
        <v>0</v>
      </c>
      <c r="EC401" s="249">
        <f t="shared" si="72"/>
        <v>0</v>
      </c>
    </row>
    <row r="402" spans="1:133" ht="45.75" thickBot="1" x14ac:dyDescent="0.25">
      <c r="A402" s="474">
        <v>1</v>
      </c>
      <c r="B402" s="475" t="s">
        <v>1075</v>
      </c>
      <c r="C402" s="372" t="s">
        <v>1076</v>
      </c>
      <c r="D402" s="372" t="s">
        <v>1381</v>
      </c>
      <c r="E402" s="68">
        <v>20</v>
      </c>
      <c r="F402" s="214"/>
      <c r="G402" s="386"/>
      <c r="H402" s="387"/>
      <c r="I402" s="213"/>
      <c r="J402" s="214"/>
      <c r="K402" s="386">
        <v>2</v>
      </c>
      <c r="L402" s="387"/>
      <c r="M402" s="213"/>
      <c r="N402" s="214"/>
      <c r="O402" s="386"/>
      <c r="P402" s="387"/>
      <c r="Q402" s="213"/>
      <c r="R402" s="214"/>
      <c r="S402" s="386"/>
      <c r="T402" s="387"/>
      <c r="U402" s="213"/>
      <c r="V402" s="214"/>
      <c r="W402" s="386"/>
      <c r="X402" s="387"/>
      <c r="Y402" s="213"/>
      <c r="Z402" s="214"/>
      <c r="AA402" s="386"/>
      <c r="AB402" s="387"/>
      <c r="AC402" s="213"/>
      <c r="AD402" s="214"/>
      <c r="AE402" s="386"/>
      <c r="AF402" s="387"/>
      <c r="AG402" s="213"/>
      <c r="AH402" s="356"/>
      <c r="AI402" s="484"/>
      <c r="AJ402" s="485"/>
      <c r="AK402" s="327"/>
      <c r="AL402" s="356"/>
      <c r="AM402" s="484"/>
      <c r="AN402" s="485"/>
      <c r="AO402" s="327"/>
      <c r="AP402" s="356"/>
      <c r="AQ402" s="484"/>
      <c r="AR402" s="485"/>
      <c r="AS402" s="327"/>
      <c r="AT402" s="356"/>
      <c r="AU402" s="484"/>
      <c r="AV402" s="485"/>
      <c r="AW402" s="327"/>
      <c r="AX402" s="356"/>
      <c r="AY402" s="484"/>
      <c r="AZ402" s="485"/>
      <c r="BA402" s="327"/>
      <c r="BB402" s="356"/>
      <c r="BC402" s="484"/>
      <c r="BD402" s="485"/>
      <c r="BE402" s="327"/>
      <c r="BF402" s="356"/>
      <c r="BG402" s="484"/>
      <c r="BH402" s="485"/>
      <c r="BI402" s="327"/>
      <c r="BJ402" s="356"/>
      <c r="BK402" s="484"/>
      <c r="BL402" s="485"/>
      <c r="BM402" s="327"/>
      <c r="BN402" s="356"/>
      <c r="BO402" s="484"/>
      <c r="BP402" s="485"/>
      <c r="BQ402" s="327"/>
      <c r="BR402" s="356"/>
      <c r="BS402" s="484"/>
      <c r="BT402" s="485"/>
      <c r="BU402" s="327"/>
      <c r="BV402" s="356"/>
      <c r="BW402" s="484"/>
      <c r="BX402" s="485"/>
      <c r="BY402" s="327"/>
      <c r="BZ402" s="356"/>
      <c r="CA402" s="484"/>
      <c r="CB402" s="485"/>
      <c r="CC402" s="327"/>
      <c r="CD402" s="356"/>
      <c r="CE402" s="484"/>
      <c r="CF402" s="485"/>
      <c r="CG402" s="327"/>
      <c r="CH402" s="356"/>
      <c r="CI402" s="484"/>
      <c r="CJ402" s="485"/>
      <c r="CK402" s="327"/>
      <c r="CL402" s="356"/>
      <c r="CM402" s="484"/>
      <c r="CN402" s="485"/>
      <c r="CO402" s="327"/>
      <c r="CP402" s="356"/>
      <c r="CQ402" s="484"/>
      <c r="CR402" s="485"/>
      <c r="CS402" s="327"/>
      <c r="CT402" s="356"/>
      <c r="CU402" s="484"/>
      <c r="CV402" s="485"/>
      <c r="CW402" s="327"/>
      <c r="CX402" s="356"/>
      <c r="CY402" s="484"/>
      <c r="CZ402" s="485"/>
      <c r="DA402" s="327"/>
      <c r="DB402" s="356"/>
      <c r="DC402" s="484"/>
      <c r="DD402" s="485"/>
      <c r="DE402" s="327"/>
      <c r="DF402" s="356"/>
      <c r="DG402" s="484"/>
      <c r="DH402" s="485"/>
      <c r="DI402" s="327"/>
      <c r="DJ402" s="356"/>
      <c r="DK402" s="484"/>
      <c r="DL402" s="485"/>
      <c r="DM402" s="327"/>
      <c r="DN402" s="356"/>
      <c r="DO402" s="484"/>
      <c r="DP402" s="485"/>
      <c r="DQ402" s="327"/>
      <c r="DR402" s="356"/>
      <c r="DS402" s="484"/>
      <c r="DT402" s="485"/>
      <c r="DU402" s="327"/>
      <c r="DV402" s="356"/>
      <c r="DW402" s="484"/>
      <c r="DX402" s="485"/>
      <c r="DY402" s="327"/>
      <c r="DZ402" s="247">
        <f t="shared" si="69"/>
        <v>0</v>
      </c>
      <c r="EA402" s="248">
        <f t="shared" si="70"/>
        <v>2</v>
      </c>
      <c r="EB402" s="248">
        <f t="shared" si="71"/>
        <v>0</v>
      </c>
      <c r="EC402" s="249">
        <f t="shared" si="72"/>
        <v>0</v>
      </c>
    </row>
    <row r="403" spans="1:133" ht="45.75" thickBot="1" x14ac:dyDescent="0.25">
      <c r="A403" s="476">
        <v>2</v>
      </c>
      <c r="B403" s="524" t="s">
        <v>382</v>
      </c>
      <c r="C403" s="529" t="s">
        <v>1097</v>
      </c>
      <c r="D403" s="454" t="s">
        <v>1427</v>
      </c>
      <c r="E403" s="526">
        <v>0</v>
      </c>
      <c r="F403" s="217">
        <v>2</v>
      </c>
      <c r="G403" s="503"/>
      <c r="H403" s="504"/>
      <c r="I403" s="216"/>
      <c r="J403" s="217">
        <v>2</v>
      </c>
      <c r="K403" s="503"/>
      <c r="L403" s="504"/>
      <c r="M403" s="216"/>
      <c r="N403" s="217">
        <v>2</v>
      </c>
      <c r="O403" s="503"/>
      <c r="P403" s="504"/>
      <c r="Q403" s="216"/>
      <c r="R403" s="217">
        <v>2</v>
      </c>
      <c r="S403" s="503"/>
      <c r="T403" s="504"/>
      <c r="U403" s="216"/>
      <c r="V403" s="217">
        <v>3</v>
      </c>
      <c r="W403" s="503"/>
      <c r="X403" s="504"/>
      <c r="Y403" s="216"/>
      <c r="Z403" s="217">
        <v>3</v>
      </c>
      <c r="AA403" s="503"/>
      <c r="AB403" s="504"/>
      <c r="AC403" s="216"/>
      <c r="AD403" s="217"/>
      <c r="AE403" s="503"/>
      <c r="AF403" s="504"/>
      <c r="AG403" s="216"/>
      <c r="AH403" s="217"/>
      <c r="AI403" s="503">
        <v>1</v>
      </c>
      <c r="AJ403" s="504"/>
      <c r="AK403" s="216"/>
      <c r="AL403" s="217"/>
      <c r="AM403" s="503"/>
      <c r="AN403" s="504"/>
      <c r="AO403" s="216"/>
      <c r="AP403" s="217">
        <v>2</v>
      </c>
      <c r="AQ403" s="503"/>
      <c r="AR403" s="504"/>
      <c r="AS403" s="216"/>
      <c r="AT403" s="217"/>
      <c r="AU403" s="503"/>
      <c r="AV403" s="504"/>
      <c r="AW403" s="216"/>
      <c r="AX403" s="217">
        <v>1</v>
      </c>
      <c r="AY403" s="503"/>
      <c r="AZ403" s="504"/>
      <c r="BA403" s="216"/>
      <c r="BB403" s="356"/>
      <c r="BC403" s="484"/>
      <c r="BD403" s="485"/>
      <c r="BE403" s="327"/>
      <c r="BF403" s="217">
        <v>2</v>
      </c>
      <c r="BG403" s="503"/>
      <c r="BH403" s="504"/>
      <c r="BI403" s="216"/>
      <c r="BJ403" s="217">
        <v>3</v>
      </c>
      <c r="BK403" s="503"/>
      <c r="BL403" s="504"/>
      <c r="BM403" s="327"/>
      <c r="BN403" s="217">
        <v>2</v>
      </c>
      <c r="BO403" s="503"/>
      <c r="BP403" s="504"/>
      <c r="BQ403" s="216"/>
      <c r="BR403" s="217">
        <v>2</v>
      </c>
      <c r="BS403" s="503"/>
      <c r="BT403" s="504"/>
      <c r="BU403" s="216"/>
      <c r="BV403" s="217">
        <v>1</v>
      </c>
      <c r="BW403" s="503"/>
      <c r="BX403" s="504"/>
      <c r="BY403" s="216"/>
      <c r="BZ403" s="217">
        <v>2</v>
      </c>
      <c r="CA403" s="503"/>
      <c r="CB403" s="504"/>
      <c r="CC403" s="216"/>
      <c r="CD403" s="356"/>
      <c r="CE403" s="484"/>
      <c r="CF403" s="485"/>
      <c r="CG403" s="327"/>
      <c r="CH403" s="217">
        <v>2</v>
      </c>
      <c r="CI403" s="503"/>
      <c r="CJ403" s="504"/>
      <c r="CK403" s="216"/>
      <c r="CL403" s="217"/>
      <c r="CM403" s="503"/>
      <c r="CN403" s="504"/>
      <c r="CO403" s="216"/>
      <c r="CP403" s="217"/>
      <c r="CQ403" s="503"/>
      <c r="CR403" s="504"/>
      <c r="CS403" s="216"/>
      <c r="CT403" s="217">
        <v>2</v>
      </c>
      <c r="CU403" s="503"/>
      <c r="CV403" s="504"/>
      <c r="CW403" s="216"/>
      <c r="CX403" s="356"/>
      <c r="CY403" s="484"/>
      <c r="CZ403" s="485"/>
      <c r="DA403" s="327"/>
      <c r="DB403" s="356"/>
      <c r="DC403" s="484"/>
      <c r="DD403" s="485"/>
      <c r="DE403" s="327"/>
      <c r="DF403" s="356"/>
      <c r="DG403" s="484"/>
      <c r="DH403" s="485"/>
      <c r="DI403" s="327"/>
      <c r="DJ403" s="356"/>
      <c r="DK403" s="484"/>
      <c r="DL403" s="485"/>
      <c r="DM403" s="327"/>
      <c r="DN403" s="356"/>
      <c r="DO403" s="484"/>
      <c r="DP403" s="485"/>
      <c r="DQ403" s="327"/>
      <c r="DR403" s="356"/>
      <c r="DS403" s="484"/>
      <c r="DT403" s="485"/>
      <c r="DU403" s="327"/>
      <c r="DV403" s="356"/>
      <c r="DW403" s="484"/>
      <c r="DX403" s="485"/>
      <c r="DY403" s="327"/>
      <c r="DZ403" s="247">
        <f t="shared" si="69"/>
        <v>33</v>
      </c>
      <c r="EA403" s="248">
        <f t="shared" si="70"/>
        <v>1</v>
      </c>
      <c r="EB403" s="248">
        <f t="shared" si="71"/>
        <v>0</v>
      </c>
      <c r="EC403" s="249">
        <f t="shared" si="72"/>
        <v>0</v>
      </c>
    </row>
    <row r="404" spans="1:133" ht="30.75" thickBot="1" x14ac:dyDescent="0.25">
      <c r="A404" s="476">
        <v>1</v>
      </c>
      <c r="B404" s="437" t="s">
        <v>627</v>
      </c>
      <c r="C404" s="454" t="s">
        <v>108</v>
      </c>
      <c r="D404" s="454" t="s">
        <v>1326</v>
      </c>
      <c r="E404" s="527">
        <v>15</v>
      </c>
      <c r="F404" s="214">
        <v>1</v>
      </c>
      <c r="G404" s="386">
        <v>1</v>
      </c>
      <c r="H404" s="387"/>
      <c r="I404" s="213"/>
      <c r="J404" s="214">
        <v>1</v>
      </c>
      <c r="K404" s="386">
        <v>1</v>
      </c>
      <c r="L404" s="387"/>
      <c r="M404" s="213"/>
      <c r="N404" s="214">
        <v>1</v>
      </c>
      <c r="O404" s="386"/>
      <c r="P404" s="387"/>
      <c r="Q404" s="213"/>
      <c r="R404" s="214">
        <v>1</v>
      </c>
      <c r="S404" s="386"/>
      <c r="T404" s="387"/>
      <c r="U404" s="213"/>
      <c r="V404" s="214">
        <v>1</v>
      </c>
      <c r="W404" s="386"/>
      <c r="X404" s="387"/>
      <c r="Y404" s="213"/>
      <c r="Z404" s="214">
        <v>2</v>
      </c>
      <c r="AA404" s="386">
        <v>1</v>
      </c>
      <c r="AB404" s="387"/>
      <c r="AC404" s="213"/>
      <c r="AD404" s="214">
        <v>2</v>
      </c>
      <c r="AE404" s="386">
        <v>1</v>
      </c>
      <c r="AF404" s="387"/>
      <c r="AG404" s="213"/>
      <c r="AH404" s="214">
        <v>2</v>
      </c>
      <c r="AI404" s="386">
        <v>1</v>
      </c>
      <c r="AJ404" s="387"/>
      <c r="AK404" s="213"/>
      <c r="AL404" s="214">
        <v>2</v>
      </c>
      <c r="AM404" s="386"/>
      <c r="AN404" s="387"/>
      <c r="AO404" s="213"/>
      <c r="AP404" s="214">
        <v>2</v>
      </c>
      <c r="AQ404" s="386"/>
      <c r="AR404" s="387"/>
      <c r="AS404" s="213"/>
      <c r="AT404" s="214">
        <v>2</v>
      </c>
      <c r="AU404" s="386"/>
      <c r="AV404" s="387"/>
      <c r="AW404" s="213"/>
      <c r="AX404" s="214"/>
      <c r="AY404" s="386">
        <v>1</v>
      </c>
      <c r="AZ404" s="387"/>
      <c r="BA404" s="213"/>
      <c r="BB404" s="356"/>
      <c r="BC404" s="484"/>
      <c r="BD404" s="485"/>
      <c r="BE404" s="327"/>
      <c r="BF404" s="214"/>
      <c r="BG404" s="386">
        <v>1</v>
      </c>
      <c r="BH404" s="387"/>
      <c r="BI404" s="213"/>
      <c r="BJ404" s="214"/>
      <c r="BK404" s="386">
        <v>1</v>
      </c>
      <c r="BL404" s="387"/>
      <c r="BM404" s="327"/>
      <c r="BN404" s="214">
        <v>1</v>
      </c>
      <c r="BO404" s="386"/>
      <c r="BP404" s="387"/>
      <c r="BQ404" s="213"/>
      <c r="BR404" s="214"/>
      <c r="BS404" s="386">
        <v>1</v>
      </c>
      <c r="BT404" s="387"/>
      <c r="BU404" s="213"/>
      <c r="BV404" s="214">
        <v>1</v>
      </c>
      <c r="BW404" s="386"/>
      <c r="BX404" s="387"/>
      <c r="BY404" s="213"/>
      <c r="BZ404" s="214">
        <v>1</v>
      </c>
      <c r="CA404" s="386"/>
      <c r="CB404" s="387"/>
      <c r="CC404" s="213"/>
      <c r="CD404" s="356"/>
      <c r="CE404" s="484"/>
      <c r="CF404" s="485"/>
      <c r="CG404" s="327"/>
      <c r="CH404" s="214">
        <v>1</v>
      </c>
      <c r="CI404" s="386"/>
      <c r="CJ404" s="387"/>
      <c r="CK404" s="213"/>
      <c r="CL404" s="214"/>
      <c r="CM404" s="386">
        <v>1</v>
      </c>
      <c r="CN404" s="387"/>
      <c r="CO404" s="213"/>
      <c r="CP404" s="214">
        <v>1</v>
      </c>
      <c r="CQ404" s="386"/>
      <c r="CR404" s="387"/>
      <c r="CS404" s="213"/>
      <c r="CT404" s="214">
        <v>1</v>
      </c>
      <c r="CU404" s="386"/>
      <c r="CV404" s="387"/>
      <c r="CW404" s="213"/>
      <c r="CX404" s="356"/>
      <c r="CY404" s="484"/>
      <c r="CZ404" s="485"/>
      <c r="DA404" s="327"/>
      <c r="DB404" s="356"/>
      <c r="DC404" s="484"/>
      <c r="DD404" s="485"/>
      <c r="DE404" s="327"/>
      <c r="DF404" s="356"/>
      <c r="DG404" s="484"/>
      <c r="DH404" s="485"/>
      <c r="DI404" s="327"/>
      <c r="DJ404" s="356"/>
      <c r="DK404" s="484"/>
      <c r="DL404" s="485"/>
      <c r="DM404" s="327"/>
      <c r="DN404" s="356"/>
      <c r="DO404" s="484"/>
      <c r="DP404" s="485"/>
      <c r="DQ404" s="327"/>
      <c r="DR404" s="356"/>
      <c r="DS404" s="484"/>
      <c r="DT404" s="485"/>
      <c r="DU404" s="327"/>
      <c r="DV404" s="356"/>
      <c r="DW404" s="484"/>
      <c r="DX404" s="485"/>
      <c r="DY404" s="327"/>
      <c r="DZ404" s="247">
        <f t="shared" ref="DZ404" si="73">F404+J404+N404+R404+V404+Z404+AD404+AH404+AL404+AP404+AT404+AX404+BB404+BF404+BJ404+BN404+BR404+BV404+BZ404+CD404+CH404+CL404+CP404+CT404+CX404+DB404+DF404+DJ404+DN404+DR404+DV404</f>
        <v>23</v>
      </c>
      <c r="EA404" s="248">
        <f t="shared" ref="EA404" si="74">G404+K404+O404+S404+W404+AA404+AE404+AI404+AM404+AQ404+AU404+AY404+BC404+BG404+BK404+BO404+BS404+BW404+CA404+CE404+CI404+CM404+CQ404+CU404+CY404+DC404+DG404+DK404+DO404+DS404+DW404</f>
        <v>10</v>
      </c>
      <c r="EB404" s="248">
        <f t="shared" ref="EB404" si="75">H404+L404+P404+T404+X404+AB404+AF404+AJ404+AN404+AR404+AV404+AZ404+BD404+BH404+BL404+BP404+BT404+BX404+CB404+CF404+CJ404+CN404+CR404+CV404+CZ404+DD404+DH404+DL404+DP404+DT404+DX404</f>
        <v>0</v>
      </c>
      <c r="EC404" s="249">
        <f t="shared" ref="EC404" si="76">I404+M404+Q404+U404+Y404+AC404+AG404+AK404+AO404+AS404+AW404+BA404+BE404+BI404+BM404+BQ404+BU404+BY404+CC404+CG404+CK404+CO404+CS404+CW404+DA404+DE404+DI404+DM404+DQ404+DU404+DY404</f>
        <v>0</v>
      </c>
    </row>
    <row r="405" spans="1:133" ht="45.75" thickBot="1" x14ac:dyDescent="0.25">
      <c r="A405" s="478">
        <v>2</v>
      </c>
      <c r="B405" s="370" t="s">
        <v>630</v>
      </c>
      <c r="C405" s="375" t="s">
        <v>116</v>
      </c>
      <c r="D405" s="375" t="s">
        <v>1329</v>
      </c>
      <c r="E405" s="528">
        <v>11</v>
      </c>
      <c r="F405" s="214"/>
      <c r="G405" s="386">
        <v>1</v>
      </c>
      <c r="H405" s="387"/>
      <c r="I405" s="213"/>
      <c r="J405" s="214">
        <v>1</v>
      </c>
      <c r="K405" s="386">
        <v>1</v>
      </c>
      <c r="L405" s="387"/>
      <c r="M405" s="213"/>
      <c r="N405" s="214">
        <v>1</v>
      </c>
      <c r="O405" s="386"/>
      <c r="P405" s="387"/>
      <c r="Q405" s="213"/>
      <c r="R405" s="214">
        <v>1</v>
      </c>
      <c r="S405" s="386"/>
      <c r="T405" s="387"/>
      <c r="U405" s="213"/>
      <c r="V405" s="214">
        <v>1</v>
      </c>
      <c r="W405" s="386"/>
      <c r="X405" s="387"/>
      <c r="Y405" s="213"/>
      <c r="Z405" s="214">
        <v>1</v>
      </c>
      <c r="AA405" s="386"/>
      <c r="AB405" s="387"/>
      <c r="AC405" s="213"/>
      <c r="AD405" s="214">
        <v>1</v>
      </c>
      <c r="AE405" s="386"/>
      <c r="AF405" s="387"/>
      <c r="AG405" s="213"/>
      <c r="AH405" s="214">
        <v>1</v>
      </c>
      <c r="AI405" s="386"/>
      <c r="AJ405" s="387"/>
      <c r="AK405" s="213"/>
      <c r="AL405" s="214"/>
      <c r="AM405" s="386">
        <v>1</v>
      </c>
      <c r="AN405" s="387"/>
      <c r="AO405" s="213"/>
      <c r="AP405" s="214"/>
      <c r="AQ405" s="386">
        <v>1</v>
      </c>
      <c r="AR405" s="387"/>
      <c r="AS405" s="213"/>
      <c r="AT405" s="214"/>
      <c r="AU405" s="386">
        <v>1</v>
      </c>
      <c r="AV405" s="387"/>
      <c r="AW405" s="213"/>
      <c r="AX405" s="214">
        <v>1</v>
      </c>
      <c r="AY405" s="386"/>
      <c r="AZ405" s="387"/>
      <c r="BA405" s="213"/>
      <c r="BB405" s="356"/>
      <c r="BC405" s="484"/>
      <c r="BD405" s="485"/>
      <c r="BE405" s="327"/>
      <c r="BF405" s="214">
        <v>1</v>
      </c>
      <c r="BG405" s="386"/>
      <c r="BH405" s="387"/>
      <c r="BI405" s="213"/>
      <c r="BJ405" s="214">
        <v>1</v>
      </c>
      <c r="BK405" s="386"/>
      <c r="BL405" s="387"/>
      <c r="BM405" s="327"/>
      <c r="BN405" s="214"/>
      <c r="BO405" s="386">
        <v>1</v>
      </c>
      <c r="BP405" s="387"/>
      <c r="BQ405" s="213"/>
      <c r="BR405" s="214">
        <v>1</v>
      </c>
      <c r="BS405" s="386"/>
      <c r="BT405" s="387"/>
      <c r="BU405" s="213"/>
      <c r="BV405" s="214"/>
      <c r="BW405" s="386">
        <v>1</v>
      </c>
      <c r="BX405" s="387"/>
      <c r="BY405" s="213"/>
      <c r="BZ405" s="214"/>
      <c r="CA405" s="386">
        <v>1</v>
      </c>
      <c r="CB405" s="387"/>
      <c r="CC405" s="213"/>
      <c r="CD405" s="356"/>
      <c r="CE405" s="484"/>
      <c r="CF405" s="485"/>
      <c r="CG405" s="327"/>
      <c r="CH405" s="214">
        <v>1</v>
      </c>
      <c r="CI405" s="386"/>
      <c r="CJ405" s="387"/>
      <c r="CK405" s="213"/>
      <c r="CL405" s="214"/>
      <c r="CM405" s="386">
        <v>1</v>
      </c>
      <c r="CN405" s="387"/>
      <c r="CO405" s="213"/>
      <c r="CP405" s="214">
        <v>1</v>
      </c>
      <c r="CQ405" s="386"/>
      <c r="CR405" s="387"/>
      <c r="CS405" s="213"/>
      <c r="CT405" s="214">
        <v>1</v>
      </c>
      <c r="CU405" s="386"/>
      <c r="CV405" s="387"/>
      <c r="CW405" s="213"/>
      <c r="CX405" s="356"/>
      <c r="CY405" s="484"/>
      <c r="CZ405" s="485"/>
      <c r="DA405" s="327"/>
      <c r="DB405" s="356"/>
      <c r="DC405" s="484"/>
      <c r="DD405" s="485"/>
      <c r="DE405" s="327"/>
      <c r="DF405" s="356"/>
      <c r="DG405" s="484"/>
      <c r="DH405" s="485"/>
      <c r="DI405" s="327"/>
      <c r="DJ405" s="356"/>
      <c r="DK405" s="484"/>
      <c r="DL405" s="485"/>
      <c r="DM405" s="327"/>
      <c r="DN405" s="356"/>
      <c r="DO405" s="484"/>
      <c r="DP405" s="485"/>
      <c r="DQ405" s="327"/>
      <c r="DR405" s="356"/>
      <c r="DS405" s="484"/>
      <c r="DT405" s="485"/>
      <c r="DU405" s="327"/>
      <c r="DV405" s="356"/>
      <c r="DW405" s="484"/>
      <c r="DX405" s="485"/>
      <c r="DY405" s="327"/>
      <c r="DZ405" s="247">
        <f t="shared" si="68"/>
        <v>14</v>
      </c>
      <c r="EA405" s="248">
        <f t="shared" si="68"/>
        <v>9</v>
      </c>
      <c r="EB405" s="248">
        <f t="shared" si="68"/>
        <v>0</v>
      </c>
      <c r="EC405" s="249">
        <f t="shared" si="68"/>
        <v>0</v>
      </c>
    </row>
    <row r="406" spans="1:133" ht="16.5" thickBot="1" x14ac:dyDescent="0.25">
      <c r="A406" s="519"/>
      <c r="B406" s="520"/>
      <c r="C406" s="521" t="s">
        <v>121</v>
      </c>
      <c r="D406" s="522"/>
      <c r="E406" s="523">
        <f>SUM(E4:E405)</f>
        <v>5638</v>
      </c>
      <c r="F406" s="523">
        <f t="shared" ref="F406:BQ406" si="77">SUM(F4:F405)</f>
        <v>460</v>
      </c>
      <c r="G406" s="523">
        <f t="shared" si="77"/>
        <v>290</v>
      </c>
      <c r="H406" s="523">
        <f t="shared" si="77"/>
        <v>0</v>
      </c>
      <c r="I406" s="523">
        <f t="shared" si="77"/>
        <v>2</v>
      </c>
      <c r="J406" s="523">
        <f t="shared" si="77"/>
        <v>487</v>
      </c>
      <c r="K406" s="523">
        <f t="shared" si="77"/>
        <v>333</v>
      </c>
      <c r="L406" s="523">
        <f t="shared" si="77"/>
        <v>0</v>
      </c>
      <c r="M406" s="523">
        <f t="shared" si="77"/>
        <v>0</v>
      </c>
      <c r="N406" s="523">
        <f t="shared" si="77"/>
        <v>466</v>
      </c>
      <c r="O406" s="523">
        <f t="shared" si="77"/>
        <v>189</v>
      </c>
      <c r="P406" s="523">
        <f t="shared" si="77"/>
        <v>0</v>
      </c>
      <c r="Q406" s="523">
        <f t="shared" si="77"/>
        <v>2</v>
      </c>
      <c r="R406" s="523">
        <f t="shared" si="77"/>
        <v>451</v>
      </c>
      <c r="S406" s="523">
        <f t="shared" si="77"/>
        <v>259</v>
      </c>
      <c r="T406" s="523">
        <f t="shared" si="77"/>
        <v>0</v>
      </c>
      <c r="U406" s="523">
        <f t="shared" si="77"/>
        <v>6</v>
      </c>
      <c r="V406" s="523">
        <f t="shared" si="77"/>
        <v>559</v>
      </c>
      <c r="W406" s="523">
        <f t="shared" si="77"/>
        <v>287</v>
      </c>
      <c r="X406" s="523">
        <f t="shared" si="77"/>
        <v>0</v>
      </c>
      <c r="Y406" s="523">
        <f t="shared" si="77"/>
        <v>12</v>
      </c>
      <c r="Z406" s="523">
        <f t="shared" si="77"/>
        <v>346</v>
      </c>
      <c r="AA406" s="523">
        <f t="shared" si="77"/>
        <v>231</v>
      </c>
      <c r="AB406" s="523">
        <f t="shared" si="77"/>
        <v>8</v>
      </c>
      <c r="AC406" s="523">
        <f t="shared" si="77"/>
        <v>0</v>
      </c>
      <c r="AD406" s="523">
        <f t="shared" si="77"/>
        <v>624</v>
      </c>
      <c r="AE406" s="523">
        <f t="shared" si="77"/>
        <v>357</v>
      </c>
      <c r="AF406" s="523">
        <f t="shared" si="77"/>
        <v>16</v>
      </c>
      <c r="AG406" s="523">
        <f t="shared" si="77"/>
        <v>9</v>
      </c>
      <c r="AH406" s="523">
        <f t="shared" si="77"/>
        <v>467</v>
      </c>
      <c r="AI406" s="523">
        <f t="shared" si="77"/>
        <v>248</v>
      </c>
      <c r="AJ406" s="523">
        <f t="shared" si="77"/>
        <v>0</v>
      </c>
      <c r="AK406" s="523">
        <f t="shared" si="77"/>
        <v>5</v>
      </c>
      <c r="AL406" s="523">
        <f t="shared" si="77"/>
        <v>447</v>
      </c>
      <c r="AM406" s="523">
        <f t="shared" si="77"/>
        <v>228</v>
      </c>
      <c r="AN406" s="523">
        <f t="shared" si="77"/>
        <v>5</v>
      </c>
      <c r="AO406" s="523">
        <f t="shared" si="77"/>
        <v>0</v>
      </c>
      <c r="AP406" s="523">
        <f t="shared" si="77"/>
        <v>423</v>
      </c>
      <c r="AQ406" s="523">
        <f t="shared" si="77"/>
        <v>254</v>
      </c>
      <c r="AR406" s="523">
        <f t="shared" si="77"/>
        <v>0</v>
      </c>
      <c r="AS406" s="523">
        <f t="shared" si="77"/>
        <v>8</v>
      </c>
      <c r="AT406" s="523">
        <f t="shared" si="77"/>
        <v>422</v>
      </c>
      <c r="AU406" s="523">
        <f t="shared" si="77"/>
        <v>299</v>
      </c>
      <c r="AV406" s="523">
        <f t="shared" si="77"/>
        <v>13</v>
      </c>
      <c r="AW406" s="523">
        <f t="shared" si="77"/>
        <v>0</v>
      </c>
      <c r="AX406" s="523">
        <f t="shared" si="77"/>
        <v>465</v>
      </c>
      <c r="AY406" s="523">
        <f t="shared" si="77"/>
        <v>269</v>
      </c>
      <c r="AZ406" s="523">
        <f t="shared" si="77"/>
        <v>5</v>
      </c>
      <c r="BA406" s="523">
        <f t="shared" si="77"/>
        <v>0</v>
      </c>
      <c r="BB406" s="523">
        <f t="shared" si="77"/>
        <v>0</v>
      </c>
      <c r="BC406" s="523">
        <f t="shared" si="77"/>
        <v>0</v>
      </c>
      <c r="BD406" s="523">
        <f t="shared" si="77"/>
        <v>0</v>
      </c>
      <c r="BE406" s="523">
        <f t="shared" si="77"/>
        <v>0</v>
      </c>
      <c r="BF406" s="523">
        <f t="shared" si="77"/>
        <v>433</v>
      </c>
      <c r="BG406" s="523">
        <f t="shared" si="77"/>
        <v>272</v>
      </c>
      <c r="BH406" s="523">
        <f t="shared" si="77"/>
        <v>10</v>
      </c>
      <c r="BI406" s="523">
        <f t="shared" si="77"/>
        <v>13</v>
      </c>
      <c r="BJ406" s="523">
        <f t="shared" si="77"/>
        <v>458</v>
      </c>
      <c r="BK406" s="523">
        <f t="shared" si="77"/>
        <v>425</v>
      </c>
      <c r="BL406" s="523">
        <f t="shared" si="77"/>
        <v>0</v>
      </c>
      <c r="BM406" s="523">
        <f t="shared" si="77"/>
        <v>0</v>
      </c>
      <c r="BN406" s="523">
        <f t="shared" si="77"/>
        <v>474</v>
      </c>
      <c r="BO406" s="523">
        <f t="shared" si="77"/>
        <v>268</v>
      </c>
      <c r="BP406" s="523">
        <f t="shared" si="77"/>
        <v>0</v>
      </c>
      <c r="BQ406" s="523">
        <f t="shared" si="77"/>
        <v>0</v>
      </c>
      <c r="BR406" s="523">
        <f t="shared" ref="BR406:EC406" si="78">SUM(BR4:BR405)</f>
        <v>400</v>
      </c>
      <c r="BS406" s="523">
        <f t="shared" si="78"/>
        <v>257</v>
      </c>
      <c r="BT406" s="523">
        <f t="shared" si="78"/>
        <v>4</v>
      </c>
      <c r="BU406" s="523">
        <f t="shared" si="78"/>
        <v>12</v>
      </c>
      <c r="BV406" s="523">
        <f t="shared" si="78"/>
        <v>336</v>
      </c>
      <c r="BW406" s="523">
        <f t="shared" si="78"/>
        <v>301</v>
      </c>
      <c r="BX406" s="523">
        <f t="shared" si="78"/>
        <v>0</v>
      </c>
      <c r="BY406" s="523">
        <f t="shared" si="78"/>
        <v>0</v>
      </c>
      <c r="BZ406" s="523">
        <f t="shared" si="78"/>
        <v>479</v>
      </c>
      <c r="CA406" s="523">
        <f t="shared" si="78"/>
        <v>239</v>
      </c>
      <c r="CB406" s="523">
        <f t="shared" si="78"/>
        <v>0</v>
      </c>
      <c r="CC406" s="523">
        <f t="shared" si="78"/>
        <v>0</v>
      </c>
      <c r="CD406" s="523">
        <f t="shared" si="78"/>
        <v>0</v>
      </c>
      <c r="CE406" s="523">
        <f t="shared" si="78"/>
        <v>0</v>
      </c>
      <c r="CF406" s="523">
        <f t="shared" si="78"/>
        <v>0</v>
      </c>
      <c r="CG406" s="523">
        <f t="shared" si="78"/>
        <v>0</v>
      </c>
      <c r="CH406" s="523">
        <f t="shared" si="78"/>
        <v>355</v>
      </c>
      <c r="CI406" s="523">
        <f t="shared" si="78"/>
        <v>325</v>
      </c>
      <c r="CJ406" s="523">
        <f t="shared" si="78"/>
        <v>5</v>
      </c>
      <c r="CK406" s="523">
        <f t="shared" si="78"/>
        <v>4</v>
      </c>
      <c r="CL406" s="523">
        <f t="shared" si="78"/>
        <v>484</v>
      </c>
      <c r="CM406" s="523">
        <f t="shared" si="78"/>
        <v>283</v>
      </c>
      <c r="CN406" s="523">
        <f t="shared" si="78"/>
        <v>8</v>
      </c>
      <c r="CO406" s="523">
        <f t="shared" si="78"/>
        <v>5</v>
      </c>
      <c r="CP406" s="523">
        <f t="shared" si="78"/>
        <v>517</v>
      </c>
      <c r="CQ406" s="523">
        <f t="shared" si="78"/>
        <v>269</v>
      </c>
      <c r="CR406" s="523">
        <f t="shared" si="78"/>
        <v>5</v>
      </c>
      <c r="CS406" s="523">
        <f t="shared" si="78"/>
        <v>0</v>
      </c>
      <c r="CT406" s="523">
        <f t="shared" si="78"/>
        <v>508</v>
      </c>
      <c r="CU406" s="523">
        <f t="shared" si="78"/>
        <v>288</v>
      </c>
      <c r="CV406" s="523">
        <f t="shared" si="78"/>
        <v>0</v>
      </c>
      <c r="CW406" s="523">
        <f t="shared" si="78"/>
        <v>0</v>
      </c>
      <c r="CX406" s="523">
        <f t="shared" si="78"/>
        <v>500</v>
      </c>
      <c r="CY406" s="523">
        <f t="shared" si="78"/>
        <v>316</v>
      </c>
      <c r="CZ406" s="523">
        <f t="shared" si="78"/>
        <v>6</v>
      </c>
      <c r="DA406" s="523">
        <f t="shared" si="78"/>
        <v>5</v>
      </c>
      <c r="DB406" s="523">
        <f t="shared" si="78"/>
        <v>479</v>
      </c>
      <c r="DC406" s="523">
        <f t="shared" si="78"/>
        <v>304</v>
      </c>
      <c r="DD406" s="523">
        <f t="shared" si="78"/>
        <v>0</v>
      </c>
      <c r="DE406" s="523">
        <f t="shared" si="78"/>
        <v>6</v>
      </c>
      <c r="DF406" s="523">
        <f t="shared" si="78"/>
        <v>502</v>
      </c>
      <c r="DG406" s="523">
        <f t="shared" si="78"/>
        <v>324</v>
      </c>
      <c r="DH406" s="523">
        <f t="shared" si="78"/>
        <v>6</v>
      </c>
      <c r="DI406" s="523">
        <f t="shared" si="78"/>
        <v>0</v>
      </c>
      <c r="DJ406" s="523">
        <f t="shared" si="78"/>
        <v>502</v>
      </c>
      <c r="DK406" s="523">
        <f t="shared" si="78"/>
        <v>324</v>
      </c>
      <c r="DL406" s="523">
        <f t="shared" si="78"/>
        <v>6</v>
      </c>
      <c r="DM406" s="523">
        <f t="shared" si="78"/>
        <v>0</v>
      </c>
      <c r="DN406" s="523">
        <f t="shared" si="78"/>
        <v>498</v>
      </c>
      <c r="DO406" s="523">
        <f t="shared" si="78"/>
        <v>327</v>
      </c>
      <c r="DP406" s="523">
        <f t="shared" si="78"/>
        <v>0</v>
      </c>
      <c r="DQ406" s="523">
        <f t="shared" si="78"/>
        <v>18</v>
      </c>
      <c r="DR406" s="523">
        <f t="shared" si="78"/>
        <v>376</v>
      </c>
      <c r="DS406" s="523">
        <f t="shared" si="78"/>
        <v>401</v>
      </c>
      <c r="DT406" s="523">
        <f t="shared" si="78"/>
        <v>0</v>
      </c>
      <c r="DU406" s="523">
        <f t="shared" si="78"/>
        <v>0</v>
      </c>
      <c r="DV406" s="523">
        <f t="shared" si="78"/>
        <v>446</v>
      </c>
      <c r="DW406" s="523">
        <f t="shared" si="78"/>
        <v>150</v>
      </c>
      <c r="DX406" s="523">
        <f t="shared" si="78"/>
        <v>26</v>
      </c>
      <c r="DY406" s="523">
        <f t="shared" si="78"/>
        <v>22</v>
      </c>
      <c r="DZ406" s="523">
        <f t="shared" si="78"/>
        <v>13364</v>
      </c>
      <c r="EA406" s="523">
        <f t="shared" si="78"/>
        <v>8317</v>
      </c>
      <c r="EB406" s="523">
        <f t="shared" si="78"/>
        <v>123</v>
      </c>
      <c r="EC406" s="523">
        <f t="shared" si="78"/>
        <v>129</v>
      </c>
    </row>
    <row r="407" spans="1:133" ht="15.75" x14ac:dyDescent="0.2">
      <c r="A407" s="47"/>
      <c r="B407" s="143"/>
      <c r="C407" s="399"/>
      <c r="D407" s="463"/>
      <c r="E407" s="154"/>
      <c r="F407" s="144"/>
      <c r="G407" s="145"/>
      <c r="H407" s="146"/>
      <c r="I407" s="146"/>
    </row>
    <row r="408" spans="1:133" hidden="1" x14ac:dyDescent="0.2"/>
    <row r="409" spans="1:133" hidden="1" x14ac:dyDescent="0.2"/>
    <row r="410" spans="1:133" hidden="1" x14ac:dyDescent="0.2"/>
    <row r="411" spans="1:133" hidden="1" x14ac:dyDescent="0.2"/>
    <row r="412" spans="1:133" hidden="1" x14ac:dyDescent="0.2"/>
    <row r="413" spans="1:133" hidden="1" x14ac:dyDescent="0.2"/>
    <row r="414" spans="1:133" hidden="1" x14ac:dyDescent="0.2"/>
    <row r="415" spans="1:133" hidden="1" x14ac:dyDescent="0.2"/>
    <row r="416" spans="1:133" hidden="1" x14ac:dyDescent="0.2"/>
    <row r="417" hidden="1" x14ac:dyDescent="0.2"/>
    <row r="418" hidden="1" x14ac:dyDescent="0.2"/>
    <row r="419" hidden="1" x14ac:dyDescent="0.2"/>
    <row r="420" hidden="1" x14ac:dyDescent="0.2"/>
    <row r="421" hidden="1" x14ac:dyDescent="0.2"/>
  </sheetData>
  <mergeCells count="171">
    <mergeCell ref="WOX361:WOZ361"/>
    <mergeCell ref="WUA361:WUC361"/>
    <mergeCell ref="WZD361:WZF361"/>
    <mergeCell ref="XEG361:XEI361"/>
    <mergeCell ref="VPI361:VPK361"/>
    <mergeCell ref="VUL361:VUN361"/>
    <mergeCell ref="VZO361:VZQ361"/>
    <mergeCell ref="WER361:WET361"/>
    <mergeCell ref="WJU361:WJW361"/>
    <mergeCell ref="UPT361:UPV361"/>
    <mergeCell ref="UUW361:UUY361"/>
    <mergeCell ref="UZZ361:VAB361"/>
    <mergeCell ref="VFC361:VFE361"/>
    <mergeCell ref="VKF361:VKH361"/>
    <mergeCell ref="TQE361:TQG361"/>
    <mergeCell ref="TVH361:TVJ361"/>
    <mergeCell ref="UAK361:UAM361"/>
    <mergeCell ref="UFN361:UFP361"/>
    <mergeCell ref="UKQ361:UKS361"/>
    <mergeCell ref="SQP361:SQR361"/>
    <mergeCell ref="SVS361:SVU361"/>
    <mergeCell ref="TAV361:TAX361"/>
    <mergeCell ref="TFY361:TGA361"/>
    <mergeCell ref="TLB361:TLD361"/>
    <mergeCell ref="RRA361:RRC361"/>
    <mergeCell ref="RWD361:RWF361"/>
    <mergeCell ref="SBG361:SBI361"/>
    <mergeCell ref="SGJ361:SGL361"/>
    <mergeCell ref="SLM361:SLO361"/>
    <mergeCell ref="QRL361:QRN361"/>
    <mergeCell ref="QWO361:QWQ361"/>
    <mergeCell ref="RBR361:RBT361"/>
    <mergeCell ref="RGU361:RGW361"/>
    <mergeCell ref="RLX361:RLZ361"/>
    <mergeCell ref="PRW361:PRY361"/>
    <mergeCell ref="PWZ361:PXB361"/>
    <mergeCell ref="QCC361:QCE361"/>
    <mergeCell ref="QHF361:QHH361"/>
    <mergeCell ref="QMI361:QMK361"/>
    <mergeCell ref="OSH361:OSJ361"/>
    <mergeCell ref="OXK361:OXM361"/>
    <mergeCell ref="PCN361:PCP361"/>
    <mergeCell ref="PHQ361:PHS361"/>
    <mergeCell ref="PMT361:PMV361"/>
    <mergeCell ref="NSS361:NSU361"/>
    <mergeCell ref="NXV361:NXX361"/>
    <mergeCell ref="OCY361:ODA361"/>
    <mergeCell ref="OIB361:OID361"/>
    <mergeCell ref="ONE361:ONG361"/>
    <mergeCell ref="MTD361:MTF361"/>
    <mergeCell ref="MYG361:MYI361"/>
    <mergeCell ref="NDJ361:NDL361"/>
    <mergeCell ref="NIM361:NIO361"/>
    <mergeCell ref="NNP361:NNR361"/>
    <mergeCell ref="LTO361:LTQ361"/>
    <mergeCell ref="LYR361:LYT361"/>
    <mergeCell ref="MDU361:MDW361"/>
    <mergeCell ref="MIX361:MIZ361"/>
    <mergeCell ref="MOA361:MOC361"/>
    <mergeCell ref="KTZ361:KUB361"/>
    <mergeCell ref="KZC361:KZE361"/>
    <mergeCell ref="LEF361:LEH361"/>
    <mergeCell ref="LJI361:LJK361"/>
    <mergeCell ref="LOL361:LON361"/>
    <mergeCell ref="JUK361:JUM361"/>
    <mergeCell ref="JZN361:JZP361"/>
    <mergeCell ref="KEQ361:KES361"/>
    <mergeCell ref="KJT361:KJV361"/>
    <mergeCell ref="KOW361:KOY361"/>
    <mergeCell ref="IUV361:IUX361"/>
    <mergeCell ref="IZY361:JAA361"/>
    <mergeCell ref="JFB361:JFD361"/>
    <mergeCell ref="JKE361:JKG361"/>
    <mergeCell ref="JPH361:JPJ361"/>
    <mergeCell ref="HVG361:HVI361"/>
    <mergeCell ref="IAJ361:IAL361"/>
    <mergeCell ref="IFM361:IFO361"/>
    <mergeCell ref="IKP361:IKR361"/>
    <mergeCell ref="IPS361:IPU361"/>
    <mergeCell ref="GVR361:GVT361"/>
    <mergeCell ref="HAU361:HAW361"/>
    <mergeCell ref="HFX361:HFZ361"/>
    <mergeCell ref="HLA361:HLC361"/>
    <mergeCell ref="HQD361:HQF361"/>
    <mergeCell ref="FWC361:FWE361"/>
    <mergeCell ref="GBF361:GBH361"/>
    <mergeCell ref="GGI361:GGK361"/>
    <mergeCell ref="GLL361:GLN361"/>
    <mergeCell ref="GQO361:GQQ361"/>
    <mergeCell ref="EWN361:EWP361"/>
    <mergeCell ref="FBQ361:FBS361"/>
    <mergeCell ref="FGT361:FGV361"/>
    <mergeCell ref="FLW361:FLY361"/>
    <mergeCell ref="FQZ361:FRB361"/>
    <mergeCell ref="DWY361:DXA361"/>
    <mergeCell ref="ECB361:ECD361"/>
    <mergeCell ref="EHE361:EHG361"/>
    <mergeCell ref="EMH361:EMJ361"/>
    <mergeCell ref="ERK361:ERM361"/>
    <mergeCell ref="EE361:EG361"/>
    <mergeCell ref="JH361:JJ361"/>
    <mergeCell ref="OK361:OM361"/>
    <mergeCell ref="TN361:TP361"/>
    <mergeCell ref="CXJ361:CXL361"/>
    <mergeCell ref="DCM361:DCO361"/>
    <mergeCell ref="DHP361:DHR361"/>
    <mergeCell ref="DMS361:DMU361"/>
    <mergeCell ref="DRV361:DRX361"/>
    <mergeCell ref="BXU361:BXW361"/>
    <mergeCell ref="CCX361:CCZ361"/>
    <mergeCell ref="CIA361:CIC361"/>
    <mergeCell ref="CND361:CNF361"/>
    <mergeCell ref="CSG361:CSI361"/>
    <mergeCell ref="AYF361:AYH361"/>
    <mergeCell ref="BDI361:BDK361"/>
    <mergeCell ref="BIL361:BIN361"/>
    <mergeCell ref="BNO361:BNQ361"/>
    <mergeCell ref="BSR361:BST361"/>
    <mergeCell ref="YQ361:YS361"/>
    <mergeCell ref="ADT361:ADV361"/>
    <mergeCell ref="AIW361:AIY361"/>
    <mergeCell ref="ANZ361:AOB361"/>
    <mergeCell ref="ATC361:ATE361"/>
    <mergeCell ref="B351:D351"/>
    <mergeCell ref="B355:D355"/>
    <mergeCell ref="B358:D358"/>
    <mergeCell ref="B249:D249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  <mergeCell ref="DF1:DI1"/>
    <mergeCell ref="DJ1:DM1"/>
    <mergeCell ref="DN1:DQ1"/>
    <mergeCell ref="DR1:DU1"/>
    <mergeCell ref="A390:D390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BN1:BQ1"/>
    <mergeCell ref="BR1:BU1"/>
    <mergeCell ref="BV1:BY1"/>
    <mergeCell ref="BZ1:CC1"/>
    <mergeCell ref="B10:D10"/>
    <mergeCell ref="B11:D11"/>
    <mergeCell ref="B31:D31"/>
    <mergeCell ref="B66:D66"/>
    <mergeCell ref="B167:D167"/>
    <mergeCell ref="B205:D205"/>
    <mergeCell ref="B309:D309"/>
    <mergeCell ref="B361:D361"/>
  </mergeCells>
  <pageMargins left="0.74803149606299202" right="0.39370078740157499" top="1.03" bottom="0.35433070866141703" header="0.27559055118110198" footer="0.31496062992126"/>
  <pageSetup paperSize="9" scale="74" orientation="portrait" horizontalDpi="300" verticalDpi="300" r:id="rId1"/>
  <headerFooter>
    <oddHeader>&amp;CSTATEMENT SHOWING RECEIVED BIO-MEDICAL WASTE FOR THE MONTH OF AUGUST - 2023 AT 
&amp;"-,Bold"&amp;15SREE MEDICARE SERVICES 
&amp;"-,Regular"&amp;11COMMON BIO-MEDICAL WASTE TREATMENT FACILITY 
OFFICE : 7-84, FCI COLONY, BOARGAM POST, ARYANAGAR, NIZAMABAD</oddHeader>
  </headerFooter>
  <rowBreaks count="2" manualBreakCount="2">
    <brk id="317" max="132" man="1"/>
    <brk id="406" max="133" man="1"/>
  </rowBreaks>
  <colBreaks count="1" manualBreakCount="1">
    <brk id="133" max="40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423"/>
  <sheetViews>
    <sheetView view="pageBreakPreview" zoomScale="140" zoomScaleSheetLayoutView="140" workbookViewId="0">
      <pane xSplit="5" ySplit="3" topLeftCell="F193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D193" sqref="D193"/>
    </sheetView>
  </sheetViews>
  <sheetFormatPr defaultColWidth="0" defaultRowHeight="15" zeroHeight="1" x14ac:dyDescent="0.25"/>
  <cols>
    <col min="1" max="1" width="6.28515625" bestFit="1" customWidth="1"/>
    <col min="2" max="2" width="6.42578125" hidden="1" customWidth="1"/>
    <col min="3" max="4" width="40.7109375" style="537" customWidth="1"/>
    <col min="5" max="5" width="6.7109375" customWidth="1"/>
    <col min="6" max="7" width="5.7109375" hidden="1" customWidth="1"/>
    <col min="8" max="9" width="6.42578125" hidden="1" customWidth="1"/>
    <col min="10" max="129" width="5.7109375" hidden="1" customWidth="1"/>
    <col min="130" max="130" width="7" customWidth="1"/>
    <col min="131" max="131" width="7" bestFit="1" customWidth="1"/>
    <col min="132" max="133" width="5.140625" bestFit="1" customWidth="1"/>
    <col min="134" max="134" width="3.42578125" customWidth="1"/>
    <col min="135" max="16384" width="9.140625" hidden="1"/>
  </cols>
  <sheetData>
    <row r="1" spans="1:133" ht="22.5" customHeight="1" thickBot="1" x14ac:dyDescent="0.3">
      <c r="A1" s="743" t="str">
        <f>Nizamabad!A1</f>
        <v>AUGUST - 2023 MONTH REPORT</v>
      </c>
      <c r="B1" s="743"/>
      <c r="C1" s="743"/>
      <c r="D1" s="743"/>
      <c r="E1" s="744"/>
      <c r="F1" s="717">
        <f>Nizamabad!F1</f>
        <v>45139</v>
      </c>
      <c r="G1" s="718"/>
      <c r="H1" s="718"/>
      <c r="I1" s="719"/>
      <c r="J1" s="717">
        <f>Nizamabad!J1</f>
        <v>45140</v>
      </c>
      <c r="K1" s="718"/>
      <c r="L1" s="718"/>
      <c r="M1" s="719"/>
      <c r="N1" s="717">
        <f>Nizamabad!N1</f>
        <v>45141</v>
      </c>
      <c r="O1" s="718"/>
      <c r="P1" s="718"/>
      <c r="Q1" s="719"/>
      <c r="R1" s="717">
        <f>Nizamabad!R1</f>
        <v>45142</v>
      </c>
      <c r="S1" s="718"/>
      <c r="T1" s="718"/>
      <c r="U1" s="719"/>
      <c r="V1" s="717">
        <f>Nizamabad!V1</f>
        <v>45143</v>
      </c>
      <c r="W1" s="718"/>
      <c r="X1" s="718"/>
      <c r="Y1" s="719"/>
      <c r="Z1" s="717">
        <f>Nizamabad!Z1</f>
        <v>45144</v>
      </c>
      <c r="AA1" s="718"/>
      <c r="AB1" s="718"/>
      <c r="AC1" s="719"/>
      <c r="AD1" s="717">
        <f>Nizamabad!AD1</f>
        <v>45145</v>
      </c>
      <c r="AE1" s="718"/>
      <c r="AF1" s="718"/>
      <c r="AG1" s="719"/>
      <c r="AH1" s="717">
        <f>Nizamabad!AH1</f>
        <v>45146</v>
      </c>
      <c r="AI1" s="718"/>
      <c r="AJ1" s="718"/>
      <c r="AK1" s="719"/>
      <c r="AL1" s="717">
        <f>Nizamabad!AL1</f>
        <v>45147</v>
      </c>
      <c r="AM1" s="718"/>
      <c r="AN1" s="718"/>
      <c r="AO1" s="719"/>
      <c r="AP1" s="717">
        <f>Nizamabad!AP1</f>
        <v>45148</v>
      </c>
      <c r="AQ1" s="718"/>
      <c r="AR1" s="718"/>
      <c r="AS1" s="719"/>
      <c r="AT1" s="717">
        <f>Nizamabad!AT1</f>
        <v>45149</v>
      </c>
      <c r="AU1" s="718"/>
      <c r="AV1" s="718"/>
      <c r="AW1" s="719"/>
      <c r="AX1" s="717">
        <f>Nizamabad!AX1</f>
        <v>45150</v>
      </c>
      <c r="AY1" s="718"/>
      <c r="AZ1" s="718"/>
      <c r="BA1" s="719"/>
      <c r="BB1" s="717">
        <f>Nizamabad!BB1</f>
        <v>45151</v>
      </c>
      <c r="BC1" s="718"/>
      <c r="BD1" s="718"/>
      <c r="BE1" s="719"/>
      <c r="BF1" s="717">
        <f>Nizamabad!BF1</f>
        <v>45152</v>
      </c>
      <c r="BG1" s="718"/>
      <c r="BH1" s="718"/>
      <c r="BI1" s="719"/>
      <c r="BJ1" s="717">
        <f>Nizamabad!BJ1</f>
        <v>45153</v>
      </c>
      <c r="BK1" s="718"/>
      <c r="BL1" s="718"/>
      <c r="BM1" s="719"/>
      <c r="BN1" s="717">
        <f>Nizamabad!BN1</f>
        <v>45154</v>
      </c>
      <c r="BO1" s="718"/>
      <c r="BP1" s="718"/>
      <c r="BQ1" s="719"/>
      <c r="BR1" s="717">
        <f>Nizamabad!BR1</f>
        <v>45155</v>
      </c>
      <c r="BS1" s="718"/>
      <c r="BT1" s="718"/>
      <c r="BU1" s="719"/>
      <c r="BV1" s="717">
        <f>Nizamabad!BV1</f>
        <v>45156</v>
      </c>
      <c r="BW1" s="718"/>
      <c r="BX1" s="718"/>
      <c r="BY1" s="719"/>
      <c r="BZ1" s="717">
        <f>Nizamabad!BZ1</f>
        <v>45157</v>
      </c>
      <c r="CA1" s="718"/>
      <c r="CB1" s="718"/>
      <c r="CC1" s="719"/>
      <c r="CD1" s="717">
        <f>Nizamabad!CD1</f>
        <v>45158</v>
      </c>
      <c r="CE1" s="718"/>
      <c r="CF1" s="718"/>
      <c r="CG1" s="719"/>
      <c r="CH1" s="717">
        <f>Nizamabad!CH1</f>
        <v>45159</v>
      </c>
      <c r="CI1" s="718"/>
      <c r="CJ1" s="718"/>
      <c r="CK1" s="719"/>
      <c r="CL1" s="717">
        <f>Nizamabad!CL1</f>
        <v>45160</v>
      </c>
      <c r="CM1" s="718"/>
      <c r="CN1" s="718"/>
      <c r="CO1" s="719"/>
      <c r="CP1" s="717">
        <f>Nizamabad!CP1</f>
        <v>45161</v>
      </c>
      <c r="CQ1" s="718"/>
      <c r="CR1" s="718"/>
      <c r="CS1" s="719"/>
      <c r="CT1" s="717">
        <f>Nizamabad!CT1</f>
        <v>45162</v>
      </c>
      <c r="CU1" s="718"/>
      <c r="CV1" s="718"/>
      <c r="CW1" s="719"/>
      <c r="CX1" s="717">
        <f>Nizamabad!CX1</f>
        <v>45163</v>
      </c>
      <c r="CY1" s="718"/>
      <c r="CZ1" s="718"/>
      <c r="DA1" s="719"/>
      <c r="DB1" s="717">
        <f>Nizamabad!DB1</f>
        <v>45164</v>
      </c>
      <c r="DC1" s="718"/>
      <c r="DD1" s="718"/>
      <c r="DE1" s="719"/>
      <c r="DF1" s="717">
        <f>Nizamabad!DF1</f>
        <v>45165</v>
      </c>
      <c r="DG1" s="718"/>
      <c r="DH1" s="718"/>
      <c r="DI1" s="719"/>
      <c r="DJ1" s="717">
        <f>Nizamabad!DJ1</f>
        <v>45166</v>
      </c>
      <c r="DK1" s="718"/>
      <c r="DL1" s="718"/>
      <c r="DM1" s="719"/>
      <c r="DN1" s="717">
        <f>Nizamabad!DN1</f>
        <v>45167</v>
      </c>
      <c r="DO1" s="718"/>
      <c r="DP1" s="718"/>
      <c r="DQ1" s="719"/>
      <c r="DR1" s="717">
        <f>Nizamabad!DR1</f>
        <v>45168</v>
      </c>
      <c r="DS1" s="718"/>
      <c r="DT1" s="718"/>
      <c r="DU1" s="719"/>
      <c r="DV1" s="717">
        <f>Nizamabad!DV1</f>
        <v>45169</v>
      </c>
      <c r="DW1" s="718"/>
      <c r="DX1" s="718"/>
      <c r="DY1" s="719"/>
      <c r="DZ1" s="717" t="s">
        <v>121</v>
      </c>
      <c r="EA1" s="718"/>
      <c r="EB1" s="718"/>
      <c r="EC1" s="747"/>
    </row>
    <row r="2" spans="1:133" ht="45" customHeight="1" thickBot="1" x14ac:dyDescent="0.3">
      <c r="A2" s="63" t="s">
        <v>1019</v>
      </c>
      <c r="B2" s="115" t="s">
        <v>313</v>
      </c>
      <c r="C2" s="400" t="s">
        <v>1020</v>
      </c>
      <c r="D2" s="402" t="s">
        <v>122</v>
      </c>
      <c r="E2" s="720" t="s">
        <v>123</v>
      </c>
      <c r="F2" s="52" t="s">
        <v>0</v>
      </c>
      <c r="G2" s="53" t="s">
        <v>1</v>
      </c>
      <c r="H2" s="53" t="s">
        <v>2</v>
      </c>
      <c r="I2" s="54" t="s">
        <v>3</v>
      </c>
      <c r="J2" s="55" t="s">
        <v>0</v>
      </c>
      <c r="K2" s="53" t="s">
        <v>1</v>
      </c>
      <c r="L2" s="53" t="s">
        <v>2</v>
      </c>
      <c r="M2" s="54" t="s">
        <v>3</v>
      </c>
      <c r="N2" s="55" t="s">
        <v>0</v>
      </c>
      <c r="O2" s="53" t="s">
        <v>1</v>
      </c>
      <c r="P2" s="53" t="s">
        <v>2</v>
      </c>
      <c r="Q2" s="54" t="s">
        <v>3</v>
      </c>
      <c r="R2" s="55" t="s">
        <v>0</v>
      </c>
      <c r="S2" s="53" t="s">
        <v>1</v>
      </c>
      <c r="T2" s="53" t="s">
        <v>2</v>
      </c>
      <c r="U2" s="54" t="s">
        <v>3</v>
      </c>
      <c r="V2" s="55" t="s">
        <v>0</v>
      </c>
      <c r="W2" s="53" t="s">
        <v>1</v>
      </c>
      <c r="X2" s="53" t="s">
        <v>2</v>
      </c>
      <c r="Y2" s="54" t="s">
        <v>3</v>
      </c>
      <c r="Z2" s="55" t="s">
        <v>0</v>
      </c>
      <c r="AA2" s="53" t="s">
        <v>1</v>
      </c>
      <c r="AB2" s="53" t="s">
        <v>2</v>
      </c>
      <c r="AC2" s="54" t="s">
        <v>3</v>
      </c>
      <c r="AD2" s="55" t="s">
        <v>0</v>
      </c>
      <c r="AE2" s="53" t="s">
        <v>1</v>
      </c>
      <c r="AF2" s="53" t="s">
        <v>2</v>
      </c>
      <c r="AG2" s="54" t="s">
        <v>3</v>
      </c>
      <c r="AH2" s="55" t="s">
        <v>0</v>
      </c>
      <c r="AI2" s="53" t="s">
        <v>1</v>
      </c>
      <c r="AJ2" s="53" t="s">
        <v>2</v>
      </c>
      <c r="AK2" s="54" t="s">
        <v>3</v>
      </c>
      <c r="AL2" s="55" t="s">
        <v>0</v>
      </c>
      <c r="AM2" s="53" t="s">
        <v>1</v>
      </c>
      <c r="AN2" s="53" t="s">
        <v>2</v>
      </c>
      <c r="AO2" s="54" t="s">
        <v>3</v>
      </c>
      <c r="AP2" s="55" t="s">
        <v>0</v>
      </c>
      <c r="AQ2" s="53" t="s">
        <v>1</v>
      </c>
      <c r="AR2" s="53" t="s">
        <v>2</v>
      </c>
      <c r="AS2" s="134" t="s">
        <v>3</v>
      </c>
      <c r="AT2" s="55" t="s">
        <v>0</v>
      </c>
      <c r="AU2" s="53" t="s">
        <v>1</v>
      </c>
      <c r="AV2" s="53" t="s">
        <v>2</v>
      </c>
      <c r="AW2" s="54" t="s">
        <v>3</v>
      </c>
      <c r="AX2" s="52" t="s">
        <v>0</v>
      </c>
      <c r="AY2" s="53" t="s">
        <v>1</v>
      </c>
      <c r="AZ2" s="53" t="s">
        <v>2</v>
      </c>
      <c r="BA2" s="54" t="s">
        <v>3</v>
      </c>
      <c r="BB2" s="55" t="s">
        <v>0</v>
      </c>
      <c r="BC2" s="53" t="s">
        <v>1</v>
      </c>
      <c r="BD2" s="53" t="s">
        <v>2</v>
      </c>
      <c r="BE2" s="54" t="s">
        <v>3</v>
      </c>
      <c r="BF2" s="55" t="s">
        <v>0</v>
      </c>
      <c r="BG2" s="53" t="s">
        <v>1</v>
      </c>
      <c r="BH2" s="53" t="s">
        <v>2</v>
      </c>
      <c r="BI2" s="54" t="s">
        <v>3</v>
      </c>
      <c r="BJ2" s="55" t="s">
        <v>0</v>
      </c>
      <c r="BK2" s="53" t="s">
        <v>1</v>
      </c>
      <c r="BL2" s="53" t="s">
        <v>2</v>
      </c>
      <c r="BM2" s="54" t="s">
        <v>3</v>
      </c>
      <c r="BN2" s="55" t="s">
        <v>0</v>
      </c>
      <c r="BO2" s="53" t="s">
        <v>1</v>
      </c>
      <c r="BP2" s="53" t="s">
        <v>2</v>
      </c>
      <c r="BQ2" s="54" t="s">
        <v>3</v>
      </c>
      <c r="BR2" s="55" t="s">
        <v>0</v>
      </c>
      <c r="BS2" s="53" t="s">
        <v>1</v>
      </c>
      <c r="BT2" s="53" t="s">
        <v>2</v>
      </c>
      <c r="BU2" s="54" t="s">
        <v>3</v>
      </c>
      <c r="BV2" s="55" t="s">
        <v>0</v>
      </c>
      <c r="BW2" s="53" t="s">
        <v>1</v>
      </c>
      <c r="BX2" s="53" t="s">
        <v>2</v>
      </c>
      <c r="BY2" s="54" t="s">
        <v>3</v>
      </c>
      <c r="BZ2" s="55" t="s">
        <v>0</v>
      </c>
      <c r="CA2" s="53" t="s">
        <v>1</v>
      </c>
      <c r="CB2" s="53" t="s">
        <v>2</v>
      </c>
      <c r="CC2" s="54" t="s">
        <v>3</v>
      </c>
      <c r="CD2" s="55" t="s">
        <v>0</v>
      </c>
      <c r="CE2" s="53" t="s">
        <v>1</v>
      </c>
      <c r="CF2" s="53" t="s">
        <v>2</v>
      </c>
      <c r="CG2" s="54" t="s">
        <v>3</v>
      </c>
      <c r="CH2" s="55" t="s">
        <v>0</v>
      </c>
      <c r="CI2" s="53" t="s">
        <v>1</v>
      </c>
      <c r="CJ2" s="53" t="s">
        <v>2</v>
      </c>
      <c r="CK2" s="54" t="s">
        <v>3</v>
      </c>
      <c r="CL2" s="55" t="s">
        <v>0</v>
      </c>
      <c r="CM2" s="53" t="s">
        <v>1</v>
      </c>
      <c r="CN2" s="53" t="s">
        <v>2</v>
      </c>
      <c r="CO2" s="54" t="s">
        <v>3</v>
      </c>
      <c r="CP2" s="55" t="s">
        <v>0</v>
      </c>
      <c r="CQ2" s="53" t="s">
        <v>1</v>
      </c>
      <c r="CR2" s="53" t="s">
        <v>2</v>
      </c>
      <c r="CS2" s="54" t="s">
        <v>3</v>
      </c>
      <c r="CT2" s="55" t="s">
        <v>0</v>
      </c>
      <c r="CU2" s="53" t="s">
        <v>1</v>
      </c>
      <c r="CV2" s="53" t="s">
        <v>2</v>
      </c>
      <c r="CW2" s="54" t="s">
        <v>3</v>
      </c>
      <c r="CX2" s="55" t="s">
        <v>0</v>
      </c>
      <c r="CY2" s="53" t="s">
        <v>1</v>
      </c>
      <c r="CZ2" s="53" t="s">
        <v>2</v>
      </c>
      <c r="DA2" s="54" t="s">
        <v>3</v>
      </c>
      <c r="DB2" s="55" t="s">
        <v>0</v>
      </c>
      <c r="DC2" s="53" t="s">
        <v>1</v>
      </c>
      <c r="DD2" s="53" t="s">
        <v>2</v>
      </c>
      <c r="DE2" s="54" t="s">
        <v>3</v>
      </c>
      <c r="DF2" s="55" t="s">
        <v>0</v>
      </c>
      <c r="DG2" s="53" t="s">
        <v>1</v>
      </c>
      <c r="DH2" s="53" t="s">
        <v>2</v>
      </c>
      <c r="DI2" s="54" t="s">
        <v>3</v>
      </c>
      <c r="DJ2" s="55" t="s">
        <v>0</v>
      </c>
      <c r="DK2" s="53" t="s">
        <v>1</v>
      </c>
      <c r="DL2" s="53" t="s">
        <v>2</v>
      </c>
      <c r="DM2" s="54" t="s">
        <v>3</v>
      </c>
      <c r="DN2" s="55" t="s">
        <v>0</v>
      </c>
      <c r="DO2" s="53" t="s">
        <v>1</v>
      </c>
      <c r="DP2" s="53" t="s">
        <v>2</v>
      </c>
      <c r="DQ2" s="54" t="s">
        <v>3</v>
      </c>
      <c r="DR2" s="55" t="s">
        <v>0</v>
      </c>
      <c r="DS2" s="53" t="s">
        <v>1</v>
      </c>
      <c r="DT2" s="53" t="s">
        <v>2</v>
      </c>
      <c r="DU2" s="54" t="s">
        <v>3</v>
      </c>
      <c r="DV2" s="55" t="s">
        <v>0</v>
      </c>
      <c r="DW2" s="53" t="s">
        <v>1</v>
      </c>
      <c r="DX2" s="53" t="s">
        <v>2</v>
      </c>
      <c r="DY2" s="54" t="s">
        <v>3</v>
      </c>
      <c r="DZ2" s="55" t="s">
        <v>0</v>
      </c>
      <c r="EA2" s="53" t="s">
        <v>1</v>
      </c>
      <c r="EB2" s="53" t="s">
        <v>2</v>
      </c>
      <c r="EC2" s="54" t="s">
        <v>3</v>
      </c>
    </row>
    <row r="3" spans="1:133" ht="22.5" customHeight="1" thickBot="1" x14ac:dyDescent="0.3">
      <c r="A3" s="740" t="s">
        <v>1314</v>
      </c>
      <c r="B3" s="741"/>
      <c r="C3" s="741"/>
      <c r="D3" s="742"/>
      <c r="E3" s="721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65"/>
      <c r="AU3" s="49"/>
      <c r="AV3" s="49"/>
      <c r="AW3" s="66"/>
      <c r="AX3" s="49"/>
      <c r="AY3" s="49"/>
      <c r="AZ3" s="49"/>
      <c r="BA3" s="66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  <c r="BN3" s="49"/>
      <c r="BO3" s="49"/>
      <c r="BP3" s="49"/>
      <c r="BQ3" s="49"/>
      <c r="BR3" s="49"/>
      <c r="BS3" s="49"/>
      <c r="BT3" s="49"/>
      <c r="BU3" s="49"/>
      <c r="BV3" s="49"/>
      <c r="BW3" s="49"/>
      <c r="BX3" s="49"/>
      <c r="BY3" s="49"/>
      <c r="BZ3" s="49"/>
      <c r="CA3" s="49"/>
      <c r="CB3" s="49"/>
      <c r="CC3" s="49"/>
      <c r="CD3" s="49"/>
      <c r="CE3" s="49"/>
      <c r="CF3" s="49"/>
      <c r="CG3" s="49"/>
      <c r="CH3" s="49"/>
      <c r="CI3" s="49"/>
      <c r="CJ3" s="49"/>
      <c r="CK3" s="49"/>
      <c r="CL3" s="49"/>
      <c r="CM3" s="49"/>
      <c r="CN3" s="49"/>
      <c r="CO3" s="49"/>
      <c r="CP3" s="49"/>
      <c r="CQ3" s="49"/>
      <c r="CR3" s="49"/>
      <c r="CS3" s="49"/>
      <c r="CT3" s="49"/>
      <c r="CU3" s="49"/>
      <c r="CV3" s="49"/>
      <c r="CW3" s="49"/>
      <c r="CX3" s="49"/>
      <c r="CY3" s="49"/>
      <c r="CZ3" s="49"/>
      <c r="DA3" s="49"/>
      <c r="DB3" s="49"/>
      <c r="DC3" s="49"/>
      <c r="DD3" s="49"/>
      <c r="DE3" s="49"/>
      <c r="DF3" s="49"/>
      <c r="DG3" s="49"/>
      <c r="DH3" s="49"/>
      <c r="DI3" s="49"/>
      <c r="DJ3" s="49"/>
      <c r="DK3" s="49"/>
      <c r="DL3" s="49"/>
      <c r="DM3" s="49"/>
      <c r="DN3" s="49"/>
      <c r="DO3" s="49"/>
      <c r="DP3" s="49"/>
      <c r="DQ3" s="49"/>
      <c r="DR3" s="49"/>
      <c r="DS3" s="49"/>
      <c r="DT3" s="49"/>
      <c r="DU3" s="49"/>
      <c r="DV3" s="49"/>
      <c r="DW3" s="49"/>
      <c r="DX3" s="49"/>
      <c r="DY3" s="66"/>
      <c r="DZ3" s="132"/>
      <c r="EA3" s="133"/>
      <c r="EB3" s="133"/>
      <c r="EC3" s="133"/>
    </row>
    <row r="4" spans="1:133" ht="38.25" customHeight="1" x14ac:dyDescent="0.25">
      <c r="A4" s="380">
        <v>1</v>
      </c>
      <c r="B4" s="381" t="s">
        <v>665</v>
      </c>
      <c r="C4" s="236" t="s">
        <v>666</v>
      </c>
      <c r="D4" s="229" t="s">
        <v>1899</v>
      </c>
      <c r="E4" s="137">
        <v>100</v>
      </c>
      <c r="F4" s="162">
        <v>5</v>
      </c>
      <c r="G4" s="163">
        <v>5</v>
      </c>
      <c r="H4" s="164"/>
      <c r="I4" s="165"/>
      <c r="J4" s="162">
        <v>5</v>
      </c>
      <c r="K4" s="163">
        <v>5</v>
      </c>
      <c r="L4" s="164"/>
      <c r="M4" s="165"/>
      <c r="N4" s="162">
        <v>5</v>
      </c>
      <c r="O4" s="163">
        <v>5</v>
      </c>
      <c r="P4" s="164"/>
      <c r="Q4" s="165"/>
      <c r="R4" s="162">
        <v>5</v>
      </c>
      <c r="S4" s="163">
        <v>5</v>
      </c>
      <c r="T4" s="164"/>
      <c r="U4" s="165"/>
      <c r="V4" s="162">
        <v>5</v>
      </c>
      <c r="W4" s="163">
        <v>5</v>
      </c>
      <c r="X4" s="164"/>
      <c r="Y4" s="165"/>
      <c r="Z4" s="162">
        <v>5</v>
      </c>
      <c r="AA4" s="163">
        <v>5</v>
      </c>
      <c r="AB4" s="164">
        <v>1</v>
      </c>
      <c r="AC4" s="165">
        <v>1</v>
      </c>
      <c r="AD4" s="162">
        <v>6</v>
      </c>
      <c r="AE4" s="163">
        <v>4</v>
      </c>
      <c r="AF4" s="164">
        <v>2</v>
      </c>
      <c r="AG4" s="165">
        <v>1</v>
      </c>
      <c r="AH4" s="162">
        <v>5</v>
      </c>
      <c r="AI4" s="163">
        <v>5</v>
      </c>
      <c r="AJ4" s="164"/>
      <c r="AK4" s="165"/>
      <c r="AL4" s="162">
        <v>5</v>
      </c>
      <c r="AM4" s="163">
        <v>5</v>
      </c>
      <c r="AN4" s="164"/>
      <c r="AO4" s="165"/>
      <c r="AP4" s="162">
        <v>5</v>
      </c>
      <c r="AQ4" s="163">
        <v>5</v>
      </c>
      <c r="AR4" s="164"/>
      <c r="AS4" s="165"/>
      <c r="AT4" s="162">
        <v>5</v>
      </c>
      <c r="AU4" s="163">
        <v>5</v>
      </c>
      <c r="AV4" s="164"/>
      <c r="AW4" s="165"/>
      <c r="AX4" s="162">
        <v>6</v>
      </c>
      <c r="AY4" s="163">
        <v>4</v>
      </c>
      <c r="AZ4" s="164"/>
      <c r="BA4" s="165"/>
      <c r="BB4" s="496"/>
      <c r="BC4" s="497"/>
      <c r="BD4" s="498"/>
      <c r="BE4" s="333"/>
      <c r="BF4" s="162">
        <v>5</v>
      </c>
      <c r="BG4" s="163">
        <v>5</v>
      </c>
      <c r="BH4" s="164"/>
      <c r="BI4" s="165"/>
      <c r="BJ4" s="162">
        <v>7</v>
      </c>
      <c r="BK4" s="163">
        <v>4</v>
      </c>
      <c r="BL4" s="164"/>
      <c r="BM4" s="165"/>
      <c r="BN4" s="162">
        <v>6</v>
      </c>
      <c r="BO4" s="163">
        <v>4</v>
      </c>
      <c r="BP4" s="164"/>
      <c r="BQ4" s="165"/>
      <c r="BR4" s="162">
        <v>5</v>
      </c>
      <c r="BS4" s="163">
        <v>5</v>
      </c>
      <c r="BT4" s="164"/>
      <c r="BU4" s="165"/>
      <c r="BV4" s="162">
        <v>4</v>
      </c>
      <c r="BW4" s="163">
        <v>4</v>
      </c>
      <c r="BX4" s="164"/>
      <c r="BY4" s="165"/>
      <c r="BZ4" s="162">
        <v>5</v>
      </c>
      <c r="CA4" s="163">
        <v>5</v>
      </c>
      <c r="CB4" s="164"/>
      <c r="CC4" s="165"/>
      <c r="CD4" s="496"/>
      <c r="CE4" s="497"/>
      <c r="CF4" s="498"/>
      <c r="CG4" s="333"/>
      <c r="CH4" s="162">
        <v>5</v>
      </c>
      <c r="CI4" s="163">
        <v>5</v>
      </c>
      <c r="CJ4" s="164">
        <v>2</v>
      </c>
      <c r="CK4" s="165">
        <v>1</v>
      </c>
      <c r="CL4" s="162">
        <v>4</v>
      </c>
      <c r="CM4" s="163">
        <v>4</v>
      </c>
      <c r="CN4" s="164"/>
      <c r="CO4" s="165"/>
      <c r="CP4" s="162">
        <v>5</v>
      </c>
      <c r="CQ4" s="163">
        <v>5</v>
      </c>
      <c r="CR4" s="164"/>
      <c r="CS4" s="165"/>
      <c r="CT4" s="162">
        <v>5</v>
      </c>
      <c r="CU4" s="163">
        <v>4</v>
      </c>
      <c r="CV4" s="164"/>
      <c r="CW4" s="165"/>
      <c r="CX4" s="162">
        <v>4</v>
      </c>
      <c r="CY4" s="163">
        <v>4</v>
      </c>
      <c r="CZ4" s="164"/>
      <c r="DA4" s="165"/>
      <c r="DB4" s="162">
        <v>4</v>
      </c>
      <c r="DC4" s="163">
        <v>3</v>
      </c>
      <c r="DD4" s="164"/>
      <c r="DE4" s="165"/>
      <c r="DF4" s="162">
        <v>4</v>
      </c>
      <c r="DG4" s="163">
        <v>3</v>
      </c>
      <c r="DH4" s="164"/>
      <c r="DI4" s="165"/>
      <c r="DJ4" s="162">
        <v>4</v>
      </c>
      <c r="DK4" s="163">
        <v>3</v>
      </c>
      <c r="DL4" s="164"/>
      <c r="DM4" s="165"/>
      <c r="DN4" s="162">
        <v>5</v>
      </c>
      <c r="DO4" s="163">
        <v>5</v>
      </c>
      <c r="DP4" s="164"/>
      <c r="DQ4" s="165"/>
      <c r="DR4" s="162">
        <v>4</v>
      </c>
      <c r="DS4" s="163">
        <v>4</v>
      </c>
      <c r="DT4" s="164"/>
      <c r="DU4" s="165"/>
      <c r="DV4" s="162">
        <v>5</v>
      </c>
      <c r="DW4" s="163">
        <v>5</v>
      </c>
      <c r="DX4" s="164"/>
      <c r="DY4" s="165"/>
      <c r="DZ4" s="241">
        <f>F4+J4+N4+R4+V4+Z4+AD4+AH4+AL4+AP4+AT4+AX4+BB4+BF4+BJ4+BN4+BR4+BV4+BZ4+CD4+CH4+CL4+CP4+CT4+CX4+DB4+DF4+DJ4+DN4+DR4+DV4</f>
        <v>143</v>
      </c>
      <c r="EA4" s="242">
        <f>G4+K4+O4+S4+W4+AA4+AE4+AI4+AM4+AQ4+AU4+AY4+BC4+BG4+BK4+BO4+BS4+BW4+CA4+CE4+CI4+CM4+CQ4+CU4+CY4+DC4+DG4+DK4+DO4+DS4+DW4</f>
        <v>130</v>
      </c>
      <c r="EB4" s="242">
        <f>H4+L4+P4+T4+X4+AB4+AF4+AJ4+AN4+AR4+AV4+AZ4+BD4+BH4+BL4+BP4+BT4+BX4+CB4+CF4+CJ4+CN4+CR4+CV4+CZ4+DD4+DH4+DL4+DP4+DT4+DX4</f>
        <v>5</v>
      </c>
      <c r="EC4" s="243">
        <f>I4+M4+Q4+U4+Y4+AC4+AG4+AK4+AO4+AS4+AW4+BA4+BE4+BI4+BM4+BQ4+BU4+BY4+CC4+CG4+CK4+CO4+CS4+CW4+DA4+DE4+DI4+DM4+DQ4+DU4+DY4</f>
        <v>3</v>
      </c>
    </row>
    <row r="5" spans="1:133" ht="38.25" customHeight="1" x14ac:dyDescent="0.25">
      <c r="A5" s="380">
        <v>2</v>
      </c>
      <c r="B5" s="381" t="s">
        <v>667</v>
      </c>
      <c r="C5" s="236" t="s">
        <v>668</v>
      </c>
      <c r="D5" s="237" t="s">
        <v>1900</v>
      </c>
      <c r="E5" s="269">
        <v>100</v>
      </c>
      <c r="F5" s="214">
        <v>5</v>
      </c>
      <c r="G5" s="386">
        <v>5</v>
      </c>
      <c r="H5" s="387"/>
      <c r="I5" s="213"/>
      <c r="J5" s="214">
        <v>5</v>
      </c>
      <c r="K5" s="386">
        <v>5</v>
      </c>
      <c r="L5" s="387"/>
      <c r="M5" s="213"/>
      <c r="N5" s="214">
        <v>4</v>
      </c>
      <c r="O5" s="386">
        <v>4</v>
      </c>
      <c r="P5" s="387"/>
      <c r="Q5" s="213"/>
      <c r="R5" s="214">
        <v>4</v>
      </c>
      <c r="S5" s="386">
        <v>4</v>
      </c>
      <c r="T5" s="387"/>
      <c r="U5" s="213"/>
      <c r="V5" s="214">
        <v>5</v>
      </c>
      <c r="W5" s="386">
        <v>4</v>
      </c>
      <c r="X5" s="387"/>
      <c r="Y5" s="213"/>
      <c r="Z5" s="214">
        <v>5</v>
      </c>
      <c r="AA5" s="386">
        <v>4</v>
      </c>
      <c r="AB5" s="387">
        <v>1</v>
      </c>
      <c r="AC5" s="213"/>
      <c r="AD5" s="214">
        <v>4</v>
      </c>
      <c r="AE5" s="386">
        <v>4</v>
      </c>
      <c r="AF5" s="387"/>
      <c r="AG5" s="213"/>
      <c r="AH5" s="214">
        <v>4</v>
      </c>
      <c r="AI5" s="386">
        <v>4</v>
      </c>
      <c r="AJ5" s="387"/>
      <c r="AK5" s="213"/>
      <c r="AL5" s="214">
        <v>4</v>
      </c>
      <c r="AM5" s="386">
        <v>4</v>
      </c>
      <c r="AN5" s="387"/>
      <c r="AO5" s="213"/>
      <c r="AP5" s="214">
        <v>4</v>
      </c>
      <c r="AQ5" s="386">
        <v>4</v>
      </c>
      <c r="AR5" s="387"/>
      <c r="AS5" s="213"/>
      <c r="AT5" s="214">
        <v>5</v>
      </c>
      <c r="AU5" s="386">
        <v>3</v>
      </c>
      <c r="AV5" s="387"/>
      <c r="AW5" s="213"/>
      <c r="AX5" s="214">
        <v>4</v>
      </c>
      <c r="AY5" s="386">
        <v>4</v>
      </c>
      <c r="AZ5" s="387"/>
      <c r="BA5" s="213"/>
      <c r="BB5" s="356"/>
      <c r="BC5" s="484"/>
      <c r="BD5" s="485"/>
      <c r="BE5" s="327"/>
      <c r="BF5" s="214">
        <v>5</v>
      </c>
      <c r="BG5" s="386">
        <v>5</v>
      </c>
      <c r="BH5" s="387"/>
      <c r="BI5" s="213"/>
      <c r="BJ5" s="214">
        <v>5</v>
      </c>
      <c r="BK5" s="386">
        <v>4</v>
      </c>
      <c r="BL5" s="387"/>
      <c r="BM5" s="213"/>
      <c r="BN5" s="214">
        <v>4</v>
      </c>
      <c r="BO5" s="386">
        <v>4</v>
      </c>
      <c r="BP5" s="387"/>
      <c r="BQ5" s="213"/>
      <c r="BR5" s="214">
        <v>4</v>
      </c>
      <c r="BS5" s="386">
        <v>4</v>
      </c>
      <c r="BT5" s="387"/>
      <c r="BU5" s="213"/>
      <c r="BV5" s="214">
        <v>4</v>
      </c>
      <c r="BW5" s="386">
        <v>4</v>
      </c>
      <c r="BX5" s="387"/>
      <c r="BY5" s="213"/>
      <c r="BZ5" s="214">
        <v>5</v>
      </c>
      <c r="CA5" s="386">
        <v>5</v>
      </c>
      <c r="CB5" s="387"/>
      <c r="CC5" s="213"/>
      <c r="CD5" s="356"/>
      <c r="CE5" s="484"/>
      <c r="CF5" s="485"/>
      <c r="CG5" s="327"/>
      <c r="CH5" s="214">
        <v>4</v>
      </c>
      <c r="CI5" s="386">
        <v>4</v>
      </c>
      <c r="CJ5" s="387"/>
      <c r="CK5" s="213"/>
      <c r="CL5" s="214">
        <v>4</v>
      </c>
      <c r="CM5" s="386">
        <v>3</v>
      </c>
      <c r="CN5" s="387"/>
      <c r="CO5" s="213"/>
      <c r="CP5" s="214">
        <v>4</v>
      </c>
      <c r="CQ5" s="386">
        <v>4</v>
      </c>
      <c r="CR5" s="387"/>
      <c r="CS5" s="213"/>
      <c r="CT5" s="214">
        <v>4</v>
      </c>
      <c r="CU5" s="386">
        <v>4</v>
      </c>
      <c r="CV5" s="387"/>
      <c r="CW5" s="213"/>
      <c r="CX5" s="214">
        <v>4</v>
      </c>
      <c r="CY5" s="386">
        <v>4</v>
      </c>
      <c r="CZ5" s="387"/>
      <c r="DA5" s="213"/>
      <c r="DB5" s="214">
        <v>4</v>
      </c>
      <c r="DC5" s="386">
        <v>3</v>
      </c>
      <c r="DD5" s="387"/>
      <c r="DE5" s="213"/>
      <c r="DF5" s="214">
        <v>4</v>
      </c>
      <c r="DG5" s="386">
        <v>3</v>
      </c>
      <c r="DH5" s="387"/>
      <c r="DI5" s="213"/>
      <c r="DJ5" s="214">
        <v>4</v>
      </c>
      <c r="DK5" s="386">
        <v>3</v>
      </c>
      <c r="DL5" s="387"/>
      <c r="DM5" s="213"/>
      <c r="DN5" s="214">
        <v>4</v>
      </c>
      <c r="DO5" s="386">
        <v>4</v>
      </c>
      <c r="DP5" s="387"/>
      <c r="DQ5" s="213"/>
      <c r="DR5" s="214">
        <v>3</v>
      </c>
      <c r="DS5" s="386">
        <v>3</v>
      </c>
      <c r="DT5" s="387"/>
      <c r="DU5" s="213"/>
      <c r="DV5" s="214">
        <v>4</v>
      </c>
      <c r="DW5" s="386">
        <v>4</v>
      </c>
      <c r="DX5" s="387"/>
      <c r="DY5" s="213"/>
      <c r="DZ5" s="244">
        <f t="shared" ref="DZ5:EC6" si="0">F5+J5+N5+R5+V5+Z5+AD5+AH5+AL5+AP5+AT5+AX5+BB5+BF5+BJ5+BN5+BR5+BV5+BZ5+CD5+CH5+CL5+CP5+CT5+CX5+DB5+DF5+DJ5+DN5+DR5+DV5</f>
        <v>123</v>
      </c>
      <c r="EA5" s="245">
        <f t="shared" si="0"/>
        <v>114</v>
      </c>
      <c r="EB5" s="245">
        <f t="shared" si="0"/>
        <v>1</v>
      </c>
      <c r="EC5" s="246">
        <f t="shared" si="0"/>
        <v>0</v>
      </c>
    </row>
    <row r="6" spans="1:133" ht="38.25" customHeight="1" thickBot="1" x14ac:dyDescent="0.3">
      <c r="A6" s="380">
        <v>3</v>
      </c>
      <c r="B6" s="381" t="s">
        <v>669</v>
      </c>
      <c r="C6" s="236" t="s">
        <v>670</v>
      </c>
      <c r="D6" s="230" t="s">
        <v>1901</v>
      </c>
      <c r="E6" s="197">
        <v>100</v>
      </c>
      <c r="F6" s="488">
        <v>5</v>
      </c>
      <c r="G6" s="489">
        <v>5</v>
      </c>
      <c r="H6" s="490"/>
      <c r="I6" s="491"/>
      <c r="J6" s="488">
        <v>5</v>
      </c>
      <c r="K6" s="489">
        <v>5</v>
      </c>
      <c r="L6" s="490"/>
      <c r="M6" s="491"/>
      <c r="N6" s="488">
        <v>5</v>
      </c>
      <c r="O6" s="489">
        <v>5</v>
      </c>
      <c r="P6" s="490"/>
      <c r="Q6" s="491"/>
      <c r="R6" s="488">
        <v>4</v>
      </c>
      <c r="S6" s="489">
        <v>4</v>
      </c>
      <c r="T6" s="490"/>
      <c r="U6" s="491"/>
      <c r="V6" s="488">
        <v>5</v>
      </c>
      <c r="W6" s="489">
        <v>5</v>
      </c>
      <c r="X6" s="490"/>
      <c r="Y6" s="491"/>
      <c r="Z6" s="488">
        <v>5</v>
      </c>
      <c r="AA6" s="489">
        <v>5</v>
      </c>
      <c r="AB6" s="490">
        <v>1</v>
      </c>
      <c r="AC6" s="491">
        <v>1</v>
      </c>
      <c r="AD6" s="488">
        <v>5</v>
      </c>
      <c r="AE6" s="489">
        <v>3</v>
      </c>
      <c r="AF6" s="490">
        <v>1</v>
      </c>
      <c r="AG6" s="491">
        <v>1</v>
      </c>
      <c r="AH6" s="488">
        <v>5</v>
      </c>
      <c r="AI6" s="489">
        <v>5</v>
      </c>
      <c r="AJ6" s="490"/>
      <c r="AK6" s="491"/>
      <c r="AL6" s="488">
        <v>5</v>
      </c>
      <c r="AM6" s="489"/>
      <c r="AN6" s="490"/>
      <c r="AO6" s="491"/>
      <c r="AP6" s="488">
        <v>5</v>
      </c>
      <c r="AQ6" s="489">
        <v>5</v>
      </c>
      <c r="AR6" s="490"/>
      <c r="AS6" s="491"/>
      <c r="AT6" s="488">
        <v>5</v>
      </c>
      <c r="AU6" s="489">
        <v>5</v>
      </c>
      <c r="AV6" s="490"/>
      <c r="AW6" s="491"/>
      <c r="AX6" s="488">
        <v>5</v>
      </c>
      <c r="AY6" s="489">
        <v>4</v>
      </c>
      <c r="AZ6" s="490"/>
      <c r="BA6" s="491"/>
      <c r="BB6" s="492"/>
      <c r="BC6" s="493"/>
      <c r="BD6" s="494"/>
      <c r="BE6" s="495"/>
      <c r="BF6" s="488">
        <v>5</v>
      </c>
      <c r="BG6" s="489">
        <v>5</v>
      </c>
      <c r="BH6" s="490"/>
      <c r="BI6" s="491"/>
      <c r="BJ6" s="488">
        <v>5</v>
      </c>
      <c r="BK6" s="489">
        <v>5</v>
      </c>
      <c r="BL6" s="490"/>
      <c r="BM6" s="491"/>
      <c r="BN6" s="488">
        <v>5</v>
      </c>
      <c r="BO6" s="489">
        <v>5</v>
      </c>
      <c r="BP6" s="490"/>
      <c r="BQ6" s="491"/>
      <c r="BR6" s="488">
        <v>4</v>
      </c>
      <c r="BS6" s="489">
        <v>4</v>
      </c>
      <c r="BT6" s="490"/>
      <c r="BU6" s="491"/>
      <c r="BV6" s="488">
        <v>4</v>
      </c>
      <c r="BW6" s="489">
        <v>3</v>
      </c>
      <c r="BX6" s="490"/>
      <c r="BY6" s="491"/>
      <c r="BZ6" s="488">
        <v>5</v>
      </c>
      <c r="CA6" s="489">
        <v>4</v>
      </c>
      <c r="CB6" s="490"/>
      <c r="CC6" s="491"/>
      <c r="CD6" s="492"/>
      <c r="CE6" s="493"/>
      <c r="CF6" s="494"/>
      <c r="CG6" s="495"/>
      <c r="CH6" s="488">
        <v>4</v>
      </c>
      <c r="CI6" s="489">
        <v>4</v>
      </c>
      <c r="CJ6" s="490">
        <v>1</v>
      </c>
      <c r="CK6" s="491">
        <v>1</v>
      </c>
      <c r="CL6" s="488">
        <v>4</v>
      </c>
      <c r="CM6" s="489">
        <v>4</v>
      </c>
      <c r="CN6" s="490"/>
      <c r="CO6" s="491"/>
      <c r="CP6" s="488">
        <v>5</v>
      </c>
      <c r="CQ6" s="489">
        <v>5</v>
      </c>
      <c r="CR6" s="490"/>
      <c r="CS6" s="491"/>
      <c r="CT6" s="488">
        <v>5</v>
      </c>
      <c r="CU6" s="489">
        <v>4</v>
      </c>
      <c r="CV6" s="490"/>
      <c r="CW6" s="491"/>
      <c r="CX6" s="214">
        <v>5</v>
      </c>
      <c r="CY6" s="386">
        <v>4</v>
      </c>
      <c r="CZ6" s="387"/>
      <c r="DA6" s="213"/>
      <c r="DB6" s="214">
        <v>5</v>
      </c>
      <c r="DC6" s="386">
        <v>2</v>
      </c>
      <c r="DD6" s="387"/>
      <c r="DE6" s="213"/>
      <c r="DF6" s="214">
        <v>5</v>
      </c>
      <c r="DG6" s="386">
        <v>2</v>
      </c>
      <c r="DH6" s="387"/>
      <c r="DI6" s="213"/>
      <c r="DJ6" s="214">
        <v>5</v>
      </c>
      <c r="DK6" s="386">
        <v>2</v>
      </c>
      <c r="DL6" s="387"/>
      <c r="DM6" s="213"/>
      <c r="DN6" s="214">
        <v>5</v>
      </c>
      <c r="DO6" s="386">
        <v>5</v>
      </c>
      <c r="DP6" s="387"/>
      <c r="DQ6" s="213"/>
      <c r="DR6" s="214">
        <v>5</v>
      </c>
      <c r="DS6" s="386"/>
      <c r="DT6" s="387"/>
      <c r="DU6" s="213"/>
      <c r="DV6" s="214">
        <v>5</v>
      </c>
      <c r="DW6" s="386">
        <v>5</v>
      </c>
      <c r="DX6" s="387"/>
      <c r="DY6" s="213"/>
      <c r="DZ6" s="247">
        <f t="shared" si="0"/>
        <v>140</v>
      </c>
      <c r="EA6" s="248">
        <f t="shared" si="0"/>
        <v>114</v>
      </c>
      <c r="EB6" s="248">
        <f t="shared" si="0"/>
        <v>3</v>
      </c>
      <c r="EC6" s="249">
        <f t="shared" si="0"/>
        <v>3</v>
      </c>
    </row>
    <row r="7" spans="1:133" s="97" customFormat="1" ht="22.5" customHeight="1" x14ac:dyDescent="0.25">
      <c r="A7" s="735" t="s">
        <v>206</v>
      </c>
      <c r="B7" s="736"/>
      <c r="C7" s="736"/>
      <c r="D7" s="736"/>
      <c r="E7" s="266"/>
      <c r="F7" s="218"/>
      <c r="G7" s="218"/>
      <c r="H7" s="219"/>
      <c r="I7" s="218"/>
      <c r="J7" s="218"/>
      <c r="K7" s="218"/>
      <c r="L7" s="219"/>
      <c r="M7" s="218"/>
      <c r="N7" s="218"/>
      <c r="O7" s="218"/>
      <c r="P7" s="219"/>
      <c r="Q7" s="218"/>
      <c r="R7" s="218"/>
      <c r="S7" s="218"/>
      <c r="T7" s="219"/>
      <c r="U7" s="218"/>
      <c r="V7" s="218"/>
      <c r="W7" s="218"/>
      <c r="X7" s="219"/>
      <c r="Y7" s="218"/>
      <c r="Z7" s="218"/>
      <c r="AA7" s="218"/>
      <c r="AB7" s="219"/>
      <c r="AC7" s="218"/>
      <c r="AD7" s="218"/>
      <c r="AE7" s="218"/>
      <c r="AF7" s="219"/>
      <c r="AG7" s="218"/>
      <c r="AH7" s="218"/>
      <c r="AI7" s="218"/>
      <c r="AJ7" s="219"/>
      <c r="AK7" s="218"/>
      <c r="AL7" s="218"/>
      <c r="AM7" s="218"/>
      <c r="AN7" s="219"/>
      <c r="AO7" s="218"/>
      <c r="AP7" s="218"/>
      <c r="AQ7" s="218"/>
      <c r="AR7" s="219"/>
      <c r="AS7" s="218"/>
      <c r="AT7" s="218"/>
      <c r="AU7" s="218"/>
      <c r="AV7" s="219"/>
      <c r="AW7" s="218"/>
      <c r="AX7" s="218"/>
      <c r="AY7" s="218"/>
      <c r="AZ7" s="219"/>
      <c r="BA7" s="218"/>
      <c r="BB7" s="538"/>
      <c r="BC7" s="538"/>
      <c r="BD7" s="538"/>
      <c r="BE7" s="538"/>
      <c r="BF7" s="218"/>
      <c r="BG7" s="218"/>
      <c r="BH7" s="219"/>
      <c r="BI7" s="218"/>
      <c r="BJ7" s="218"/>
      <c r="BK7" s="218"/>
      <c r="BL7" s="219"/>
      <c r="BM7" s="218"/>
      <c r="BN7" s="218"/>
      <c r="BO7" s="218"/>
      <c r="BP7" s="219"/>
      <c r="BQ7" s="218"/>
      <c r="BR7" s="218"/>
      <c r="BS7" s="218"/>
      <c r="BT7" s="219"/>
      <c r="BU7" s="218"/>
      <c r="BV7" s="218"/>
      <c r="BW7" s="218"/>
      <c r="BX7" s="219"/>
      <c r="BY7" s="218"/>
      <c r="BZ7" s="218"/>
      <c r="CA7" s="218"/>
      <c r="CB7" s="219"/>
      <c r="CC7" s="218"/>
      <c r="CD7" s="538"/>
      <c r="CE7" s="538"/>
      <c r="CF7" s="538"/>
      <c r="CG7" s="538"/>
      <c r="CH7" s="218"/>
      <c r="CI7" s="218"/>
      <c r="CJ7" s="219"/>
      <c r="CK7" s="218"/>
      <c r="CL7" s="218"/>
      <c r="CM7" s="218"/>
      <c r="CN7" s="219"/>
      <c r="CO7" s="218"/>
      <c r="CP7" s="218"/>
      <c r="CQ7" s="218"/>
      <c r="CR7" s="219"/>
      <c r="CS7" s="218"/>
      <c r="CT7" s="218"/>
      <c r="CU7" s="218"/>
      <c r="CV7" s="219"/>
      <c r="CW7" s="218"/>
      <c r="CX7" s="218"/>
      <c r="CY7" s="218"/>
      <c r="CZ7" s="219"/>
      <c r="DA7" s="218"/>
      <c r="DB7" s="218"/>
      <c r="DC7" s="218"/>
      <c r="DD7" s="219"/>
      <c r="DE7" s="218"/>
      <c r="DF7" s="218"/>
      <c r="DG7" s="218"/>
      <c r="DH7" s="219"/>
      <c r="DI7" s="218"/>
      <c r="DJ7" s="218"/>
      <c r="DK7" s="218"/>
      <c r="DL7" s="219"/>
      <c r="DM7" s="218"/>
      <c r="DN7" s="218"/>
      <c r="DO7" s="218"/>
      <c r="DP7" s="219"/>
      <c r="DQ7" s="218"/>
      <c r="DR7" s="218"/>
      <c r="DS7" s="218"/>
      <c r="DT7" s="219"/>
      <c r="DU7" s="218"/>
      <c r="DV7" s="218"/>
      <c r="DW7" s="218"/>
      <c r="DX7" s="219"/>
      <c r="DY7" s="218"/>
      <c r="DZ7" s="266"/>
      <c r="EA7" s="266"/>
      <c r="EB7" s="266"/>
      <c r="EC7" s="313"/>
    </row>
    <row r="8" spans="1:133" s="97" customFormat="1" ht="22.5" customHeight="1" thickBot="1" x14ac:dyDescent="0.3">
      <c r="A8" s="738" t="s">
        <v>120</v>
      </c>
      <c r="B8" s="739"/>
      <c r="C8" s="739"/>
      <c r="D8" s="739"/>
      <c r="E8" s="357"/>
      <c r="F8" s="220"/>
      <c r="G8" s="221"/>
      <c r="H8" s="222"/>
      <c r="I8" s="221"/>
      <c r="J8" s="220"/>
      <c r="K8" s="221"/>
      <c r="L8" s="222"/>
      <c r="M8" s="221"/>
      <c r="N8" s="220"/>
      <c r="O8" s="221"/>
      <c r="P8" s="222"/>
      <c r="Q8" s="221"/>
      <c r="R8" s="220"/>
      <c r="S8" s="221"/>
      <c r="T8" s="222"/>
      <c r="U8" s="221"/>
      <c r="V8" s="220"/>
      <c r="W8" s="221"/>
      <c r="X8" s="222"/>
      <c r="Y8" s="221"/>
      <c r="Z8" s="220"/>
      <c r="AA8" s="221"/>
      <c r="AB8" s="222"/>
      <c r="AC8" s="221"/>
      <c r="AD8" s="220"/>
      <c r="AE8" s="221"/>
      <c r="AF8" s="222"/>
      <c r="AG8" s="221"/>
      <c r="AH8" s="220"/>
      <c r="AI8" s="221"/>
      <c r="AJ8" s="222"/>
      <c r="AK8" s="221"/>
      <c r="AL8" s="220"/>
      <c r="AM8" s="221"/>
      <c r="AN8" s="222"/>
      <c r="AO8" s="221"/>
      <c r="AP8" s="220"/>
      <c r="AQ8" s="221"/>
      <c r="AR8" s="222"/>
      <c r="AS8" s="221"/>
      <c r="AT8" s="220"/>
      <c r="AU8" s="221"/>
      <c r="AV8" s="222"/>
      <c r="AW8" s="221"/>
      <c r="AX8" s="220"/>
      <c r="AY8" s="221"/>
      <c r="AZ8" s="222"/>
      <c r="BA8" s="221"/>
      <c r="BB8" s="539"/>
      <c r="BC8" s="540"/>
      <c r="BD8" s="540"/>
      <c r="BE8" s="540"/>
      <c r="BF8" s="220"/>
      <c r="BG8" s="221"/>
      <c r="BH8" s="222"/>
      <c r="BI8" s="221"/>
      <c r="BJ8" s="220"/>
      <c r="BK8" s="221"/>
      <c r="BL8" s="222"/>
      <c r="BM8" s="221"/>
      <c r="BN8" s="220"/>
      <c r="BO8" s="221"/>
      <c r="BP8" s="222"/>
      <c r="BQ8" s="221"/>
      <c r="BR8" s="220"/>
      <c r="BS8" s="221"/>
      <c r="BT8" s="222"/>
      <c r="BU8" s="221"/>
      <c r="BV8" s="220"/>
      <c r="BW8" s="221"/>
      <c r="BX8" s="222"/>
      <c r="BY8" s="221"/>
      <c r="BZ8" s="220"/>
      <c r="CA8" s="221"/>
      <c r="CB8" s="222"/>
      <c r="CC8" s="221"/>
      <c r="CD8" s="539"/>
      <c r="CE8" s="540"/>
      <c r="CF8" s="540"/>
      <c r="CG8" s="540"/>
      <c r="CH8" s="220"/>
      <c r="CI8" s="221"/>
      <c r="CJ8" s="222"/>
      <c r="CK8" s="221"/>
      <c r="CL8" s="220"/>
      <c r="CM8" s="221"/>
      <c r="CN8" s="222"/>
      <c r="CO8" s="221"/>
      <c r="CP8" s="220"/>
      <c r="CQ8" s="221"/>
      <c r="CR8" s="222"/>
      <c r="CS8" s="221"/>
      <c r="CT8" s="220"/>
      <c r="CU8" s="221"/>
      <c r="CV8" s="222"/>
      <c r="CW8" s="221"/>
      <c r="CX8" s="220"/>
      <c r="CY8" s="221"/>
      <c r="CZ8" s="222"/>
      <c r="DA8" s="221"/>
      <c r="DB8" s="220"/>
      <c r="DC8" s="221"/>
      <c r="DD8" s="222"/>
      <c r="DE8" s="221"/>
      <c r="DF8" s="220"/>
      <c r="DG8" s="221"/>
      <c r="DH8" s="222"/>
      <c r="DI8" s="221"/>
      <c r="DJ8" s="220"/>
      <c r="DK8" s="221"/>
      <c r="DL8" s="222"/>
      <c r="DM8" s="221"/>
      <c r="DN8" s="220"/>
      <c r="DO8" s="221"/>
      <c r="DP8" s="222"/>
      <c r="DQ8" s="221"/>
      <c r="DR8" s="220"/>
      <c r="DS8" s="221"/>
      <c r="DT8" s="222"/>
      <c r="DU8" s="221"/>
      <c r="DV8" s="220"/>
      <c r="DW8" s="221"/>
      <c r="DX8" s="222"/>
      <c r="DY8" s="221"/>
      <c r="DZ8" s="268"/>
      <c r="EA8" s="268"/>
      <c r="EB8" s="268"/>
      <c r="EC8" s="314"/>
    </row>
    <row r="9" spans="1:133" ht="45.75" thickBot="1" x14ac:dyDescent="0.3">
      <c r="A9" s="358">
        <v>1</v>
      </c>
      <c r="B9" s="530" t="s">
        <v>1028</v>
      </c>
      <c r="C9" s="383" t="s">
        <v>1029</v>
      </c>
      <c r="D9" s="384" t="s">
        <v>1206</v>
      </c>
      <c r="E9" s="139">
        <v>50</v>
      </c>
      <c r="F9" s="162">
        <v>5</v>
      </c>
      <c r="G9" s="163">
        <v>5</v>
      </c>
      <c r="H9" s="164"/>
      <c r="I9" s="165"/>
      <c r="J9" s="162">
        <v>5</v>
      </c>
      <c r="K9" s="163">
        <v>5</v>
      </c>
      <c r="L9" s="164"/>
      <c r="M9" s="165"/>
      <c r="N9" s="162">
        <v>5</v>
      </c>
      <c r="O9" s="163">
        <v>3</v>
      </c>
      <c r="P9" s="164"/>
      <c r="Q9" s="165"/>
      <c r="R9" s="162">
        <v>5</v>
      </c>
      <c r="S9" s="163">
        <v>2</v>
      </c>
      <c r="T9" s="164"/>
      <c r="U9" s="165"/>
      <c r="V9" s="162">
        <v>5</v>
      </c>
      <c r="W9" s="163">
        <v>3</v>
      </c>
      <c r="X9" s="164"/>
      <c r="Y9" s="165"/>
      <c r="Z9" s="162">
        <v>5</v>
      </c>
      <c r="AA9" s="163">
        <v>3</v>
      </c>
      <c r="AB9" s="164">
        <v>1</v>
      </c>
      <c r="AC9" s="165"/>
      <c r="AD9" s="162">
        <v>5</v>
      </c>
      <c r="AE9" s="163">
        <v>5</v>
      </c>
      <c r="AF9" s="164">
        <v>2</v>
      </c>
      <c r="AG9" s="165">
        <v>1</v>
      </c>
      <c r="AH9" s="162">
        <v>5</v>
      </c>
      <c r="AI9" s="163">
        <v>2</v>
      </c>
      <c r="AJ9" s="164"/>
      <c r="AK9" s="165"/>
      <c r="AL9" s="162">
        <v>3</v>
      </c>
      <c r="AM9" s="163">
        <v>2</v>
      </c>
      <c r="AN9" s="164"/>
      <c r="AO9" s="165"/>
      <c r="AP9" s="162">
        <v>3</v>
      </c>
      <c r="AQ9" s="163">
        <v>1</v>
      </c>
      <c r="AR9" s="164"/>
      <c r="AS9" s="165"/>
      <c r="AT9" s="162">
        <v>3</v>
      </c>
      <c r="AU9" s="163">
        <v>2</v>
      </c>
      <c r="AV9" s="164"/>
      <c r="AW9" s="165"/>
      <c r="AX9" s="162">
        <v>4</v>
      </c>
      <c r="AY9" s="163">
        <v>1</v>
      </c>
      <c r="AZ9" s="164"/>
      <c r="BA9" s="165"/>
      <c r="BB9" s="496"/>
      <c r="BC9" s="497"/>
      <c r="BD9" s="498"/>
      <c r="BE9" s="333"/>
      <c r="BF9" s="162">
        <v>3</v>
      </c>
      <c r="BG9" s="163">
        <v>2</v>
      </c>
      <c r="BH9" s="164"/>
      <c r="BI9" s="165"/>
      <c r="BJ9" s="162">
        <v>3</v>
      </c>
      <c r="BK9" s="163">
        <v>2</v>
      </c>
      <c r="BL9" s="164"/>
      <c r="BM9" s="165"/>
      <c r="BN9" s="162">
        <v>3</v>
      </c>
      <c r="BO9" s="163">
        <v>2</v>
      </c>
      <c r="BP9" s="164"/>
      <c r="BQ9" s="165"/>
      <c r="BR9" s="162">
        <v>4</v>
      </c>
      <c r="BS9" s="163">
        <v>3</v>
      </c>
      <c r="BT9" s="164"/>
      <c r="BU9" s="165"/>
      <c r="BV9" s="162">
        <v>3</v>
      </c>
      <c r="BW9" s="163">
        <v>2</v>
      </c>
      <c r="BX9" s="164"/>
      <c r="BY9" s="165"/>
      <c r="BZ9" s="162">
        <v>2</v>
      </c>
      <c r="CA9" s="163">
        <v>2</v>
      </c>
      <c r="CB9" s="164"/>
      <c r="CC9" s="165"/>
      <c r="CD9" s="496"/>
      <c r="CE9" s="497"/>
      <c r="CF9" s="498"/>
      <c r="CG9" s="333"/>
      <c r="CH9" s="162">
        <v>3</v>
      </c>
      <c r="CI9" s="163">
        <v>2</v>
      </c>
      <c r="CJ9" s="164"/>
      <c r="CK9" s="165"/>
      <c r="CL9" s="162">
        <v>3</v>
      </c>
      <c r="CM9" s="163"/>
      <c r="CN9" s="164"/>
      <c r="CO9" s="165"/>
      <c r="CP9" s="162">
        <v>3</v>
      </c>
      <c r="CQ9" s="163">
        <v>2</v>
      </c>
      <c r="CR9" s="164"/>
      <c r="CS9" s="165"/>
      <c r="CT9" s="162">
        <v>3</v>
      </c>
      <c r="CU9" s="163"/>
      <c r="CV9" s="164"/>
      <c r="CW9" s="165"/>
      <c r="CX9" s="162">
        <v>3</v>
      </c>
      <c r="CY9" s="163">
        <v>1</v>
      </c>
      <c r="CZ9" s="164"/>
      <c r="DA9" s="165"/>
      <c r="DB9" s="162">
        <v>3</v>
      </c>
      <c r="DC9" s="163"/>
      <c r="DD9" s="164"/>
      <c r="DE9" s="165"/>
      <c r="DF9" s="162">
        <v>3</v>
      </c>
      <c r="DG9" s="163"/>
      <c r="DH9" s="164"/>
      <c r="DI9" s="165"/>
      <c r="DJ9" s="162">
        <v>3</v>
      </c>
      <c r="DK9" s="163"/>
      <c r="DL9" s="164"/>
      <c r="DM9" s="165"/>
      <c r="DN9" s="162">
        <v>2</v>
      </c>
      <c r="DO9" s="163">
        <v>1</v>
      </c>
      <c r="DP9" s="164"/>
      <c r="DQ9" s="165"/>
      <c r="DR9" s="162">
        <v>3</v>
      </c>
      <c r="DS9" s="163">
        <v>1</v>
      </c>
      <c r="DT9" s="164"/>
      <c r="DU9" s="165"/>
      <c r="DV9" s="162">
        <v>3</v>
      </c>
      <c r="DW9" s="163">
        <v>2</v>
      </c>
      <c r="DX9" s="164"/>
      <c r="DY9" s="165"/>
      <c r="DZ9" s="276">
        <f t="shared" ref="DZ9:EC72" si="1">F9+J9+N9+R9+V9+Z9+AD9+AH9+AL9+AP9+AT9+AX9+BB9+BF9+BJ9+BN9+BR9+BV9+BZ9+CD9+CH9+CL9+CP9+CT9+CX9+DB9+DF9+DJ9+DN9+DR9+DV9</f>
        <v>103</v>
      </c>
      <c r="EA9" s="277">
        <f t="shared" si="1"/>
        <v>56</v>
      </c>
      <c r="EB9" s="277">
        <f t="shared" si="1"/>
        <v>3</v>
      </c>
      <c r="EC9" s="278">
        <f t="shared" si="1"/>
        <v>1</v>
      </c>
    </row>
    <row r="10" spans="1:133" ht="30.75" thickBot="1" x14ac:dyDescent="0.3">
      <c r="A10" s="359">
        <v>2</v>
      </c>
      <c r="B10" s="531" t="s">
        <v>1067</v>
      </c>
      <c r="C10" s="446" t="s">
        <v>1068</v>
      </c>
      <c r="D10" s="447" t="s">
        <v>1208</v>
      </c>
      <c r="E10" s="267">
        <v>50</v>
      </c>
      <c r="F10" s="214">
        <v>5</v>
      </c>
      <c r="G10" s="386">
        <v>5</v>
      </c>
      <c r="H10" s="387"/>
      <c r="I10" s="213"/>
      <c r="J10" s="214">
        <v>5</v>
      </c>
      <c r="K10" s="386">
        <v>5</v>
      </c>
      <c r="L10" s="387"/>
      <c r="M10" s="213"/>
      <c r="N10" s="214">
        <v>5</v>
      </c>
      <c r="O10" s="386">
        <v>2</v>
      </c>
      <c r="P10" s="387"/>
      <c r="Q10" s="213"/>
      <c r="R10" s="214">
        <v>5</v>
      </c>
      <c r="S10" s="386">
        <v>2</v>
      </c>
      <c r="T10" s="387"/>
      <c r="U10" s="213"/>
      <c r="V10" s="214">
        <v>5</v>
      </c>
      <c r="W10" s="386">
        <v>3</v>
      </c>
      <c r="X10" s="387"/>
      <c r="Y10" s="213"/>
      <c r="Z10" s="214">
        <v>5</v>
      </c>
      <c r="AA10" s="386">
        <v>3</v>
      </c>
      <c r="AB10" s="387">
        <v>1</v>
      </c>
      <c r="AC10" s="213"/>
      <c r="AD10" s="214">
        <v>5</v>
      </c>
      <c r="AE10" s="386">
        <v>5</v>
      </c>
      <c r="AF10" s="387">
        <v>2</v>
      </c>
      <c r="AG10" s="213">
        <v>1</v>
      </c>
      <c r="AH10" s="214">
        <v>5</v>
      </c>
      <c r="AI10" s="386">
        <v>2</v>
      </c>
      <c r="AJ10" s="387"/>
      <c r="AK10" s="213"/>
      <c r="AL10" s="214">
        <v>3</v>
      </c>
      <c r="AM10" s="386">
        <v>2</v>
      </c>
      <c r="AN10" s="387"/>
      <c r="AO10" s="213"/>
      <c r="AP10" s="214">
        <v>3</v>
      </c>
      <c r="AQ10" s="163">
        <v>1</v>
      </c>
      <c r="AR10" s="387"/>
      <c r="AS10" s="213"/>
      <c r="AT10" s="214">
        <v>3</v>
      </c>
      <c r="AU10" s="163">
        <v>2</v>
      </c>
      <c r="AV10" s="387"/>
      <c r="AW10" s="213"/>
      <c r="AX10" s="214">
        <v>4</v>
      </c>
      <c r="AY10" s="163">
        <v>1</v>
      </c>
      <c r="AZ10" s="387"/>
      <c r="BA10" s="213"/>
      <c r="BB10" s="356"/>
      <c r="BC10" s="484"/>
      <c r="BD10" s="485"/>
      <c r="BE10" s="327"/>
      <c r="BF10" s="214">
        <v>3</v>
      </c>
      <c r="BG10" s="163">
        <v>2</v>
      </c>
      <c r="BH10" s="387"/>
      <c r="BI10" s="213"/>
      <c r="BJ10" s="214">
        <v>4</v>
      </c>
      <c r="BK10" s="163">
        <v>1</v>
      </c>
      <c r="BL10" s="387"/>
      <c r="BM10" s="213"/>
      <c r="BN10" s="214">
        <v>4</v>
      </c>
      <c r="BO10" s="386">
        <v>1</v>
      </c>
      <c r="BP10" s="387"/>
      <c r="BQ10" s="213"/>
      <c r="BR10" s="214">
        <v>4</v>
      </c>
      <c r="BS10" s="386">
        <v>2</v>
      </c>
      <c r="BT10" s="387"/>
      <c r="BU10" s="213"/>
      <c r="BV10" s="214">
        <v>3</v>
      </c>
      <c r="BW10" s="386">
        <v>2</v>
      </c>
      <c r="BX10" s="387"/>
      <c r="BY10" s="213"/>
      <c r="BZ10" s="214">
        <v>2</v>
      </c>
      <c r="CA10" s="386">
        <v>2</v>
      </c>
      <c r="CB10" s="387"/>
      <c r="CC10" s="213"/>
      <c r="CD10" s="356"/>
      <c r="CE10" s="484"/>
      <c r="CF10" s="485"/>
      <c r="CG10" s="327"/>
      <c r="CH10" s="214">
        <v>3</v>
      </c>
      <c r="CI10" s="386">
        <v>2</v>
      </c>
      <c r="CJ10" s="387"/>
      <c r="CK10" s="213"/>
      <c r="CL10" s="214">
        <v>3</v>
      </c>
      <c r="CM10" s="386"/>
      <c r="CN10" s="387"/>
      <c r="CO10" s="213"/>
      <c r="CP10" s="214">
        <v>3</v>
      </c>
      <c r="CQ10" s="386">
        <v>2</v>
      </c>
      <c r="CR10" s="387"/>
      <c r="CS10" s="213"/>
      <c r="CT10" s="214">
        <v>3</v>
      </c>
      <c r="CU10" s="386"/>
      <c r="CV10" s="387"/>
      <c r="CW10" s="213"/>
      <c r="CX10" s="214">
        <v>2</v>
      </c>
      <c r="CY10" s="386">
        <v>1</v>
      </c>
      <c r="CZ10" s="387"/>
      <c r="DA10" s="213"/>
      <c r="DB10" s="214">
        <v>2</v>
      </c>
      <c r="DC10" s="386"/>
      <c r="DD10" s="387"/>
      <c r="DE10" s="213"/>
      <c r="DF10" s="214">
        <v>2</v>
      </c>
      <c r="DG10" s="386"/>
      <c r="DH10" s="387"/>
      <c r="DI10" s="213"/>
      <c r="DJ10" s="214">
        <v>2</v>
      </c>
      <c r="DK10" s="386"/>
      <c r="DL10" s="387"/>
      <c r="DM10" s="213"/>
      <c r="DN10" s="214">
        <v>2</v>
      </c>
      <c r="DO10" s="386">
        <v>1</v>
      </c>
      <c r="DP10" s="387"/>
      <c r="DQ10" s="213"/>
      <c r="DR10" s="214">
        <v>3</v>
      </c>
      <c r="DS10" s="386">
        <v>1</v>
      </c>
      <c r="DT10" s="387"/>
      <c r="DU10" s="213"/>
      <c r="DV10" s="214">
        <v>4</v>
      </c>
      <c r="DW10" s="386">
        <v>1</v>
      </c>
      <c r="DX10" s="387"/>
      <c r="DY10" s="213"/>
      <c r="DZ10" s="244">
        <f t="shared" si="1"/>
        <v>102</v>
      </c>
      <c r="EA10" s="245">
        <f t="shared" si="1"/>
        <v>51</v>
      </c>
      <c r="EB10" s="245">
        <f t="shared" si="1"/>
        <v>3</v>
      </c>
      <c r="EC10" s="246">
        <f t="shared" si="1"/>
        <v>1</v>
      </c>
    </row>
    <row r="11" spans="1:133" ht="45.75" thickBot="1" x14ac:dyDescent="0.3">
      <c r="A11" s="532">
        <v>3</v>
      </c>
      <c r="B11" s="533" t="s">
        <v>1902</v>
      </c>
      <c r="C11" s="228" t="s">
        <v>1903</v>
      </c>
      <c r="D11" s="229" t="s">
        <v>1207</v>
      </c>
      <c r="E11" s="128">
        <v>50</v>
      </c>
      <c r="F11" s="214">
        <v>5</v>
      </c>
      <c r="G11" s="386">
        <v>4</v>
      </c>
      <c r="H11" s="387"/>
      <c r="I11" s="213"/>
      <c r="J11" s="214">
        <v>5</v>
      </c>
      <c r="K11" s="386">
        <v>4</v>
      </c>
      <c r="L11" s="387"/>
      <c r="M11" s="213"/>
      <c r="N11" s="214">
        <v>5</v>
      </c>
      <c r="O11" s="386">
        <v>3</v>
      </c>
      <c r="P11" s="387"/>
      <c r="Q11" s="213"/>
      <c r="R11" s="214">
        <v>5</v>
      </c>
      <c r="S11" s="386">
        <v>2</v>
      </c>
      <c r="T11" s="387"/>
      <c r="U11" s="213"/>
      <c r="V11" s="214">
        <v>5</v>
      </c>
      <c r="W11" s="386">
        <v>3</v>
      </c>
      <c r="X11" s="387"/>
      <c r="Y11" s="213"/>
      <c r="Z11" s="214">
        <v>5</v>
      </c>
      <c r="AA11" s="386">
        <v>3</v>
      </c>
      <c r="AB11" s="387">
        <v>1</v>
      </c>
      <c r="AC11" s="213"/>
      <c r="AD11" s="214">
        <v>5</v>
      </c>
      <c r="AE11" s="386">
        <v>5</v>
      </c>
      <c r="AF11" s="387">
        <v>2</v>
      </c>
      <c r="AG11" s="213">
        <v>1</v>
      </c>
      <c r="AH11" s="214">
        <v>5</v>
      </c>
      <c r="AI11" s="386">
        <v>2</v>
      </c>
      <c r="AJ11" s="387"/>
      <c r="AK11" s="213"/>
      <c r="AL11" s="214">
        <v>3</v>
      </c>
      <c r="AM11" s="386">
        <v>2</v>
      </c>
      <c r="AN11" s="387"/>
      <c r="AO11" s="213"/>
      <c r="AP11" s="214">
        <v>3</v>
      </c>
      <c r="AQ11" s="163">
        <v>1</v>
      </c>
      <c r="AR11" s="387"/>
      <c r="AS11" s="213"/>
      <c r="AT11" s="214">
        <v>4</v>
      </c>
      <c r="AU11" s="163">
        <v>1</v>
      </c>
      <c r="AV11" s="387"/>
      <c r="AW11" s="213"/>
      <c r="AX11" s="214">
        <v>4</v>
      </c>
      <c r="AY11" s="163">
        <v>1</v>
      </c>
      <c r="AZ11" s="387"/>
      <c r="BA11" s="213"/>
      <c r="BB11" s="496"/>
      <c r="BC11" s="497"/>
      <c r="BD11" s="498"/>
      <c r="BE11" s="333"/>
      <c r="BF11" s="214">
        <v>3</v>
      </c>
      <c r="BG11" s="163">
        <v>2</v>
      </c>
      <c r="BH11" s="387"/>
      <c r="BI11" s="213"/>
      <c r="BJ11" s="214">
        <v>3</v>
      </c>
      <c r="BK11" s="163">
        <v>2</v>
      </c>
      <c r="BL11" s="387"/>
      <c r="BM11" s="213"/>
      <c r="BN11" s="214">
        <v>3</v>
      </c>
      <c r="BO11" s="386">
        <v>2</v>
      </c>
      <c r="BP11" s="387"/>
      <c r="BQ11" s="213"/>
      <c r="BR11" s="214">
        <v>3</v>
      </c>
      <c r="BS11" s="386">
        <v>2</v>
      </c>
      <c r="BT11" s="387"/>
      <c r="BU11" s="213"/>
      <c r="BV11" s="214">
        <v>3</v>
      </c>
      <c r="BW11" s="386">
        <v>2</v>
      </c>
      <c r="BX11" s="387"/>
      <c r="BY11" s="213"/>
      <c r="BZ11" s="214">
        <v>3</v>
      </c>
      <c r="CA11" s="386">
        <v>2</v>
      </c>
      <c r="CB11" s="387"/>
      <c r="CC11" s="213"/>
      <c r="CD11" s="496"/>
      <c r="CE11" s="497"/>
      <c r="CF11" s="498"/>
      <c r="CG11" s="333"/>
      <c r="CH11" s="214">
        <v>4</v>
      </c>
      <c r="CI11" s="386">
        <v>1</v>
      </c>
      <c r="CJ11" s="387"/>
      <c r="CK11" s="213"/>
      <c r="CL11" s="214">
        <v>4</v>
      </c>
      <c r="CM11" s="386"/>
      <c r="CN11" s="387"/>
      <c r="CO11" s="213"/>
      <c r="CP11" s="214">
        <v>4</v>
      </c>
      <c r="CQ11" s="386">
        <v>1</v>
      </c>
      <c r="CR11" s="387"/>
      <c r="CS11" s="213"/>
      <c r="CT11" s="214">
        <v>3</v>
      </c>
      <c r="CU11" s="386"/>
      <c r="CV11" s="387"/>
      <c r="CW11" s="213"/>
      <c r="CX11" s="214">
        <v>3</v>
      </c>
      <c r="CY11" s="386">
        <v>2</v>
      </c>
      <c r="CZ11" s="387"/>
      <c r="DA11" s="213"/>
      <c r="DB11" s="214">
        <v>3</v>
      </c>
      <c r="DC11" s="386"/>
      <c r="DD11" s="387"/>
      <c r="DE11" s="213"/>
      <c r="DF11" s="214">
        <v>3</v>
      </c>
      <c r="DG11" s="386"/>
      <c r="DH11" s="387"/>
      <c r="DI11" s="213"/>
      <c r="DJ11" s="214">
        <v>3</v>
      </c>
      <c r="DK11" s="386"/>
      <c r="DL11" s="387"/>
      <c r="DM11" s="213"/>
      <c r="DN11" s="214">
        <v>2</v>
      </c>
      <c r="DO11" s="386">
        <v>1</v>
      </c>
      <c r="DP11" s="387"/>
      <c r="DQ11" s="213"/>
      <c r="DR11" s="214">
        <v>3</v>
      </c>
      <c r="DS11" s="386">
        <v>1</v>
      </c>
      <c r="DT11" s="387"/>
      <c r="DU11" s="213"/>
      <c r="DV11" s="214">
        <v>3</v>
      </c>
      <c r="DW11" s="386">
        <v>2</v>
      </c>
      <c r="DX11" s="387"/>
      <c r="DY11" s="213"/>
      <c r="DZ11" s="244">
        <f t="shared" si="1"/>
        <v>107</v>
      </c>
      <c r="EA11" s="245">
        <f t="shared" si="1"/>
        <v>51</v>
      </c>
      <c r="EB11" s="245">
        <f t="shared" si="1"/>
        <v>3</v>
      </c>
      <c r="EC11" s="246">
        <f t="shared" si="1"/>
        <v>1</v>
      </c>
    </row>
    <row r="12" spans="1:133" ht="30" x14ac:dyDescent="0.25">
      <c r="A12" s="359">
        <v>4</v>
      </c>
      <c r="B12" s="531" t="s">
        <v>682</v>
      </c>
      <c r="C12" s="446" t="s">
        <v>683</v>
      </c>
      <c r="D12" s="447" t="s">
        <v>1224</v>
      </c>
      <c r="E12" s="267">
        <v>30</v>
      </c>
      <c r="F12" s="214">
        <v>3</v>
      </c>
      <c r="G12" s="386">
        <v>2</v>
      </c>
      <c r="H12" s="387"/>
      <c r="I12" s="213"/>
      <c r="J12" s="214">
        <v>3</v>
      </c>
      <c r="K12" s="386">
        <v>2</v>
      </c>
      <c r="L12" s="387"/>
      <c r="M12" s="213"/>
      <c r="N12" s="214">
        <v>3</v>
      </c>
      <c r="O12" s="386">
        <v>2</v>
      </c>
      <c r="P12" s="387"/>
      <c r="Q12" s="213"/>
      <c r="R12" s="214">
        <v>3</v>
      </c>
      <c r="S12" s="386">
        <v>2</v>
      </c>
      <c r="T12" s="387"/>
      <c r="U12" s="213"/>
      <c r="V12" s="214">
        <v>3</v>
      </c>
      <c r="W12" s="386">
        <v>2</v>
      </c>
      <c r="X12" s="387"/>
      <c r="Y12" s="213"/>
      <c r="Z12" s="214">
        <v>3</v>
      </c>
      <c r="AA12" s="386">
        <v>2</v>
      </c>
      <c r="AB12" s="387"/>
      <c r="AC12" s="213"/>
      <c r="AD12" s="214">
        <v>3</v>
      </c>
      <c r="AE12" s="386">
        <v>2</v>
      </c>
      <c r="AF12" s="387"/>
      <c r="AG12" s="213"/>
      <c r="AH12" s="214">
        <v>5</v>
      </c>
      <c r="AI12" s="386">
        <v>1</v>
      </c>
      <c r="AJ12" s="387"/>
      <c r="AK12" s="213"/>
      <c r="AL12" s="214">
        <v>3</v>
      </c>
      <c r="AM12" s="386">
        <v>2</v>
      </c>
      <c r="AN12" s="387"/>
      <c r="AO12" s="213"/>
      <c r="AP12" s="214">
        <v>3</v>
      </c>
      <c r="AQ12" s="163">
        <v>1</v>
      </c>
      <c r="AR12" s="387"/>
      <c r="AS12" s="213"/>
      <c r="AT12" s="214">
        <v>3</v>
      </c>
      <c r="AU12" s="163">
        <v>2</v>
      </c>
      <c r="AV12" s="387"/>
      <c r="AW12" s="213"/>
      <c r="AX12" s="214">
        <v>3</v>
      </c>
      <c r="AY12" s="163">
        <v>1</v>
      </c>
      <c r="AZ12" s="387"/>
      <c r="BA12" s="213"/>
      <c r="BB12" s="356"/>
      <c r="BC12" s="484"/>
      <c r="BD12" s="485"/>
      <c r="BE12" s="327"/>
      <c r="BF12" s="214">
        <v>3</v>
      </c>
      <c r="BG12" s="163">
        <v>2</v>
      </c>
      <c r="BH12" s="387"/>
      <c r="BI12" s="213"/>
      <c r="BJ12" s="214">
        <v>3</v>
      </c>
      <c r="BK12" s="163">
        <v>3</v>
      </c>
      <c r="BL12" s="387"/>
      <c r="BM12" s="213"/>
      <c r="BN12" s="214">
        <v>3</v>
      </c>
      <c r="BO12" s="386">
        <v>2</v>
      </c>
      <c r="BP12" s="387"/>
      <c r="BQ12" s="213"/>
      <c r="BR12" s="214">
        <v>4</v>
      </c>
      <c r="BS12" s="386">
        <v>1</v>
      </c>
      <c r="BT12" s="387"/>
      <c r="BU12" s="213"/>
      <c r="BV12" s="214">
        <v>3</v>
      </c>
      <c r="BW12" s="386">
        <v>1</v>
      </c>
      <c r="BX12" s="387"/>
      <c r="BY12" s="213"/>
      <c r="BZ12" s="214">
        <v>2</v>
      </c>
      <c r="CA12" s="386">
        <v>1</v>
      </c>
      <c r="CB12" s="387"/>
      <c r="CC12" s="213"/>
      <c r="CD12" s="356"/>
      <c r="CE12" s="484"/>
      <c r="CF12" s="485"/>
      <c r="CG12" s="327"/>
      <c r="CH12" s="214">
        <v>2</v>
      </c>
      <c r="CI12" s="386">
        <v>1</v>
      </c>
      <c r="CJ12" s="387"/>
      <c r="CK12" s="213"/>
      <c r="CL12" s="214">
        <v>2</v>
      </c>
      <c r="CM12" s="386"/>
      <c r="CN12" s="387"/>
      <c r="CO12" s="213"/>
      <c r="CP12" s="214">
        <v>2</v>
      </c>
      <c r="CQ12" s="386">
        <v>2</v>
      </c>
      <c r="CR12" s="387"/>
      <c r="CS12" s="213"/>
      <c r="CT12" s="214">
        <v>2</v>
      </c>
      <c r="CU12" s="386"/>
      <c r="CV12" s="387"/>
      <c r="CW12" s="213"/>
      <c r="CX12" s="214">
        <v>2</v>
      </c>
      <c r="CY12" s="386">
        <v>1</v>
      </c>
      <c r="CZ12" s="387"/>
      <c r="DA12" s="213"/>
      <c r="DB12" s="214">
        <v>2</v>
      </c>
      <c r="DC12" s="386"/>
      <c r="DD12" s="387"/>
      <c r="DE12" s="213"/>
      <c r="DF12" s="214">
        <v>2</v>
      </c>
      <c r="DG12" s="386"/>
      <c r="DH12" s="387"/>
      <c r="DI12" s="213"/>
      <c r="DJ12" s="214">
        <v>2</v>
      </c>
      <c r="DK12" s="386"/>
      <c r="DL12" s="387"/>
      <c r="DM12" s="213"/>
      <c r="DN12" s="214">
        <v>2</v>
      </c>
      <c r="DO12" s="386">
        <v>1</v>
      </c>
      <c r="DP12" s="387"/>
      <c r="DQ12" s="213"/>
      <c r="DR12" s="214">
        <v>2</v>
      </c>
      <c r="DS12" s="386">
        <v>1</v>
      </c>
      <c r="DT12" s="387"/>
      <c r="DU12" s="213"/>
      <c r="DV12" s="214">
        <v>2</v>
      </c>
      <c r="DW12" s="386">
        <v>1</v>
      </c>
      <c r="DX12" s="387"/>
      <c r="DY12" s="213"/>
      <c r="DZ12" s="244">
        <f t="shared" si="1"/>
        <v>78</v>
      </c>
      <c r="EA12" s="245">
        <f t="shared" si="1"/>
        <v>38</v>
      </c>
      <c r="EB12" s="245">
        <f t="shared" si="1"/>
        <v>0</v>
      </c>
      <c r="EC12" s="246">
        <f t="shared" si="1"/>
        <v>0</v>
      </c>
    </row>
    <row r="13" spans="1:133" ht="45" x14ac:dyDescent="0.25">
      <c r="A13" s="532">
        <v>5</v>
      </c>
      <c r="B13" s="531" t="s">
        <v>684</v>
      </c>
      <c r="C13" s="446" t="s">
        <v>17</v>
      </c>
      <c r="D13" s="447" t="s">
        <v>1210</v>
      </c>
      <c r="E13" s="267">
        <v>25</v>
      </c>
      <c r="F13" s="214">
        <v>2</v>
      </c>
      <c r="G13" s="386">
        <v>1</v>
      </c>
      <c r="H13" s="387"/>
      <c r="I13" s="213"/>
      <c r="J13" s="214">
        <v>2</v>
      </c>
      <c r="K13" s="386">
        <v>1</v>
      </c>
      <c r="L13" s="387"/>
      <c r="M13" s="213"/>
      <c r="N13" s="214">
        <v>3</v>
      </c>
      <c r="O13" s="386">
        <v>1</v>
      </c>
      <c r="P13" s="387"/>
      <c r="Q13" s="213"/>
      <c r="R13" s="214">
        <v>3</v>
      </c>
      <c r="S13" s="386">
        <v>1</v>
      </c>
      <c r="T13" s="387"/>
      <c r="U13" s="213"/>
      <c r="V13" s="214">
        <v>3</v>
      </c>
      <c r="W13" s="386">
        <v>1</v>
      </c>
      <c r="X13" s="387"/>
      <c r="Y13" s="213"/>
      <c r="Z13" s="214">
        <v>3</v>
      </c>
      <c r="AA13" s="386">
        <v>1</v>
      </c>
      <c r="AB13" s="387"/>
      <c r="AC13" s="213">
        <v>1</v>
      </c>
      <c r="AD13" s="214">
        <v>3</v>
      </c>
      <c r="AE13" s="386">
        <v>1</v>
      </c>
      <c r="AF13" s="387"/>
      <c r="AG13" s="213"/>
      <c r="AH13" s="214">
        <v>3</v>
      </c>
      <c r="AI13" s="386">
        <v>2</v>
      </c>
      <c r="AJ13" s="387"/>
      <c r="AK13" s="213"/>
      <c r="AL13" s="214">
        <v>2</v>
      </c>
      <c r="AM13" s="386">
        <v>1</v>
      </c>
      <c r="AN13" s="387"/>
      <c r="AO13" s="213"/>
      <c r="AP13" s="214">
        <v>2</v>
      </c>
      <c r="AQ13" s="386"/>
      <c r="AR13" s="387"/>
      <c r="AS13" s="213"/>
      <c r="AT13" s="214">
        <v>3</v>
      </c>
      <c r="AU13" s="386"/>
      <c r="AV13" s="387"/>
      <c r="AW13" s="213"/>
      <c r="AX13" s="214">
        <v>2</v>
      </c>
      <c r="AY13" s="386"/>
      <c r="AZ13" s="387"/>
      <c r="BA13" s="213"/>
      <c r="BB13" s="356"/>
      <c r="BC13" s="484"/>
      <c r="BD13" s="485"/>
      <c r="BE13" s="327"/>
      <c r="BF13" s="214">
        <v>2</v>
      </c>
      <c r="BG13" s="386">
        <v>1</v>
      </c>
      <c r="BH13" s="387"/>
      <c r="BI13" s="213"/>
      <c r="BJ13" s="214">
        <v>2</v>
      </c>
      <c r="BK13" s="386">
        <v>1</v>
      </c>
      <c r="BL13" s="387"/>
      <c r="BM13" s="213"/>
      <c r="BN13" s="214">
        <v>2</v>
      </c>
      <c r="BO13" s="386">
        <v>1</v>
      </c>
      <c r="BP13" s="387"/>
      <c r="BQ13" s="213"/>
      <c r="BR13" s="214">
        <v>3</v>
      </c>
      <c r="BS13" s="386">
        <v>2</v>
      </c>
      <c r="BT13" s="387"/>
      <c r="BU13" s="213"/>
      <c r="BV13" s="214">
        <v>3</v>
      </c>
      <c r="BW13" s="386">
        <v>2</v>
      </c>
      <c r="BX13" s="387"/>
      <c r="BY13" s="213"/>
      <c r="BZ13" s="214">
        <v>2</v>
      </c>
      <c r="CA13" s="386"/>
      <c r="CB13" s="387"/>
      <c r="CC13" s="213"/>
      <c r="CD13" s="356"/>
      <c r="CE13" s="484"/>
      <c r="CF13" s="485"/>
      <c r="CG13" s="327"/>
      <c r="CH13" s="214">
        <v>2</v>
      </c>
      <c r="CI13" s="386"/>
      <c r="CJ13" s="387"/>
      <c r="CK13" s="213"/>
      <c r="CL13" s="214">
        <v>2</v>
      </c>
      <c r="CM13" s="386"/>
      <c r="CN13" s="387"/>
      <c r="CO13" s="213"/>
      <c r="CP13" s="214">
        <v>2</v>
      </c>
      <c r="CQ13" s="386">
        <v>1</v>
      </c>
      <c r="CR13" s="387"/>
      <c r="CS13" s="213"/>
      <c r="CT13" s="214"/>
      <c r="CU13" s="386">
        <v>1</v>
      </c>
      <c r="CV13" s="387"/>
      <c r="CW13" s="213"/>
      <c r="CX13" s="214">
        <v>1</v>
      </c>
      <c r="CY13" s="386">
        <v>1</v>
      </c>
      <c r="CZ13" s="387"/>
      <c r="DA13" s="213"/>
      <c r="DB13" s="214">
        <v>1</v>
      </c>
      <c r="DC13" s="386"/>
      <c r="DD13" s="387"/>
      <c r="DE13" s="213"/>
      <c r="DF13" s="214">
        <v>1</v>
      </c>
      <c r="DG13" s="386"/>
      <c r="DH13" s="387"/>
      <c r="DI13" s="213"/>
      <c r="DJ13" s="214">
        <v>1</v>
      </c>
      <c r="DK13" s="386"/>
      <c r="DL13" s="387"/>
      <c r="DM13" s="213"/>
      <c r="DN13" s="214">
        <v>1</v>
      </c>
      <c r="DO13" s="386">
        <v>1</v>
      </c>
      <c r="DP13" s="387"/>
      <c r="DQ13" s="213"/>
      <c r="DR13" s="214">
        <v>2</v>
      </c>
      <c r="DS13" s="386"/>
      <c r="DT13" s="387"/>
      <c r="DU13" s="213"/>
      <c r="DV13" s="214">
        <v>2</v>
      </c>
      <c r="DW13" s="386"/>
      <c r="DX13" s="387"/>
      <c r="DY13" s="213"/>
      <c r="DZ13" s="244">
        <f t="shared" si="1"/>
        <v>60</v>
      </c>
      <c r="EA13" s="245">
        <f t="shared" si="1"/>
        <v>21</v>
      </c>
      <c r="EB13" s="245">
        <f t="shared" si="1"/>
        <v>0</v>
      </c>
      <c r="EC13" s="246">
        <f t="shared" si="1"/>
        <v>1</v>
      </c>
    </row>
    <row r="14" spans="1:133" ht="30" x14ac:dyDescent="0.25">
      <c r="A14" s="359">
        <v>6</v>
      </c>
      <c r="B14" s="531" t="s">
        <v>673</v>
      </c>
      <c r="C14" s="446" t="s">
        <v>674</v>
      </c>
      <c r="D14" s="447" t="s">
        <v>1211</v>
      </c>
      <c r="E14" s="267">
        <v>25</v>
      </c>
      <c r="F14" s="214">
        <v>2</v>
      </c>
      <c r="G14" s="386">
        <v>1</v>
      </c>
      <c r="H14" s="387"/>
      <c r="I14" s="213"/>
      <c r="J14" s="214">
        <v>2</v>
      </c>
      <c r="K14" s="386">
        <v>1</v>
      </c>
      <c r="L14" s="387"/>
      <c r="M14" s="213"/>
      <c r="N14" s="214">
        <v>3</v>
      </c>
      <c r="O14" s="386">
        <v>1</v>
      </c>
      <c r="P14" s="387"/>
      <c r="Q14" s="213"/>
      <c r="R14" s="214">
        <v>3</v>
      </c>
      <c r="S14" s="386">
        <v>1</v>
      </c>
      <c r="T14" s="387"/>
      <c r="U14" s="213"/>
      <c r="V14" s="214">
        <v>3</v>
      </c>
      <c r="W14" s="386">
        <v>1</v>
      </c>
      <c r="X14" s="387"/>
      <c r="Y14" s="213"/>
      <c r="Z14" s="214">
        <v>3</v>
      </c>
      <c r="AA14" s="386">
        <v>1</v>
      </c>
      <c r="AB14" s="387">
        <v>1</v>
      </c>
      <c r="AC14" s="213"/>
      <c r="AD14" s="214">
        <v>3</v>
      </c>
      <c r="AE14" s="386">
        <v>1</v>
      </c>
      <c r="AF14" s="387"/>
      <c r="AG14" s="213"/>
      <c r="AH14" s="214">
        <v>3</v>
      </c>
      <c r="AI14" s="386">
        <v>1</v>
      </c>
      <c r="AJ14" s="387"/>
      <c r="AK14" s="213"/>
      <c r="AL14" s="214">
        <v>2</v>
      </c>
      <c r="AM14" s="386">
        <v>1</v>
      </c>
      <c r="AN14" s="387"/>
      <c r="AO14" s="213"/>
      <c r="AP14" s="214">
        <v>2</v>
      </c>
      <c r="AQ14" s="386"/>
      <c r="AR14" s="387"/>
      <c r="AS14" s="213"/>
      <c r="AT14" s="214">
        <v>3</v>
      </c>
      <c r="AU14" s="386"/>
      <c r="AV14" s="387"/>
      <c r="AW14" s="213"/>
      <c r="AX14" s="214">
        <v>2</v>
      </c>
      <c r="AY14" s="386"/>
      <c r="AZ14" s="387"/>
      <c r="BA14" s="213"/>
      <c r="BB14" s="356"/>
      <c r="BC14" s="484"/>
      <c r="BD14" s="485"/>
      <c r="BE14" s="327"/>
      <c r="BF14" s="214">
        <v>2</v>
      </c>
      <c r="BG14" s="386">
        <v>1</v>
      </c>
      <c r="BH14" s="387"/>
      <c r="BI14" s="213"/>
      <c r="BJ14" s="214">
        <v>2</v>
      </c>
      <c r="BK14" s="386">
        <v>1</v>
      </c>
      <c r="BL14" s="387"/>
      <c r="BM14" s="213"/>
      <c r="BN14" s="214">
        <v>3</v>
      </c>
      <c r="BO14" s="386">
        <v>1</v>
      </c>
      <c r="BP14" s="387"/>
      <c r="BQ14" s="213"/>
      <c r="BR14" s="214">
        <v>3</v>
      </c>
      <c r="BS14" s="386">
        <v>2</v>
      </c>
      <c r="BT14" s="387"/>
      <c r="BU14" s="213"/>
      <c r="BV14" s="214">
        <v>3</v>
      </c>
      <c r="BW14" s="386">
        <v>2</v>
      </c>
      <c r="BX14" s="387"/>
      <c r="BY14" s="213"/>
      <c r="BZ14" s="214">
        <v>2</v>
      </c>
      <c r="CA14" s="386"/>
      <c r="CB14" s="387"/>
      <c r="CC14" s="213"/>
      <c r="CD14" s="356"/>
      <c r="CE14" s="484"/>
      <c r="CF14" s="485"/>
      <c r="CG14" s="327"/>
      <c r="CH14" s="214">
        <v>2</v>
      </c>
      <c r="CI14" s="386"/>
      <c r="CJ14" s="387"/>
      <c r="CK14" s="213"/>
      <c r="CL14" s="214">
        <v>2</v>
      </c>
      <c r="CM14" s="386"/>
      <c r="CN14" s="387"/>
      <c r="CO14" s="213"/>
      <c r="CP14" s="214">
        <v>2</v>
      </c>
      <c r="CQ14" s="386"/>
      <c r="CR14" s="387"/>
      <c r="CS14" s="213"/>
      <c r="CT14" s="214">
        <v>2</v>
      </c>
      <c r="CU14" s="386"/>
      <c r="CV14" s="387"/>
      <c r="CW14" s="213"/>
      <c r="CX14" s="214">
        <v>2</v>
      </c>
      <c r="CY14" s="386"/>
      <c r="CZ14" s="387"/>
      <c r="DA14" s="213"/>
      <c r="DB14" s="214">
        <v>2</v>
      </c>
      <c r="DC14" s="386"/>
      <c r="DD14" s="387"/>
      <c r="DE14" s="213"/>
      <c r="DF14" s="214">
        <v>2</v>
      </c>
      <c r="DG14" s="386"/>
      <c r="DH14" s="387"/>
      <c r="DI14" s="213"/>
      <c r="DJ14" s="214">
        <v>2</v>
      </c>
      <c r="DK14" s="386"/>
      <c r="DL14" s="387"/>
      <c r="DM14" s="213"/>
      <c r="DN14" s="214">
        <v>2</v>
      </c>
      <c r="DO14" s="386">
        <v>1</v>
      </c>
      <c r="DP14" s="387"/>
      <c r="DQ14" s="213"/>
      <c r="DR14" s="214">
        <v>2</v>
      </c>
      <c r="DS14" s="386">
        <v>1</v>
      </c>
      <c r="DT14" s="387"/>
      <c r="DU14" s="213"/>
      <c r="DV14" s="214">
        <v>2</v>
      </c>
      <c r="DW14" s="386">
        <v>1</v>
      </c>
      <c r="DX14" s="387"/>
      <c r="DY14" s="213"/>
      <c r="DZ14" s="244">
        <f t="shared" si="1"/>
        <v>68</v>
      </c>
      <c r="EA14" s="245">
        <f t="shared" si="1"/>
        <v>19</v>
      </c>
      <c r="EB14" s="245">
        <f t="shared" si="1"/>
        <v>1</v>
      </c>
      <c r="EC14" s="246">
        <f t="shared" si="1"/>
        <v>0</v>
      </c>
    </row>
    <row r="15" spans="1:133" ht="45" x14ac:dyDescent="0.25">
      <c r="A15" s="532">
        <v>7</v>
      </c>
      <c r="B15" s="531" t="s">
        <v>675</v>
      </c>
      <c r="C15" s="446" t="s">
        <v>132</v>
      </c>
      <c r="D15" s="447" t="s">
        <v>1212</v>
      </c>
      <c r="E15" s="267">
        <v>20</v>
      </c>
      <c r="F15" s="214">
        <v>2</v>
      </c>
      <c r="G15" s="386">
        <v>1</v>
      </c>
      <c r="H15" s="387"/>
      <c r="I15" s="213"/>
      <c r="J15" s="214">
        <v>2</v>
      </c>
      <c r="K15" s="386">
        <v>1</v>
      </c>
      <c r="L15" s="387"/>
      <c r="M15" s="213"/>
      <c r="N15" s="214">
        <v>2</v>
      </c>
      <c r="O15" s="386">
        <v>1</v>
      </c>
      <c r="P15" s="387"/>
      <c r="Q15" s="213"/>
      <c r="R15" s="214">
        <v>3</v>
      </c>
      <c r="S15" s="386">
        <v>1</v>
      </c>
      <c r="T15" s="387"/>
      <c r="U15" s="213"/>
      <c r="V15" s="214">
        <v>3</v>
      </c>
      <c r="W15" s="386">
        <v>1</v>
      </c>
      <c r="X15" s="387"/>
      <c r="Y15" s="213"/>
      <c r="Z15" s="214">
        <v>2</v>
      </c>
      <c r="AA15" s="386">
        <v>1</v>
      </c>
      <c r="AB15" s="387"/>
      <c r="AC15" s="213"/>
      <c r="AD15" s="214">
        <v>2</v>
      </c>
      <c r="AE15" s="386">
        <v>1</v>
      </c>
      <c r="AF15" s="387"/>
      <c r="AG15" s="213"/>
      <c r="AH15" s="214">
        <v>2</v>
      </c>
      <c r="AI15" s="386">
        <v>1</v>
      </c>
      <c r="AJ15" s="387"/>
      <c r="AK15" s="213"/>
      <c r="AL15" s="214">
        <v>2</v>
      </c>
      <c r="AM15" s="386">
        <v>1</v>
      </c>
      <c r="AN15" s="387"/>
      <c r="AO15" s="213"/>
      <c r="AP15" s="214">
        <v>2</v>
      </c>
      <c r="AQ15" s="386"/>
      <c r="AR15" s="387"/>
      <c r="AS15" s="213"/>
      <c r="AT15" s="214">
        <v>2</v>
      </c>
      <c r="AU15" s="386"/>
      <c r="AV15" s="387"/>
      <c r="AW15" s="213"/>
      <c r="AX15" s="214">
        <v>2</v>
      </c>
      <c r="AY15" s="386"/>
      <c r="AZ15" s="387"/>
      <c r="BA15" s="213"/>
      <c r="BB15" s="356"/>
      <c r="BC15" s="484"/>
      <c r="BD15" s="485"/>
      <c r="BE15" s="327"/>
      <c r="BF15" s="214">
        <v>2</v>
      </c>
      <c r="BG15" s="386">
        <v>1</v>
      </c>
      <c r="BH15" s="387"/>
      <c r="BI15" s="213"/>
      <c r="BJ15" s="214">
        <v>2</v>
      </c>
      <c r="BK15" s="386">
        <v>1</v>
      </c>
      <c r="BL15" s="387"/>
      <c r="BM15" s="213"/>
      <c r="BN15" s="214">
        <v>2</v>
      </c>
      <c r="BO15" s="386">
        <v>1</v>
      </c>
      <c r="BP15" s="387"/>
      <c r="BQ15" s="213"/>
      <c r="BR15" s="214">
        <v>2</v>
      </c>
      <c r="BS15" s="386">
        <v>1</v>
      </c>
      <c r="BT15" s="387"/>
      <c r="BU15" s="213"/>
      <c r="BV15" s="214">
        <v>2</v>
      </c>
      <c r="BW15" s="386">
        <v>1</v>
      </c>
      <c r="BX15" s="387"/>
      <c r="BY15" s="213"/>
      <c r="BZ15" s="214">
        <v>2</v>
      </c>
      <c r="CA15" s="386"/>
      <c r="CB15" s="387"/>
      <c r="CC15" s="213"/>
      <c r="CD15" s="356"/>
      <c r="CE15" s="484"/>
      <c r="CF15" s="485"/>
      <c r="CG15" s="327"/>
      <c r="CH15" s="214">
        <v>2</v>
      </c>
      <c r="CI15" s="386"/>
      <c r="CJ15" s="387"/>
      <c r="CK15" s="213"/>
      <c r="CL15" s="214">
        <v>2</v>
      </c>
      <c r="CM15" s="386"/>
      <c r="CN15" s="387"/>
      <c r="CO15" s="213"/>
      <c r="CP15" s="214">
        <v>2</v>
      </c>
      <c r="CQ15" s="386"/>
      <c r="CR15" s="387"/>
      <c r="CS15" s="213"/>
      <c r="CT15" s="214"/>
      <c r="CU15" s="386">
        <v>1</v>
      </c>
      <c r="CV15" s="387"/>
      <c r="CW15" s="213"/>
      <c r="CX15" s="214">
        <v>1</v>
      </c>
      <c r="CY15" s="386">
        <v>1</v>
      </c>
      <c r="CZ15" s="387"/>
      <c r="DA15" s="213"/>
      <c r="DB15" s="214">
        <v>1</v>
      </c>
      <c r="DC15" s="386"/>
      <c r="DD15" s="387"/>
      <c r="DE15" s="213"/>
      <c r="DF15" s="214">
        <v>1</v>
      </c>
      <c r="DG15" s="386"/>
      <c r="DH15" s="387"/>
      <c r="DI15" s="213"/>
      <c r="DJ15" s="214">
        <v>1</v>
      </c>
      <c r="DK15" s="386"/>
      <c r="DL15" s="387"/>
      <c r="DM15" s="213"/>
      <c r="DN15" s="214"/>
      <c r="DO15" s="386">
        <v>1</v>
      </c>
      <c r="DP15" s="387"/>
      <c r="DQ15" s="213"/>
      <c r="DR15" s="214"/>
      <c r="DS15" s="386"/>
      <c r="DT15" s="387"/>
      <c r="DU15" s="213"/>
      <c r="DV15" s="214"/>
      <c r="DW15" s="386"/>
      <c r="DX15" s="387"/>
      <c r="DY15" s="213"/>
      <c r="DZ15" s="244">
        <f t="shared" si="1"/>
        <v>48</v>
      </c>
      <c r="EA15" s="245">
        <f t="shared" si="1"/>
        <v>17</v>
      </c>
      <c r="EB15" s="245">
        <f t="shared" si="1"/>
        <v>0</v>
      </c>
      <c r="EC15" s="246">
        <f t="shared" si="1"/>
        <v>0</v>
      </c>
    </row>
    <row r="16" spans="1:133" ht="45" x14ac:dyDescent="0.25">
      <c r="A16" s="359">
        <v>8</v>
      </c>
      <c r="B16" s="531" t="s">
        <v>1104</v>
      </c>
      <c r="C16" s="446" t="s">
        <v>1105</v>
      </c>
      <c r="D16" s="447" t="s">
        <v>1213</v>
      </c>
      <c r="E16" s="267">
        <v>20</v>
      </c>
      <c r="F16" s="214">
        <v>2</v>
      </c>
      <c r="G16" s="386">
        <v>1</v>
      </c>
      <c r="H16" s="387"/>
      <c r="I16" s="213"/>
      <c r="J16" s="214">
        <v>2</v>
      </c>
      <c r="K16" s="386">
        <v>1</v>
      </c>
      <c r="L16" s="387"/>
      <c r="M16" s="213"/>
      <c r="N16" s="214">
        <v>2</v>
      </c>
      <c r="O16" s="386">
        <v>1</v>
      </c>
      <c r="P16" s="387"/>
      <c r="Q16" s="213"/>
      <c r="R16" s="214">
        <v>3</v>
      </c>
      <c r="S16" s="386">
        <v>1</v>
      </c>
      <c r="T16" s="387"/>
      <c r="U16" s="213"/>
      <c r="V16" s="214">
        <v>3</v>
      </c>
      <c r="W16" s="386">
        <v>1</v>
      </c>
      <c r="X16" s="387"/>
      <c r="Y16" s="213"/>
      <c r="Z16" s="214">
        <v>2</v>
      </c>
      <c r="AA16" s="386">
        <v>1</v>
      </c>
      <c r="AB16" s="387">
        <v>1</v>
      </c>
      <c r="AC16" s="213">
        <v>1</v>
      </c>
      <c r="AD16" s="214">
        <v>2</v>
      </c>
      <c r="AE16" s="386"/>
      <c r="AF16" s="387"/>
      <c r="AG16" s="213"/>
      <c r="AH16" s="214">
        <v>2</v>
      </c>
      <c r="AI16" s="386"/>
      <c r="AJ16" s="387"/>
      <c r="AK16" s="213"/>
      <c r="AL16" s="214">
        <v>2</v>
      </c>
      <c r="AM16" s="386"/>
      <c r="AN16" s="387"/>
      <c r="AO16" s="213"/>
      <c r="AP16" s="214">
        <v>2</v>
      </c>
      <c r="AQ16" s="386"/>
      <c r="AR16" s="387"/>
      <c r="AS16" s="213"/>
      <c r="AT16" s="214"/>
      <c r="AU16" s="386">
        <v>1</v>
      </c>
      <c r="AV16" s="387"/>
      <c r="AW16" s="213"/>
      <c r="AX16" s="214">
        <v>2</v>
      </c>
      <c r="AY16" s="386">
        <v>1</v>
      </c>
      <c r="AZ16" s="387"/>
      <c r="BA16" s="213"/>
      <c r="BB16" s="356"/>
      <c r="BC16" s="484"/>
      <c r="BD16" s="485"/>
      <c r="BE16" s="327"/>
      <c r="BF16" s="214">
        <v>2</v>
      </c>
      <c r="BG16" s="386">
        <v>1</v>
      </c>
      <c r="BH16" s="387"/>
      <c r="BI16" s="213"/>
      <c r="BJ16" s="214">
        <v>2</v>
      </c>
      <c r="BK16" s="386">
        <v>1</v>
      </c>
      <c r="BL16" s="387"/>
      <c r="BM16" s="213"/>
      <c r="BN16" s="214">
        <v>3</v>
      </c>
      <c r="BO16" s="386">
        <v>1</v>
      </c>
      <c r="BP16" s="387"/>
      <c r="BQ16" s="213"/>
      <c r="BR16" s="214">
        <v>2</v>
      </c>
      <c r="BS16" s="386">
        <v>1</v>
      </c>
      <c r="BT16" s="387"/>
      <c r="BU16" s="213"/>
      <c r="BV16" s="214">
        <v>2</v>
      </c>
      <c r="BW16" s="386">
        <v>1</v>
      </c>
      <c r="BX16" s="387"/>
      <c r="BY16" s="213"/>
      <c r="BZ16" s="214">
        <v>2</v>
      </c>
      <c r="CA16" s="386"/>
      <c r="CB16" s="387"/>
      <c r="CC16" s="213"/>
      <c r="CD16" s="356"/>
      <c r="CE16" s="484"/>
      <c r="CF16" s="485"/>
      <c r="CG16" s="327"/>
      <c r="CH16" s="214">
        <v>2</v>
      </c>
      <c r="CI16" s="386"/>
      <c r="CJ16" s="387"/>
      <c r="CK16" s="213"/>
      <c r="CL16" s="214">
        <v>2</v>
      </c>
      <c r="CM16" s="386"/>
      <c r="CN16" s="387"/>
      <c r="CO16" s="213"/>
      <c r="CP16" s="214">
        <v>2</v>
      </c>
      <c r="CQ16" s="386">
        <v>1</v>
      </c>
      <c r="CR16" s="387"/>
      <c r="CS16" s="213"/>
      <c r="CT16" s="214">
        <v>2</v>
      </c>
      <c r="CU16" s="386">
        <v>1</v>
      </c>
      <c r="CV16" s="387"/>
      <c r="CW16" s="213"/>
      <c r="CX16" s="214">
        <v>2</v>
      </c>
      <c r="CY16" s="386">
        <v>1</v>
      </c>
      <c r="CZ16" s="387"/>
      <c r="DA16" s="213"/>
      <c r="DB16" s="214">
        <v>2</v>
      </c>
      <c r="DC16" s="386"/>
      <c r="DD16" s="387"/>
      <c r="DE16" s="213"/>
      <c r="DF16" s="214">
        <v>2</v>
      </c>
      <c r="DG16" s="386"/>
      <c r="DH16" s="387"/>
      <c r="DI16" s="213"/>
      <c r="DJ16" s="214">
        <v>2</v>
      </c>
      <c r="DK16" s="386"/>
      <c r="DL16" s="387"/>
      <c r="DM16" s="213"/>
      <c r="DN16" s="214">
        <v>2</v>
      </c>
      <c r="DO16" s="386"/>
      <c r="DP16" s="387"/>
      <c r="DQ16" s="213"/>
      <c r="DR16" s="214">
        <v>2</v>
      </c>
      <c r="DS16" s="386"/>
      <c r="DT16" s="387"/>
      <c r="DU16" s="213"/>
      <c r="DV16" s="214">
        <v>2</v>
      </c>
      <c r="DW16" s="386"/>
      <c r="DX16" s="387"/>
      <c r="DY16" s="213"/>
      <c r="DZ16" s="244">
        <f t="shared" si="1"/>
        <v>59</v>
      </c>
      <c r="EA16" s="245">
        <f t="shared" si="1"/>
        <v>16</v>
      </c>
      <c r="EB16" s="245">
        <f t="shared" si="1"/>
        <v>1</v>
      </c>
      <c r="EC16" s="246">
        <f t="shared" si="1"/>
        <v>1</v>
      </c>
    </row>
    <row r="17" spans="1:133" ht="75" x14ac:dyDescent="0.25">
      <c r="A17" s="532">
        <v>9</v>
      </c>
      <c r="B17" s="531" t="s">
        <v>1214</v>
      </c>
      <c r="C17" s="228" t="s">
        <v>1215</v>
      </c>
      <c r="D17" s="229" t="s">
        <v>1216</v>
      </c>
      <c r="E17" s="128">
        <v>20</v>
      </c>
      <c r="F17" s="214">
        <v>2</v>
      </c>
      <c r="G17" s="386">
        <v>1</v>
      </c>
      <c r="H17" s="387"/>
      <c r="I17" s="213"/>
      <c r="J17" s="214">
        <v>2</v>
      </c>
      <c r="K17" s="386">
        <v>1</v>
      </c>
      <c r="L17" s="387"/>
      <c r="M17" s="213"/>
      <c r="N17" s="214">
        <v>2</v>
      </c>
      <c r="O17" s="386">
        <v>1</v>
      </c>
      <c r="P17" s="387"/>
      <c r="Q17" s="213"/>
      <c r="R17" s="214">
        <v>3</v>
      </c>
      <c r="S17" s="386">
        <v>1</v>
      </c>
      <c r="T17" s="387"/>
      <c r="U17" s="213"/>
      <c r="V17" s="214">
        <v>3</v>
      </c>
      <c r="W17" s="386">
        <v>1</v>
      </c>
      <c r="X17" s="387"/>
      <c r="Y17" s="213"/>
      <c r="Z17" s="214">
        <v>2</v>
      </c>
      <c r="AA17" s="386">
        <v>1</v>
      </c>
      <c r="AB17" s="387"/>
      <c r="AC17" s="213"/>
      <c r="AD17" s="214">
        <v>2</v>
      </c>
      <c r="AE17" s="386">
        <v>1</v>
      </c>
      <c r="AF17" s="387"/>
      <c r="AG17" s="213"/>
      <c r="AH17" s="214">
        <v>2</v>
      </c>
      <c r="AI17" s="386">
        <v>1</v>
      </c>
      <c r="AJ17" s="387"/>
      <c r="AK17" s="213"/>
      <c r="AL17" s="214">
        <v>2</v>
      </c>
      <c r="AM17" s="386">
        <v>1</v>
      </c>
      <c r="AN17" s="387"/>
      <c r="AO17" s="213"/>
      <c r="AP17" s="214">
        <v>2</v>
      </c>
      <c r="AQ17" s="386"/>
      <c r="AR17" s="387"/>
      <c r="AS17" s="213"/>
      <c r="AT17" s="214">
        <v>2</v>
      </c>
      <c r="AU17" s="386"/>
      <c r="AV17" s="387"/>
      <c r="AW17" s="213"/>
      <c r="AX17" s="214">
        <v>2</v>
      </c>
      <c r="AY17" s="386"/>
      <c r="AZ17" s="387"/>
      <c r="BA17" s="213"/>
      <c r="BB17" s="356"/>
      <c r="BC17" s="484"/>
      <c r="BD17" s="485"/>
      <c r="BE17" s="327"/>
      <c r="BF17" s="214">
        <v>2</v>
      </c>
      <c r="BG17" s="386">
        <v>1</v>
      </c>
      <c r="BH17" s="387"/>
      <c r="BI17" s="213"/>
      <c r="BJ17" s="214">
        <v>2</v>
      </c>
      <c r="BK17" s="386">
        <v>1</v>
      </c>
      <c r="BL17" s="387"/>
      <c r="BM17" s="213"/>
      <c r="BN17" s="214">
        <v>3</v>
      </c>
      <c r="BO17" s="386">
        <v>1</v>
      </c>
      <c r="BP17" s="387"/>
      <c r="BQ17" s="213"/>
      <c r="BR17" s="214">
        <v>2</v>
      </c>
      <c r="BS17" s="386">
        <v>1</v>
      </c>
      <c r="BT17" s="387"/>
      <c r="BU17" s="213"/>
      <c r="BV17" s="214">
        <v>2</v>
      </c>
      <c r="BW17" s="386">
        <v>1</v>
      </c>
      <c r="BX17" s="387"/>
      <c r="BY17" s="213"/>
      <c r="BZ17" s="214">
        <v>2</v>
      </c>
      <c r="CA17" s="386"/>
      <c r="CB17" s="387"/>
      <c r="CC17" s="213"/>
      <c r="CD17" s="356"/>
      <c r="CE17" s="484"/>
      <c r="CF17" s="485"/>
      <c r="CG17" s="327"/>
      <c r="CH17" s="214">
        <v>2</v>
      </c>
      <c r="CI17" s="386"/>
      <c r="CJ17" s="387"/>
      <c r="CK17" s="213"/>
      <c r="CL17" s="214">
        <v>2</v>
      </c>
      <c r="CM17" s="386"/>
      <c r="CN17" s="387"/>
      <c r="CO17" s="213"/>
      <c r="CP17" s="214">
        <v>2</v>
      </c>
      <c r="CQ17" s="386"/>
      <c r="CR17" s="387"/>
      <c r="CS17" s="213"/>
      <c r="CT17" s="214"/>
      <c r="CU17" s="386">
        <v>1</v>
      </c>
      <c r="CV17" s="387"/>
      <c r="CW17" s="213"/>
      <c r="CX17" s="214">
        <v>1</v>
      </c>
      <c r="CY17" s="386">
        <v>1</v>
      </c>
      <c r="CZ17" s="387"/>
      <c r="DA17" s="213"/>
      <c r="DB17" s="214">
        <v>1</v>
      </c>
      <c r="DC17" s="386"/>
      <c r="DD17" s="387"/>
      <c r="DE17" s="213"/>
      <c r="DF17" s="214">
        <v>1</v>
      </c>
      <c r="DG17" s="386"/>
      <c r="DH17" s="387"/>
      <c r="DI17" s="213"/>
      <c r="DJ17" s="214">
        <v>1</v>
      </c>
      <c r="DK17" s="386"/>
      <c r="DL17" s="387"/>
      <c r="DM17" s="213"/>
      <c r="DN17" s="214">
        <v>2</v>
      </c>
      <c r="DO17" s="386"/>
      <c r="DP17" s="387"/>
      <c r="DQ17" s="213"/>
      <c r="DR17" s="214">
        <v>1</v>
      </c>
      <c r="DS17" s="386"/>
      <c r="DT17" s="387"/>
      <c r="DU17" s="213"/>
      <c r="DV17" s="214">
        <v>1</v>
      </c>
      <c r="DW17" s="386"/>
      <c r="DX17" s="387"/>
      <c r="DY17" s="213"/>
      <c r="DZ17" s="244">
        <f t="shared" si="1"/>
        <v>53</v>
      </c>
      <c r="EA17" s="245">
        <f t="shared" si="1"/>
        <v>16</v>
      </c>
      <c r="EB17" s="245">
        <f t="shared" si="1"/>
        <v>0</v>
      </c>
      <c r="EC17" s="246">
        <f t="shared" si="1"/>
        <v>0</v>
      </c>
    </row>
    <row r="18" spans="1:133" ht="45" x14ac:dyDescent="0.25">
      <c r="A18" s="359">
        <v>10</v>
      </c>
      <c r="B18" s="531" t="s">
        <v>705</v>
      </c>
      <c r="C18" s="446" t="s">
        <v>243</v>
      </c>
      <c r="D18" s="447" t="s">
        <v>2558</v>
      </c>
      <c r="E18" s="267">
        <v>20</v>
      </c>
      <c r="F18" s="214">
        <v>2</v>
      </c>
      <c r="G18" s="386">
        <v>1</v>
      </c>
      <c r="H18" s="387"/>
      <c r="I18" s="213"/>
      <c r="J18" s="214">
        <v>2</v>
      </c>
      <c r="K18" s="386">
        <v>1</v>
      </c>
      <c r="L18" s="387"/>
      <c r="M18" s="213"/>
      <c r="N18" s="214">
        <v>2</v>
      </c>
      <c r="O18" s="386">
        <v>1</v>
      </c>
      <c r="P18" s="387"/>
      <c r="Q18" s="213"/>
      <c r="R18" s="214">
        <v>3</v>
      </c>
      <c r="S18" s="386">
        <v>1</v>
      </c>
      <c r="T18" s="387"/>
      <c r="U18" s="213"/>
      <c r="V18" s="214">
        <v>3</v>
      </c>
      <c r="W18" s="386">
        <v>1</v>
      </c>
      <c r="X18" s="387"/>
      <c r="Y18" s="213"/>
      <c r="Z18" s="214">
        <v>2</v>
      </c>
      <c r="AA18" s="386">
        <v>1</v>
      </c>
      <c r="AB18" s="387"/>
      <c r="AC18" s="213"/>
      <c r="AD18" s="214">
        <v>2</v>
      </c>
      <c r="AE18" s="386">
        <v>1</v>
      </c>
      <c r="AF18" s="387"/>
      <c r="AG18" s="213"/>
      <c r="AH18" s="214">
        <v>2</v>
      </c>
      <c r="AI18" s="386">
        <v>1</v>
      </c>
      <c r="AJ18" s="387"/>
      <c r="AK18" s="213"/>
      <c r="AL18" s="214">
        <v>2</v>
      </c>
      <c r="AM18" s="386">
        <v>1</v>
      </c>
      <c r="AN18" s="387"/>
      <c r="AO18" s="213"/>
      <c r="AP18" s="214">
        <v>2</v>
      </c>
      <c r="AQ18" s="386"/>
      <c r="AR18" s="387"/>
      <c r="AS18" s="213"/>
      <c r="AT18" s="214"/>
      <c r="AU18" s="386">
        <v>1</v>
      </c>
      <c r="AV18" s="387"/>
      <c r="AW18" s="213"/>
      <c r="AX18" s="214">
        <v>2</v>
      </c>
      <c r="AY18" s="386">
        <v>1</v>
      </c>
      <c r="AZ18" s="387"/>
      <c r="BA18" s="213"/>
      <c r="BB18" s="356"/>
      <c r="BC18" s="484"/>
      <c r="BD18" s="485"/>
      <c r="BE18" s="327"/>
      <c r="BF18" s="214">
        <v>2</v>
      </c>
      <c r="BG18" s="386">
        <v>1</v>
      </c>
      <c r="BH18" s="387"/>
      <c r="BI18" s="213"/>
      <c r="BJ18" s="214">
        <v>2</v>
      </c>
      <c r="BK18" s="386">
        <v>1</v>
      </c>
      <c r="BL18" s="387"/>
      <c r="BM18" s="213"/>
      <c r="BN18" s="214">
        <v>2</v>
      </c>
      <c r="BO18" s="386">
        <v>1</v>
      </c>
      <c r="BP18" s="387"/>
      <c r="BQ18" s="213"/>
      <c r="BR18" s="214">
        <v>2</v>
      </c>
      <c r="BS18" s="386">
        <v>1</v>
      </c>
      <c r="BT18" s="387"/>
      <c r="BU18" s="213"/>
      <c r="BV18" s="214">
        <v>2</v>
      </c>
      <c r="BW18" s="386">
        <v>1</v>
      </c>
      <c r="BX18" s="387"/>
      <c r="BY18" s="213"/>
      <c r="BZ18" s="214">
        <v>2</v>
      </c>
      <c r="CA18" s="386"/>
      <c r="CB18" s="387"/>
      <c r="CC18" s="213"/>
      <c r="CD18" s="356"/>
      <c r="CE18" s="484"/>
      <c r="CF18" s="485"/>
      <c r="CG18" s="327"/>
      <c r="CH18" s="214">
        <v>2</v>
      </c>
      <c r="CI18" s="386"/>
      <c r="CJ18" s="387"/>
      <c r="CK18" s="213"/>
      <c r="CL18" s="214">
        <v>2</v>
      </c>
      <c r="CM18" s="386"/>
      <c r="CN18" s="387"/>
      <c r="CO18" s="213"/>
      <c r="CP18" s="214">
        <v>2</v>
      </c>
      <c r="CQ18" s="386"/>
      <c r="CR18" s="387"/>
      <c r="CS18" s="213"/>
      <c r="CT18" s="214">
        <v>2</v>
      </c>
      <c r="CU18" s="386">
        <v>1</v>
      </c>
      <c r="CV18" s="387"/>
      <c r="CW18" s="213"/>
      <c r="CX18" s="214">
        <v>2</v>
      </c>
      <c r="CY18" s="386">
        <v>1</v>
      </c>
      <c r="CZ18" s="387"/>
      <c r="DA18" s="213"/>
      <c r="DB18" s="214">
        <v>2</v>
      </c>
      <c r="DC18" s="386"/>
      <c r="DD18" s="387"/>
      <c r="DE18" s="213"/>
      <c r="DF18" s="214">
        <v>2</v>
      </c>
      <c r="DG18" s="386"/>
      <c r="DH18" s="387"/>
      <c r="DI18" s="213"/>
      <c r="DJ18" s="214">
        <v>2</v>
      </c>
      <c r="DK18" s="386"/>
      <c r="DL18" s="387"/>
      <c r="DM18" s="213"/>
      <c r="DN18" s="214"/>
      <c r="DO18" s="386">
        <v>1</v>
      </c>
      <c r="DP18" s="387"/>
      <c r="DQ18" s="213"/>
      <c r="DR18" s="214"/>
      <c r="DS18" s="386"/>
      <c r="DT18" s="387"/>
      <c r="DU18" s="213"/>
      <c r="DV18" s="214"/>
      <c r="DW18" s="386"/>
      <c r="DX18" s="387"/>
      <c r="DY18" s="213"/>
      <c r="DZ18" s="244">
        <f t="shared" si="1"/>
        <v>52</v>
      </c>
      <c r="EA18" s="245">
        <f t="shared" si="1"/>
        <v>19</v>
      </c>
      <c r="EB18" s="245">
        <f t="shared" si="1"/>
        <v>0</v>
      </c>
      <c r="EC18" s="246">
        <f t="shared" si="1"/>
        <v>0</v>
      </c>
    </row>
    <row r="19" spans="1:133" ht="45" x14ac:dyDescent="0.25">
      <c r="A19" s="532">
        <v>11</v>
      </c>
      <c r="B19" s="531" t="s">
        <v>706</v>
      </c>
      <c r="C19" s="446" t="s">
        <v>279</v>
      </c>
      <c r="D19" s="447" t="s">
        <v>1240</v>
      </c>
      <c r="E19" s="267">
        <v>20</v>
      </c>
      <c r="F19" s="214">
        <v>1</v>
      </c>
      <c r="G19" s="386">
        <v>1</v>
      </c>
      <c r="H19" s="387"/>
      <c r="I19" s="213"/>
      <c r="J19" s="214">
        <v>1</v>
      </c>
      <c r="K19" s="386">
        <v>1</v>
      </c>
      <c r="L19" s="387"/>
      <c r="M19" s="213"/>
      <c r="N19" s="214">
        <v>1</v>
      </c>
      <c r="O19" s="386"/>
      <c r="P19" s="387"/>
      <c r="Q19" s="213"/>
      <c r="R19" s="214">
        <v>1</v>
      </c>
      <c r="S19" s="386"/>
      <c r="T19" s="387"/>
      <c r="U19" s="213"/>
      <c r="V19" s="214">
        <v>1</v>
      </c>
      <c r="W19" s="386"/>
      <c r="X19" s="387"/>
      <c r="Y19" s="213"/>
      <c r="Z19" s="214">
        <v>1</v>
      </c>
      <c r="AA19" s="386"/>
      <c r="AB19" s="387"/>
      <c r="AC19" s="213"/>
      <c r="AD19" s="214">
        <v>1</v>
      </c>
      <c r="AE19" s="386"/>
      <c r="AF19" s="387"/>
      <c r="AG19" s="213"/>
      <c r="AH19" s="214">
        <v>1</v>
      </c>
      <c r="AI19" s="386"/>
      <c r="AJ19" s="387"/>
      <c r="AK19" s="213"/>
      <c r="AL19" s="214">
        <v>1</v>
      </c>
      <c r="AM19" s="386"/>
      <c r="AN19" s="387"/>
      <c r="AO19" s="213"/>
      <c r="AP19" s="214">
        <v>1</v>
      </c>
      <c r="AQ19" s="386"/>
      <c r="AR19" s="387"/>
      <c r="AS19" s="213"/>
      <c r="AT19" s="214">
        <v>1</v>
      </c>
      <c r="AU19" s="386"/>
      <c r="AV19" s="387"/>
      <c r="AW19" s="213"/>
      <c r="AX19" s="214">
        <v>1</v>
      </c>
      <c r="AY19" s="386"/>
      <c r="AZ19" s="387"/>
      <c r="BA19" s="213"/>
      <c r="BB19" s="356"/>
      <c r="BC19" s="484"/>
      <c r="BD19" s="485"/>
      <c r="BE19" s="327"/>
      <c r="BF19" s="214">
        <v>1</v>
      </c>
      <c r="BG19" s="386"/>
      <c r="BH19" s="387"/>
      <c r="BI19" s="213"/>
      <c r="BJ19" s="214">
        <v>1</v>
      </c>
      <c r="BK19" s="386"/>
      <c r="BL19" s="387"/>
      <c r="BM19" s="213"/>
      <c r="BN19" s="214"/>
      <c r="BO19" s="386">
        <v>1</v>
      </c>
      <c r="BP19" s="387"/>
      <c r="BQ19" s="213"/>
      <c r="BR19" s="214">
        <v>1</v>
      </c>
      <c r="BS19" s="386"/>
      <c r="BT19" s="387"/>
      <c r="BU19" s="213"/>
      <c r="BV19" s="214">
        <v>1</v>
      </c>
      <c r="BW19" s="386"/>
      <c r="BX19" s="387"/>
      <c r="BY19" s="213"/>
      <c r="BZ19" s="214"/>
      <c r="CA19" s="386"/>
      <c r="CB19" s="387"/>
      <c r="CC19" s="213"/>
      <c r="CD19" s="356"/>
      <c r="CE19" s="484"/>
      <c r="CF19" s="485"/>
      <c r="CG19" s="327"/>
      <c r="CH19" s="214">
        <v>1</v>
      </c>
      <c r="CI19" s="386"/>
      <c r="CJ19" s="387"/>
      <c r="CK19" s="213"/>
      <c r="CL19" s="214">
        <v>1</v>
      </c>
      <c r="CM19" s="386"/>
      <c r="CN19" s="387"/>
      <c r="CO19" s="213"/>
      <c r="CP19" s="214">
        <v>1</v>
      </c>
      <c r="CQ19" s="386"/>
      <c r="CR19" s="387"/>
      <c r="CS19" s="213"/>
      <c r="CT19" s="214">
        <v>1</v>
      </c>
      <c r="CU19" s="386"/>
      <c r="CV19" s="387"/>
      <c r="CW19" s="213"/>
      <c r="CX19" s="214">
        <v>2</v>
      </c>
      <c r="CY19" s="386"/>
      <c r="CZ19" s="387"/>
      <c r="DA19" s="213"/>
      <c r="DB19" s="214">
        <v>2</v>
      </c>
      <c r="DC19" s="386"/>
      <c r="DD19" s="387"/>
      <c r="DE19" s="213"/>
      <c r="DF19" s="214">
        <v>2</v>
      </c>
      <c r="DG19" s="386"/>
      <c r="DH19" s="387"/>
      <c r="DI19" s="213"/>
      <c r="DJ19" s="214">
        <v>2</v>
      </c>
      <c r="DK19" s="386"/>
      <c r="DL19" s="387"/>
      <c r="DM19" s="213"/>
      <c r="DN19" s="214"/>
      <c r="DO19" s="386"/>
      <c r="DP19" s="387"/>
      <c r="DQ19" s="213"/>
      <c r="DR19" s="214"/>
      <c r="DS19" s="386"/>
      <c r="DT19" s="387"/>
      <c r="DU19" s="213"/>
      <c r="DV19" s="214"/>
      <c r="DW19" s="386"/>
      <c r="DX19" s="387"/>
      <c r="DY19" s="213"/>
      <c r="DZ19" s="244">
        <f t="shared" si="1"/>
        <v>28</v>
      </c>
      <c r="EA19" s="245">
        <f t="shared" si="1"/>
        <v>3</v>
      </c>
      <c r="EB19" s="245">
        <f t="shared" si="1"/>
        <v>0</v>
      </c>
      <c r="EC19" s="246">
        <f t="shared" si="1"/>
        <v>0</v>
      </c>
    </row>
    <row r="20" spans="1:133" ht="30" x14ac:dyDescent="0.25">
      <c r="A20" s="359">
        <v>12</v>
      </c>
      <c r="B20" s="531" t="s">
        <v>677</v>
      </c>
      <c r="C20" s="446" t="s">
        <v>144</v>
      </c>
      <c r="D20" s="447" t="s">
        <v>1218</v>
      </c>
      <c r="E20" s="267">
        <v>20</v>
      </c>
      <c r="F20" s="214">
        <v>2</v>
      </c>
      <c r="G20" s="386">
        <v>1</v>
      </c>
      <c r="H20" s="387"/>
      <c r="I20" s="213"/>
      <c r="J20" s="214">
        <v>2</v>
      </c>
      <c r="K20" s="386">
        <v>1</v>
      </c>
      <c r="L20" s="387"/>
      <c r="M20" s="213"/>
      <c r="N20" s="214">
        <v>2</v>
      </c>
      <c r="O20" s="386">
        <v>1</v>
      </c>
      <c r="P20" s="387"/>
      <c r="Q20" s="213"/>
      <c r="R20" s="214">
        <v>3</v>
      </c>
      <c r="S20" s="386">
        <v>1</v>
      </c>
      <c r="T20" s="387"/>
      <c r="U20" s="213"/>
      <c r="V20" s="214">
        <v>3</v>
      </c>
      <c r="W20" s="386">
        <v>1</v>
      </c>
      <c r="X20" s="387"/>
      <c r="Y20" s="213"/>
      <c r="Z20" s="214">
        <v>2</v>
      </c>
      <c r="AA20" s="386">
        <v>1</v>
      </c>
      <c r="AB20" s="387"/>
      <c r="AC20" s="213"/>
      <c r="AD20" s="214">
        <v>2</v>
      </c>
      <c r="AE20" s="386"/>
      <c r="AF20" s="387"/>
      <c r="AG20" s="213"/>
      <c r="AH20" s="214">
        <v>2</v>
      </c>
      <c r="AI20" s="386"/>
      <c r="AJ20" s="387"/>
      <c r="AK20" s="213"/>
      <c r="AL20" s="214">
        <v>2</v>
      </c>
      <c r="AM20" s="386"/>
      <c r="AN20" s="387"/>
      <c r="AO20" s="213"/>
      <c r="AP20" s="214">
        <v>2</v>
      </c>
      <c r="AQ20" s="386"/>
      <c r="AR20" s="387"/>
      <c r="AS20" s="213"/>
      <c r="AT20" s="214">
        <v>2</v>
      </c>
      <c r="AU20" s="386"/>
      <c r="AV20" s="387"/>
      <c r="AW20" s="213"/>
      <c r="AX20" s="214">
        <v>2</v>
      </c>
      <c r="AY20" s="386"/>
      <c r="AZ20" s="387"/>
      <c r="BA20" s="213"/>
      <c r="BB20" s="356"/>
      <c r="BC20" s="484"/>
      <c r="BD20" s="485"/>
      <c r="BE20" s="327"/>
      <c r="BF20" s="214">
        <v>2</v>
      </c>
      <c r="BG20" s="386">
        <v>1</v>
      </c>
      <c r="BH20" s="387"/>
      <c r="BI20" s="213"/>
      <c r="BJ20" s="214">
        <v>2</v>
      </c>
      <c r="BK20" s="386">
        <v>1</v>
      </c>
      <c r="BL20" s="387"/>
      <c r="BM20" s="213"/>
      <c r="BN20" s="214">
        <v>2</v>
      </c>
      <c r="BO20" s="386">
        <v>1</v>
      </c>
      <c r="BP20" s="387"/>
      <c r="BQ20" s="213"/>
      <c r="BR20" s="214">
        <v>2</v>
      </c>
      <c r="BS20" s="386">
        <v>1</v>
      </c>
      <c r="BT20" s="387"/>
      <c r="BU20" s="213"/>
      <c r="BV20" s="214">
        <v>2</v>
      </c>
      <c r="BW20" s="386">
        <v>1</v>
      </c>
      <c r="BX20" s="387"/>
      <c r="BY20" s="213"/>
      <c r="BZ20" s="214">
        <v>2</v>
      </c>
      <c r="CA20" s="386"/>
      <c r="CB20" s="387"/>
      <c r="CC20" s="213"/>
      <c r="CD20" s="356"/>
      <c r="CE20" s="484"/>
      <c r="CF20" s="485"/>
      <c r="CG20" s="327"/>
      <c r="CH20" s="214">
        <v>2</v>
      </c>
      <c r="CI20" s="386"/>
      <c r="CJ20" s="387"/>
      <c r="CK20" s="213"/>
      <c r="CL20" s="214">
        <v>2</v>
      </c>
      <c r="CM20" s="386"/>
      <c r="CN20" s="387"/>
      <c r="CO20" s="213"/>
      <c r="CP20" s="214">
        <v>2</v>
      </c>
      <c r="CQ20" s="386">
        <v>1</v>
      </c>
      <c r="CR20" s="387"/>
      <c r="CS20" s="213"/>
      <c r="CT20" s="214"/>
      <c r="CU20" s="386">
        <v>1</v>
      </c>
      <c r="CV20" s="387"/>
      <c r="CW20" s="213"/>
      <c r="CX20" s="214"/>
      <c r="CY20" s="386">
        <v>1</v>
      </c>
      <c r="CZ20" s="387"/>
      <c r="DA20" s="213"/>
      <c r="DB20" s="214"/>
      <c r="DC20" s="386"/>
      <c r="DD20" s="387"/>
      <c r="DE20" s="213"/>
      <c r="DF20" s="214"/>
      <c r="DG20" s="386"/>
      <c r="DH20" s="387"/>
      <c r="DI20" s="213"/>
      <c r="DJ20" s="214"/>
      <c r="DK20" s="386"/>
      <c r="DL20" s="387"/>
      <c r="DM20" s="213"/>
      <c r="DN20" s="214"/>
      <c r="DO20" s="386"/>
      <c r="DP20" s="387"/>
      <c r="DQ20" s="213"/>
      <c r="DR20" s="214"/>
      <c r="DS20" s="386"/>
      <c r="DT20" s="387"/>
      <c r="DU20" s="213"/>
      <c r="DV20" s="214"/>
      <c r="DW20" s="386"/>
      <c r="DX20" s="387"/>
      <c r="DY20" s="213"/>
      <c r="DZ20" s="244">
        <f t="shared" si="1"/>
        <v>44</v>
      </c>
      <c r="EA20" s="245">
        <f t="shared" si="1"/>
        <v>14</v>
      </c>
      <c r="EB20" s="245">
        <f t="shared" si="1"/>
        <v>0</v>
      </c>
      <c r="EC20" s="246">
        <f t="shared" si="1"/>
        <v>0</v>
      </c>
    </row>
    <row r="21" spans="1:133" ht="60" x14ac:dyDescent="0.25">
      <c r="A21" s="532">
        <v>13</v>
      </c>
      <c r="B21" s="531" t="s">
        <v>678</v>
      </c>
      <c r="C21" s="446" t="s">
        <v>146</v>
      </c>
      <c r="D21" s="447" t="s">
        <v>1219</v>
      </c>
      <c r="E21" s="267">
        <v>20</v>
      </c>
      <c r="F21" s="214">
        <v>2</v>
      </c>
      <c r="G21" s="386">
        <v>1</v>
      </c>
      <c r="H21" s="387"/>
      <c r="I21" s="213"/>
      <c r="J21" s="214">
        <v>2</v>
      </c>
      <c r="K21" s="386">
        <v>1</v>
      </c>
      <c r="L21" s="387"/>
      <c r="M21" s="213"/>
      <c r="N21" s="214">
        <v>2</v>
      </c>
      <c r="O21" s="386">
        <v>1</v>
      </c>
      <c r="P21" s="387"/>
      <c r="Q21" s="213"/>
      <c r="R21" s="214">
        <v>3</v>
      </c>
      <c r="S21" s="386">
        <v>1</v>
      </c>
      <c r="T21" s="387"/>
      <c r="U21" s="213"/>
      <c r="V21" s="214">
        <v>3</v>
      </c>
      <c r="W21" s="386">
        <v>1</v>
      </c>
      <c r="X21" s="387"/>
      <c r="Y21" s="213"/>
      <c r="Z21" s="214">
        <v>2</v>
      </c>
      <c r="AA21" s="386">
        <v>1</v>
      </c>
      <c r="AB21" s="387"/>
      <c r="AC21" s="213"/>
      <c r="AD21" s="214">
        <v>2</v>
      </c>
      <c r="AE21" s="386">
        <v>1</v>
      </c>
      <c r="AF21" s="387"/>
      <c r="AG21" s="213"/>
      <c r="AH21" s="214">
        <v>2</v>
      </c>
      <c r="AI21" s="386">
        <v>1</v>
      </c>
      <c r="AJ21" s="387"/>
      <c r="AK21" s="213"/>
      <c r="AL21" s="214">
        <v>2</v>
      </c>
      <c r="AM21" s="386">
        <v>1</v>
      </c>
      <c r="AN21" s="387"/>
      <c r="AO21" s="213"/>
      <c r="AP21" s="214">
        <v>2</v>
      </c>
      <c r="AQ21" s="386"/>
      <c r="AR21" s="387"/>
      <c r="AS21" s="213"/>
      <c r="AT21" s="214"/>
      <c r="AU21" s="386">
        <v>1</v>
      </c>
      <c r="AV21" s="387"/>
      <c r="AW21" s="213"/>
      <c r="AX21" s="214">
        <v>2</v>
      </c>
      <c r="AY21" s="386">
        <v>1</v>
      </c>
      <c r="AZ21" s="387"/>
      <c r="BA21" s="213"/>
      <c r="BB21" s="356"/>
      <c r="BC21" s="484"/>
      <c r="BD21" s="485"/>
      <c r="BE21" s="327"/>
      <c r="BF21" s="214">
        <v>2</v>
      </c>
      <c r="BG21" s="386">
        <v>1</v>
      </c>
      <c r="BH21" s="387"/>
      <c r="BI21" s="213"/>
      <c r="BJ21" s="214">
        <v>2</v>
      </c>
      <c r="BK21" s="386">
        <v>1</v>
      </c>
      <c r="BL21" s="387"/>
      <c r="BM21" s="213"/>
      <c r="BN21" s="214">
        <v>3</v>
      </c>
      <c r="BO21" s="386">
        <v>1</v>
      </c>
      <c r="BP21" s="387"/>
      <c r="BQ21" s="213"/>
      <c r="BR21" s="214">
        <v>2</v>
      </c>
      <c r="BS21" s="386">
        <v>1</v>
      </c>
      <c r="BT21" s="387"/>
      <c r="BU21" s="213"/>
      <c r="BV21" s="214">
        <v>2</v>
      </c>
      <c r="BW21" s="386">
        <v>1</v>
      </c>
      <c r="BX21" s="387"/>
      <c r="BY21" s="213"/>
      <c r="BZ21" s="214">
        <v>2</v>
      </c>
      <c r="CA21" s="386"/>
      <c r="CB21" s="387"/>
      <c r="CC21" s="213"/>
      <c r="CD21" s="356"/>
      <c r="CE21" s="484"/>
      <c r="CF21" s="485"/>
      <c r="CG21" s="327"/>
      <c r="CH21" s="214">
        <v>2</v>
      </c>
      <c r="CI21" s="386"/>
      <c r="CJ21" s="387"/>
      <c r="CK21" s="213"/>
      <c r="CL21" s="214">
        <v>2</v>
      </c>
      <c r="CM21" s="386"/>
      <c r="CN21" s="387"/>
      <c r="CO21" s="213"/>
      <c r="CP21" s="214">
        <v>2</v>
      </c>
      <c r="CQ21" s="386"/>
      <c r="CR21" s="387"/>
      <c r="CS21" s="213"/>
      <c r="CT21" s="214">
        <v>1</v>
      </c>
      <c r="CU21" s="386"/>
      <c r="CV21" s="387"/>
      <c r="CW21" s="213"/>
      <c r="CX21" s="214">
        <v>1</v>
      </c>
      <c r="CY21" s="386"/>
      <c r="CZ21" s="387"/>
      <c r="DA21" s="213"/>
      <c r="DB21" s="214">
        <v>1</v>
      </c>
      <c r="DC21" s="386"/>
      <c r="DD21" s="387"/>
      <c r="DE21" s="213"/>
      <c r="DF21" s="214">
        <v>1</v>
      </c>
      <c r="DG21" s="386"/>
      <c r="DH21" s="387"/>
      <c r="DI21" s="213"/>
      <c r="DJ21" s="214">
        <v>1</v>
      </c>
      <c r="DK21" s="386"/>
      <c r="DL21" s="387"/>
      <c r="DM21" s="213"/>
      <c r="DN21" s="214"/>
      <c r="DO21" s="386">
        <v>1</v>
      </c>
      <c r="DP21" s="387"/>
      <c r="DQ21" s="213"/>
      <c r="DR21" s="214"/>
      <c r="DS21" s="386">
        <v>1</v>
      </c>
      <c r="DT21" s="387"/>
      <c r="DU21" s="213"/>
      <c r="DV21" s="214"/>
      <c r="DW21" s="386">
        <v>1</v>
      </c>
      <c r="DX21" s="387"/>
      <c r="DY21" s="213"/>
      <c r="DZ21" s="244">
        <f t="shared" si="1"/>
        <v>48</v>
      </c>
      <c r="EA21" s="245">
        <f t="shared" si="1"/>
        <v>19</v>
      </c>
      <c r="EB21" s="245">
        <f t="shared" si="1"/>
        <v>0</v>
      </c>
      <c r="EC21" s="246">
        <f t="shared" si="1"/>
        <v>0</v>
      </c>
    </row>
    <row r="22" spans="1:133" ht="45" x14ac:dyDescent="0.25">
      <c r="A22" s="359">
        <v>14</v>
      </c>
      <c r="B22" s="531" t="s">
        <v>679</v>
      </c>
      <c r="C22" s="446" t="s">
        <v>148</v>
      </c>
      <c r="D22" s="447" t="s">
        <v>1220</v>
      </c>
      <c r="E22" s="267">
        <v>20</v>
      </c>
      <c r="F22" s="214">
        <v>2</v>
      </c>
      <c r="G22" s="386">
        <v>1</v>
      </c>
      <c r="H22" s="387"/>
      <c r="I22" s="213"/>
      <c r="J22" s="214">
        <v>2</v>
      </c>
      <c r="K22" s="386">
        <v>1</v>
      </c>
      <c r="L22" s="387"/>
      <c r="M22" s="213"/>
      <c r="N22" s="214">
        <v>2</v>
      </c>
      <c r="O22" s="386">
        <v>1</v>
      </c>
      <c r="P22" s="387"/>
      <c r="Q22" s="213"/>
      <c r="R22" s="214">
        <v>3</v>
      </c>
      <c r="S22" s="386">
        <v>1</v>
      </c>
      <c r="T22" s="387"/>
      <c r="U22" s="213"/>
      <c r="V22" s="214">
        <v>3</v>
      </c>
      <c r="W22" s="386">
        <v>1</v>
      </c>
      <c r="X22" s="387"/>
      <c r="Y22" s="213"/>
      <c r="Z22" s="214">
        <v>2</v>
      </c>
      <c r="AA22" s="386">
        <v>1</v>
      </c>
      <c r="AB22" s="387"/>
      <c r="AC22" s="213"/>
      <c r="AD22" s="214">
        <v>2</v>
      </c>
      <c r="AE22" s="386">
        <v>1</v>
      </c>
      <c r="AF22" s="387"/>
      <c r="AG22" s="213"/>
      <c r="AH22" s="214">
        <v>2</v>
      </c>
      <c r="AI22" s="386">
        <v>1</v>
      </c>
      <c r="AJ22" s="387"/>
      <c r="AK22" s="213"/>
      <c r="AL22" s="214">
        <v>2</v>
      </c>
      <c r="AM22" s="386">
        <v>1</v>
      </c>
      <c r="AN22" s="387"/>
      <c r="AO22" s="213"/>
      <c r="AP22" s="214">
        <v>2</v>
      </c>
      <c r="AQ22" s="386"/>
      <c r="AR22" s="387"/>
      <c r="AS22" s="213"/>
      <c r="AT22" s="214">
        <v>2</v>
      </c>
      <c r="AU22" s="386"/>
      <c r="AV22" s="387"/>
      <c r="AW22" s="213"/>
      <c r="AX22" s="214">
        <v>2</v>
      </c>
      <c r="AY22" s="386"/>
      <c r="AZ22" s="387"/>
      <c r="BA22" s="213"/>
      <c r="BB22" s="356"/>
      <c r="BC22" s="484"/>
      <c r="BD22" s="485"/>
      <c r="BE22" s="327"/>
      <c r="BF22" s="214">
        <v>2</v>
      </c>
      <c r="BG22" s="386"/>
      <c r="BH22" s="387"/>
      <c r="BI22" s="213"/>
      <c r="BJ22" s="214">
        <v>2</v>
      </c>
      <c r="BK22" s="386">
        <v>1</v>
      </c>
      <c r="BL22" s="387"/>
      <c r="BM22" s="213"/>
      <c r="BN22" s="214">
        <v>2</v>
      </c>
      <c r="BO22" s="386">
        <v>1</v>
      </c>
      <c r="BP22" s="387"/>
      <c r="BQ22" s="213"/>
      <c r="BR22" s="214">
        <v>2</v>
      </c>
      <c r="BS22" s="386">
        <v>1</v>
      </c>
      <c r="BT22" s="387"/>
      <c r="BU22" s="213"/>
      <c r="BV22" s="214">
        <v>2</v>
      </c>
      <c r="BW22" s="386">
        <v>1</v>
      </c>
      <c r="BX22" s="387"/>
      <c r="BY22" s="213"/>
      <c r="BZ22" s="214">
        <v>2</v>
      </c>
      <c r="CA22" s="386"/>
      <c r="CB22" s="387"/>
      <c r="CC22" s="213"/>
      <c r="CD22" s="356"/>
      <c r="CE22" s="484"/>
      <c r="CF22" s="485"/>
      <c r="CG22" s="327"/>
      <c r="CH22" s="214">
        <v>2</v>
      </c>
      <c r="CI22" s="386"/>
      <c r="CJ22" s="387"/>
      <c r="CK22" s="213"/>
      <c r="CL22" s="214">
        <v>2</v>
      </c>
      <c r="CM22" s="386"/>
      <c r="CN22" s="387"/>
      <c r="CO22" s="213"/>
      <c r="CP22" s="214">
        <v>2</v>
      </c>
      <c r="CQ22" s="386"/>
      <c r="CR22" s="387"/>
      <c r="CS22" s="213"/>
      <c r="CT22" s="214">
        <v>1</v>
      </c>
      <c r="CU22" s="386"/>
      <c r="CV22" s="387"/>
      <c r="CW22" s="213"/>
      <c r="CX22" s="214"/>
      <c r="CY22" s="386">
        <v>1</v>
      </c>
      <c r="CZ22" s="387"/>
      <c r="DA22" s="213"/>
      <c r="DB22" s="214"/>
      <c r="DC22" s="386">
        <v>1</v>
      </c>
      <c r="DD22" s="387"/>
      <c r="DE22" s="213"/>
      <c r="DF22" s="214"/>
      <c r="DG22" s="386">
        <v>1</v>
      </c>
      <c r="DH22" s="387"/>
      <c r="DI22" s="213"/>
      <c r="DJ22" s="214"/>
      <c r="DK22" s="386">
        <v>1</v>
      </c>
      <c r="DL22" s="387"/>
      <c r="DM22" s="213"/>
      <c r="DN22" s="214">
        <v>1</v>
      </c>
      <c r="DO22" s="386"/>
      <c r="DP22" s="387"/>
      <c r="DQ22" s="213"/>
      <c r="DR22" s="214">
        <v>1</v>
      </c>
      <c r="DS22" s="386"/>
      <c r="DT22" s="387"/>
      <c r="DU22" s="213"/>
      <c r="DV22" s="214">
        <v>1</v>
      </c>
      <c r="DW22" s="386"/>
      <c r="DX22" s="387"/>
      <c r="DY22" s="213"/>
      <c r="DZ22" s="244">
        <f t="shared" si="1"/>
        <v>48</v>
      </c>
      <c r="EA22" s="245">
        <f t="shared" si="1"/>
        <v>17</v>
      </c>
      <c r="EB22" s="245">
        <f t="shared" si="1"/>
        <v>0</v>
      </c>
      <c r="EC22" s="246">
        <f t="shared" si="1"/>
        <v>0</v>
      </c>
    </row>
    <row r="23" spans="1:133" ht="45" x14ac:dyDescent="0.25">
      <c r="A23" s="532">
        <v>15</v>
      </c>
      <c r="B23" s="531" t="s">
        <v>689</v>
      </c>
      <c r="C23" s="446" t="s">
        <v>149</v>
      </c>
      <c r="D23" s="447" t="s">
        <v>1221</v>
      </c>
      <c r="E23" s="267">
        <v>20</v>
      </c>
      <c r="F23" s="214">
        <v>2</v>
      </c>
      <c r="G23" s="386">
        <v>1</v>
      </c>
      <c r="H23" s="387"/>
      <c r="I23" s="213"/>
      <c r="J23" s="214">
        <v>2</v>
      </c>
      <c r="K23" s="386">
        <v>1</v>
      </c>
      <c r="L23" s="387"/>
      <c r="M23" s="213"/>
      <c r="N23" s="214">
        <v>2</v>
      </c>
      <c r="O23" s="386">
        <v>1</v>
      </c>
      <c r="P23" s="387"/>
      <c r="Q23" s="213"/>
      <c r="R23" s="214">
        <v>3</v>
      </c>
      <c r="S23" s="386">
        <v>1</v>
      </c>
      <c r="T23" s="387"/>
      <c r="U23" s="213"/>
      <c r="V23" s="214">
        <v>3</v>
      </c>
      <c r="W23" s="386">
        <v>1</v>
      </c>
      <c r="X23" s="387"/>
      <c r="Y23" s="213"/>
      <c r="Z23" s="214">
        <v>2</v>
      </c>
      <c r="AA23" s="386">
        <v>1</v>
      </c>
      <c r="AB23" s="387"/>
      <c r="AC23" s="213"/>
      <c r="AD23" s="214">
        <v>2</v>
      </c>
      <c r="AE23" s="386">
        <v>1</v>
      </c>
      <c r="AF23" s="387"/>
      <c r="AG23" s="213"/>
      <c r="AH23" s="214">
        <v>2</v>
      </c>
      <c r="AI23" s="386">
        <v>1</v>
      </c>
      <c r="AJ23" s="387"/>
      <c r="AK23" s="213"/>
      <c r="AL23" s="214">
        <v>2</v>
      </c>
      <c r="AM23" s="386">
        <v>1</v>
      </c>
      <c r="AN23" s="387"/>
      <c r="AO23" s="213"/>
      <c r="AP23" s="214">
        <v>2</v>
      </c>
      <c r="AQ23" s="386"/>
      <c r="AR23" s="387"/>
      <c r="AS23" s="213"/>
      <c r="AT23" s="214"/>
      <c r="AU23" s="386">
        <v>1</v>
      </c>
      <c r="AV23" s="387"/>
      <c r="AW23" s="213"/>
      <c r="AX23" s="214">
        <v>1</v>
      </c>
      <c r="AY23" s="386">
        <v>1</v>
      </c>
      <c r="AZ23" s="387"/>
      <c r="BA23" s="213"/>
      <c r="BB23" s="356"/>
      <c r="BC23" s="484"/>
      <c r="BD23" s="485"/>
      <c r="BE23" s="327"/>
      <c r="BF23" s="214">
        <v>1</v>
      </c>
      <c r="BG23" s="386">
        <v>1</v>
      </c>
      <c r="BH23" s="387"/>
      <c r="BI23" s="213"/>
      <c r="BJ23" s="214">
        <v>2</v>
      </c>
      <c r="BK23" s="386">
        <v>1</v>
      </c>
      <c r="BL23" s="387"/>
      <c r="BM23" s="213"/>
      <c r="BN23" s="214">
        <v>2</v>
      </c>
      <c r="BO23" s="386">
        <v>1</v>
      </c>
      <c r="BP23" s="387"/>
      <c r="BQ23" s="213"/>
      <c r="BR23" s="214">
        <v>2</v>
      </c>
      <c r="BS23" s="386">
        <v>1</v>
      </c>
      <c r="BT23" s="387"/>
      <c r="BU23" s="213"/>
      <c r="BV23" s="214">
        <v>2</v>
      </c>
      <c r="BW23" s="386">
        <v>1</v>
      </c>
      <c r="BX23" s="387"/>
      <c r="BY23" s="213"/>
      <c r="BZ23" s="214">
        <v>2</v>
      </c>
      <c r="CA23" s="386"/>
      <c r="CB23" s="387"/>
      <c r="CC23" s="213"/>
      <c r="CD23" s="356"/>
      <c r="CE23" s="484"/>
      <c r="CF23" s="485"/>
      <c r="CG23" s="327"/>
      <c r="CH23" s="214">
        <v>2</v>
      </c>
      <c r="CI23" s="386"/>
      <c r="CJ23" s="387"/>
      <c r="CK23" s="213"/>
      <c r="CL23" s="214">
        <v>2</v>
      </c>
      <c r="CM23" s="386"/>
      <c r="CN23" s="387"/>
      <c r="CO23" s="213"/>
      <c r="CP23" s="214">
        <v>2</v>
      </c>
      <c r="CQ23" s="386">
        <v>1</v>
      </c>
      <c r="CR23" s="387"/>
      <c r="CS23" s="213"/>
      <c r="CT23" s="214"/>
      <c r="CU23" s="386">
        <v>1</v>
      </c>
      <c r="CV23" s="387"/>
      <c r="CW23" s="213"/>
      <c r="CX23" s="214">
        <v>1</v>
      </c>
      <c r="CY23" s="386"/>
      <c r="CZ23" s="387"/>
      <c r="DA23" s="213"/>
      <c r="DB23" s="214">
        <v>1</v>
      </c>
      <c r="DC23" s="386"/>
      <c r="DD23" s="387"/>
      <c r="DE23" s="213"/>
      <c r="DF23" s="214">
        <v>1</v>
      </c>
      <c r="DG23" s="386"/>
      <c r="DH23" s="387"/>
      <c r="DI23" s="213"/>
      <c r="DJ23" s="214">
        <v>1</v>
      </c>
      <c r="DK23" s="386"/>
      <c r="DL23" s="387"/>
      <c r="DM23" s="213"/>
      <c r="DN23" s="214"/>
      <c r="DO23" s="386">
        <v>1</v>
      </c>
      <c r="DP23" s="387"/>
      <c r="DQ23" s="213"/>
      <c r="DR23" s="214"/>
      <c r="DS23" s="386">
        <v>1</v>
      </c>
      <c r="DT23" s="387"/>
      <c r="DU23" s="213"/>
      <c r="DV23" s="214"/>
      <c r="DW23" s="386">
        <v>1</v>
      </c>
      <c r="DX23" s="387"/>
      <c r="DY23" s="213"/>
      <c r="DZ23" s="244">
        <f t="shared" si="1"/>
        <v>44</v>
      </c>
      <c r="EA23" s="245">
        <f t="shared" si="1"/>
        <v>21</v>
      </c>
      <c r="EB23" s="245">
        <f t="shared" si="1"/>
        <v>0</v>
      </c>
      <c r="EC23" s="246">
        <f t="shared" si="1"/>
        <v>0</v>
      </c>
    </row>
    <row r="24" spans="1:133" ht="45" x14ac:dyDescent="0.25">
      <c r="A24" s="359">
        <v>16</v>
      </c>
      <c r="B24" s="531" t="s">
        <v>680</v>
      </c>
      <c r="C24" s="446" t="s">
        <v>387</v>
      </c>
      <c r="D24" s="447" t="s">
        <v>1222</v>
      </c>
      <c r="E24" s="267">
        <v>20</v>
      </c>
      <c r="F24" s="214">
        <v>2</v>
      </c>
      <c r="G24" s="386">
        <v>1</v>
      </c>
      <c r="H24" s="387"/>
      <c r="I24" s="213"/>
      <c r="J24" s="214">
        <v>2</v>
      </c>
      <c r="K24" s="386">
        <v>1</v>
      </c>
      <c r="L24" s="387"/>
      <c r="M24" s="213"/>
      <c r="N24" s="214">
        <v>2</v>
      </c>
      <c r="O24" s="386">
        <v>1</v>
      </c>
      <c r="P24" s="387"/>
      <c r="Q24" s="213"/>
      <c r="R24" s="214">
        <v>3</v>
      </c>
      <c r="S24" s="386">
        <v>1</v>
      </c>
      <c r="T24" s="387"/>
      <c r="U24" s="213"/>
      <c r="V24" s="214">
        <v>3</v>
      </c>
      <c r="W24" s="386">
        <v>1</v>
      </c>
      <c r="X24" s="387"/>
      <c r="Y24" s="213"/>
      <c r="Z24" s="214">
        <v>2</v>
      </c>
      <c r="AA24" s="386">
        <v>1</v>
      </c>
      <c r="AB24" s="387"/>
      <c r="AC24" s="213"/>
      <c r="AD24" s="214">
        <v>2</v>
      </c>
      <c r="AE24" s="386"/>
      <c r="AF24" s="387"/>
      <c r="AG24" s="213"/>
      <c r="AH24" s="214">
        <v>2</v>
      </c>
      <c r="AI24" s="386"/>
      <c r="AJ24" s="387"/>
      <c r="AK24" s="213"/>
      <c r="AL24" s="214">
        <v>2</v>
      </c>
      <c r="AM24" s="386"/>
      <c r="AN24" s="387"/>
      <c r="AO24" s="213"/>
      <c r="AP24" s="214">
        <v>2</v>
      </c>
      <c r="AQ24" s="386"/>
      <c r="AR24" s="387"/>
      <c r="AS24" s="213"/>
      <c r="AT24" s="214">
        <v>2</v>
      </c>
      <c r="AU24" s="386"/>
      <c r="AV24" s="387"/>
      <c r="AW24" s="213"/>
      <c r="AX24" s="214">
        <v>2</v>
      </c>
      <c r="AY24" s="386"/>
      <c r="AZ24" s="387"/>
      <c r="BA24" s="213"/>
      <c r="BB24" s="356"/>
      <c r="BC24" s="484"/>
      <c r="BD24" s="485"/>
      <c r="BE24" s="327"/>
      <c r="BF24" s="214">
        <v>2</v>
      </c>
      <c r="BG24" s="386"/>
      <c r="BH24" s="387"/>
      <c r="BI24" s="213"/>
      <c r="BJ24" s="214">
        <v>2</v>
      </c>
      <c r="BK24" s="386"/>
      <c r="BL24" s="387"/>
      <c r="BM24" s="213"/>
      <c r="BN24" s="214">
        <v>1</v>
      </c>
      <c r="BO24" s="386">
        <v>1</v>
      </c>
      <c r="BP24" s="387"/>
      <c r="BQ24" s="213"/>
      <c r="BR24" s="214">
        <v>2</v>
      </c>
      <c r="BS24" s="386">
        <v>1</v>
      </c>
      <c r="BT24" s="387"/>
      <c r="BU24" s="213"/>
      <c r="BV24" s="214">
        <v>2</v>
      </c>
      <c r="BW24" s="386">
        <v>1</v>
      </c>
      <c r="BX24" s="387"/>
      <c r="BY24" s="213"/>
      <c r="BZ24" s="214">
        <v>2</v>
      </c>
      <c r="CA24" s="386"/>
      <c r="CB24" s="387"/>
      <c r="CC24" s="213"/>
      <c r="CD24" s="356"/>
      <c r="CE24" s="484"/>
      <c r="CF24" s="485"/>
      <c r="CG24" s="327"/>
      <c r="CH24" s="214">
        <v>2</v>
      </c>
      <c r="CI24" s="386"/>
      <c r="CJ24" s="387"/>
      <c r="CK24" s="213"/>
      <c r="CL24" s="214">
        <v>2</v>
      </c>
      <c r="CM24" s="386"/>
      <c r="CN24" s="387"/>
      <c r="CO24" s="213"/>
      <c r="CP24" s="214">
        <v>2</v>
      </c>
      <c r="CQ24" s="386"/>
      <c r="CR24" s="387"/>
      <c r="CS24" s="213"/>
      <c r="CT24" s="214">
        <v>2</v>
      </c>
      <c r="CU24" s="386"/>
      <c r="CV24" s="387"/>
      <c r="CW24" s="213"/>
      <c r="CX24" s="214"/>
      <c r="CY24" s="386">
        <v>1</v>
      </c>
      <c r="CZ24" s="387"/>
      <c r="DA24" s="213"/>
      <c r="DB24" s="214"/>
      <c r="DC24" s="386">
        <v>1</v>
      </c>
      <c r="DD24" s="387"/>
      <c r="DE24" s="213"/>
      <c r="DF24" s="214"/>
      <c r="DG24" s="386">
        <v>1</v>
      </c>
      <c r="DH24" s="387"/>
      <c r="DI24" s="213"/>
      <c r="DJ24" s="214"/>
      <c r="DK24" s="386">
        <v>1</v>
      </c>
      <c r="DL24" s="387"/>
      <c r="DM24" s="213"/>
      <c r="DN24" s="214">
        <v>1</v>
      </c>
      <c r="DO24" s="386"/>
      <c r="DP24" s="387"/>
      <c r="DQ24" s="213"/>
      <c r="DR24" s="214">
        <v>1</v>
      </c>
      <c r="DS24" s="386"/>
      <c r="DT24" s="387"/>
      <c r="DU24" s="213"/>
      <c r="DV24" s="214">
        <v>1</v>
      </c>
      <c r="DW24" s="386"/>
      <c r="DX24" s="387"/>
      <c r="DY24" s="213"/>
      <c r="DZ24" s="244">
        <f t="shared" si="1"/>
        <v>48</v>
      </c>
      <c r="EA24" s="245">
        <f t="shared" si="1"/>
        <v>13</v>
      </c>
      <c r="EB24" s="245">
        <f t="shared" si="1"/>
        <v>0</v>
      </c>
      <c r="EC24" s="246">
        <f t="shared" si="1"/>
        <v>0</v>
      </c>
    </row>
    <row r="25" spans="1:133" ht="30" x14ac:dyDescent="0.25">
      <c r="A25" s="532">
        <v>17</v>
      </c>
      <c r="B25" s="531" t="s">
        <v>681</v>
      </c>
      <c r="C25" s="446" t="s">
        <v>134</v>
      </c>
      <c r="D25" s="447" t="s">
        <v>1223</v>
      </c>
      <c r="E25" s="267">
        <v>18</v>
      </c>
      <c r="F25" s="214">
        <v>2</v>
      </c>
      <c r="G25" s="386">
        <v>1</v>
      </c>
      <c r="H25" s="387"/>
      <c r="I25" s="213"/>
      <c r="J25" s="214">
        <v>2</v>
      </c>
      <c r="K25" s="386">
        <v>1</v>
      </c>
      <c r="L25" s="387"/>
      <c r="M25" s="213"/>
      <c r="N25" s="214">
        <v>2</v>
      </c>
      <c r="O25" s="386">
        <v>1</v>
      </c>
      <c r="P25" s="387"/>
      <c r="Q25" s="213"/>
      <c r="R25" s="214">
        <v>3</v>
      </c>
      <c r="S25" s="386">
        <v>1</v>
      </c>
      <c r="T25" s="387"/>
      <c r="U25" s="213"/>
      <c r="V25" s="214">
        <v>3</v>
      </c>
      <c r="W25" s="386">
        <v>1</v>
      </c>
      <c r="X25" s="387"/>
      <c r="Y25" s="213"/>
      <c r="Z25" s="214">
        <v>2</v>
      </c>
      <c r="AA25" s="386">
        <v>1</v>
      </c>
      <c r="AB25" s="387"/>
      <c r="AC25" s="213"/>
      <c r="AD25" s="214">
        <v>2</v>
      </c>
      <c r="AE25" s="386">
        <v>1</v>
      </c>
      <c r="AF25" s="387"/>
      <c r="AG25" s="213"/>
      <c r="AH25" s="214">
        <v>2</v>
      </c>
      <c r="AI25" s="386">
        <v>1</v>
      </c>
      <c r="AJ25" s="387"/>
      <c r="AK25" s="213"/>
      <c r="AL25" s="214">
        <v>2</v>
      </c>
      <c r="AM25" s="386">
        <v>1</v>
      </c>
      <c r="AN25" s="387"/>
      <c r="AO25" s="213"/>
      <c r="AP25" s="214">
        <v>2</v>
      </c>
      <c r="AQ25" s="386"/>
      <c r="AR25" s="387"/>
      <c r="AS25" s="213"/>
      <c r="AT25" s="214"/>
      <c r="AU25" s="386">
        <v>1</v>
      </c>
      <c r="AV25" s="387"/>
      <c r="AW25" s="213"/>
      <c r="AX25" s="214"/>
      <c r="AY25" s="386">
        <v>1</v>
      </c>
      <c r="AZ25" s="387"/>
      <c r="BA25" s="213"/>
      <c r="BB25" s="356"/>
      <c r="BC25" s="484"/>
      <c r="BD25" s="485"/>
      <c r="BE25" s="327"/>
      <c r="BF25" s="214"/>
      <c r="BG25" s="386">
        <v>1</v>
      </c>
      <c r="BH25" s="387"/>
      <c r="BI25" s="213"/>
      <c r="BJ25" s="214"/>
      <c r="BK25" s="386">
        <v>1</v>
      </c>
      <c r="BL25" s="387"/>
      <c r="BM25" s="213"/>
      <c r="BN25" s="214">
        <v>1</v>
      </c>
      <c r="BO25" s="386">
        <v>1</v>
      </c>
      <c r="BP25" s="387"/>
      <c r="BQ25" s="213"/>
      <c r="BR25" s="214">
        <v>1</v>
      </c>
      <c r="BS25" s="386">
        <v>1</v>
      </c>
      <c r="BT25" s="387"/>
      <c r="BU25" s="213"/>
      <c r="BV25" s="214">
        <v>2</v>
      </c>
      <c r="BW25" s="386">
        <v>1</v>
      </c>
      <c r="BX25" s="387"/>
      <c r="BY25" s="213"/>
      <c r="BZ25" s="214">
        <v>2</v>
      </c>
      <c r="CA25" s="386"/>
      <c r="CB25" s="387"/>
      <c r="CC25" s="213"/>
      <c r="CD25" s="356"/>
      <c r="CE25" s="484"/>
      <c r="CF25" s="485"/>
      <c r="CG25" s="327"/>
      <c r="CH25" s="214">
        <v>2</v>
      </c>
      <c r="CI25" s="386"/>
      <c r="CJ25" s="387"/>
      <c r="CK25" s="213"/>
      <c r="CL25" s="214">
        <v>2</v>
      </c>
      <c r="CM25" s="386"/>
      <c r="CN25" s="387"/>
      <c r="CO25" s="213"/>
      <c r="CP25" s="214">
        <v>2</v>
      </c>
      <c r="CQ25" s="386"/>
      <c r="CR25" s="387"/>
      <c r="CS25" s="213"/>
      <c r="CT25" s="214">
        <v>1</v>
      </c>
      <c r="CU25" s="386"/>
      <c r="CV25" s="387"/>
      <c r="CW25" s="213"/>
      <c r="CX25" s="214">
        <v>1</v>
      </c>
      <c r="CY25" s="386"/>
      <c r="CZ25" s="387"/>
      <c r="DA25" s="213"/>
      <c r="DB25" s="214">
        <v>1</v>
      </c>
      <c r="DC25" s="386"/>
      <c r="DD25" s="387"/>
      <c r="DE25" s="213"/>
      <c r="DF25" s="214">
        <v>1</v>
      </c>
      <c r="DG25" s="386"/>
      <c r="DH25" s="387"/>
      <c r="DI25" s="213"/>
      <c r="DJ25" s="214">
        <v>1</v>
      </c>
      <c r="DK25" s="386"/>
      <c r="DL25" s="387"/>
      <c r="DM25" s="213"/>
      <c r="DN25" s="214"/>
      <c r="DO25" s="386">
        <v>1</v>
      </c>
      <c r="DP25" s="387"/>
      <c r="DQ25" s="213"/>
      <c r="DR25" s="214"/>
      <c r="DS25" s="386"/>
      <c r="DT25" s="387"/>
      <c r="DU25" s="213"/>
      <c r="DV25" s="214">
        <v>1</v>
      </c>
      <c r="DW25" s="386"/>
      <c r="DX25" s="387"/>
      <c r="DY25" s="213"/>
      <c r="DZ25" s="244">
        <f t="shared" si="1"/>
        <v>40</v>
      </c>
      <c r="EA25" s="245">
        <f t="shared" si="1"/>
        <v>17</v>
      </c>
      <c r="EB25" s="245">
        <f t="shared" si="1"/>
        <v>0</v>
      </c>
      <c r="EC25" s="246">
        <f t="shared" si="1"/>
        <v>0</v>
      </c>
    </row>
    <row r="26" spans="1:133" ht="30" x14ac:dyDescent="0.25">
      <c r="A26" s="359">
        <v>18</v>
      </c>
      <c r="B26" s="531" t="s">
        <v>671</v>
      </c>
      <c r="C26" s="446" t="s">
        <v>672</v>
      </c>
      <c r="D26" s="447" t="s">
        <v>1209</v>
      </c>
      <c r="E26" s="267">
        <v>18</v>
      </c>
      <c r="F26" s="214">
        <v>2</v>
      </c>
      <c r="G26" s="386">
        <v>1</v>
      </c>
      <c r="H26" s="387"/>
      <c r="I26" s="213"/>
      <c r="J26" s="214">
        <v>2</v>
      </c>
      <c r="K26" s="386">
        <v>1</v>
      </c>
      <c r="L26" s="387"/>
      <c r="M26" s="213"/>
      <c r="N26" s="214">
        <v>2</v>
      </c>
      <c r="O26" s="386">
        <v>1</v>
      </c>
      <c r="P26" s="387"/>
      <c r="Q26" s="213"/>
      <c r="R26" s="214">
        <v>2</v>
      </c>
      <c r="S26" s="386">
        <v>1</v>
      </c>
      <c r="T26" s="387"/>
      <c r="U26" s="213"/>
      <c r="V26" s="214">
        <v>2</v>
      </c>
      <c r="W26" s="386">
        <v>1</v>
      </c>
      <c r="X26" s="387"/>
      <c r="Y26" s="213"/>
      <c r="Z26" s="214">
        <v>2</v>
      </c>
      <c r="AA26" s="386">
        <v>1</v>
      </c>
      <c r="AB26" s="387"/>
      <c r="AC26" s="213"/>
      <c r="AD26" s="214">
        <v>2</v>
      </c>
      <c r="AE26" s="386">
        <v>1</v>
      </c>
      <c r="AF26" s="387"/>
      <c r="AG26" s="213"/>
      <c r="AH26" s="214">
        <v>2</v>
      </c>
      <c r="AI26" s="386">
        <v>1</v>
      </c>
      <c r="AJ26" s="387"/>
      <c r="AK26" s="213"/>
      <c r="AL26" s="214">
        <v>2</v>
      </c>
      <c r="AM26" s="386">
        <v>1</v>
      </c>
      <c r="AN26" s="387"/>
      <c r="AO26" s="213"/>
      <c r="AP26" s="214">
        <v>2</v>
      </c>
      <c r="AQ26" s="386"/>
      <c r="AR26" s="387"/>
      <c r="AS26" s="213"/>
      <c r="AT26" s="214">
        <v>2</v>
      </c>
      <c r="AU26" s="386"/>
      <c r="AV26" s="387"/>
      <c r="AW26" s="213"/>
      <c r="AX26" s="214">
        <v>2</v>
      </c>
      <c r="AY26" s="386"/>
      <c r="AZ26" s="387"/>
      <c r="BA26" s="213"/>
      <c r="BB26" s="356"/>
      <c r="BC26" s="484"/>
      <c r="BD26" s="485"/>
      <c r="BE26" s="327"/>
      <c r="BF26" s="214">
        <v>2</v>
      </c>
      <c r="BG26" s="386"/>
      <c r="BH26" s="387"/>
      <c r="BI26" s="213"/>
      <c r="BJ26" s="214">
        <v>2</v>
      </c>
      <c r="BK26" s="386"/>
      <c r="BL26" s="387"/>
      <c r="BM26" s="213"/>
      <c r="BN26" s="214">
        <v>2</v>
      </c>
      <c r="BO26" s="386">
        <v>1</v>
      </c>
      <c r="BP26" s="387"/>
      <c r="BQ26" s="213"/>
      <c r="BR26" s="214">
        <v>2</v>
      </c>
      <c r="BS26" s="386">
        <v>1</v>
      </c>
      <c r="BT26" s="387"/>
      <c r="BU26" s="213"/>
      <c r="BV26" s="214">
        <v>2</v>
      </c>
      <c r="BW26" s="386">
        <v>1</v>
      </c>
      <c r="BX26" s="387"/>
      <c r="BY26" s="213"/>
      <c r="BZ26" s="214">
        <v>2</v>
      </c>
      <c r="CA26" s="386"/>
      <c r="CB26" s="387"/>
      <c r="CC26" s="213"/>
      <c r="CD26" s="356"/>
      <c r="CE26" s="484"/>
      <c r="CF26" s="485"/>
      <c r="CG26" s="327"/>
      <c r="CH26" s="214">
        <v>2</v>
      </c>
      <c r="CI26" s="386"/>
      <c r="CJ26" s="387"/>
      <c r="CK26" s="213"/>
      <c r="CL26" s="214">
        <v>2</v>
      </c>
      <c r="CM26" s="386"/>
      <c r="CN26" s="387"/>
      <c r="CO26" s="213"/>
      <c r="CP26" s="214">
        <v>2</v>
      </c>
      <c r="CQ26" s="386">
        <v>1</v>
      </c>
      <c r="CR26" s="387"/>
      <c r="CS26" s="213"/>
      <c r="CT26" s="214"/>
      <c r="CU26" s="386">
        <v>1</v>
      </c>
      <c r="CV26" s="387"/>
      <c r="CW26" s="213"/>
      <c r="CX26" s="214"/>
      <c r="CY26" s="386">
        <v>1</v>
      </c>
      <c r="CZ26" s="387"/>
      <c r="DA26" s="213"/>
      <c r="DB26" s="214"/>
      <c r="DC26" s="386">
        <v>1</v>
      </c>
      <c r="DD26" s="387"/>
      <c r="DE26" s="213"/>
      <c r="DF26" s="214"/>
      <c r="DG26" s="386">
        <v>1</v>
      </c>
      <c r="DH26" s="387"/>
      <c r="DI26" s="213"/>
      <c r="DJ26" s="214"/>
      <c r="DK26" s="386">
        <v>1</v>
      </c>
      <c r="DL26" s="387"/>
      <c r="DM26" s="213"/>
      <c r="DN26" s="214">
        <v>1</v>
      </c>
      <c r="DO26" s="386"/>
      <c r="DP26" s="387"/>
      <c r="DQ26" s="213"/>
      <c r="DR26" s="214">
        <v>1</v>
      </c>
      <c r="DS26" s="386"/>
      <c r="DT26" s="387"/>
      <c r="DU26" s="213"/>
      <c r="DV26" s="214">
        <v>1</v>
      </c>
      <c r="DW26" s="386"/>
      <c r="DX26" s="387"/>
      <c r="DY26" s="213"/>
      <c r="DZ26" s="244">
        <f t="shared" si="1"/>
        <v>45</v>
      </c>
      <c r="EA26" s="245">
        <f t="shared" si="1"/>
        <v>18</v>
      </c>
      <c r="EB26" s="245">
        <f t="shared" si="1"/>
        <v>0</v>
      </c>
      <c r="EC26" s="246">
        <f t="shared" si="1"/>
        <v>0</v>
      </c>
    </row>
    <row r="27" spans="1:133" ht="45" x14ac:dyDescent="0.25">
      <c r="A27" s="532">
        <v>19</v>
      </c>
      <c r="B27" s="531" t="s">
        <v>685</v>
      </c>
      <c r="C27" s="446" t="s">
        <v>137</v>
      </c>
      <c r="D27" s="447" t="s">
        <v>1225</v>
      </c>
      <c r="E27" s="267">
        <v>15</v>
      </c>
      <c r="F27" s="214">
        <v>2</v>
      </c>
      <c r="G27" s="386">
        <v>1</v>
      </c>
      <c r="H27" s="387"/>
      <c r="I27" s="213"/>
      <c r="J27" s="214">
        <v>2</v>
      </c>
      <c r="K27" s="386">
        <v>1</v>
      </c>
      <c r="L27" s="387"/>
      <c r="M27" s="213"/>
      <c r="N27" s="214">
        <v>2</v>
      </c>
      <c r="O27" s="386">
        <v>1</v>
      </c>
      <c r="P27" s="387"/>
      <c r="Q27" s="213"/>
      <c r="R27" s="214">
        <v>3</v>
      </c>
      <c r="S27" s="386">
        <v>1</v>
      </c>
      <c r="T27" s="387"/>
      <c r="U27" s="213"/>
      <c r="V27" s="214">
        <v>3</v>
      </c>
      <c r="W27" s="386">
        <v>1</v>
      </c>
      <c r="X27" s="387"/>
      <c r="Y27" s="213"/>
      <c r="Z27" s="214">
        <v>2</v>
      </c>
      <c r="AA27" s="386">
        <v>1</v>
      </c>
      <c r="AB27" s="387"/>
      <c r="AC27" s="213"/>
      <c r="AD27" s="214">
        <v>2</v>
      </c>
      <c r="AE27" s="386"/>
      <c r="AF27" s="387"/>
      <c r="AG27" s="213"/>
      <c r="AH27" s="214">
        <v>2</v>
      </c>
      <c r="AI27" s="386"/>
      <c r="AJ27" s="387"/>
      <c r="AK27" s="213"/>
      <c r="AL27" s="214">
        <v>2</v>
      </c>
      <c r="AM27" s="386"/>
      <c r="AN27" s="387"/>
      <c r="AO27" s="213"/>
      <c r="AP27" s="214">
        <v>2</v>
      </c>
      <c r="AQ27" s="386"/>
      <c r="AR27" s="387"/>
      <c r="AS27" s="213"/>
      <c r="AT27" s="214"/>
      <c r="AU27" s="386">
        <v>1</v>
      </c>
      <c r="AV27" s="387"/>
      <c r="AW27" s="213"/>
      <c r="AX27" s="214"/>
      <c r="AY27" s="386">
        <v>1</v>
      </c>
      <c r="AZ27" s="387"/>
      <c r="BA27" s="213"/>
      <c r="BB27" s="356"/>
      <c r="BC27" s="484"/>
      <c r="BD27" s="485"/>
      <c r="BE27" s="327"/>
      <c r="BF27" s="214"/>
      <c r="BG27" s="386">
        <v>1</v>
      </c>
      <c r="BH27" s="387"/>
      <c r="BI27" s="213"/>
      <c r="BJ27" s="214">
        <v>1</v>
      </c>
      <c r="BK27" s="386">
        <v>1</v>
      </c>
      <c r="BL27" s="387"/>
      <c r="BM27" s="213"/>
      <c r="BN27" s="214">
        <v>1</v>
      </c>
      <c r="BO27" s="386">
        <v>1</v>
      </c>
      <c r="BP27" s="387"/>
      <c r="BQ27" s="213"/>
      <c r="BR27" s="214">
        <v>1</v>
      </c>
      <c r="BS27" s="386">
        <v>1</v>
      </c>
      <c r="BT27" s="387"/>
      <c r="BU27" s="213"/>
      <c r="BV27" s="214">
        <v>1</v>
      </c>
      <c r="BW27" s="386">
        <v>1</v>
      </c>
      <c r="BX27" s="387"/>
      <c r="BY27" s="213"/>
      <c r="BZ27" s="214">
        <v>1</v>
      </c>
      <c r="CA27" s="386"/>
      <c r="CB27" s="387"/>
      <c r="CC27" s="213"/>
      <c r="CD27" s="356"/>
      <c r="CE27" s="484"/>
      <c r="CF27" s="485"/>
      <c r="CG27" s="327"/>
      <c r="CH27" s="214">
        <v>1</v>
      </c>
      <c r="CI27" s="386"/>
      <c r="CJ27" s="387"/>
      <c r="CK27" s="213"/>
      <c r="CL27" s="214">
        <v>1</v>
      </c>
      <c r="CM27" s="386"/>
      <c r="CN27" s="387"/>
      <c r="CO27" s="213"/>
      <c r="CP27" s="214">
        <v>1</v>
      </c>
      <c r="CQ27" s="386"/>
      <c r="CR27" s="387"/>
      <c r="CS27" s="213"/>
      <c r="CT27" s="214">
        <v>1</v>
      </c>
      <c r="CU27" s="386"/>
      <c r="CV27" s="387"/>
      <c r="CW27" s="213"/>
      <c r="CX27" s="214">
        <v>1</v>
      </c>
      <c r="CY27" s="386"/>
      <c r="CZ27" s="387"/>
      <c r="DA27" s="213"/>
      <c r="DB27" s="214">
        <v>1</v>
      </c>
      <c r="DC27" s="386"/>
      <c r="DD27" s="387"/>
      <c r="DE27" s="213"/>
      <c r="DF27" s="214">
        <v>1</v>
      </c>
      <c r="DG27" s="386"/>
      <c r="DH27" s="387"/>
      <c r="DI27" s="213"/>
      <c r="DJ27" s="214">
        <v>1</v>
      </c>
      <c r="DK27" s="386"/>
      <c r="DL27" s="387"/>
      <c r="DM27" s="213"/>
      <c r="DN27" s="214"/>
      <c r="DO27" s="386">
        <v>1</v>
      </c>
      <c r="DP27" s="387"/>
      <c r="DQ27" s="213"/>
      <c r="DR27" s="214"/>
      <c r="DS27" s="386">
        <v>1</v>
      </c>
      <c r="DT27" s="387"/>
      <c r="DU27" s="213"/>
      <c r="DV27" s="214"/>
      <c r="DW27" s="386">
        <v>1</v>
      </c>
      <c r="DX27" s="387"/>
      <c r="DY27" s="213"/>
      <c r="DZ27" s="244">
        <f t="shared" si="1"/>
        <v>35</v>
      </c>
      <c r="EA27" s="245">
        <f t="shared" si="1"/>
        <v>16</v>
      </c>
      <c r="EB27" s="245">
        <f t="shared" si="1"/>
        <v>0</v>
      </c>
      <c r="EC27" s="246">
        <f t="shared" si="1"/>
        <v>0</v>
      </c>
    </row>
    <row r="28" spans="1:133" ht="60" x14ac:dyDescent="0.25">
      <c r="A28" s="359">
        <v>20</v>
      </c>
      <c r="B28" s="531" t="s">
        <v>773</v>
      </c>
      <c r="C28" s="446" t="s">
        <v>774</v>
      </c>
      <c r="D28" s="447" t="s">
        <v>1226</v>
      </c>
      <c r="E28" s="267">
        <v>15</v>
      </c>
      <c r="F28" s="214">
        <v>2</v>
      </c>
      <c r="G28" s="386">
        <v>1</v>
      </c>
      <c r="H28" s="387"/>
      <c r="I28" s="213"/>
      <c r="J28" s="214">
        <v>2</v>
      </c>
      <c r="K28" s="386">
        <v>1</v>
      </c>
      <c r="L28" s="387"/>
      <c r="M28" s="213"/>
      <c r="N28" s="214">
        <v>2</v>
      </c>
      <c r="O28" s="386">
        <v>1</v>
      </c>
      <c r="P28" s="387"/>
      <c r="Q28" s="213"/>
      <c r="R28" s="214">
        <v>2</v>
      </c>
      <c r="S28" s="386">
        <v>1</v>
      </c>
      <c r="T28" s="387"/>
      <c r="U28" s="213"/>
      <c r="V28" s="214">
        <v>2</v>
      </c>
      <c r="W28" s="386">
        <v>1</v>
      </c>
      <c r="X28" s="387"/>
      <c r="Y28" s="213"/>
      <c r="Z28" s="214">
        <v>2</v>
      </c>
      <c r="AA28" s="386">
        <v>1</v>
      </c>
      <c r="AB28" s="387"/>
      <c r="AC28" s="213"/>
      <c r="AD28" s="214">
        <v>2</v>
      </c>
      <c r="AE28" s="386">
        <v>1</v>
      </c>
      <c r="AF28" s="387"/>
      <c r="AG28" s="213"/>
      <c r="AH28" s="214">
        <v>2</v>
      </c>
      <c r="AI28" s="386">
        <v>1</v>
      </c>
      <c r="AJ28" s="387"/>
      <c r="AK28" s="213"/>
      <c r="AL28" s="214">
        <v>2</v>
      </c>
      <c r="AM28" s="386">
        <v>1</v>
      </c>
      <c r="AN28" s="387"/>
      <c r="AO28" s="213"/>
      <c r="AP28" s="214">
        <v>2</v>
      </c>
      <c r="AQ28" s="386"/>
      <c r="AR28" s="387"/>
      <c r="AS28" s="213"/>
      <c r="AT28" s="214">
        <v>2</v>
      </c>
      <c r="AU28" s="386"/>
      <c r="AV28" s="387"/>
      <c r="AW28" s="213"/>
      <c r="AX28" s="214">
        <v>2</v>
      </c>
      <c r="AY28" s="386"/>
      <c r="AZ28" s="387"/>
      <c r="BA28" s="213"/>
      <c r="BB28" s="356"/>
      <c r="BC28" s="484"/>
      <c r="BD28" s="485"/>
      <c r="BE28" s="327"/>
      <c r="BF28" s="214">
        <v>2</v>
      </c>
      <c r="BG28" s="386"/>
      <c r="BH28" s="387"/>
      <c r="BI28" s="213"/>
      <c r="BJ28" s="214">
        <v>2</v>
      </c>
      <c r="BK28" s="386"/>
      <c r="BL28" s="387"/>
      <c r="BM28" s="213"/>
      <c r="BN28" s="214">
        <v>2</v>
      </c>
      <c r="BO28" s="386"/>
      <c r="BP28" s="387"/>
      <c r="BQ28" s="213"/>
      <c r="BR28" s="214">
        <v>2</v>
      </c>
      <c r="BS28" s="386"/>
      <c r="BT28" s="387"/>
      <c r="BU28" s="213"/>
      <c r="BV28" s="214">
        <v>2</v>
      </c>
      <c r="BW28" s="386"/>
      <c r="BX28" s="387"/>
      <c r="BY28" s="213"/>
      <c r="BZ28" s="214">
        <v>2</v>
      </c>
      <c r="CA28" s="386"/>
      <c r="CB28" s="387"/>
      <c r="CC28" s="213"/>
      <c r="CD28" s="356"/>
      <c r="CE28" s="484"/>
      <c r="CF28" s="485"/>
      <c r="CG28" s="327"/>
      <c r="CH28" s="214">
        <v>2</v>
      </c>
      <c r="CI28" s="386"/>
      <c r="CJ28" s="387"/>
      <c r="CK28" s="213"/>
      <c r="CL28" s="214">
        <v>2</v>
      </c>
      <c r="CM28" s="386"/>
      <c r="CN28" s="387"/>
      <c r="CO28" s="213"/>
      <c r="CP28" s="214">
        <v>2</v>
      </c>
      <c r="CQ28" s="386"/>
      <c r="CR28" s="387"/>
      <c r="CS28" s="213"/>
      <c r="CT28" s="214">
        <v>2</v>
      </c>
      <c r="CU28" s="386"/>
      <c r="CV28" s="387"/>
      <c r="CW28" s="213"/>
      <c r="CX28" s="214"/>
      <c r="CY28" s="386">
        <v>1</v>
      </c>
      <c r="CZ28" s="387"/>
      <c r="DA28" s="213"/>
      <c r="DB28" s="214"/>
      <c r="DC28" s="386">
        <v>1</v>
      </c>
      <c r="DD28" s="387"/>
      <c r="DE28" s="213"/>
      <c r="DF28" s="214"/>
      <c r="DG28" s="386">
        <v>1</v>
      </c>
      <c r="DH28" s="387"/>
      <c r="DI28" s="213"/>
      <c r="DJ28" s="214"/>
      <c r="DK28" s="386">
        <v>1</v>
      </c>
      <c r="DL28" s="387"/>
      <c r="DM28" s="213"/>
      <c r="DN28" s="214">
        <v>1</v>
      </c>
      <c r="DO28" s="386"/>
      <c r="DP28" s="387"/>
      <c r="DQ28" s="213"/>
      <c r="DR28" s="214">
        <v>1</v>
      </c>
      <c r="DS28" s="386"/>
      <c r="DT28" s="387"/>
      <c r="DU28" s="213"/>
      <c r="DV28" s="214">
        <v>1</v>
      </c>
      <c r="DW28" s="386"/>
      <c r="DX28" s="387"/>
      <c r="DY28" s="213"/>
      <c r="DZ28" s="244">
        <f t="shared" si="1"/>
        <v>47</v>
      </c>
      <c r="EA28" s="245">
        <f t="shared" si="1"/>
        <v>13</v>
      </c>
      <c r="EB28" s="245">
        <f t="shared" si="1"/>
        <v>0</v>
      </c>
      <c r="EC28" s="246">
        <f t="shared" si="1"/>
        <v>0</v>
      </c>
    </row>
    <row r="29" spans="1:133" ht="45" x14ac:dyDescent="0.25">
      <c r="A29" s="532">
        <v>21</v>
      </c>
      <c r="B29" s="312" t="s">
        <v>2432</v>
      </c>
      <c r="C29" s="228" t="s">
        <v>2433</v>
      </c>
      <c r="D29" s="229" t="s">
        <v>2434</v>
      </c>
      <c r="E29" s="267">
        <v>15</v>
      </c>
      <c r="F29" s="214">
        <v>2</v>
      </c>
      <c r="G29" s="386">
        <v>1</v>
      </c>
      <c r="H29" s="387"/>
      <c r="I29" s="213"/>
      <c r="J29" s="214">
        <v>2</v>
      </c>
      <c r="K29" s="386">
        <v>1</v>
      </c>
      <c r="L29" s="387"/>
      <c r="M29" s="213"/>
      <c r="N29" s="214">
        <v>2</v>
      </c>
      <c r="O29" s="386">
        <v>1</v>
      </c>
      <c r="P29" s="387"/>
      <c r="Q29" s="213"/>
      <c r="R29" s="214">
        <v>2</v>
      </c>
      <c r="S29" s="386">
        <v>1</v>
      </c>
      <c r="T29" s="387"/>
      <c r="U29" s="213"/>
      <c r="V29" s="214">
        <v>2</v>
      </c>
      <c r="W29" s="386">
        <v>1</v>
      </c>
      <c r="X29" s="387"/>
      <c r="Y29" s="213"/>
      <c r="Z29" s="214">
        <v>2</v>
      </c>
      <c r="AA29" s="386">
        <v>1</v>
      </c>
      <c r="AB29" s="387"/>
      <c r="AC29" s="213"/>
      <c r="AD29" s="214">
        <v>2</v>
      </c>
      <c r="AE29" s="386">
        <v>1</v>
      </c>
      <c r="AF29" s="387"/>
      <c r="AG29" s="213"/>
      <c r="AH29" s="214">
        <v>2</v>
      </c>
      <c r="AI29" s="386">
        <v>1</v>
      </c>
      <c r="AJ29" s="387"/>
      <c r="AK29" s="213"/>
      <c r="AL29" s="214">
        <v>2</v>
      </c>
      <c r="AM29" s="386">
        <v>1</v>
      </c>
      <c r="AN29" s="387"/>
      <c r="AO29" s="213"/>
      <c r="AP29" s="214">
        <v>2</v>
      </c>
      <c r="AQ29" s="386"/>
      <c r="AR29" s="387"/>
      <c r="AS29" s="213"/>
      <c r="AT29" s="214"/>
      <c r="AU29" s="386">
        <v>1</v>
      </c>
      <c r="AV29" s="387"/>
      <c r="AW29" s="213"/>
      <c r="AX29" s="214"/>
      <c r="AY29" s="386">
        <v>1</v>
      </c>
      <c r="AZ29" s="387"/>
      <c r="BA29" s="213"/>
      <c r="BB29" s="356"/>
      <c r="BC29" s="484"/>
      <c r="BD29" s="485"/>
      <c r="BE29" s="327"/>
      <c r="BF29" s="214"/>
      <c r="BG29" s="386">
        <v>1</v>
      </c>
      <c r="BH29" s="387"/>
      <c r="BI29" s="213"/>
      <c r="BJ29" s="214">
        <v>1</v>
      </c>
      <c r="BK29" s="386">
        <v>1</v>
      </c>
      <c r="BL29" s="387"/>
      <c r="BM29" s="213"/>
      <c r="BN29" s="214">
        <v>1</v>
      </c>
      <c r="BO29" s="386">
        <v>1</v>
      </c>
      <c r="BP29" s="387"/>
      <c r="BQ29" s="213"/>
      <c r="BR29" s="214">
        <v>1</v>
      </c>
      <c r="BS29" s="386">
        <v>1</v>
      </c>
      <c r="BT29" s="387"/>
      <c r="BU29" s="213"/>
      <c r="BV29" s="214">
        <v>1</v>
      </c>
      <c r="BW29" s="386">
        <v>1</v>
      </c>
      <c r="BX29" s="387"/>
      <c r="BY29" s="213"/>
      <c r="BZ29" s="214">
        <v>1</v>
      </c>
      <c r="CA29" s="386"/>
      <c r="CB29" s="387"/>
      <c r="CC29" s="213"/>
      <c r="CD29" s="356"/>
      <c r="CE29" s="484"/>
      <c r="CF29" s="485"/>
      <c r="CG29" s="327"/>
      <c r="CH29" s="214">
        <v>1</v>
      </c>
      <c r="CI29" s="386"/>
      <c r="CJ29" s="387"/>
      <c r="CK29" s="213"/>
      <c r="CL29" s="214">
        <v>1</v>
      </c>
      <c r="CM29" s="386"/>
      <c r="CN29" s="387"/>
      <c r="CO29" s="213"/>
      <c r="CP29" s="214"/>
      <c r="CQ29" s="386">
        <v>1</v>
      </c>
      <c r="CR29" s="387"/>
      <c r="CS29" s="213"/>
      <c r="CT29" s="214"/>
      <c r="CU29" s="386">
        <v>1</v>
      </c>
      <c r="CV29" s="387"/>
      <c r="CW29" s="213"/>
      <c r="CX29" s="214">
        <v>1</v>
      </c>
      <c r="CY29" s="386"/>
      <c r="CZ29" s="387"/>
      <c r="DA29" s="213"/>
      <c r="DB29" s="214">
        <v>1</v>
      </c>
      <c r="DC29" s="386"/>
      <c r="DD29" s="387"/>
      <c r="DE29" s="213"/>
      <c r="DF29" s="214">
        <v>1</v>
      </c>
      <c r="DG29" s="386"/>
      <c r="DH29" s="387"/>
      <c r="DI29" s="213"/>
      <c r="DJ29" s="214">
        <v>1</v>
      </c>
      <c r="DK29" s="386"/>
      <c r="DL29" s="387"/>
      <c r="DM29" s="213"/>
      <c r="DN29" s="214"/>
      <c r="DO29" s="386">
        <v>1</v>
      </c>
      <c r="DP29" s="387"/>
      <c r="DQ29" s="213"/>
      <c r="DR29" s="214">
        <v>1</v>
      </c>
      <c r="DS29" s="386"/>
      <c r="DT29" s="387"/>
      <c r="DU29" s="213"/>
      <c r="DV29" s="214">
        <v>1</v>
      </c>
      <c r="DW29" s="386"/>
      <c r="DX29" s="387"/>
      <c r="DY29" s="213"/>
      <c r="DZ29" s="244">
        <f t="shared" si="1"/>
        <v>33</v>
      </c>
      <c r="EA29" s="245">
        <f t="shared" si="1"/>
        <v>19</v>
      </c>
      <c r="EB29" s="245">
        <f t="shared" si="1"/>
        <v>0</v>
      </c>
      <c r="EC29" s="246">
        <f t="shared" si="1"/>
        <v>0</v>
      </c>
    </row>
    <row r="30" spans="1:133" ht="30" x14ac:dyDescent="0.25">
      <c r="A30" s="359">
        <v>22</v>
      </c>
      <c r="B30" s="531" t="s">
        <v>686</v>
      </c>
      <c r="C30" s="446" t="s">
        <v>242</v>
      </c>
      <c r="D30" s="447" t="s">
        <v>1227</v>
      </c>
      <c r="E30" s="267">
        <v>15</v>
      </c>
      <c r="F30" s="214">
        <v>2</v>
      </c>
      <c r="G30" s="386">
        <v>1</v>
      </c>
      <c r="H30" s="387"/>
      <c r="I30" s="213"/>
      <c r="J30" s="214">
        <v>2</v>
      </c>
      <c r="K30" s="386">
        <v>1</v>
      </c>
      <c r="L30" s="387"/>
      <c r="M30" s="213"/>
      <c r="N30" s="214">
        <v>2</v>
      </c>
      <c r="O30" s="386">
        <v>1</v>
      </c>
      <c r="P30" s="387"/>
      <c r="Q30" s="213"/>
      <c r="R30" s="214">
        <v>2</v>
      </c>
      <c r="S30" s="386">
        <v>1</v>
      </c>
      <c r="T30" s="387"/>
      <c r="U30" s="213"/>
      <c r="V30" s="214">
        <v>2</v>
      </c>
      <c r="W30" s="386">
        <v>1</v>
      </c>
      <c r="X30" s="387"/>
      <c r="Y30" s="213"/>
      <c r="Z30" s="214">
        <v>2</v>
      </c>
      <c r="AA30" s="386">
        <v>1</v>
      </c>
      <c r="AB30" s="387"/>
      <c r="AC30" s="213"/>
      <c r="AD30" s="214">
        <v>2</v>
      </c>
      <c r="AE30" s="386"/>
      <c r="AF30" s="387"/>
      <c r="AG30" s="213"/>
      <c r="AH30" s="214">
        <v>2</v>
      </c>
      <c r="AI30" s="386"/>
      <c r="AJ30" s="387"/>
      <c r="AK30" s="213"/>
      <c r="AL30" s="214">
        <v>2</v>
      </c>
      <c r="AM30" s="386"/>
      <c r="AN30" s="387"/>
      <c r="AO30" s="213"/>
      <c r="AP30" s="214">
        <v>2</v>
      </c>
      <c r="AQ30" s="386"/>
      <c r="AR30" s="387"/>
      <c r="AS30" s="213"/>
      <c r="AT30" s="214">
        <v>2</v>
      </c>
      <c r="AU30" s="386"/>
      <c r="AV30" s="387"/>
      <c r="AW30" s="213"/>
      <c r="AX30" s="214">
        <v>2</v>
      </c>
      <c r="AY30" s="386"/>
      <c r="AZ30" s="387"/>
      <c r="BA30" s="213"/>
      <c r="BB30" s="356"/>
      <c r="BC30" s="484"/>
      <c r="BD30" s="485"/>
      <c r="BE30" s="327"/>
      <c r="BF30" s="214">
        <v>2</v>
      </c>
      <c r="BG30" s="386"/>
      <c r="BH30" s="387"/>
      <c r="BI30" s="213"/>
      <c r="BJ30" s="214">
        <v>2</v>
      </c>
      <c r="BK30" s="386"/>
      <c r="BL30" s="387"/>
      <c r="BM30" s="213"/>
      <c r="BN30" s="214">
        <v>2</v>
      </c>
      <c r="BO30" s="386"/>
      <c r="BP30" s="387"/>
      <c r="BQ30" s="213"/>
      <c r="BR30" s="214"/>
      <c r="BS30" s="386">
        <v>1</v>
      </c>
      <c r="BT30" s="387"/>
      <c r="BU30" s="213"/>
      <c r="BV30" s="214">
        <v>1</v>
      </c>
      <c r="BW30" s="386">
        <v>1</v>
      </c>
      <c r="BX30" s="387"/>
      <c r="BY30" s="213"/>
      <c r="BZ30" s="214">
        <v>1</v>
      </c>
      <c r="CA30" s="386"/>
      <c r="CB30" s="387"/>
      <c r="CC30" s="213"/>
      <c r="CD30" s="356"/>
      <c r="CE30" s="484"/>
      <c r="CF30" s="485"/>
      <c r="CG30" s="327"/>
      <c r="CH30" s="214">
        <v>1</v>
      </c>
      <c r="CI30" s="386"/>
      <c r="CJ30" s="387"/>
      <c r="CK30" s="213"/>
      <c r="CL30" s="214">
        <v>1</v>
      </c>
      <c r="CM30" s="386"/>
      <c r="CN30" s="387"/>
      <c r="CO30" s="213"/>
      <c r="CP30" s="214"/>
      <c r="CQ30" s="386">
        <v>1</v>
      </c>
      <c r="CR30" s="387"/>
      <c r="CS30" s="213"/>
      <c r="CT30" s="214"/>
      <c r="CU30" s="386">
        <v>1</v>
      </c>
      <c r="CV30" s="387"/>
      <c r="CW30" s="213"/>
      <c r="CX30" s="214"/>
      <c r="CY30" s="386">
        <v>1</v>
      </c>
      <c r="CZ30" s="387"/>
      <c r="DA30" s="213"/>
      <c r="DB30" s="214"/>
      <c r="DC30" s="386">
        <v>1</v>
      </c>
      <c r="DD30" s="387"/>
      <c r="DE30" s="213"/>
      <c r="DF30" s="214"/>
      <c r="DG30" s="386">
        <v>1</v>
      </c>
      <c r="DH30" s="387"/>
      <c r="DI30" s="213"/>
      <c r="DJ30" s="214"/>
      <c r="DK30" s="386">
        <v>1</v>
      </c>
      <c r="DL30" s="387"/>
      <c r="DM30" s="213"/>
      <c r="DN30" s="214">
        <v>1</v>
      </c>
      <c r="DO30" s="386"/>
      <c r="DP30" s="387"/>
      <c r="DQ30" s="213"/>
      <c r="DR30" s="214"/>
      <c r="DS30" s="386">
        <v>1</v>
      </c>
      <c r="DT30" s="387"/>
      <c r="DU30" s="213"/>
      <c r="DV30" s="214"/>
      <c r="DW30" s="386">
        <v>1</v>
      </c>
      <c r="DX30" s="387"/>
      <c r="DY30" s="213"/>
      <c r="DZ30" s="244">
        <f t="shared" si="1"/>
        <v>35</v>
      </c>
      <c r="EA30" s="245">
        <f t="shared" si="1"/>
        <v>16</v>
      </c>
      <c r="EB30" s="245">
        <f t="shared" si="1"/>
        <v>0</v>
      </c>
      <c r="EC30" s="246">
        <f t="shared" si="1"/>
        <v>0</v>
      </c>
    </row>
    <row r="31" spans="1:133" ht="30" x14ac:dyDescent="0.25">
      <c r="A31" s="532">
        <v>23</v>
      </c>
      <c r="B31" s="531" t="s">
        <v>687</v>
      </c>
      <c r="C31" s="446" t="s">
        <v>142</v>
      </c>
      <c r="D31" s="447" t="s">
        <v>1228</v>
      </c>
      <c r="E31" s="267">
        <v>15</v>
      </c>
      <c r="F31" s="214">
        <v>2</v>
      </c>
      <c r="G31" s="386">
        <v>1</v>
      </c>
      <c r="H31" s="387"/>
      <c r="I31" s="213"/>
      <c r="J31" s="214">
        <v>2</v>
      </c>
      <c r="K31" s="386">
        <v>1</v>
      </c>
      <c r="L31" s="387"/>
      <c r="M31" s="213"/>
      <c r="N31" s="214">
        <v>2</v>
      </c>
      <c r="O31" s="386">
        <v>1</v>
      </c>
      <c r="P31" s="387"/>
      <c r="Q31" s="213"/>
      <c r="R31" s="214">
        <v>3</v>
      </c>
      <c r="S31" s="386">
        <v>1</v>
      </c>
      <c r="T31" s="387"/>
      <c r="U31" s="213"/>
      <c r="V31" s="214">
        <v>3</v>
      </c>
      <c r="W31" s="386">
        <v>1</v>
      </c>
      <c r="X31" s="387"/>
      <c r="Y31" s="213"/>
      <c r="Z31" s="214">
        <v>2</v>
      </c>
      <c r="AA31" s="386">
        <v>1</v>
      </c>
      <c r="AB31" s="387"/>
      <c r="AC31" s="213"/>
      <c r="AD31" s="214">
        <v>2</v>
      </c>
      <c r="AE31" s="386">
        <v>1</v>
      </c>
      <c r="AF31" s="387"/>
      <c r="AG31" s="213"/>
      <c r="AH31" s="214">
        <v>2</v>
      </c>
      <c r="AI31" s="386">
        <v>1</v>
      </c>
      <c r="AJ31" s="387"/>
      <c r="AK31" s="213"/>
      <c r="AL31" s="214">
        <v>2</v>
      </c>
      <c r="AM31" s="386">
        <v>1</v>
      </c>
      <c r="AN31" s="387"/>
      <c r="AO31" s="213"/>
      <c r="AP31" s="214">
        <v>2</v>
      </c>
      <c r="AQ31" s="386"/>
      <c r="AR31" s="387"/>
      <c r="AS31" s="213"/>
      <c r="AT31" s="214"/>
      <c r="AU31" s="386">
        <v>1</v>
      </c>
      <c r="AV31" s="387"/>
      <c r="AW31" s="213"/>
      <c r="AX31" s="214"/>
      <c r="AY31" s="386">
        <v>1</v>
      </c>
      <c r="AZ31" s="387"/>
      <c r="BA31" s="213"/>
      <c r="BB31" s="356"/>
      <c r="BC31" s="484"/>
      <c r="BD31" s="485"/>
      <c r="BE31" s="327"/>
      <c r="BF31" s="214"/>
      <c r="BG31" s="386">
        <v>1</v>
      </c>
      <c r="BH31" s="387"/>
      <c r="BI31" s="213"/>
      <c r="BJ31" s="214"/>
      <c r="BK31" s="386">
        <v>1</v>
      </c>
      <c r="BL31" s="387"/>
      <c r="BM31" s="213"/>
      <c r="BN31" s="214">
        <v>1</v>
      </c>
      <c r="BO31" s="386"/>
      <c r="BP31" s="387"/>
      <c r="BQ31" s="213"/>
      <c r="BR31" s="214"/>
      <c r="BS31" s="386">
        <v>1</v>
      </c>
      <c r="BT31" s="387"/>
      <c r="BU31" s="213"/>
      <c r="BV31" s="214"/>
      <c r="BW31" s="386">
        <v>1</v>
      </c>
      <c r="BX31" s="387"/>
      <c r="BY31" s="213"/>
      <c r="BZ31" s="214">
        <v>1</v>
      </c>
      <c r="CA31" s="386"/>
      <c r="CB31" s="387"/>
      <c r="CC31" s="213"/>
      <c r="CD31" s="356"/>
      <c r="CE31" s="484"/>
      <c r="CF31" s="485"/>
      <c r="CG31" s="327"/>
      <c r="CH31" s="214">
        <v>1</v>
      </c>
      <c r="CI31" s="386"/>
      <c r="CJ31" s="387"/>
      <c r="CK31" s="213"/>
      <c r="CL31" s="214"/>
      <c r="CM31" s="386"/>
      <c r="CN31" s="387"/>
      <c r="CO31" s="213"/>
      <c r="CP31" s="214"/>
      <c r="CQ31" s="386">
        <v>1</v>
      </c>
      <c r="CR31" s="387"/>
      <c r="CS31" s="213"/>
      <c r="CT31" s="214"/>
      <c r="CU31" s="386">
        <v>1</v>
      </c>
      <c r="CV31" s="387"/>
      <c r="CW31" s="213"/>
      <c r="CX31" s="214">
        <v>1</v>
      </c>
      <c r="CY31" s="386"/>
      <c r="CZ31" s="387"/>
      <c r="DA31" s="213"/>
      <c r="DB31" s="214">
        <v>1</v>
      </c>
      <c r="DC31" s="386"/>
      <c r="DD31" s="387"/>
      <c r="DE31" s="213"/>
      <c r="DF31" s="214">
        <v>1</v>
      </c>
      <c r="DG31" s="386"/>
      <c r="DH31" s="387"/>
      <c r="DI31" s="213"/>
      <c r="DJ31" s="214">
        <v>1</v>
      </c>
      <c r="DK31" s="386"/>
      <c r="DL31" s="387"/>
      <c r="DM31" s="213"/>
      <c r="DN31" s="214"/>
      <c r="DO31" s="386">
        <v>1</v>
      </c>
      <c r="DP31" s="387"/>
      <c r="DQ31" s="213"/>
      <c r="DR31" s="214">
        <v>1</v>
      </c>
      <c r="DS31" s="386"/>
      <c r="DT31" s="387"/>
      <c r="DU31" s="213"/>
      <c r="DV31" s="214">
        <v>1</v>
      </c>
      <c r="DW31" s="386"/>
      <c r="DX31" s="387"/>
      <c r="DY31" s="213"/>
      <c r="DZ31" s="244">
        <f t="shared" si="1"/>
        <v>31</v>
      </c>
      <c r="EA31" s="245">
        <f t="shared" si="1"/>
        <v>18</v>
      </c>
      <c r="EB31" s="245">
        <f t="shared" si="1"/>
        <v>0</v>
      </c>
      <c r="EC31" s="246">
        <f t="shared" si="1"/>
        <v>0</v>
      </c>
    </row>
    <row r="32" spans="1:133" ht="60" x14ac:dyDescent="0.25">
      <c r="A32" s="359">
        <v>24</v>
      </c>
      <c r="B32" s="531" t="s">
        <v>693</v>
      </c>
      <c r="C32" s="446" t="s">
        <v>145</v>
      </c>
      <c r="D32" s="447" t="s">
        <v>1229</v>
      </c>
      <c r="E32" s="267">
        <v>15</v>
      </c>
      <c r="F32" s="214">
        <v>2</v>
      </c>
      <c r="G32" s="386">
        <v>1</v>
      </c>
      <c r="H32" s="387"/>
      <c r="I32" s="213"/>
      <c r="J32" s="214">
        <v>2</v>
      </c>
      <c r="K32" s="386">
        <v>1</v>
      </c>
      <c r="L32" s="387"/>
      <c r="M32" s="213"/>
      <c r="N32" s="214">
        <v>2</v>
      </c>
      <c r="O32" s="386">
        <v>1</v>
      </c>
      <c r="P32" s="387"/>
      <c r="Q32" s="213"/>
      <c r="R32" s="214">
        <v>2</v>
      </c>
      <c r="S32" s="386">
        <v>1</v>
      </c>
      <c r="T32" s="387"/>
      <c r="U32" s="213"/>
      <c r="V32" s="214">
        <v>2</v>
      </c>
      <c r="W32" s="386">
        <v>1</v>
      </c>
      <c r="X32" s="387"/>
      <c r="Y32" s="213"/>
      <c r="Z32" s="214">
        <v>2</v>
      </c>
      <c r="AA32" s="386">
        <v>1</v>
      </c>
      <c r="AB32" s="387"/>
      <c r="AC32" s="213"/>
      <c r="AD32" s="214">
        <v>2</v>
      </c>
      <c r="AE32" s="386">
        <v>1</v>
      </c>
      <c r="AF32" s="387"/>
      <c r="AG32" s="213"/>
      <c r="AH32" s="214">
        <v>2</v>
      </c>
      <c r="AI32" s="386">
        <v>1</v>
      </c>
      <c r="AJ32" s="387"/>
      <c r="AK32" s="213"/>
      <c r="AL32" s="214">
        <v>2</v>
      </c>
      <c r="AM32" s="386">
        <v>1</v>
      </c>
      <c r="AN32" s="387"/>
      <c r="AO32" s="213"/>
      <c r="AP32" s="214">
        <v>2</v>
      </c>
      <c r="AQ32" s="386"/>
      <c r="AR32" s="387"/>
      <c r="AS32" s="213"/>
      <c r="AT32" s="214">
        <v>2</v>
      </c>
      <c r="AU32" s="386"/>
      <c r="AV32" s="387"/>
      <c r="AW32" s="213"/>
      <c r="AX32" s="214">
        <v>2</v>
      </c>
      <c r="AY32" s="386"/>
      <c r="AZ32" s="387"/>
      <c r="BA32" s="213"/>
      <c r="BB32" s="356"/>
      <c r="BC32" s="484"/>
      <c r="BD32" s="485"/>
      <c r="BE32" s="327"/>
      <c r="BF32" s="214">
        <v>2</v>
      </c>
      <c r="BG32" s="386"/>
      <c r="BH32" s="387"/>
      <c r="BI32" s="213"/>
      <c r="BJ32" s="214">
        <v>2</v>
      </c>
      <c r="BK32" s="386"/>
      <c r="BL32" s="387"/>
      <c r="BM32" s="213"/>
      <c r="BN32" s="214"/>
      <c r="BO32" s="386">
        <v>1</v>
      </c>
      <c r="BP32" s="387"/>
      <c r="BQ32" s="213"/>
      <c r="BR32" s="214">
        <v>1</v>
      </c>
      <c r="BS32" s="386"/>
      <c r="BT32" s="387"/>
      <c r="BU32" s="213"/>
      <c r="BV32" s="214"/>
      <c r="BW32" s="386">
        <v>1</v>
      </c>
      <c r="BX32" s="387"/>
      <c r="BY32" s="213"/>
      <c r="BZ32" s="214">
        <v>1</v>
      </c>
      <c r="CA32" s="386"/>
      <c r="CB32" s="387"/>
      <c r="CC32" s="213"/>
      <c r="CD32" s="356"/>
      <c r="CE32" s="484"/>
      <c r="CF32" s="485"/>
      <c r="CG32" s="327"/>
      <c r="CH32" s="214">
        <v>1</v>
      </c>
      <c r="CI32" s="386"/>
      <c r="CJ32" s="387"/>
      <c r="CK32" s="213"/>
      <c r="CL32" s="214">
        <v>1</v>
      </c>
      <c r="CM32" s="386"/>
      <c r="CN32" s="387"/>
      <c r="CO32" s="213"/>
      <c r="CP32" s="214">
        <v>1</v>
      </c>
      <c r="CQ32" s="386"/>
      <c r="CR32" s="387"/>
      <c r="CS32" s="213"/>
      <c r="CT32" s="214">
        <v>1</v>
      </c>
      <c r="CU32" s="386"/>
      <c r="CV32" s="387"/>
      <c r="CW32" s="213"/>
      <c r="CX32" s="214"/>
      <c r="CY32" s="386">
        <v>1</v>
      </c>
      <c r="CZ32" s="387"/>
      <c r="DA32" s="213"/>
      <c r="DB32" s="214"/>
      <c r="DC32" s="386">
        <v>1</v>
      </c>
      <c r="DD32" s="387"/>
      <c r="DE32" s="213"/>
      <c r="DF32" s="214"/>
      <c r="DG32" s="386">
        <v>1</v>
      </c>
      <c r="DH32" s="387"/>
      <c r="DI32" s="213"/>
      <c r="DJ32" s="214"/>
      <c r="DK32" s="386">
        <v>1</v>
      </c>
      <c r="DL32" s="387"/>
      <c r="DM32" s="213"/>
      <c r="DN32" s="214">
        <v>1</v>
      </c>
      <c r="DO32" s="386"/>
      <c r="DP32" s="387"/>
      <c r="DQ32" s="213"/>
      <c r="DR32" s="214">
        <v>1</v>
      </c>
      <c r="DS32" s="386"/>
      <c r="DT32" s="387"/>
      <c r="DU32" s="213"/>
      <c r="DV32" s="214">
        <v>1</v>
      </c>
      <c r="DW32" s="386"/>
      <c r="DX32" s="387"/>
      <c r="DY32" s="213"/>
      <c r="DZ32" s="244">
        <f t="shared" si="1"/>
        <v>37</v>
      </c>
      <c r="EA32" s="245">
        <f t="shared" si="1"/>
        <v>15</v>
      </c>
      <c r="EB32" s="245">
        <f t="shared" si="1"/>
        <v>0</v>
      </c>
      <c r="EC32" s="246">
        <f t="shared" si="1"/>
        <v>0</v>
      </c>
    </row>
    <row r="33" spans="1:133" ht="60" x14ac:dyDescent="0.25">
      <c r="A33" s="532">
        <v>25</v>
      </c>
      <c r="B33" s="531" t="s">
        <v>688</v>
      </c>
      <c r="C33" s="446" t="s">
        <v>147</v>
      </c>
      <c r="D33" s="447" t="s">
        <v>1230</v>
      </c>
      <c r="E33" s="267">
        <v>15</v>
      </c>
      <c r="F33" s="214">
        <v>2</v>
      </c>
      <c r="G33" s="386">
        <v>1</v>
      </c>
      <c r="H33" s="387"/>
      <c r="I33" s="213"/>
      <c r="J33" s="214">
        <v>2</v>
      </c>
      <c r="K33" s="386">
        <v>1</v>
      </c>
      <c r="L33" s="387"/>
      <c r="M33" s="213"/>
      <c r="N33" s="214">
        <v>2</v>
      </c>
      <c r="O33" s="386">
        <v>1</v>
      </c>
      <c r="P33" s="387"/>
      <c r="Q33" s="213"/>
      <c r="R33" s="214">
        <v>2</v>
      </c>
      <c r="S33" s="386">
        <v>1</v>
      </c>
      <c r="T33" s="387"/>
      <c r="U33" s="213"/>
      <c r="V33" s="214">
        <v>2</v>
      </c>
      <c r="W33" s="386">
        <v>1</v>
      </c>
      <c r="X33" s="387"/>
      <c r="Y33" s="213"/>
      <c r="Z33" s="214">
        <v>2</v>
      </c>
      <c r="AA33" s="386">
        <v>1</v>
      </c>
      <c r="AB33" s="387"/>
      <c r="AC33" s="213"/>
      <c r="AD33" s="214">
        <v>2</v>
      </c>
      <c r="AE33" s="386">
        <v>1</v>
      </c>
      <c r="AF33" s="387"/>
      <c r="AG33" s="213"/>
      <c r="AH33" s="214">
        <v>2</v>
      </c>
      <c r="AI33" s="386">
        <v>1</v>
      </c>
      <c r="AJ33" s="387"/>
      <c r="AK33" s="213"/>
      <c r="AL33" s="214">
        <v>2</v>
      </c>
      <c r="AM33" s="386">
        <v>1</v>
      </c>
      <c r="AN33" s="387"/>
      <c r="AO33" s="213"/>
      <c r="AP33" s="214">
        <v>2</v>
      </c>
      <c r="AQ33" s="386"/>
      <c r="AR33" s="387"/>
      <c r="AS33" s="213"/>
      <c r="AT33" s="214"/>
      <c r="AU33" s="386">
        <v>1</v>
      </c>
      <c r="AV33" s="387"/>
      <c r="AW33" s="213"/>
      <c r="AX33" s="214"/>
      <c r="AY33" s="386">
        <v>1</v>
      </c>
      <c r="AZ33" s="387"/>
      <c r="BA33" s="213"/>
      <c r="BB33" s="356"/>
      <c r="BC33" s="484"/>
      <c r="BD33" s="485"/>
      <c r="BE33" s="327"/>
      <c r="BF33" s="214"/>
      <c r="BG33" s="386">
        <v>1</v>
      </c>
      <c r="BH33" s="387"/>
      <c r="BI33" s="213"/>
      <c r="BJ33" s="214"/>
      <c r="BK33" s="386">
        <v>1</v>
      </c>
      <c r="BL33" s="387"/>
      <c r="BM33" s="213"/>
      <c r="BN33" s="214">
        <v>1</v>
      </c>
      <c r="BO33" s="386"/>
      <c r="BP33" s="387"/>
      <c r="BQ33" s="213"/>
      <c r="BR33" s="214"/>
      <c r="BS33" s="386">
        <v>1</v>
      </c>
      <c r="BT33" s="387"/>
      <c r="BU33" s="213"/>
      <c r="BV33" s="214">
        <v>1</v>
      </c>
      <c r="BW33" s="386"/>
      <c r="BX33" s="387"/>
      <c r="BY33" s="213"/>
      <c r="BZ33" s="214">
        <v>1</v>
      </c>
      <c r="CA33" s="386"/>
      <c r="CB33" s="387"/>
      <c r="CC33" s="213"/>
      <c r="CD33" s="356"/>
      <c r="CE33" s="484"/>
      <c r="CF33" s="485"/>
      <c r="CG33" s="327"/>
      <c r="CH33" s="214">
        <v>1</v>
      </c>
      <c r="CI33" s="386"/>
      <c r="CJ33" s="387"/>
      <c r="CK33" s="213"/>
      <c r="CL33" s="214">
        <v>1</v>
      </c>
      <c r="CM33" s="386"/>
      <c r="CN33" s="387"/>
      <c r="CO33" s="213"/>
      <c r="CP33" s="214"/>
      <c r="CQ33" s="386">
        <v>1</v>
      </c>
      <c r="CR33" s="387"/>
      <c r="CS33" s="213"/>
      <c r="CT33" s="214"/>
      <c r="CU33" s="386">
        <v>1</v>
      </c>
      <c r="CV33" s="387"/>
      <c r="CW33" s="213"/>
      <c r="CX33" s="214">
        <v>1</v>
      </c>
      <c r="CY33" s="386"/>
      <c r="CZ33" s="387"/>
      <c r="DA33" s="213"/>
      <c r="DB33" s="214">
        <v>1</v>
      </c>
      <c r="DC33" s="386"/>
      <c r="DD33" s="387"/>
      <c r="DE33" s="213"/>
      <c r="DF33" s="214">
        <v>1</v>
      </c>
      <c r="DG33" s="386"/>
      <c r="DH33" s="387"/>
      <c r="DI33" s="213"/>
      <c r="DJ33" s="214">
        <v>1</v>
      </c>
      <c r="DK33" s="386"/>
      <c r="DL33" s="387"/>
      <c r="DM33" s="213"/>
      <c r="DN33" s="214"/>
      <c r="DO33" s="386">
        <v>1</v>
      </c>
      <c r="DP33" s="387"/>
      <c r="DQ33" s="213"/>
      <c r="DR33" s="214">
        <v>1</v>
      </c>
      <c r="DS33" s="386"/>
      <c r="DT33" s="387"/>
      <c r="DU33" s="213"/>
      <c r="DV33" s="214">
        <v>1</v>
      </c>
      <c r="DW33" s="386"/>
      <c r="DX33" s="387"/>
      <c r="DY33" s="213"/>
      <c r="DZ33" s="244">
        <f t="shared" si="1"/>
        <v>31</v>
      </c>
      <c r="EA33" s="245">
        <f t="shared" si="1"/>
        <v>17</v>
      </c>
      <c r="EB33" s="245">
        <f t="shared" si="1"/>
        <v>0</v>
      </c>
      <c r="EC33" s="246">
        <f t="shared" si="1"/>
        <v>0</v>
      </c>
    </row>
    <row r="34" spans="1:133" ht="45" x14ac:dyDescent="0.25">
      <c r="A34" s="359">
        <v>26</v>
      </c>
      <c r="B34" s="531" t="s">
        <v>691</v>
      </c>
      <c r="C34" s="446" t="s">
        <v>692</v>
      </c>
      <c r="D34" s="447" t="s">
        <v>1232</v>
      </c>
      <c r="E34" s="267">
        <v>10</v>
      </c>
      <c r="F34" s="214">
        <v>1</v>
      </c>
      <c r="G34" s="386">
        <v>1</v>
      </c>
      <c r="H34" s="387"/>
      <c r="I34" s="213"/>
      <c r="J34" s="214">
        <v>1</v>
      </c>
      <c r="K34" s="386">
        <v>1</v>
      </c>
      <c r="L34" s="387"/>
      <c r="M34" s="213"/>
      <c r="N34" s="214">
        <v>1</v>
      </c>
      <c r="O34" s="386"/>
      <c r="P34" s="387"/>
      <c r="Q34" s="213"/>
      <c r="R34" s="214">
        <v>1</v>
      </c>
      <c r="S34" s="386"/>
      <c r="T34" s="387"/>
      <c r="U34" s="213"/>
      <c r="V34" s="214">
        <v>1</v>
      </c>
      <c r="W34" s="386">
        <v>1</v>
      </c>
      <c r="X34" s="387"/>
      <c r="Y34" s="213"/>
      <c r="Z34" s="214">
        <v>1</v>
      </c>
      <c r="AA34" s="386">
        <v>1</v>
      </c>
      <c r="AB34" s="387"/>
      <c r="AC34" s="213"/>
      <c r="AD34" s="214">
        <v>1</v>
      </c>
      <c r="AE34" s="386">
        <v>1</v>
      </c>
      <c r="AF34" s="387"/>
      <c r="AG34" s="213"/>
      <c r="AH34" s="214">
        <v>1</v>
      </c>
      <c r="AI34" s="386">
        <v>1</v>
      </c>
      <c r="AJ34" s="387"/>
      <c r="AK34" s="213"/>
      <c r="AL34" s="214">
        <v>1</v>
      </c>
      <c r="AM34" s="386">
        <v>1</v>
      </c>
      <c r="AN34" s="387"/>
      <c r="AO34" s="213"/>
      <c r="AP34" s="214">
        <v>1</v>
      </c>
      <c r="AQ34" s="386"/>
      <c r="AR34" s="387"/>
      <c r="AS34" s="213"/>
      <c r="AT34" s="214"/>
      <c r="AU34" s="386">
        <v>1</v>
      </c>
      <c r="AV34" s="387"/>
      <c r="AW34" s="213"/>
      <c r="AX34" s="214"/>
      <c r="AY34" s="386">
        <v>1</v>
      </c>
      <c r="AZ34" s="387"/>
      <c r="BA34" s="213"/>
      <c r="BB34" s="356"/>
      <c r="BC34" s="484"/>
      <c r="BD34" s="485"/>
      <c r="BE34" s="327"/>
      <c r="BF34" s="214"/>
      <c r="BG34" s="386">
        <v>1</v>
      </c>
      <c r="BH34" s="387"/>
      <c r="BI34" s="213"/>
      <c r="BJ34" s="214"/>
      <c r="BK34" s="386">
        <v>1</v>
      </c>
      <c r="BL34" s="387"/>
      <c r="BM34" s="213"/>
      <c r="BN34" s="214">
        <v>1</v>
      </c>
      <c r="BO34" s="386"/>
      <c r="BP34" s="387"/>
      <c r="BQ34" s="213"/>
      <c r="BR34" s="214"/>
      <c r="BS34" s="386">
        <v>1</v>
      </c>
      <c r="BT34" s="387"/>
      <c r="BU34" s="213"/>
      <c r="BV34" s="214">
        <v>1</v>
      </c>
      <c r="BW34" s="386"/>
      <c r="BX34" s="387"/>
      <c r="BY34" s="213"/>
      <c r="BZ34" s="214"/>
      <c r="CA34" s="386"/>
      <c r="CB34" s="387"/>
      <c r="CC34" s="213"/>
      <c r="CD34" s="356"/>
      <c r="CE34" s="484"/>
      <c r="CF34" s="485"/>
      <c r="CG34" s="327"/>
      <c r="CH34" s="214">
        <v>1</v>
      </c>
      <c r="CI34" s="386"/>
      <c r="CJ34" s="387"/>
      <c r="CK34" s="213"/>
      <c r="CL34" s="214"/>
      <c r="CM34" s="386"/>
      <c r="CN34" s="387"/>
      <c r="CO34" s="213"/>
      <c r="CP34" s="214"/>
      <c r="CQ34" s="386">
        <v>1</v>
      </c>
      <c r="CR34" s="387"/>
      <c r="CS34" s="213"/>
      <c r="CT34" s="214"/>
      <c r="CU34" s="386">
        <v>1</v>
      </c>
      <c r="CV34" s="387"/>
      <c r="CW34" s="213"/>
      <c r="CX34" s="214"/>
      <c r="CY34" s="386">
        <v>1</v>
      </c>
      <c r="CZ34" s="387"/>
      <c r="DA34" s="213"/>
      <c r="DB34" s="214"/>
      <c r="DC34" s="386">
        <v>1</v>
      </c>
      <c r="DD34" s="387"/>
      <c r="DE34" s="213"/>
      <c r="DF34" s="214"/>
      <c r="DG34" s="386">
        <v>1</v>
      </c>
      <c r="DH34" s="387"/>
      <c r="DI34" s="213"/>
      <c r="DJ34" s="214"/>
      <c r="DK34" s="386">
        <v>1</v>
      </c>
      <c r="DL34" s="387"/>
      <c r="DM34" s="213"/>
      <c r="DN34" s="214">
        <v>1</v>
      </c>
      <c r="DO34" s="386"/>
      <c r="DP34" s="387"/>
      <c r="DQ34" s="213"/>
      <c r="DR34" s="214">
        <v>1</v>
      </c>
      <c r="DS34" s="386"/>
      <c r="DT34" s="387"/>
      <c r="DU34" s="213"/>
      <c r="DV34" s="214">
        <v>1</v>
      </c>
      <c r="DW34" s="386"/>
      <c r="DX34" s="387"/>
      <c r="DY34" s="213"/>
      <c r="DZ34" s="244">
        <f t="shared" si="1"/>
        <v>16</v>
      </c>
      <c r="EA34" s="245">
        <f t="shared" si="1"/>
        <v>18</v>
      </c>
      <c r="EB34" s="245">
        <f t="shared" si="1"/>
        <v>0</v>
      </c>
      <c r="EC34" s="246">
        <f t="shared" si="1"/>
        <v>0</v>
      </c>
    </row>
    <row r="35" spans="1:133" ht="15.75" x14ac:dyDescent="0.25">
      <c r="A35" s="532">
        <v>27</v>
      </c>
      <c r="B35" s="531" t="s">
        <v>694</v>
      </c>
      <c r="C35" s="446" t="s">
        <v>133</v>
      </c>
      <c r="D35" s="447" t="s">
        <v>277</v>
      </c>
      <c r="E35" s="267">
        <v>10</v>
      </c>
      <c r="F35" s="214">
        <v>1</v>
      </c>
      <c r="G35" s="386">
        <v>1</v>
      </c>
      <c r="H35" s="387"/>
      <c r="I35" s="213"/>
      <c r="J35" s="214">
        <v>1</v>
      </c>
      <c r="K35" s="386">
        <v>1</v>
      </c>
      <c r="L35" s="387"/>
      <c r="M35" s="213"/>
      <c r="N35" s="214">
        <v>1</v>
      </c>
      <c r="O35" s="386"/>
      <c r="P35" s="387"/>
      <c r="Q35" s="213"/>
      <c r="R35" s="214">
        <v>1</v>
      </c>
      <c r="S35" s="386"/>
      <c r="T35" s="387"/>
      <c r="U35" s="213"/>
      <c r="V35" s="214">
        <v>1</v>
      </c>
      <c r="W35" s="386">
        <v>1</v>
      </c>
      <c r="X35" s="387"/>
      <c r="Y35" s="213"/>
      <c r="Z35" s="214">
        <v>1</v>
      </c>
      <c r="AA35" s="386">
        <v>1</v>
      </c>
      <c r="AB35" s="387"/>
      <c r="AC35" s="213"/>
      <c r="AD35" s="214">
        <v>1</v>
      </c>
      <c r="AE35" s="386">
        <v>1</v>
      </c>
      <c r="AF35" s="387"/>
      <c r="AG35" s="213"/>
      <c r="AH35" s="214">
        <v>1</v>
      </c>
      <c r="AI35" s="386">
        <v>1</v>
      </c>
      <c r="AJ35" s="387"/>
      <c r="AK35" s="213"/>
      <c r="AL35" s="214">
        <v>1</v>
      </c>
      <c r="AM35" s="386">
        <v>1</v>
      </c>
      <c r="AN35" s="387"/>
      <c r="AO35" s="213"/>
      <c r="AP35" s="214"/>
      <c r="AQ35" s="386">
        <v>1</v>
      </c>
      <c r="AR35" s="387"/>
      <c r="AS35" s="213"/>
      <c r="AT35" s="214">
        <v>1</v>
      </c>
      <c r="AU35" s="386"/>
      <c r="AV35" s="387"/>
      <c r="AW35" s="213"/>
      <c r="AX35" s="214">
        <v>1</v>
      </c>
      <c r="AY35" s="386"/>
      <c r="AZ35" s="387"/>
      <c r="BA35" s="213"/>
      <c r="BB35" s="356"/>
      <c r="BC35" s="484"/>
      <c r="BD35" s="485"/>
      <c r="BE35" s="327"/>
      <c r="BF35" s="214">
        <v>1</v>
      </c>
      <c r="BG35" s="386"/>
      <c r="BH35" s="387"/>
      <c r="BI35" s="213"/>
      <c r="BJ35" s="214">
        <v>1</v>
      </c>
      <c r="BK35" s="386"/>
      <c r="BL35" s="387"/>
      <c r="BM35" s="213"/>
      <c r="BN35" s="214"/>
      <c r="BO35" s="386">
        <v>1</v>
      </c>
      <c r="BP35" s="387"/>
      <c r="BQ35" s="213"/>
      <c r="BR35" s="214">
        <v>1</v>
      </c>
      <c r="BS35" s="386"/>
      <c r="BT35" s="387"/>
      <c r="BU35" s="213"/>
      <c r="BV35" s="214"/>
      <c r="BW35" s="386">
        <v>1</v>
      </c>
      <c r="BX35" s="387"/>
      <c r="BY35" s="213"/>
      <c r="BZ35" s="214"/>
      <c r="CA35" s="386">
        <v>1</v>
      </c>
      <c r="CB35" s="387"/>
      <c r="CC35" s="213"/>
      <c r="CD35" s="356"/>
      <c r="CE35" s="484"/>
      <c r="CF35" s="485"/>
      <c r="CG35" s="327"/>
      <c r="CH35" s="214">
        <v>1</v>
      </c>
      <c r="CI35" s="386"/>
      <c r="CJ35" s="387"/>
      <c r="CK35" s="213"/>
      <c r="CL35" s="214">
        <v>1</v>
      </c>
      <c r="CM35" s="386"/>
      <c r="CN35" s="387"/>
      <c r="CO35" s="213"/>
      <c r="CP35" s="214">
        <v>1</v>
      </c>
      <c r="CQ35" s="386"/>
      <c r="CR35" s="387"/>
      <c r="CS35" s="213"/>
      <c r="CT35" s="214">
        <v>1</v>
      </c>
      <c r="CU35" s="386"/>
      <c r="CV35" s="387"/>
      <c r="CW35" s="213"/>
      <c r="CX35" s="214">
        <v>1</v>
      </c>
      <c r="CY35" s="386"/>
      <c r="CZ35" s="387"/>
      <c r="DA35" s="213"/>
      <c r="DB35" s="214">
        <v>1</v>
      </c>
      <c r="DC35" s="386"/>
      <c r="DD35" s="387"/>
      <c r="DE35" s="213"/>
      <c r="DF35" s="214">
        <v>1</v>
      </c>
      <c r="DG35" s="386"/>
      <c r="DH35" s="387"/>
      <c r="DI35" s="213"/>
      <c r="DJ35" s="214">
        <v>1</v>
      </c>
      <c r="DK35" s="386"/>
      <c r="DL35" s="387"/>
      <c r="DM35" s="213"/>
      <c r="DN35" s="214"/>
      <c r="DO35" s="386">
        <v>1</v>
      </c>
      <c r="DP35" s="387"/>
      <c r="DQ35" s="213"/>
      <c r="DR35" s="214">
        <v>1</v>
      </c>
      <c r="DS35" s="386"/>
      <c r="DT35" s="387"/>
      <c r="DU35" s="213"/>
      <c r="DV35" s="214">
        <v>1</v>
      </c>
      <c r="DW35" s="386"/>
      <c r="DX35" s="387"/>
      <c r="DY35" s="213"/>
      <c r="DZ35" s="244">
        <f t="shared" si="1"/>
        <v>24</v>
      </c>
      <c r="EA35" s="245">
        <f t="shared" si="1"/>
        <v>12</v>
      </c>
      <c r="EB35" s="245">
        <f t="shared" si="1"/>
        <v>0</v>
      </c>
      <c r="EC35" s="246">
        <f t="shared" si="1"/>
        <v>0</v>
      </c>
    </row>
    <row r="36" spans="1:133" ht="30" x14ac:dyDescent="0.25">
      <c r="A36" s="359">
        <v>28</v>
      </c>
      <c r="B36" s="531" t="s">
        <v>695</v>
      </c>
      <c r="C36" s="446" t="s">
        <v>135</v>
      </c>
      <c r="D36" s="447" t="s">
        <v>1233</v>
      </c>
      <c r="E36" s="267">
        <v>10</v>
      </c>
      <c r="F36" s="214">
        <v>1</v>
      </c>
      <c r="G36" s="386">
        <v>1</v>
      </c>
      <c r="H36" s="387"/>
      <c r="I36" s="213"/>
      <c r="J36" s="214">
        <v>1</v>
      </c>
      <c r="K36" s="386">
        <v>1</v>
      </c>
      <c r="L36" s="387"/>
      <c r="M36" s="213"/>
      <c r="N36" s="214">
        <v>1</v>
      </c>
      <c r="O36" s="386"/>
      <c r="P36" s="387"/>
      <c r="Q36" s="213"/>
      <c r="R36" s="214">
        <v>1</v>
      </c>
      <c r="S36" s="386"/>
      <c r="T36" s="387"/>
      <c r="U36" s="213"/>
      <c r="V36" s="214">
        <v>1</v>
      </c>
      <c r="W36" s="386"/>
      <c r="X36" s="387"/>
      <c r="Y36" s="213"/>
      <c r="Z36" s="214">
        <v>1</v>
      </c>
      <c r="AA36" s="386"/>
      <c r="AB36" s="387"/>
      <c r="AC36" s="213"/>
      <c r="AD36" s="214">
        <v>1</v>
      </c>
      <c r="AE36" s="386"/>
      <c r="AF36" s="387"/>
      <c r="AG36" s="213"/>
      <c r="AH36" s="214">
        <v>1</v>
      </c>
      <c r="AI36" s="386"/>
      <c r="AJ36" s="387"/>
      <c r="AK36" s="213"/>
      <c r="AL36" s="214">
        <v>1</v>
      </c>
      <c r="AM36" s="386"/>
      <c r="AN36" s="387"/>
      <c r="AO36" s="213"/>
      <c r="AP36" s="214">
        <v>1</v>
      </c>
      <c r="AQ36" s="386"/>
      <c r="AR36" s="387"/>
      <c r="AS36" s="213"/>
      <c r="AT36" s="214"/>
      <c r="AU36" s="386">
        <v>1</v>
      </c>
      <c r="AV36" s="387"/>
      <c r="AW36" s="213"/>
      <c r="AX36" s="214"/>
      <c r="AY36" s="386">
        <v>1</v>
      </c>
      <c r="AZ36" s="387"/>
      <c r="BA36" s="213"/>
      <c r="BB36" s="356"/>
      <c r="BC36" s="484"/>
      <c r="BD36" s="485"/>
      <c r="BE36" s="327"/>
      <c r="BF36" s="214"/>
      <c r="BG36" s="386">
        <v>1</v>
      </c>
      <c r="BH36" s="387"/>
      <c r="BI36" s="213"/>
      <c r="BJ36" s="214"/>
      <c r="BK36" s="386">
        <v>1</v>
      </c>
      <c r="BL36" s="387"/>
      <c r="BM36" s="213"/>
      <c r="BN36" s="214">
        <v>1</v>
      </c>
      <c r="BO36" s="386"/>
      <c r="BP36" s="387"/>
      <c r="BQ36" s="213"/>
      <c r="BR36" s="214"/>
      <c r="BS36" s="386">
        <v>1</v>
      </c>
      <c r="BT36" s="387"/>
      <c r="BU36" s="213"/>
      <c r="BV36" s="214">
        <v>1</v>
      </c>
      <c r="BW36" s="386"/>
      <c r="BX36" s="387"/>
      <c r="BY36" s="213"/>
      <c r="BZ36" s="214"/>
      <c r="CA36" s="386"/>
      <c r="CB36" s="387"/>
      <c r="CC36" s="213"/>
      <c r="CD36" s="356"/>
      <c r="CE36" s="484"/>
      <c r="CF36" s="485"/>
      <c r="CG36" s="327"/>
      <c r="CH36" s="214">
        <v>1</v>
      </c>
      <c r="CI36" s="386"/>
      <c r="CJ36" s="387"/>
      <c r="CK36" s="213"/>
      <c r="CL36" s="214">
        <v>1</v>
      </c>
      <c r="CM36" s="386"/>
      <c r="CN36" s="387"/>
      <c r="CO36" s="213"/>
      <c r="CP36" s="214">
        <v>1</v>
      </c>
      <c r="CQ36" s="386"/>
      <c r="CR36" s="387"/>
      <c r="CS36" s="213"/>
      <c r="CT36" s="214">
        <v>1</v>
      </c>
      <c r="CU36" s="386"/>
      <c r="CV36" s="387"/>
      <c r="CW36" s="213"/>
      <c r="CX36" s="214"/>
      <c r="CY36" s="386">
        <v>1</v>
      </c>
      <c r="CZ36" s="387"/>
      <c r="DA36" s="213"/>
      <c r="DB36" s="214"/>
      <c r="DC36" s="386">
        <v>1</v>
      </c>
      <c r="DD36" s="387"/>
      <c r="DE36" s="213"/>
      <c r="DF36" s="214"/>
      <c r="DG36" s="386">
        <v>1</v>
      </c>
      <c r="DH36" s="387"/>
      <c r="DI36" s="213"/>
      <c r="DJ36" s="214"/>
      <c r="DK36" s="386">
        <v>1</v>
      </c>
      <c r="DL36" s="387"/>
      <c r="DM36" s="213"/>
      <c r="DN36" s="214">
        <v>1</v>
      </c>
      <c r="DO36" s="386"/>
      <c r="DP36" s="387"/>
      <c r="DQ36" s="213"/>
      <c r="DR36" s="214"/>
      <c r="DS36" s="386">
        <v>1</v>
      </c>
      <c r="DT36" s="387"/>
      <c r="DU36" s="213"/>
      <c r="DV36" s="214"/>
      <c r="DW36" s="386">
        <v>1</v>
      </c>
      <c r="DX36" s="387"/>
      <c r="DY36" s="213"/>
      <c r="DZ36" s="244">
        <f t="shared" si="1"/>
        <v>17</v>
      </c>
      <c r="EA36" s="245">
        <f t="shared" si="1"/>
        <v>13</v>
      </c>
      <c r="EB36" s="245">
        <f t="shared" si="1"/>
        <v>0</v>
      </c>
      <c r="EC36" s="246">
        <f t="shared" si="1"/>
        <v>0</v>
      </c>
    </row>
    <row r="37" spans="1:133" ht="30" x14ac:dyDescent="0.25">
      <c r="A37" s="532">
        <v>29</v>
      </c>
      <c r="B37" s="531" t="s">
        <v>696</v>
      </c>
      <c r="C37" s="446" t="s">
        <v>136</v>
      </c>
      <c r="D37" s="447" t="s">
        <v>1234</v>
      </c>
      <c r="E37" s="267">
        <v>10</v>
      </c>
      <c r="F37" s="214">
        <v>1</v>
      </c>
      <c r="G37" s="386">
        <v>1</v>
      </c>
      <c r="H37" s="387"/>
      <c r="I37" s="213"/>
      <c r="J37" s="214">
        <v>1</v>
      </c>
      <c r="K37" s="386">
        <v>1</v>
      </c>
      <c r="L37" s="387"/>
      <c r="M37" s="213"/>
      <c r="N37" s="214">
        <v>1</v>
      </c>
      <c r="O37" s="386"/>
      <c r="P37" s="387"/>
      <c r="Q37" s="213"/>
      <c r="R37" s="214">
        <v>1</v>
      </c>
      <c r="S37" s="386"/>
      <c r="T37" s="387"/>
      <c r="U37" s="213"/>
      <c r="V37" s="214">
        <v>1</v>
      </c>
      <c r="W37" s="386"/>
      <c r="X37" s="387"/>
      <c r="Y37" s="213"/>
      <c r="Z37" s="214">
        <v>1</v>
      </c>
      <c r="AA37" s="386"/>
      <c r="AB37" s="387"/>
      <c r="AC37" s="213"/>
      <c r="AD37" s="214">
        <v>1</v>
      </c>
      <c r="AE37" s="386"/>
      <c r="AF37" s="387"/>
      <c r="AG37" s="213"/>
      <c r="AH37" s="214">
        <v>1</v>
      </c>
      <c r="AI37" s="386"/>
      <c r="AJ37" s="387"/>
      <c r="AK37" s="213"/>
      <c r="AL37" s="214">
        <v>1</v>
      </c>
      <c r="AM37" s="386"/>
      <c r="AN37" s="387"/>
      <c r="AO37" s="213"/>
      <c r="AP37" s="214">
        <v>1</v>
      </c>
      <c r="AQ37" s="386"/>
      <c r="AR37" s="387"/>
      <c r="AS37" s="213"/>
      <c r="AT37" s="214">
        <v>1</v>
      </c>
      <c r="AU37" s="386"/>
      <c r="AV37" s="387"/>
      <c r="AW37" s="213"/>
      <c r="AX37" s="214">
        <v>1</v>
      </c>
      <c r="AY37" s="386"/>
      <c r="AZ37" s="387"/>
      <c r="BA37" s="213"/>
      <c r="BB37" s="356"/>
      <c r="BC37" s="484"/>
      <c r="BD37" s="485"/>
      <c r="BE37" s="327"/>
      <c r="BF37" s="214">
        <v>1</v>
      </c>
      <c r="BG37" s="386"/>
      <c r="BH37" s="387"/>
      <c r="BI37" s="213"/>
      <c r="BJ37" s="214">
        <v>1</v>
      </c>
      <c r="BK37" s="386"/>
      <c r="BL37" s="387"/>
      <c r="BM37" s="213"/>
      <c r="BN37" s="214"/>
      <c r="BO37" s="386">
        <v>1</v>
      </c>
      <c r="BP37" s="387"/>
      <c r="BQ37" s="213"/>
      <c r="BR37" s="214">
        <v>1</v>
      </c>
      <c r="BS37" s="386"/>
      <c r="BT37" s="387"/>
      <c r="BU37" s="213"/>
      <c r="BV37" s="214"/>
      <c r="BW37" s="386">
        <v>1</v>
      </c>
      <c r="BX37" s="387"/>
      <c r="BY37" s="213"/>
      <c r="BZ37" s="214"/>
      <c r="CA37" s="386">
        <v>1</v>
      </c>
      <c r="CB37" s="387"/>
      <c r="CC37" s="213"/>
      <c r="CD37" s="356"/>
      <c r="CE37" s="484"/>
      <c r="CF37" s="485"/>
      <c r="CG37" s="327"/>
      <c r="CH37" s="214"/>
      <c r="CI37" s="386"/>
      <c r="CJ37" s="387"/>
      <c r="CK37" s="213"/>
      <c r="CL37" s="214"/>
      <c r="CM37" s="386"/>
      <c r="CN37" s="387"/>
      <c r="CO37" s="213"/>
      <c r="CP37" s="214"/>
      <c r="CQ37" s="386">
        <v>1</v>
      </c>
      <c r="CR37" s="387"/>
      <c r="CS37" s="213"/>
      <c r="CT37" s="214"/>
      <c r="CU37" s="386">
        <v>1</v>
      </c>
      <c r="CV37" s="387"/>
      <c r="CW37" s="213"/>
      <c r="CX37" s="214">
        <v>1</v>
      </c>
      <c r="CY37" s="386"/>
      <c r="CZ37" s="387"/>
      <c r="DA37" s="213"/>
      <c r="DB37" s="214">
        <v>1</v>
      </c>
      <c r="DC37" s="386"/>
      <c r="DD37" s="387"/>
      <c r="DE37" s="213"/>
      <c r="DF37" s="214">
        <v>1</v>
      </c>
      <c r="DG37" s="386"/>
      <c r="DH37" s="387"/>
      <c r="DI37" s="213"/>
      <c r="DJ37" s="214">
        <v>1</v>
      </c>
      <c r="DK37" s="386"/>
      <c r="DL37" s="387"/>
      <c r="DM37" s="213"/>
      <c r="DN37" s="214"/>
      <c r="DO37" s="386">
        <v>1</v>
      </c>
      <c r="DP37" s="387"/>
      <c r="DQ37" s="213"/>
      <c r="DR37" s="214"/>
      <c r="DS37" s="386">
        <v>1</v>
      </c>
      <c r="DT37" s="387"/>
      <c r="DU37" s="213"/>
      <c r="DV37" s="214"/>
      <c r="DW37" s="386">
        <v>1</v>
      </c>
      <c r="DX37" s="387"/>
      <c r="DY37" s="213"/>
      <c r="DZ37" s="244">
        <f t="shared" si="1"/>
        <v>19</v>
      </c>
      <c r="EA37" s="245">
        <f t="shared" si="1"/>
        <v>10</v>
      </c>
      <c r="EB37" s="245">
        <f t="shared" si="1"/>
        <v>0</v>
      </c>
      <c r="EC37" s="246">
        <f t="shared" si="1"/>
        <v>0</v>
      </c>
    </row>
    <row r="38" spans="1:133" ht="45" x14ac:dyDescent="0.25">
      <c r="A38" s="359">
        <v>30</v>
      </c>
      <c r="B38" s="531" t="s">
        <v>698</v>
      </c>
      <c r="C38" s="446" t="s">
        <v>138</v>
      </c>
      <c r="D38" s="447" t="s">
        <v>1235</v>
      </c>
      <c r="E38" s="267">
        <v>10</v>
      </c>
      <c r="F38" s="214">
        <v>1</v>
      </c>
      <c r="G38" s="386">
        <v>1</v>
      </c>
      <c r="H38" s="387"/>
      <c r="I38" s="213"/>
      <c r="J38" s="214">
        <v>1</v>
      </c>
      <c r="K38" s="386">
        <v>1</v>
      </c>
      <c r="L38" s="387"/>
      <c r="M38" s="213"/>
      <c r="N38" s="214">
        <v>1</v>
      </c>
      <c r="O38" s="386"/>
      <c r="P38" s="387"/>
      <c r="Q38" s="213"/>
      <c r="R38" s="214">
        <v>1</v>
      </c>
      <c r="S38" s="386"/>
      <c r="T38" s="387"/>
      <c r="U38" s="213"/>
      <c r="V38" s="214">
        <v>1</v>
      </c>
      <c r="W38" s="386">
        <v>1</v>
      </c>
      <c r="X38" s="387"/>
      <c r="Y38" s="213"/>
      <c r="Z38" s="214">
        <v>1</v>
      </c>
      <c r="AA38" s="386">
        <v>1</v>
      </c>
      <c r="AB38" s="387"/>
      <c r="AC38" s="213"/>
      <c r="AD38" s="214">
        <v>1</v>
      </c>
      <c r="AE38" s="386"/>
      <c r="AF38" s="387"/>
      <c r="AG38" s="213"/>
      <c r="AH38" s="214">
        <v>1</v>
      </c>
      <c r="AI38" s="386"/>
      <c r="AJ38" s="387"/>
      <c r="AK38" s="213"/>
      <c r="AL38" s="214"/>
      <c r="AM38" s="386">
        <v>1</v>
      </c>
      <c r="AN38" s="387"/>
      <c r="AO38" s="213"/>
      <c r="AP38" s="214">
        <v>1</v>
      </c>
      <c r="AQ38" s="386"/>
      <c r="AR38" s="387"/>
      <c r="AS38" s="213"/>
      <c r="AT38" s="214"/>
      <c r="AU38" s="386">
        <v>1</v>
      </c>
      <c r="AV38" s="387"/>
      <c r="AW38" s="213"/>
      <c r="AX38" s="214"/>
      <c r="AY38" s="386">
        <v>1</v>
      </c>
      <c r="AZ38" s="387"/>
      <c r="BA38" s="213"/>
      <c r="BB38" s="356"/>
      <c r="BC38" s="484"/>
      <c r="BD38" s="485"/>
      <c r="BE38" s="327"/>
      <c r="BF38" s="214"/>
      <c r="BG38" s="386">
        <v>1</v>
      </c>
      <c r="BH38" s="387"/>
      <c r="BI38" s="213"/>
      <c r="BJ38" s="214"/>
      <c r="BK38" s="386">
        <v>1</v>
      </c>
      <c r="BL38" s="387"/>
      <c r="BM38" s="213"/>
      <c r="BN38" s="214">
        <v>1</v>
      </c>
      <c r="BO38" s="386"/>
      <c r="BP38" s="387"/>
      <c r="BQ38" s="213"/>
      <c r="BR38" s="214"/>
      <c r="BS38" s="386">
        <v>1</v>
      </c>
      <c r="BT38" s="387"/>
      <c r="BU38" s="213"/>
      <c r="BV38" s="214">
        <v>1</v>
      </c>
      <c r="BW38" s="386"/>
      <c r="BX38" s="387"/>
      <c r="BY38" s="213"/>
      <c r="BZ38" s="214"/>
      <c r="CA38" s="386"/>
      <c r="CB38" s="387"/>
      <c r="CC38" s="213"/>
      <c r="CD38" s="356"/>
      <c r="CE38" s="484"/>
      <c r="CF38" s="485"/>
      <c r="CG38" s="327"/>
      <c r="CH38" s="214">
        <v>1</v>
      </c>
      <c r="CI38" s="386"/>
      <c r="CJ38" s="387"/>
      <c r="CK38" s="213"/>
      <c r="CL38" s="214">
        <v>1</v>
      </c>
      <c r="CM38" s="386"/>
      <c r="CN38" s="387"/>
      <c r="CO38" s="213"/>
      <c r="CP38" s="214">
        <v>1</v>
      </c>
      <c r="CQ38" s="386"/>
      <c r="CR38" s="387"/>
      <c r="CS38" s="213"/>
      <c r="CT38" s="214">
        <v>1</v>
      </c>
      <c r="CU38" s="386"/>
      <c r="CV38" s="387"/>
      <c r="CW38" s="213"/>
      <c r="CX38" s="214">
        <v>1</v>
      </c>
      <c r="CY38" s="386"/>
      <c r="CZ38" s="387"/>
      <c r="DA38" s="213"/>
      <c r="DB38" s="214">
        <v>1</v>
      </c>
      <c r="DC38" s="386"/>
      <c r="DD38" s="387"/>
      <c r="DE38" s="213"/>
      <c r="DF38" s="214">
        <v>1</v>
      </c>
      <c r="DG38" s="386"/>
      <c r="DH38" s="387"/>
      <c r="DI38" s="213"/>
      <c r="DJ38" s="214">
        <v>1</v>
      </c>
      <c r="DK38" s="386"/>
      <c r="DL38" s="387"/>
      <c r="DM38" s="213"/>
      <c r="DN38" s="214">
        <v>1</v>
      </c>
      <c r="DO38" s="386"/>
      <c r="DP38" s="387"/>
      <c r="DQ38" s="213"/>
      <c r="DR38" s="214"/>
      <c r="DS38" s="386">
        <v>1</v>
      </c>
      <c r="DT38" s="387"/>
      <c r="DU38" s="213"/>
      <c r="DV38" s="214"/>
      <c r="DW38" s="386">
        <v>1</v>
      </c>
      <c r="DX38" s="387"/>
      <c r="DY38" s="213"/>
      <c r="DZ38" s="244">
        <f t="shared" si="1"/>
        <v>20</v>
      </c>
      <c r="EA38" s="245">
        <f t="shared" si="1"/>
        <v>12</v>
      </c>
      <c r="EB38" s="245">
        <f t="shared" si="1"/>
        <v>0</v>
      </c>
      <c r="EC38" s="246">
        <f t="shared" si="1"/>
        <v>0</v>
      </c>
    </row>
    <row r="39" spans="1:133" ht="45" x14ac:dyDescent="0.25">
      <c r="A39" s="532">
        <v>31</v>
      </c>
      <c r="B39" s="531" t="s">
        <v>699</v>
      </c>
      <c r="C39" s="446" t="s">
        <v>139</v>
      </c>
      <c r="D39" s="447" t="s">
        <v>2559</v>
      </c>
      <c r="E39" s="267">
        <v>10</v>
      </c>
      <c r="F39" s="214">
        <v>1</v>
      </c>
      <c r="G39" s="386">
        <v>1</v>
      </c>
      <c r="H39" s="387"/>
      <c r="I39" s="213"/>
      <c r="J39" s="214">
        <v>1</v>
      </c>
      <c r="K39" s="386">
        <v>1</v>
      </c>
      <c r="L39" s="387"/>
      <c r="M39" s="213"/>
      <c r="N39" s="214">
        <v>1</v>
      </c>
      <c r="O39" s="386"/>
      <c r="P39" s="387"/>
      <c r="Q39" s="213"/>
      <c r="R39" s="214">
        <v>1</v>
      </c>
      <c r="S39" s="386"/>
      <c r="T39" s="387"/>
      <c r="U39" s="213"/>
      <c r="V39" s="214">
        <v>1</v>
      </c>
      <c r="W39" s="386"/>
      <c r="X39" s="387"/>
      <c r="Y39" s="213"/>
      <c r="Z39" s="214">
        <v>1</v>
      </c>
      <c r="AA39" s="386"/>
      <c r="AB39" s="387"/>
      <c r="AC39" s="213"/>
      <c r="AD39" s="214">
        <v>1</v>
      </c>
      <c r="AE39" s="386"/>
      <c r="AF39" s="387"/>
      <c r="AG39" s="213"/>
      <c r="AH39" s="214">
        <v>1</v>
      </c>
      <c r="AI39" s="386"/>
      <c r="AJ39" s="387"/>
      <c r="AK39" s="213"/>
      <c r="AL39" s="214">
        <v>1</v>
      </c>
      <c r="AM39" s="386"/>
      <c r="AN39" s="387"/>
      <c r="AO39" s="213"/>
      <c r="AP39" s="214">
        <v>1</v>
      </c>
      <c r="AQ39" s="386"/>
      <c r="AR39" s="387"/>
      <c r="AS39" s="213"/>
      <c r="AT39" s="214">
        <v>1</v>
      </c>
      <c r="AU39" s="386"/>
      <c r="AV39" s="387"/>
      <c r="AW39" s="213"/>
      <c r="AX39" s="214">
        <v>1</v>
      </c>
      <c r="AY39" s="386"/>
      <c r="AZ39" s="387"/>
      <c r="BA39" s="213"/>
      <c r="BB39" s="356"/>
      <c r="BC39" s="484"/>
      <c r="BD39" s="485"/>
      <c r="BE39" s="327"/>
      <c r="BF39" s="214">
        <v>1</v>
      </c>
      <c r="BG39" s="386"/>
      <c r="BH39" s="387"/>
      <c r="BI39" s="213"/>
      <c r="BJ39" s="214">
        <v>1</v>
      </c>
      <c r="BK39" s="386"/>
      <c r="BL39" s="387"/>
      <c r="BM39" s="213"/>
      <c r="BN39" s="214"/>
      <c r="BO39" s="386">
        <v>1</v>
      </c>
      <c r="BP39" s="387"/>
      <c r="BQ39" s="213"/>
      <c r="BR39" s="214">
        <v>1</v>
      </c>
      <c r="BS39" s="386"/>
      <c r="BT39" s="387"/>
      <c r="BU39" s="213"/>
      <c r="BV39" s="214"/>
      <c r="BW39" s="386">
        <v>1</v>
      </c>
      <c r="BX39" s="387"/>
      <c r="BY39" s="213"/>
      <c r="BZ39" s="214"/>
      <c r="CA39" s="386">
        <v>1</v>
      </c>
      <c r="CB39" s="387"/>
      <c r="CC39" s="213"/>
      <c r="CD39" s="356"/>
      <c r="CE39" s="484"/>
      <c r="CF39" s="485"/>
      <c r="CG39" s="327"/>
      <c r="CH39" s="214"/>
      <c r="CI39" s="386"/>
      <c r="CJ39" s="387"/>
      <c r="CK39" s="213"/>
      <c r="CL39" s="214"/>
      <c r="CM39" s="386"/>
      <c r="CN39" s="387"/>
      <c r="CO39" s="213"/>
      <c r="CP39" s="214">
        <v>1</v>
      </c>
      <c r="CQ39" s="386"/>
      <c r="CR39" s="387"/>
      <c r="CS39" s="213"/>
      <c r="CT39" s="214">
        <v>1</v>
      </c>
      <c r="CU39" s="386"/>
      <c r="CV39" s="387"/>
      <c r="CW39" s="213"/>
      <c r="CX39" s="214"/>
      <c r="CY39" s="386">
        <v>1</v>
      </c>
      <c r="CZ39" s="387"/>
      <c r="DA39" s="213"/>
      <c r="DB39" s="214"/>
      <c r="DC39" s="386">
        <v>1</v>
      </c>
      <c r="DD39" s="387"/>
      <c r="DE39" s="213"/>
      <c r="DF39" s="214"/>
      <c r="DG39" s="386">
        <v>1</v>
      </c>
      <c r="DH39" s="387"/>
      <c r="DI39" s="213"/>
      <c r="DJ39" s="214"/>
      <c r="DK39" s="386">
        <v>1</v>
      </c>
      <c r="DL39" s="387"/>
      <c r="DM39" s="213"/>
      <c r="DN39" s="214"/>
      <c r="DO39" s="386">
        <v>1</v>
      </c>
      <c r="DP39" s="387"/>
      <c r="DQ39" s="213"/>
      <c r="DR39" s="214"/>
      <c r="DS39" s="386">
        <v>1</v>
      </c>
      <c r="DT39" s="387"/>
      <c r="DU39" s="213"/>
      <c r="DV39" s="214"/>
      <c r="DW39" s="386">
        <v>1</v>
      </c>
      <c r="DX39" s="387"/>
      <c r="DY39" s="213"/>
      <c r="DZ39" s="244">
        <f t="shared" si="1"/>
        <v>17</v>
      </c>
      <c r="EA39" s="245">
        <f t="shared" si="1"/>
        <v>12</v>
      </c>
      <c r="EB39" s="245">
        <f t="shared" si="1"/>
        <v>0</v>
      </c>
      <c r="EC39" s="246">
        <f t="shared" si="1"/>
        <v>0</v>
      </c>
    </row>
    <row r="40" spans="1:133" ht="30" x14ac:dyDescent="0.25">
      <c r="A40" s="359">
        <v>32</v>
      </c>
      <c r="B40" s="531" t="s">
        <v>700</v>
      </c>
      <c r="C40" s="446" t="s">
        <v>701</v>
      </c>
      <c r="D40" s="447" t="s">
        <v>1236</v>
      </c>
      <c r="E40" s="267">
        <v>10</v>
      </c>
      <c r="F40" s="214">
        <v>1</v>
      </c>
      <c r="G40" s="386">
        <v>1</v>
      </c>
      <c r="H40" s="387"/>
      <c r="I40" s="213"/>
      <c r="J40" s="214">
        <v>1</v>
      </c>
      <c r="K40" s="386">
        <v>1</v>
      </c>
      <c r="L40" s="387"/>
      <c r="M40" s="213"/>
      <c r="N40" s="214">
        <v>1</v>
      </c>
      <c r="O40" s="386"/>
      <c r="P40" s="387"/>
      <c r="Q40" s="213"/>
      <c r="R40" s="214">
        <v>1</v>
      </c>
      <c r="S40" s="386"/>
      <c r="T40" s="387"/>
      <c r="U40" s="213"/>
      <c r="V40" s="214">
        <v>1</v>
      </c>
      <c r="W40" s="386"/>
      <c r="X40" s="387"/>
      <c r="Y40" s="213"/>
      <c r="Z40" s="214">
        <v>1</v>
      </c>
      <c r="AA40" s="386"/>
      <c r="AB40" s="387"/>
      <c r="AC40" s="213"/>
      <c r="AD40" s="214">
        <v>1</v>
      </c>
      <c r="AE40" s="386"/>
      <c r="AF40" s="387"/>
      <c r="AG40" s="213"/>
      <c r="AH40" s="214">
        <v>1</v>
      </c>
      <c r="AI40" s="386"/>
      <c r="AJ40" s="387"/>
      <c r="AK40" s="213"/>
      <c r="AL40" s="214">
        <v>1</v>
      </c>
      <c r="AM40" s="386"/>
      <c r="AN40" s="387"/>
      <c r="AO40" s="213"/>
      <c r="AP40" s="214">
        <v>1</v>
      </c>
      <c r="AQ40" s="386"/>
      <c r="AR40" s="387"/>
      <c r="AS40" s="213"/>
      <c r="AT40" s="214"/>
      <c r="AU40" s="386">
        <v>1</v>
      </c>
      <c r="AV40" s="387"/>
      <c r="AW40" s="213"/>
      <c r="AX40" s="214"/>
      <c r="AY40" s="386">
        <v>1</v>
      </c>
      <c r="AZ40" s="387"/>
      <c r="BA40" s="213"/>
      <c r="BB40" s="356"/>
      <c r="BC40" s="484"/>
      <c r="BD40" s="485"/>
      <c r="BE40" s="327"/>
      <c r="BF40" s="214"/>
      <c r="BG40" s="386">
        <v>1</v>
      </c>
      <c r="BH40" s="387"/>
      <c r="BI40" s="213"/>
      <c r="BJ40" s="214"/>
      <c r="BK40" s="386">
        <v>1</v>
      </c>
      <c r="BL40" s="387"/>
      <c r="BM40" s="213"/>
      <c r="BN40" s="214">
        <v>1</v>
      </c>
      <c r="BO40" s="386"/>
      <c r="BP40" s="387"/>
      <c r="BQ40" s="213"/>
      <c r="BR40" s="214"/>
      <c r="BS40" s="386">
        <v>1</v>
      </c>
      <c r="BT40" s="387"/>
      <c r="BU40" s="213"/>
      <c r="BV40" s="214">
        <v>1</v>
      </c>
      <c r="BW40" s="386"/>
      <c r="BX40" s="387"/>
      <c r="BY40" s="213"/>
      <c r="BZ40" s="214"/>
      <c r="CA40" s="386"/>
      <c r="CB40" s="387"/>
      <c r="CC40" s="213"/>
      <c r="CD40" s="356"/>
      <c r="CE40" s="484"/>
      <c r="CF40" s="485"/>
      <c r="CG40" s="327"/>
      <c r="CH40" s="214">
        <v>1</v>
      </c>
      <c r="CI40" s="386"/>
      <c r="CJ40" s="387"/>
      <c r="CK40" s="213"/>
      <c r="CL40" s="214">
        <v>1</v>
      </c>
      <c r="CM40" s="386"/>
      <c r="CN40" s="387"/>
      <c r="CO40" s="213"/>
      <c r="CP40" s="214">
        <v>1</v>
      </c>
      <c r="CQ40" s="386"/>
      <c r="CR40" s="387"/>
      <c r="CS40" s="213"/>
      <c r="CT40" s="214">
        <v>1</v>
      </c>
      <c r="CU40" s="386"/>
      <c r="CV40" s="387"/>
      <c r="CW40" s="213"/>
      <c r="CX40" s="214">
        <v>1</v>
      </c>
      <c r="CY40" s="386"/>
      <c r="CZ40" s="387"/>
      <c r="DA40" s="213"/>
      <c r="DB40" s="214">
        <v>1</v>
      </c>
      <c r="DC40" s="386"/>
      <c r="DD40" s="387"/>
      <c r="DE40" s="213"/>
      <c r="DF40" s="214">
        <v>1</v>
      </c>
      <c r="DG40" s="386"/>
      <c r="DH40" s="387"/>
      <c r="DI40" s="213"/>
      <c r="DJ40" s="214">
        <v>1</v>
      </c>
      <c r="DK40" s="386"/>
      <c r="DL40" s="387"/>
      <c r="DM40" s="213"/>
      <c r="DN40" s="214">
        <v>1</v>
      </c>
      <c r="DO40" s="386"/>
      <c r="DP40" s="387"/>
      <c r="DQ40" s="213"/>
      <c r="DR40" s="214">
        <v>1</v>
      </c>
      <c r="DS40" s="386"/>
      <c r="DT40" s="387"/>
      <c r="DU40" s="213"/>
      <c r="DV40" s="214">
        <v>1</v>
      </c>
      <c r="DW40" s="386"/>
      <c r="DX40" s="387"/>
      <c r="DY40" s="213"/>
      <c r="DZ40" s="244">
        <f t="shared" si="1"/>
        <v>23</v>
      </c>
      <c r="EA40" s="245">
        <f t="shared" si="1"/>
        <v>7</v>
      </c>
      <c r="EB40" s="245">
        <f t="shared" si="1"/>
        <v>0</v>
      </c>
      <c r="EC40" s="246">
        <f t="shared" si="1"/>
        <v>0</v>
      </c>
    </row>
    <row r="41" spans="1:133" ht="75" x14ac:dyDescent="0.25">
      <c r="A41" s="532">
        <v>33</v>
      </c>
      <c r="B41" s="531" t="s">
        <v>731</v>
      </c>
      <c r="C41" s="446" t="s">
        <v>732</v>
      </c>
      <c r="D41" s="447" t="s">
        <v>1237</v>
      </c>
      <c r="E41" s="267">
        <v>10</v>
      </c>
      <c r="F41" s="214">
        <v>1</v>
      </c>
      <c r="G41" s="386">
        <v>1</v>
      </c>
      <c r="H41" s="387"/>
      <c r="I41" s="213"/>
      <c r="J41" s="214">
        <v>1</v>
      </c>
      <c r="K41" s="386">
        <v>1</v>
      </c>
      <c r="L41" s="387"/>
      <c r="M41" s="213"/>
      <c r="N41" s="214">
        <v>1</v>
      </c>
      <c r="O41" s="386"/>
      <c r="P41" s="387"/>
      <c r="Q41" s="213"/>
      <c r="R41" s="214">
        <v>1</v>
      </c>
      <c r="S41" s="386"/>
      <c r="T41" s="387"/>
      <c r="U41" s="213"/>
      <c r="V41" s="214">
        <v>1</v>
      </c>
      <c r="W41" s="386"/>
      <c r="X41" s="387"/>
      <c r="Y41" s="213"/>
      <c r="Z41" s="214">
        <v>1</v>
      </c>
      <c r="AA41" s="386"/>
      <c r="AB41" s="387"/>
      <c r="AC41" s="213"/>
      <c r="AD41" s="214">
        <v>1</v>
      </c>
      <c r="AE41" s="386"/>
      <c r="AF41" s="387"/>
      <c r="AG41" s="213"/>
      <c r="AH41" s="214">
        <v>1</v>
      </c>
      <c r="AI41" s="386"/>
      <c r="AJ41" s="387"/>
      <c r="AK41" s="213"/>
      <c r="AL41" s="214"/>
      <c r="AM41" s="386">
        <v>1</v>
      </c>
      <c r="AN41" s="387"/>
      <c r="AO41" s="213"/>
      <c r="AP41" s="214">
        <v>1</v>
      </c>
      <c r="AQ41" s="386"/>
      <c r="AR41" s="387"/>
      <c r="AS41" s="213"/>
      <c r="AT41" s="214">
        <v>1</v>
      </c>
      <c r="AU41" s="386"/>
      <c r="AV41" s="387"/>
      <c r="AW41" s="213"/>
      <c r="AX41" s="214">
        <v>1</v>
      </c>
      <c r="AY41" s="386"/>
      <c r="AZ41" s="387"/>
      <c r="BA41" s="213"/>
      <c r="BB41" s="356"/>
      <c r="BC41" s="484"/>
      <c r="BD41" s="485"/>
      <c r="BE41" s="327"/>
      <c r="BF41" s="214">
        <v>1</v>
      </c>
      <c r="BG41" s="386"/>
      <c r="BH41" s="387"/>
      <c r="BI41" s="213"/>
      <c r="BJ41" s="214">
        <v>1</v>
      </c>
      <c r="BK41" s="386"/>
      <c r="BL41" s="387"/>
      <c r="BM41" s="213"/>
      <c r="BN41" s="214"/>
      <c r="BO41" s="386">
        <v>1</v>
      </c>
      <c r="BP41" s="387"/>
      <c r="BQ41" s="213"/>
      <c r="BR41" s="214">
        <v>1</v>
      </c>
      <c r="BS41" s="386"/>
      <c r="BT41" s="387"/>
      <c r="BU41" s="213"/>
      <c r="BV41" s="214"/>
      <c r="BW41" s="386">
        <v>1</v>
      </c>
      <c r="BX41" s="387"/>
      <c r="BY41" s="213"/>
      <c r="BZ41" s="214"/>
      <c r="CA41" s="386">
        <v>1</v>
      </c>
      <c r="CB41" s="387"/>
      <c r="CC41" s="213"/>
      <c r="CD41" s="356"/>
      <c r="CE41" s="484"/>
      <c r="CF41" s="485"/>
      <c r="CG41" s="327"/>
      <c r="CH41" s="214"/>
      <c r="CI41" s="386"/>
      <c r="CJ41" s="387"/>
      <c r="CK41" s="213"/>
      <c r="CL41" s="214"/>
      <c r="CM41" s="386"/>
      <c r="CN41" s="387"/>
      <c r="CO41" s="213"/>
      <c r="CP41" s="214"/>
      <c r="CQ41" s="386">
        <v>1</v>
      </c>
      <c r="CR41" s="387"/>
      <c r="CS41" s="213"/>
      <c r="CT41" s="214"/>
      <c r="CU41" s="386">
        <v>1</v>
      </c>
      <c r="CV41" s="387"/>
      <c r="CW41" s="213"/>
      <c r="CX41" s="214"/>
      <c r="CY41" s="386">
        <v>1</v>
      </c>
      <c r="CZ41" s="387"/>
      <c r="DA41" s="213"/>
      <c r="DB41" s="214"/>
      <c r="DC41" s="386">
        <v>1</v>
      </c>
      <c r="DD41" s="387"/>
      <c r="DE41" s="213"/>
      <c r="DF41" s="214"/>
      <c r="DG41" s="386">
        <v>1</v>
      </c>
      <c r="DH41" s="387"/>
      <c r="DI41" s="213"/>
      <c r="DJ41" s="214"/>
      <c r="DK41" s="386">
        <v>1</v>
      </c>
      <c r="DL41" s="387"/>
      <c r="DM41" s="213"/>
      <c r="DN41" s="214"/>
      <c r="DO41" s="386">
        <v>1</v>
      </c>
      <c r="DP41" s="387"/>
      <c r="DQ41" s="213"/>
      <c r="DR41" s="214"/>
      <c r="DS41" s="386">
        <v>1</v>
      </c>
      <c r="DT41" s="387"/>
      <c r="DU41" s="213"/>
      <c r="DV41" s="214"/>
      <c r="DW41" s="386">
        <v>1</v>
      </c>
      <c r="DX41" s="387"/>
      <c r="DY41" s="213"/>
      <c r="DZ41" s="244">
        <f t="shared" si="1"/>
        <v>14</v>
      </c>
      <c r="EA41" s="245">
        <f t="shared" si="1"/>
        <v>15</v>
      </c>
      <c r="EB41" s="245">
        <f t="shared" si="1"/>
        <v>0</v>
      </c>
      <c r="EC41" s="246">
        <f t="shared" si="1"/>
        <v>0</v>
      </c>
    </row>
    <row r="42" spans="1:133" ht="45" x14ac:dyDescent="0.25">
      <c r="A42" s="359">
        <v>34</v>
      </c>
      <c r="B42" s="531" t="s">
        <v>784</v>
      </c>
      <c r="C42" s="446" t="s">
        <v>785</v>
      </c>
      <c r="D42" s="447" t="s">
        <v>1238</v>
      </c>
      <c r="E42" s="267">
        <v>10</v>
      </c>
      <c r="F42" s="214">
        <v>1</v>
      </c>
      <c r="G42" s="386">
        <v>1</v>
      </c>
      <c r="H42" s="387"/>
      <c r="I42" s="213"/>
      <c r="J42" s="214">
        <v>1</v>
      </c>
      <c r="K42" s="386">
        <v>1</v>
      </c>
      <c r="L42" s="387"/>
      <c r="M42" s="213"/>
      <c r="N42" s="214">
        <v>1</v>
      </c>
      <c r="O42" s="386"/>
      <c r="P42" s="387"/>
      <c r="Q42" s="213"/>
      <c r="R42" s="214">
        <v>1</v>
      </c>
      <c r="S42" s="386"/>
      <c r="T42" s="387"/>
      <c r="U42" s="213"/>
      <c r="V42" s="214">
        <v>1</v>
      </c>
      <c r="W42" s="386"/>
      <c r="X42" s="387"/>
      <c r="Y42" s="213"/>
      <c r="Z42" s="214">
        <v>1</v>
      </c>
      <c r="AA42" s="386"/>
      <c r="AB42" s="387"/>
      <c r="AC42" s="213"/>
      <c r="AD42" s="214">
        <v>1</v>
      </c>
      <c r="AE42" s="386"/>
      <c r="AF42" s="387"/>
      <c r="AG42" s="213"/>
      <c r="AH42" s="214">
        <v>1</v>
      </c>
      <c r="AI42" s="386"/>
      <c r="AJ42" s="387"/>
      <c r="AK42" s="213"/>
      <c r="AL42" s="214">
        <v>1</v>
      </c>
      <c r="AM42" s="386"/>
      <c r="AN42" s="387"/>
      <c r="AO42" s="213"/>
      <c r="AP42" s="214">
        <v>1</v>
      </c>
      <c r="AQ42" s="386"/>
      <c r="AR42" s="387"/>
      <c r="AS42" s="213"/>
      <c r="AT42" s="214">
        <v>1</v>
      </c>
      <c r="AU42" s="386"/>
      <c r="AV42" s="387"/>
      <c r="AW42" s="213"/>
      <c r="AX42" s="214">
        <v>1</v>
      </c>
      <c r="AY42" s="386"/>
      <c r="AZ42" s="387"/>
      <c r="BA42" s="213"/>
      <c r="BB42" s="356"/>
      <c r="BC42" s="484"/>
      <c r="BD42" s="485"/>
      <c r="BE42" s="327"/>
      <c r="BF42" s="214">
        <v>1</v>
      </c>
      <c r="BG42" s="386"/>
      <c r="BH42" s="387"/>
      <c r="BI42" s="213"/>
      <c r="BJ42" s="214">
        <v>1</v>
      </c>
      <c r="BK42" s="386"/>
      <c r="BL42" s="387"/>
      <c r="BM42" s="213"/>
      <c r="BN42" s="214"/>
      <c r="BO42" s="386">
        <v>1</v>
      </c>
      <c r="BP42" s="387"/>
      <c r="BQ42" s="213"/>
      <c r="BR42" s="214">
        <v>1</v>
      </c>
      <c r="BS42" s="386"/>
      <c r="BT42" s="387"/>
      <c r="BU42" s="213"/>
      <c r="BV42" s="214"/>
      <c r="BW42" s="386">
        <v>1</v>
      </c>
      <c r="BX42" s="387"/>
      <c r="BY42" s="213"/>
      <c r="BZ42" s="214"/>
      <c r="CA42" s="386">
        <v>1</v>
      </c>
      <c r="CB42" s="387"/>
      <c r="CC42" s="213"/>
      <c r="CD42" s="356"/>
      <c r="CE42" s="484"/>
      <c r="CF42" s="485"/>
      <c r="CG42" s="327"/>
      <c r="CH42" s="214"/>
      <c r="CI42" s="386"/>
      <c r="CJ42" s="387"/>
      <c r="CK42" s="213"/>
      <c r="CL42" s="214"/>
      <c r="CM42" s="386"/>
      <c r="CN42" s="387"/>
      <c r="CO42" s="213"/>
      <c r="CP42" s="214">
        <v>1</v>
      </c>
      <c r="CQ42" s="386"/>
      <c r="CR42" s="387"/>
      <c r="CS42" s="213"/>
      <c r="CT42" s="214">
        <v>1</v>
      </c>
      <c r="CU42" s="386"/>
      <c r="CV42" s="387"/>
      <c r="CW42" s="213"/>
      <c r="CX42" s="214">
        <v>1</v>
      </c>
      <c r="CY42" s="386"/>
      <c r="CZ42" s="387"/>
      <c r="DA42" s="213"/>
      <c r="DB42" s="214">
        <v>1</v>
      </c>
      <c r="DC42" s="386"/>
      <c r="DD42" s="387"/>
      <c r="DE42" s="213"/>
      <c r="DF42" s="214">
        <v>1</v>
      </c>
      <c r="DG42" s="386"/>
      <c r="DH42" s="387"/>
      <c r="DI42" s="213"/>
      <c r="DJ42" s="214">
        <v>1</v>
      </c>
      <c r="DK42" s="386"/>
      <c r="DL42" s="387"/>
      <c r="DM42" s="213"/>
      <c r="DN42" s="214">
        <v>1</v>
      </c>
      <c r="DO42" s="386"/>
      <c r="DP42" s="387"/>
      <c r="DQ42" s="213"/>
      <c r="DR42" s="214">
        <v>1</v>
      </c>
      <c r="DS42" s="386"/>
      <c r="DT42" s="387"/>
      <c r="DU42" s="213"/>
      <c r="DV42" s="214">
        <v>1</v>
      </c>
      <c r="DW42" s="386"/>
      <c r="DX42" s="387"/>
      <c r="DY42" s="213"/>
      <c r="DZ42" s="244">
        <f t="shared" si="1"/>
        <v>24</v>
      </c>
      <c r="EA42" s="245">
        <f t="shared" si="1"/>
        <v>5</v>
      </c>
      <c r="EB42" s="245">
        <f t="shared" si="1"/>
        <v>0</v>
      </c>
      <c r="EC42" s="246">
        <f t="shared" si="1"/>
        <v>0</v>
      </c>
    </row>
    <row r="43" spans="1:133" ht="30" x14ac:dyDescent="0.25">
      <c r="A43" s="532">
        <v>35</v>
      </c>
      <c r="B43" s="531" t="s">
        <v>676</v>
      </c>
      <c r="C43" s="446" t="s">
        <v>143</v>
      </c>
      <c r="D43" s="447" t="s">
        <v>1239</v>
      </c>
      <c r="E43" s="267">
        <v>10</v>
      </c>
      <c r="F43" s="214">
        <v>1</v>
      </c>
      <c r="G43" s="386">
        <v>1</v>
      </c>
      <c r="H43" s="387"/>
      <c r="I43" s="213"/>
      <c r="J43" s="214">
        <v>1</v>
      </c>
      <c r="K43" s="386">
        <v>1</v>
      </c>
      <c r="L43" s="387"/>
      <c r="M43" s="213"/>
      <c r="N43" s="214">
        <v>1</v>
      </c>
      <c r="O43" s="386"/>
      <c r="P43" s="387"/>
      <c r="Q43" s="213"/>
      <c r="R43" s="214">
        <v>1</v>
      </c>
      <c r="S43" s="386"/>
      <c r="T43" s="387"/>
      <c r="U43" s="213"/>
      <c r="V43" s="214">
        <v>1</v>
      </c>
      <c r="W43" s="386"/>
      <c r="X43" s="387"/>
      <c r="Y43" s="213"/>
      <c r="Z43" s="214">
        <v>1</v>
      </c>
      <c r="AA43" s="386"/>
      <c r="AB43" s="387"/>
      <c r="AC43" s="213"/>
      <c r="AD43" s="214">
        <v>1</v>
      </c>
      <c r="AE43" s="386"/>
      <c r="AF43" s="387"/>
      <c r="AG43" s="213"/>
      <c r="AH43" s="214">
        <v>1</v>
      </c>
      <c r="AI43" s="386"/>
      <c r="AJ43" s="387"/>
      <c r="AK43" s="213"/>
      <c r="AL43" s="214">
        <v>1</v>
      </c>
      <c r="AM43" s="386"/>
      <c r="AN43" s="387"/>
      <c r="AO43" s="213"/>
      <c r="AP43" s="214">
        <v>1</v>
      </c>
      <c r="AQ43" s="386"/>
      <c r="AR43" s="387"/>
      <c r="AS43" s="213"/>
      <c r="AT43" s="214"/>
      <c r="AU43" s="386">
        <v>1</v>
      </c>
      <c r="AV43" s="387"/>
      <c r="AW43" s="213"/>
      <c r="AX43" s="214"/>
      <c r="AY43" s="386">
        <v>1</v>
      </c>
      <c r="AZ43" s="387"/>
      <c r="BA43" s="213"/>
      <c r="BB43" s="356"/>
      <c r="BC43" s="484"/>
      <c r="BD43" s="485"/>
      <c r="BE43" s="327"/>
      <c r="BF43" s="214"/>
      <c r="BG43" s="386">
        <v>1</v>
      </c>
      <c r="BH43" s="387"/>
      <c r="BI43" s="213"/>
      <c r="BJ43" s="214"/>
      <c r="BK43" s="386">
        <v>1</v>
      </c>
      <c r="BL43" s="387"/>
      <c r="BM43" s="213"/>
      <c r="BN43" s="214">
        <v>1</v>
      </c>
      <c r="BO43" s="386"/>
      <c r="BP43" s="387"/>
      <c r="BQ43" s="213"/>
      <c r="BR43" s="214"/>
      <c r="BS43" s="386">
        <v>1</v>
      </c>
      <c r="BT43" s="387"/>
      <c r="BU43" s="213"/>
      <c r="BV43" s="214">
        <v>1</v>
      </c>
      <c r="BW43" s="386"/>
      <c r="BX43" s="387"/>
      <c r="BY43" s="213"/>
      <c r="BZ43" s="214"/>
      <c r="CA43" s="386"/>
      <c r="CB43" s="387"/>
      <c r="CC43" s="213"/>
      <c r="CD43" s="356"/>
      <c r="CE43" s="484"/>
      <c r="CF43" s="485"/>
      <c r="CG43" s="327"/>
      <c r="CH43" s="214">
        <v>1</v>
      </c>
      <c r="CI43" s="386"/>
      <c r="CJ43" s="387"/>
      <c r="CK43" s="213"/>
      <c r="CL43" s="214">
        <v>1</v>
      </c>
      <c r="CM43" s="386"/>
      <c r="CN43" s="387"/>
      <c r="CO43" s="213"/>
      <c r="CP43" s="214">
        <v>1</v>
      </c>
      <c r="CQ43" s="386"/>
      <c r="CR43" s="387"/>
      <c r="CS43" s="213"/>
      <c r="CT43" s="214">
        <v>1</v>
      </c>
      <c r="CU43" s="386"/>
      <c r="CV43" s="387"/>
      <c r="CW43" s="213"/>
      <c r="CX43" s="214"/>
      <c r="CY43" s="386">
        <v>1</v>
      </c>
      <c r="CZ43" s="387"/>
      <c r="DA43" s="213"/>
      <c r="DB43" s="214"/>
      <c r="DC43" s="386">
        <v>1</v>
      </c>
      <c r="DD43" s="387"/>
      <c r="DE43" s="213"/>
      <c r="DF43" s="214"/>
      <c r="DG43" s="386">
        <v>1</v>
      </c>
      <c r="DH43" s="387"/>
      <c r="DI43" s="213"/>
      <c r="DJ43" s="214"/>
      <c r="DK43" s="386">
        <v>1</v>
      </c>
      <c r="DL43" s="387"/>
      <c r="DM43" s="213"/>
      <c r="DN43" s="214"/>
      <c r="DO43" s="386">
        <v>1</v>
      </c>
      <c r="DP43" s="387"/>
      <c r="DQ43" s="213"/>
      <c r="DR43" s="214"/>
      <c r="DS43" s="386">
        <v>1</v>
      </c>
      <c r="DT43" s="387"/>
      <c r="DU43" s="213"/>
      <c r="DV43" s="214"/>
      <c r="DW43" s="386">
        <v>1</v>
      </c>
      <c r="DX43" s="387"/>
      <c r="DY43" s="213"/>
      <c r="DZ43" s="244">
        <f t="shared" si="1"/>
        <v>16</v>
      </c>
      <c r="EA43" s="245">
        <f t="shared" si="1"/>
        <v>14</v>
      </c>
      <c r="EB43" s="245">
        <f t="shared" si="1"/>
        <v>0</v>
      </c>
      <c r="EC43" s="246">
        <f t="shared" si="1"/>
        <v>0</v>
      </c>
    </row>
    <row r="44" spans="1:133" ht="45" x14ac:dyDescent="0.25">
      <c r="A44" s="359">
        <v>36</v>
      </c>
      <c r="B44" s="531" t="s">
        <v>710</v>
      </c>
      <c r="C44" s="446" t="s">
        <v>278</v>
      </c>
      <c r="D44" s="447" t="s">
        <v>1241</v>
      </c>
      <c r="E44" s="267">
        <v>10</v>
      </c>
      <c r="F44" s="214">
        <v>1</v>
      </c>
      <c r="G44" s="386">
        <v>1</v>
      </c>
      <c r="H44" s="387"/>
      <c r="I44" s="213"/>
      <c r="J44" s="214">
        <v>1</v>
      </c>
      <c r="K44" s="386">
        <v>1</v>
      </c>
      <c r="L44" s="387"/>
      <c r="M44" s="213"/>
      <c r="N44" s="214">
        <v>1</v>
      </c>
      <c r="O44" s="386"/>
      <c r="P44" s="387"/>
      <c r="Q44" s="213"/>
      <c r="R44" s="214">
        <v>1</v>
      </c>
      <c r="S44" s="386"/>
      <c r="T44" s="387"/>
      <c r="U44" s="213"/>
      <c r="V44" s="214">
        <v>1</v>
      </c>
      <c r="W44" s="386"/>
      <c r="X44" s="387"/>
      <c r="Y44" s="213"/>
      <c r="Z44" s="214">
        <v>1</v>
      </c>
      <c r="AA44" s="386"/>
      <c r="AB44" s="387"/>
      <c r="AC44" s="213"/>
      <c r="AD44" s="214">
        <v>1</v>
      </c>
      <c r="AE44" s="386"/>
      <c r="AF44" s="387"/>
      <c r="AG44" s="213"/>
      <c r="AH44" s="214">
        <v>1</v>
      </c>
      <c r="AI44" s="386"/>
      <c r="AJ44" s="387"/>
      <c r="AK44" s="213"/>
      <c r="AL44" s="214"/>
      <c r="AM44" s="386">
        <v>1</v>
      </c>
      <c r="AN44" s="387"/>
      <c r="AO44" s="213"/>
      <c r="AP44" s="214">
        <v>1</v>
      </c>
      <c r="AQ44" s="386"/>
      <c r="AR44" s="387"/>
      <c r="AS44" s="213"/>
      <c r="AT44" s="214"/>
      <c r="AU44" s="386">
        <v>1</v>
      </c>
      <c r="AV44" s="387"/>
      <c r="AW44" s="213"/>
      <c r="AX44" s="214"/>
      <c r="AY44" s="386">
        <v>1</v>
      </c>
      <c r="AZ44" s="387"/>
      <c r="BA44" s="213"/>
      <c r="BB44" s="356"/>
      <c r="BC44" s="484"/>
      <c r="BD44" s="485"/>
      <c r="BE44" s="327"/>
      <c r="BF44" s="214"/>
      <c r="BG44" s="386">
        <v>1</v>
      </c>
      <c r="BH44" s="387"/>
      <c r="BI44" s="213"/>
      <c r="BJ44" s="214"/>
      <c r="BK44" s="386">
        <v>1</v>
      </c>
      <c r="BL44" s="387"/>
      <c r="BM44" s="213"/>
      <c r="BN44" s="214">
        <v>1</v>
      </c>
      <c r="BO44" s="386"/>
      <c r="BP44" s="387"/>
      <c r="BQ44" s="213"/>
      <c r="BR44" s="214"/>
      <c r="BS44" s="386">
        <v>1</v>
      </c>
      <c r="BT44" s="387"/>
      <c r="BU44" s="213"/>
      <c r="BV44" s="214"/>
      <c r="BW44" s="386">
        <v>1</v>
      </c>
      <c r="BX44" s="387"/>
      <c r="BY44" s="213"/>
      <c r="BZ44" s="214"/>
      <c r="CA44" s="386">
        <v>1</v>
      </c>
      <c r="CB44" s="387"/>
      <c r="CC44" s="213"/>
      <c r="CD44" s="356"/>
      <c r="CE44" s="484"/>
      <c r="CF44" s="485"/>
      <c r="CG44" s="327"/>
      <c r="CH44" s="214"/>
      <c r="CI44" s="386"/>
      <c r="CJ44" s="387"/>
      <c r="CK44" s="213"/>
      <c r="CL44" s="214"/>
      <c r="CM44" s="386"/>
      <c r="CN44" s="387"/>
      <c r="CO44" s="213"/>
      <c r="CP44" s="214"/>
      <c r="CQ44" s="386">
        <v>1</v>
      </c>
      <c r="CR44" s="387"/>
      <c r="CS44" s="213"/>
      <c r="CT44" s="214"/>
      <c r="CU44" s="386">
        <v>1</v>
      </c>
      <c r="CV44" s="387"/>
      <c r="CW44" s="213"/>
      <c r="CX44" s="214"/>
      <c r="CY44" s="386">
        <v>1</v>
      </c>
      <c r="CZ44" s="387"/>
      <c r="DA44" s="213"/>
      <c r="DB44" s="214"/>
      <c r="DC44" s="386">
        <v>1</v>
      </c>
      <c r="DD44" s="387"/>
      <c r="DE44" s="213"/>
      <c r="DF44" s="214"/>
      <c r="DG44" s="386">
        <v>1</v>
      </c>
      <c r="DH44" s="387"/>
      <c r="DI44" s="213"/>
      <c r="DJ44" s="214"/>
      <c r="DK44" s="386">
        <v>1</v>
      </c>
      <c r="DL44" s="387"/>
      <c r="DM44" s="213"/>
      <c r="DN44" s="214"/>
      <c r="DO44" s="386">
        <v>1</v>
      </c>
      <c r="DP44" s="387"/>
      <c r="DQ44" s="213"/>
      <c r="DR44" s="214"/>
      <c r="DS44" s="386">
        <v>1</v>
      </c>
      <c r="DT44" s="387"/>
      <c r="DU44" s="213"/>
      <c r="DV44" s="214"/>
      <c r="DW44" s="386">
        <v>1</v>
      </c>
      <c r="DX44" s="387"/>
      <c r="DY44" s="213"/>
      <c r="DZ44" s="244">
        <f t="shared" si="1"/>
        <v>10</v>
      </c>
      <c r="EA44" s="245">
        <f t="shared" si="1"/>
        <v>19</v>
      </c>
      <c r="EB44" s="245">
        <f t="shared" si="1"/>
        <v>0</v>
      </c>
      <c r="EC44" s="246">
        <f t="shared" si="1"/>
        <v>0</v>
      </c>
    </row>
    <row r="45" spans="1:133" ht="45" x14ac:dyDescent="0.25">
      <c r="A45" s="532">
        <v>37</v>
      </c>
      <c r="B45" s="531" t="s">
        <v>1242</v>
      </c>
      <c r="C45" s="446" t="s">
        <v>280</v>
      </c>
      <c r="D45" s="447" t="s">
        <v>1243</v>
      </c>
      <c r="E45" s="267">
        <v>10</v>
      </c>
      <c r="F45" s="214">
        <v>1</v>
      </c>
      <c r="G45" s="386">
        <v>1</v>
      </c>
      <c r="H45" s="387"/>
      <c r="I45" s="213"/>
      <c r="J45" s="214">
        <v>1</v>
      </c>
      <c r="K45" s="386">
        <v>1</v>
      </c>
      <c r="L45" s="387"/>
      <c r="M45" s="213"/>
      <c r="N45" s="214">
        <v>1</v>
      </c>
      <c r="O45" s="386"/>
      <c r="P45" s="387"/>
      <c r="Q45" s="213"/>
      <c r="R45" s="214">
        <v>1</v>
      </c>
      <c r="S45" s="386"/>
      <c r="T45" s="387"/>
      <c r="U45" s="213"/>
      <c r="V45" s="214">
        <v>1</v>
      </c>
      <c r="W45" s="386"/>
      <c r="X45" s="387"/>
      <c r="Y45" s="213"/>
      <c r="Z45" s="214">
        <v>1</v>
      </c>
      <c r="AA45" s="386"/>
      <c r="AB45" s="387"/>
      <c r="AC45" s="213"/>
      <c r="AD45" s="214">
        <v>1</v>
      </c>
      <c r="AE45" s="386"/>
      <c r="AF45" s="387"/>
      <c r="AG45" s="213"/>
      <c r="AH45" s="214">
        <v>1</v>
      </c>
      <c r="AI45" s="386"/>
      <c r="AJ45" s="387"/>
      <c r="AK45" s="213"/>
      <c r="AL45" s="214">
        <v>1</v>
      </c>
      <c r="AM45" s="386"/>
      <c r="AN45" s="387"/>
      <c r="AO45" s="213"/>
      <c r="AP45" s="214">
        <v>1</v>
      </c>
      <c r="AQ45" s="386"/>
      <c r="AR45" s="387"/>
      <c r="AS45" s="213"/>
      <c r="AT45" s="214"/>
      <c r="AU45" s="386">
        <v>1</v>
      </c>
      <c r="AV45" s="387"/>
      <c r="AW45" s="213"/>
      <c r="AX45" s="214"/>
      <c r="AY45" s="386">
        <v>1</v>
      </c>
      <c r="AZ45" s="387"/>
      <c r="BA45" s="213"/>
      <c r="BB45" s="356"/>
      <c r="BC45" s="484"/>
      <c r="BD45" s="485"/>
      <c r="BE45" s="327"/>
      <c r="BF45" s="214"/>
      <c r="BG45" s="386">
        <v>1</v>
      </c>
      <c r="BH45" s="387"/>
      <c r="BI45" s="213"/>
      <c r="BJ45" s="214"/>
      <c r="BK45" s="386">
        <v>1</v>
      </c>
      <c r="BL45" s="387"/>
      <c r="BM45" s="213"/>
      <c r="BN45" s="214">
        <v>1</v>
      </c>
      <c r="BO45" s="386"/>
      <c r="BP45" s="387"/>
      <c r="BQ45" s="213"/>
      <c r="BR45" s="214"/>
      <c r="BS45" s="386">
        <v>1</v>
      </c>
      <c r="BT45" s="387"/>
      <c r="BU45" s="213"/>
      <c r="BV45" s="214"/>
      <c r="BW45" s="386">
        <v>1</v>
      </c>
      <c r="BX45" s="387"/>
      <c r="BY45" s="213"/>
      <c r="BZ45" s="214"/>
      <c r="CA45" s="386">
        <v>1</v>
      </c>
      <c r="CB45" s="387"/>
      <c r="CC45" s="213"/>
      <c r="CD45" s="356"/>
      <c r="CE45" s="484"/>
      <c r="CF45" s="485"/>
      <c r="CG45" s="327"/>
      <c r="CH45" s="214"/>
      <c r="CI45" s="386"/>
      <c r="CJ45" s="387"/>
      <c r="CK45" s="213"/>
      <c r="CL45" s="214"/>
      <c r="CM45" s="386"/>
      <c r="CN45" s="387"/>
      <c r="CO45" s="213"/>
      <c r="CP45" s="214"/>
      <c r="CQ45" s="386">
        <v>1</v>
      </c>
      <c r="CR45" s="387"/>
      <c r="CS45" s="213"/>
      <c r="CT45" s="214"/>
      <c r="CU45" s="386">
        <v>1</v>
      </c>
      <c r="CV45" s="387"/>
      <c r="CW45" s="213"/>
      <c r="CX45" s="214">
        <v>1</v>
      </c>
      <c r="CY45" s="386"/>
      <c r="CZ45" s="387"/>
      <c r="DA45" s="213"/>
      <c r="DB45" s="214">
        <v>1</v>
      </c>
      <c r="DC45" s="386"/>
      <c r="DD45" s="387"/>
      <c r="DE45" s="213"/>
      <c r="DF45" s="214">
        <v>1</v>
      </c>
      <c r="DG45" s="386"/>
      <c r="DH45" s="387"/>
      <c r="DI45" s="213"/>
      <c r="DJ45" s="214">
        <v>1</v>
      </c>
      <c r="DK45" s="386"/>
      <c r="DL45" s="387"/>
      <c r="DM45" s="213"/>
      <c r="DN45" s="214">
        <v>1</v>
      </c>
      <c r="DO45" s="386"/>
      <c r="DP45" s="387"/>
      <c r="DQ45" s="213"/>
      <c r="DR45" s="214">
        <v>1</v>
      </c>
      <c r="DS45" s="386"/>
      <c r="DT45" s="387"/>
      <c r="DU45" s="213"/>
      <c r="DV45" s="214">
        <v>1</v>
      </c>
      <c r="DW45" s="386"/>
      <c r="DX45" s="387"/>
      <c r="DY45" s="213"/>
      <c r="DZ45" s="244">
        <f t="shared" si="1"/>
        <v>18</v>
      </c>
      <c r="EA45" s="245">
        <f t="shared" si="1"/>
        <v>11</v>
      </c>
      <c r="EB45" s="245">
        <f t="shared" si="1"/>
        <v>0</v>
      </c>
      <c r="EC45" s="246">
        <f t="shared" si="1"/>
        <v>0</v>
      </c>
    </row>
    <row r="46" spans="1:133" ht="45" x14ac:dyDescent="0.25">
      <c r="A46" s="359">
        <v>38</v>
      </c>
      <c r="B46" s="531" t="s">
        <v>711</v>
      </c>
      <c r="C46" s="446" t="s">
        <v>1244</v>
      </c>
      <c r="D46" s="447" t="s">
        <v>277</v>
      </c>
      <c r="E46" s="267">
        <v>10</v>
      </c>
      <c r="F46" s="214">
        <v>1</v>
      </c>
      <c r="G46" s="386">
        <v>1</v>
      </c>
      <c r="H46" s="387"/>
      <c r="I46" s="213"/>
      <c r="J46" s="214">
        <v>1</v>
      </c>
      <c r="K46" s="386">
        <v>1</v>
      </c>
      <c r="L46" s="387"/>
      <c r="M46" s="213"/>
      <c r="N46" s="214">
        <v>1</v>
      </c>
      <c r="O46" s="386"/>
      <c r="P46" s="387"/>
      <c r="Q46" s="213"/>
      <c r="R46" s="214">
        <v>1</v>
      </c>
      <c r="S46" s="386"/>
      <c r="T46" s="387"/>
      <c r="U46" s="213"/>
      <c r="V46" s="214">
        <v>1</v>
      </c>
      <c r="W46" s="386"/>
      <c r="X46" s="387"/>
      <c r="Y46" s="213"/>
      <c r="Z46" s="214">
        <v>1</v>
      </c>
      <c r="AA46" s="386"/>
      <c r="AB46" s="387"/>
      <c r="AC46" s="213"/>
      <c r="AD46" s="214">
        <v>1</v>
      </c>
      <c r="AE46" s="386"/>
      <c r="AF46" s="387"/>
      <c r="AG46" s="213"/>
      <c r="AH46" s="214">
        <v>1</v>
      </c>
      <c r="AI46" s="386"/>
      <c r="AJ46" s="387"/>
      <c r="AK46" s="213"/>
      <c r="AL46" s="214">
        <v>1</v>
      </c>
      <c r="AM46" s="386"/>
      <c r="AN46" s="387"/>
      <c r="AO46" s="213"/>
      <c r="AP46" s="214">
        <v>1</v>
      </c>
      <c r="AQ46" s="386"/>
      <c r="AR46" s="387"/>
      <c r="AS46" s="213"/>
      <c r="AT46" s="214"/>
      <c r="AU46" s="386">
        <v>1</v>
      </c>
      <c r="AV46" s="387"/>
      <c r="AW46" s="213"/>
      <c r="AX46" s="214"/>
      <c r="AY46" s="386">
        <v>1</v>
      </c>
      <c r="AZ46" s="387"/>
      <c r="BA46" s="213"/>
      <c r="BB46" s="356"/>
      <c r="BC46" s="484"/>
      <c r="BD46" s="485"/>
      <c r="BE46" s="327"/>
      <c r="BF46" s="214"/>
      <c r="BG46" s="386">
        <v>1</v>
      </c>
      <c r="BH46" s="387"/>
      <c r="BI46" s="213"/>
      <c r="BJ46" s="214"/>
      <c r="BK46" s="386">
        <v>1</v>
      </c>
      <c r="BL46" s="387"/>
      <c r="BM46" s="213"/>
      <c r="BN46" s="214">
        <v>1</v>
      </c>
      <c r="BO46" s="386"/>
      <c r="BP46" s="387"/>
      <c r="BQ46" s="213"/>
      <c r="BR46" s="214"/>
      <c r="BS46" s="386">
        <v>1</v>
      </c>
      <c r="BT46" s="387"/>
      <c r="BU46" s="213"/>
      <c r="BV46" s="214"/>
      <c r="BW46" s="386">
        <v>1</v>
      </c>
      <c r="BX46" s="387"/>
      <c r="BY46" s="213"/>
      <c r="BZ46" s="214"/>
      <c r="CA46" s="386">
        <v>1</v>
      </c>
      <c r="CB46" s="387"/>
      <c r="CC46" s="213"/>
      <c r="CD46" s="356"/>
      <c r="CE46" s="484"/>
      <c r="CF46" s="485"/>
      <c r="CG46" s="327"/>
      <c r="CH46" s="214"/>
      <c r="CI46" s="386"/>
      <c r="CJ46" s="387"/>
      <c r="CK46" s="213"/>
      <c r="CL46" s="214"/>
      <c r="CM46" s="386"/>
      <c r="CN46" s="387"/>
      <c r="CO46" s="213"/>
      <c r="CP46" s="214">
        <v>1</v>
      </c>
      <c r="CQ46" s="386"/>
      <c r="CR46" s="387"/>
      <c r="CS46" s="213"/>
      <c r="CT46" s="214">
        <v>1</v>
      </c>
      <c r="CU46" s="386"/>
      <c r="CV46" s="387"/>
      <c r="CW46" s="213"/>
      <c r="CX46" s="214"/>
      <c r="CY46" s="386">
        <v>1</v>
      </c>
      <c r="CZ46" s="387"/>
      <c r="DA46" s="213"/>
      <c r="DB46" s="214"/>
      <c r="DC46" s="386">
        <v>1</v>
      </c>
      <c r="DD46" s="387"/>
      <c r="DE46" s="213"/>
      <c r="DF46" s="214"/>
      <c r="DG46" s="386">
        <v>1</v>
      </c>
      <c r="DH46" s="387"/>
      <c r="DI46" s="213"/>
      <c r="DJ46" s="214"/>
      <c r="DK46" s="386">
        <v>1</v>
      </c>
      <c r="DL46" s="387"/>
      <c r="DM46" s="213"/>
      <c r="DN46" s="214"/>
      <c r="DO46" s="386">
        <v>1</v>
      </c>
      <c r="DP46" s="387"/>
      <c r="DQ46" s="213"/>
      <c r="DR46" s="214"/>
      <c r="DS46" s="386">
        <v>1</v>
      </c>
      <c r="DT46" s="387"/>
      <c r="DU46" s="213"/>
      <c r="DV46" s="214"/>
      <c r="DW46" s="386">
        <v>1</v>
      </c>
      <c r="DX46" s="387"/>
      <c r="DY46" s="213"/>
      <c r="DZ46" s="244">
        <f t="shared" si="1"/>
        <v>13</v>
      </c>
      <c r="EA46" s="245">
        <f t="shared" si="1"/>
        <v>16</v>
      </c>
      <c r="EB46" s="245">
        <f t="shared" si="1"/>
        <v>0</v>
      </c>
      <c r="EC46" s="246">
        <f t="shared" si="1"/>
        <v>0</v>
      </c>
    </row>
    <row r="47" spans="1:133" ht="60" x14ac:dyDescent="0.25">
      <c r="A47" s="532">
        <v>39</v>
      </c>
      <c r="B47" s="531" t="s">
        <v>720</v>
      </c>
      <c r="C47" s="446" t="s">
        <v>157</v>
      </c>
      <c r="D47" s="447" t="s">
        <v>1246</v>
      </c>
      <c r="E47" s="267">
        <v>10</v>
      </c>
      <c r="F47" s="214">
        <v>1</v>
      </c>
      <c r="G47" s="386">
        <v>1</v>
      </c>
      <c r="H47" s="387"/>
      <c r="I47" s="213"/>
      <c r="J47" s="214">
        <v>1</v>
      </c>
      <c r="K47" s="386">
        <v>1</v>
      </c>
      <c r="L47" s="387"/>
      <c r="M47" s="213"/>
      <c r="N47" s="214">
        <v>1</v>
      </c>
      <c r="O47" s="386"/>
      <c r="P47" s="387"/>
      <c r="Q47" s="213"/>
      <c r="R47" s="214">
        <v>1</v>
      </c>
      <c r="S47" s="386"/>
      <c r="T47" s="387"/>
      <c r="U47" s="213"/>
      <c r="V47" s="214">
        <v>1</v>
      </c>
      <c r="W47" s="386"/>
      <c r="X47" s="387"/>
      <c r="Y47" s="213"/>
      <c r="Z47" s="214">
        <v>1</v>
      </c>
      <c r="AA47" s="386"/>
      <c r="AB47" s="387"/>
      <c r="AC47" s="213"/>
      <c r="AD47" s="214">
        <v>1</v>
      </c>
      <c r="AE47" s="386"/>
      <c r="AF47" s="387"/>
      <c r="AG47" s="213"/>
      <c r="AH47" s="214">
        <v>1</v>
      </c>
      <c r="AI47" s="386"/>
      <c r="AJ47" s="387"/>
      <c r="AK47" s="213"/>
      <c r="AL47" s="214"/>
      <c r="AM47" s="386">
        <v>1</v>
      </c>
      <c r="AN47" s="387"/>
      <c r="AO47" s="213"/>
      <c r="AP47" s="214">
        <v>1</v>
      </c>
      <c r="AQ47" s="386"/>
      <c r="AR47" s="387"/>
      <c r="AS47" s="213"/>
      <c r="AT47" s="214">
        <v>1</v>
      </c>
      <c r="AU47" s="386"/>
      <c r="AV47" s="387"/>
      <c r="AW47" s="213"/>
      <c r="AX47" s="214">
        <v>1</v>
      </c>
      <c r="AY47" s="386"/>
      <c r="AZ47" s="387"/>
      <c r="BA47" s="213"/>
      <c r="BB47" s="356"/>
      <c r="BC47" s="484"/>
      <c r="BD47" s="485"/>
      <c r="BE47" s="327"/>
      <c r="BF47" s="214">
        <v>1</v>
      </c>
      <c r="BG47" s="386"/>
      <c r="BH47" s="387"/>
      <c r="BI47" s="213"/>
      <c r="BJ47" s="214">
        <v>1</v>
      </c>
      <c r="BK47" s="386"/>
      <c r="BL47" s="387"/>
      <c r="BM47" s="213"/>
      <c r="BN47" s="214"/>
      <c r="BO47" s="386">
        <v>1</v>
      </c>
      <c r="BP47" s="387"/>
      <c r="BQ47" s="213"/>
      <c r="BR47" s="214">
        <v>1</v>
      </c>
      <c r="BS47" s="386"/>
      <c r="BT47" s="387"/>
      <c r="BU47" s="213"/>
      <c r="BV47" s="214">
        <v>1</v>
      </c>
      <c r="BW47" s="386"/>
      <c r="BX47" s="387"/>
      <c r="BY47" s="213"/>
      <c r="BZ47" s="214"/>
      <c r="CA47" s="386"/>
      <c r="CB47" s="387"/>
      <c r="CC47" s="213"/>
      <c r="CD47" s="356"/>
      <c r="CE47" s="484"/>
      <c r="CF47" s="485"/>
      <c r="CG47" s="327"/>
      <c r="CH47" s="214">
        <v>1</v>
      </c>
      <c r="CI47" s="386"/>
      <c r="CJ47" s="387"/>
      <c r="CK47" s="213"/>
      <c r="CL47" s="214">
        <v>1</v>
      </c>
      <c r="CM47" s="386"/>
      <c r="CN47" s="387"/>
      <c r="CO47" s="213"/>
      <c r="CP47" s="214">
        <v>1</v>
      </c>
      <c r="CQ47" s="386"/>
      <c r="CR47" s="387"/>
      <c r="CS47" s="213"/>
      <c r="CT47" s="214"/>
      <c r="CU47" s="386">
        <v>1</v>
      </c>
      <c r="CV47" s="387"/>
      <c r="CW47" s="213"/>
      <c r="CX47" s="214">
        <v>1</v>
      </c>
      <c r="CY47" s="386"/>
      <c r="CZ47" s="387"/>
      <c r="DA47" s="213"/>
      <c r="DB47" s="214">
        <v>1</v>
      </c>
      <c r="DC47" s="386"/>
      <c r="DD47" s="387"/>
      <c r="DE47" s="213"/>
      <c r="DF47" s="214">
        <v>1</v>
      </c>
      <c r="DG47" s="386"/>
      <c r="DH47" s="387"/>
      <c r="DI47" s="213"/>
      <c r="DJ47" s="214">
        <v>1</v>
      </c>
      <c r="DK47" s="386"/>
      <c r="DL47" s="387"/>
      <c r="DM47" s="213"/>
      <c r="DN47" s="214">
        <v>1</v>
      </c>
      <c r="DO47" s="386"/>
      <c r="DP47" s="387"/>
      <c r="DQ47" s="213"/>
      <c r="DR47" s="214">
        <v>1</v>
      </c>
      <c r="DS47" s="386"/>
      <c r="DT47" s="387"/>
      <c r="DU47" s="213"/>
      <c r="DV47" s="214">
        <v>1</v>
      </c>
      <c r="DW47" s="386"/>
      <c r="DX47" s="387"/>
      <c r="DY47" s="213"/>
      <c r="DZ47" s="244">
        <f t="shared" si="1"/>
        <v>25</v>
      </c>
      <c r="EA47" s="245">
        <f t="shared" si="1"/>
        <v>5</v>
      </c>
      <c r="EB47" s="245">
        <f t="shared" si="1"/>
        <v>0</v>
      </c>
      <c r="EC47" s="246">
        <f t="shared" si="1"/>
        <v>0</v>
      </c>
    </row>
    <row r="48" spans="1:133" ht="30" x14ac:dyDescent="0.25">
      <c r="A48" s="359">
        <v>40</v>
      </c>
      <c r="B48" s="531" t="s">
        <v>726</v>
      </c>
      <c r="C48" s="446" t="s">
        <v>79</v>
      </c>
      <c r="D48" s="447" t="s">
        <v>1247</v>
      </c>
      <c r="E48" s="267">
        <v>10</v>
      </c>
      <c r="F48" s="214">
        <v>1</v>
      </c>
      <c r="G48" s="386">
        <v>1</v>
      </c>
      <c r="H48" s="387"/>
      <c r="I48" s="213"/>
      <c r="J48" s="214">
        <v>1</v>
      </c>
      <c r="K48" s="386">
        <v>1</v>
      </c>
      <c r="L48" s="387"/>
      <c r="M48" s="213"/>
      <c r="N48" s="214">
        <v>1</v>
      </c>
      <c r="O48" s="386"/>
      <c r="P48" s="387"/>
      <c r="Q48" s="213"/>
      <c r="R48" s="214">
        <v>1</v>
      </c>
      <c r="S48" s="386"/>
      <c r="T48" s="387"/>
      <c r="U48" s="213"/>
      <c r="V48" s="214">
        <v>1</v>
      </c>
      <c r="W48" s="386"/>
      <c r="X48" s="387"/>
      <c r="Y48" s="213"/>
      <c r="Z48" s="214">
        <v>1</v>
      </c>
      <c r="AA48" s="386"/>
      <c r="AB48" s="387"/>
      <c r="AC48" s="213"/>
      <c r="AD48" s="214">
        <v>1</v>
      </c>
      <c r="AE48" s="386"/>
      <c r="AF48" s="387"/>
      <c r="AG48" s="213"/>
      <c r="AH48" s="214">
        <v>1</v>
      </c>
      <c r="AI48" s="386"/>
      <c r="AJ48" s="387"/>
      <c r="AK48" s="213"/>
      <c r="AL48" s="214">
        <v>1</v>
      </c>
      <c r="AM48" s="386"/>
      <c r="AN48" s="387"/>
      <c r="AO48" s="213"/>
      <c r="AP48" s="214">
        <v>1</v>
      </c>
      <c r="AQ48" s="386"/>
      <c r="AR48" s="387"/>
      <c r="AS48" s="213"/>
      <c r="AT48" s="214"/>
      <c r="AU48" s="386">
        <v>1</v>
      </c>
      <c r="AV48" s="387"/>
      <c r="AW48" s="213"/>
      <c r="AX48" s="214"/>
      <c r="AY48" s="386">
        <v>1</v>
      </c>
      <c r="AZ48" s="387"/>
      <c r="BA48" s="213"/>
      <c r="BB48" s="356"/>
      <c r="BC48" s="484"/>
      <c r="BD48" s="485"/>
      <c r="BE48" s="327"/>
      <c r="BF48" s="214"/>
      <c r="BG48" s="386">
        <v>1</v>
      </c>
      <c r="BH48" s="387"/>
      <c r="BI48" s="213"/>
      <c r="BJ48" s="214"/>
      <c r="BK48" s="386">
        <v>1</v>
      </c>
      <c r="BL48" s="387"/>
      <c r="BM48" s="213"/>
      <c r="BN48" s="214">
        <v>1</v>
      </c>
      <c r="BO48" s="386"/>
      <c r="BP48" s="387"/>
      <c r="BQ48" s="213"/>
      <c r="BR48" s="214"/>
      <c r="BS48" s="386">
        <v>1</v>
      </c>
      <c r="BT48" s="387"/>
      <c r="BU48" s="213"/>
      <c r="BV48" s="214"/>
      <c r="BW48" s="386">
        <v>1</v>
      </c>
      <c r="BX48" s="387"/>
      <c r="BY48" s="213"/>
      <c r="BZ48" s="214"/>
      <c r="CA48" s="386">
        <v>1</v>
      </c>
      <c r="CB48" s="387"/>
      <c r="CC48" s="213"/>
      <c r="CD48" s="356"/>
      <c r="CE48" s="484"/>
      <c r="CF48" s="485"/>
      <c r="CG48" s="327"/>
      <c r="CH48" s="214"/>
      <c r="CI48" s="386"/>
      <c r="CJ48" s="387"/>
      <c r="CK48" s="213"/>
      <c r="CL48" s="214"/>
      <c r="CM48" s="386"/>
      <c r="CN48" s="387"/>
      <c r="CO48" s="213"/>
      <c r="CP48" s="214">
        <v>1</v>
      </c>
      <c r="CQ48" s="386"/>
      <c r="CR48" s="387"/>
      <c r="CS48" s="213"/>
      <c r="CT48" s="214">
        <v>1</v>
      </c>
      <c r="CU48" s="386"/>
      <c r="CV48" s="387"/>
      <c r="CW48" s="213"/>
      <c r="CX48" s="214"/>
      <c r="CY48" s="386">
        <v>1</v>
      </c>
      <c r="CZ48" s="387"/>
      <c r="DA48" s="213"/>
      <c r="DB48" s="214"/>
      <c r="DC48" s="386">
        <v>1</v>
      </c>
      <c r="DD48" s="387"/>
      <c r="DE48" s="213"/>
      <c r="DF48" s="214"/>
      <c r="DG48" s="386">
        <v>1</v>
      </c>
      <c r="DH48" s="387"/>
      <c r="DI48" s="213"/>
      <c r="DJ48" s="214"/>
      <c r="DK48" s="386">
        <v>1</v>
      </c>
      <c r="DL48" s="387"/>
      <c r="DM48" s="213"/>
      <c r="DN48" s="214"/>
      <c r="DO48" s="386">
        <v>1</v>
      </c>
      <c r="DP48" s="387"/>
      <c r="DQ48" s="213"/>
      <c r="DR48" s="214"/>
      <c r="DS48" s="386">
        <v>1</v>
      </c>
      <c r="DT48" s="387"/>
      <c r="DU48" s="213"/>
      <c r="DV48" s="214"/>
      <c r="DW48" s="386">
        <v>1</v>
      </c>
      <c r="DX48" s="387"/>
      <c r="DY48" s="213"/>
      <c r="DZ48" s="244">
        <f t="shared" si="1"/>
        <v>13</v>
      </c>
      <c r="EA48" s="245">
        <f t="shared" si="1"/>
        <v>16</v>
      </c>
      <c r="EB48" s="245">
        <f t="shared" si="1"/>
        <v>0</v>
      </c>
      <c r="EC48" s="246">
        <f t="shared" si="1"/>
        <v>0</v>
      </c>
    </row>
    <row r="49" spans="1:133" ht="60" x14ac:dyDescent="0.25">
      <c r="A49" s="532">
        <v>41</v>
      </c>
      <c r="B49" s="531" t="s">
        <v>715</v>
      </c>
      <c r="C49" s="446" t="s">
        <v>283</v>
      </c>
      <c r="D49" s="447" t="s">
        <v>1248</v>
      </c>
      <c r="E49" s="267">
        <v>10</v>
      </c>
      <c r="F49" s="214"/>
      <c r="G49" s="386"/>
      <c r="H49" s="387"/>
      <c r="I49" s="213"/>
      <c r="J49" s="214"/>
      <c r="K49" s="386"/>
      <c r="L49" s="387"/>
      <c r="M49" s="213"/>
      <c r="N49" s="214"/>
      <c r="O49" s="386"/>
      <c r="P49" s="387"/>
      <c r="Q49" s="213"/>
      <c r="R49" s="214"/>
      <c r="S49" s="386"/>
      <c r="T49" s="387"/>
      <c r="U49" s="213"/>
      <c r="V49" s="214"/>
      <c r="W49" s="386"/>
      <c r="X49" s="387"/>
      <c r="Y49" s="213"/>
      <c r="Z49" s="214"/>
      <c r="AA49" s="386"/>
      <c r="AB49" s="387"/>
      <c r="AC49" s="213"/>
      <c r="AD49" s="214"/>
      <c r="AE49" s="386"/>
      <c r="AF49" s="387"/>
      <c r="AG49" s="213"/>
      <c r="AH49" s="214"/>
      <c r="AI49" s="386"/>
      <c r="AJ49" s="387"/>
      <c r="AK49" s="213"/>
      <c r="AL49" s="214"/>
      <c r="AM49" s="386"/>
      <c r="AN49" s="387"/>
      <c r="AO49" s="213"/>
      <c r="AP49" s="214"/>
      <c r="AQ49" s="386"/>
      <c r="AR49" s="387"/>
      <c r="AS49" s="213"/>
      <c r="AT49" s="214"/>
      <c r="AU49" s="386"/>
      <c r="AV49" s="387"/>
      <c r="AW49" s="213"/>
      <c r="AX49" s="214"/>
      <c r="AY49" s="386"/>
      <c r="AZ49" s="387"/>
      <c r="BA49" s="213"/>
      <c r="BB49" s="356"/>
      <c r="BC49" s="484"/>
      <c r="BD49" s="485"/>
      <c r="BE49" s="327"/>
      <c r="BF49" s="214"/>
      <c r="BG49" s="386"/>
      <c r="BH49" s="387"/>
      <c r="BI49" s="213"/>
      <c r="BJ49" s="214"/>
      <c r="BK49" s="386"/>
      <c r="BL49" s="387"/>
      <c r="BM49" s="213"/>
      <c r="BN49" s="214"/>
      <c r="BO49" s="386"/>
      <c r="BP49" s="387"/>
      <c r="BQ49" s="213"/>
      <c r="BR49" s="214"/>
      <c r="BS49" s="386"/>
      <c r="BT49" s="387"/>
      <c r="BU49" s="213"/>
      <c r="BV49" s="214">
        <v>1</v>
      </c>
      <c r="BW49" s="386"/>
      <c r="BX49" s="387"/>
      <c r="BY49" s="213"/>
      <c r="BZ49" s="214"/>
      <c r="CA49" s="386"/>
      <c r="CB49" s="387"/>
      <c r="CC49" s="213"/>
      <c r="CD49" s="356"/>
      <c r="CE49" s="484"/>
      <c r="CF49" s="485"/>
      <c r="CG49" s="327"/>
      <c r="CH49" s="214"/>
      <c r="CI49" s="386"/>
      <c r="CJ49" s="387"/>
      <c r="CK49" s="213"/>
      <c r="CL49" s="214"/>
      <c r="CM49" s="386"/>
      <c r="CN49" s="387"/>
      <c r="CO49" s="213"/>
      <c r="CP49" s="214"/>
      <c r="CQ49" s="386"/>
      <c r="CR49" s="387"/>
      <c r="CS49" s="213"/>
      <c r="CT49" s="214"/>
      <c r="CU49" s="386"/>
      <c r="CV49" s="387"/>
      <c r="CW49" s="213"/>
      <c r="CX49" s="214">
        <v>1</v>
      </c>
      <c r="CY49" s="386"/>
      <c r="CZ49" s="387"/>
      <c r="DA49" s="213"/>
      <c r="DB49" s="214">
        <v>1</v>
      </c>
      <c r="DC49" s="386"/>
      <c r="DD49" s="387"/>
      <c r="DE49" s="213"/>
      <c r="DF49" s="214">
        <v>1</v>
      </c>
      <c r="DG49" s="386"/>
      <c r="DH49" s="387"/>
      <c r="DI49" s="213"/>
      <c r="DJ49" s="214">
        <v>1</v>
      </c>
      <c r="DK49" s="386"/>
      <c r="DL49" s="387"/>
      <c r="DM49" s="213"/>
      <c r="DN49" s="214">
        <v>1</v>
      </c>
      <c r="DO49" s="386"/>
      <c r="DP49" s="387"/>
      <c r="DQ49" s="213"/>
      <c r="DR49" s="214">
        <v>1</v>
      </c>
      <c r="DS49" s="386"/>
      <c r="DT49" s="387"/>
      <c r="DU49" s="213"/>
      <c r="DV49" s="214">
        <v>1</v>
      </c>
      <c r="DW49" s="386"/>
      <c r="DX49" s="387"/>
      <c r="DY49" s="213"/>
      <c r="DZ49" s="244">
        <f t="shared" si="1"/>
        <v>8</v>
      </c>
      <c r="EA49" s="245">
        <f t="shared" si="1"/>
        <v>0</v>
      </c>
      <c r="EB49" s="245">
        <f t="shared" si="1"/>
        <v>0</v>
      </c>
      <c r="EC49" s="246">
        <f t="shared" si="1"/>
        <v>0</v>
      </c>
    </row>
    <row r="50" spans="1:133" ht="45" x14ac:dyDescent="0.25">
      <c r="A50" s="359">
        <v>42</v>
      </c>
      <c r="B50" s="531" t="s">
        <v>776</v>
      </c>
      <c r="C50" s="446" t="s">
        <v>777</v>
      </c>
      <c r="D50" s="447" t="s">
        <v>1249</v>
      </c>
      <c r="E50" s="267">
        <v>10</v>
      </c>
      <c r="F50" s="214">
        <v>1</v>
      </c>
      <c r="G50" s="386">
        <v>1</v>
      </c>
      <c r="H50" s="387"/>
      <c r="I50" s="213"/>
      <c r="J50" s="214">
        <v>1</v>
      </c>
      <c r="K50" s="386">
        <v>1</v>
      </c>
      <c r="L50" s="387"/>
      <c r="M50" s="213"/>
      <c r="N50" s="214">
        <v>1</v>
      </c>
      <c r="O50" s="386">
        <v>1</v>
      </c>
      <c r="P50" s="387"/>
      <c r="Q50" s="213"/>
      <c r="R50" s="214">
        <v>1</v>
      </c>
      <c r="S50" s="386">
        <v>1</v>
      </c>
      <c r="T50" s="387"/>
      <c r="U50" s="213"/>
      <c r="V50" s="214">
        <v>1</v>
      </c>
      <c r="W50" s="386">
        <v>1</v>
      </c>
      <c r="X50" s="387"/>
      <c r="Y50" s="213"/>
      <c r="Z50" s="214">
        <v>1</v>
      </c>
      <c r="AA50" s="386">
        <v>1</v>
      </c>
      <c r="AB50" s="387"/>
      <c r="AC50" s="213"/>
      <c r="AD50" s="214">
        <v>1</v>
      </c>
      <c r="AE50" s="386"/>
      <c r="AF50" s="387"/>
      <c r="AG50" s="213"/>
      <c r="AH50" s="214">
        <v>1</v>
      </c>
      <c r="AI50" s="386"/>
      <c r="AJ50" s="387"/>
      <c r="AK50" s="213"/>
      <c r="AL50" s="214">
        <v>1</v>
      </c>
      <c r="AM50" s="386"/>
      <c r="AN50" s="387"/>
      <c r="AO50" s="213"/>
      <c r="AP50" s="214">
        <v>1</v>
      </c>
      <c r="AQ50" s="386"/>
      <c r="AR50" s="387"/>
      <c r="AS50" s="213"/>
      <c r="AT50" s="214"/>
      <c r="AU50" s="386">
        <v>1</v>
      </c>
      <c r="AV50" s="387"/>
      <c r="AW50" s="213"/>
      <c r="AX50" s="214"/>
      <c r="AY50" s="386">
        <v>1</v>
      </c>
      <c r="AZ50" s="387"/>
      <c r="BA50" s="213"/>
      <c r="BB50" s="356"/>
      <c r="BC50" s="484"/>
      <c r="BD50" s="485"/>
      <c r="BE50" s="327"/>
      <c r="BF50" s="214"/>
      <c r="BG50" s="386">
        <v>1</v>
      </c>
      <c r="BH50" s="387"/>
      <c r="BI50" s="213"/>
      <c r="BJ50" s="214"/>
      <c r="BK50" s="386">
        <v>1</v>
      </c>
      <c r="BL50" s="387"/>
      <c r="BM50" s="213"/>
      <c r="BN50" s="214">
        <v>1</v>
      </c>
      <c r="BO50" s="386"/>
      <c r="BP50" s="387"/>
      <c r="BQ50" s="213"/>
      <c r="BR50" s="214"/>
      <c r="BS50" s="386">
        <v>1</v>
      </c>
      <c r="BT50" s="387"/>
      <c r="BU50" s="213"/>
      <c r="BV50" s="214"/>
      <c r="BW50" s="386">
        <v>1</v>
      </c>
      <c r="BX50" s="387"/>
      <c r="BY50" s="213"/>
      <c r="BZ50" s="214"/>
      <c r="CA50" s="386">
        <v>1</v>
      </c>
      <c r="CB50" s="387"/>
      <c r="CC50" s="213"/>
      <c r="CD50" s="356"/>
      <c r="CE50" s="484"/>
      <c r="CF50" s="485"/>
      <c r="CG50" s="327"/>
      <c r="CH50" s="214"/>
      <c r="CI50" s="386"/>
      <c r="CJ50" s="387"/>
      <c r="CK50" s="213"/>
      <c r="CL50" s="214"/>
      <c r="CM50" s="386"/>
      <c r="CN50" s="387"/>
      <c r="CO50" s="213"/>
      <c r="CP50" s="214">
        <v>1</v>
      </c>
      <c r="CQ50" s="386"/>
      <c r="CR50" s="387"/>
      <c r="CS50" s="213"/>
      <c r="CT50" s="214">
        <v>1</v>
      </c>
      <c r="CU50" s="386"/>
      <c r="CV50" s="387"/>
      <c r="CW50" s="213"/>
      <c r="CX50" s="214"/>
      <c r="CY50" s="386">
        <v>1</v>
      </c>
      <c r="CZ50" s="387"/>
      <c r="DA50" s="213"/>
      <c r="DB50" s="214"/>
      <c r="DC50" s="386">
        <v>1</v>
      </c>
      <c r="DD50" s="387"/>
      <c r="DE50" s="213"/>
      <c r="DF50" s="214"/>
      <c r="DG50" s="386">
        <v>1</v>
      </c>
      <c r="DH50" s="387"/>
      <c r="DI50" s="213"/>
      <c r="DJ50" s="214"/>
      <c r="DK50" s="386">
        <v>1</v>
      </c>
      <c r="DL50" s="387"/>
      <c r="DM50" s="213"/>
      <c r="DN50" s="214"/>
      <c r="DO50" s="386">
        <v>1</v>
      </c>
      <c r="DP50" s="387"/>
      <c r="DQ50" s="213"/>
      <c r="DR50" s="214"/>
      <c r="DS50" s="386">
        <v>1</v>
      </c>
      <c r="DT50" s="387"/>
      <c r="DU50" s="213"/>
      <c r="DV50" s="214"/>
      <c r="DW50" s="386">
        <v>1</v>
      </c>
      <c r="DX50" s="387"/>
      <c r="DY50" s="213"/>
      <c r="DZ50" s="244">
        <f t="shared" si="1"/>
        <v>13</v>
      </c>
      <c r="EA50" s="245">
        <f t="shared" si="1"/>
        <v>20</v>
      </c>
      <c r="EB50" s="245">
        <f t="shared" si="1"/>
        <v>0</v>
      </c>
      <c r="EC50" s="246">
        <f t="shared" si="1"/>
        <v>0</v>
      </c>
    </row>
    <row r="51" spans="1:133" ht="60" x14ac:dyDescent="0.25">
      <c r="A51" s="532">
        <v>43</v>
      </c>
      <c r="B51" s="531" t="s">
        <v>716</v>
      </c>
      <c r="C51" s="446" t="s">
        <v>282</v>
      </c>
      <c r="D51" s="447" t="s">
        <v>1250</v>
      </c>
      <c r="E51" s="267">
        <v>10</v>
      </c>
      <c r="F51" s="214">
        <v>1</v>
      </c>
      <c r="G51" s="386">
        <v>1</v>
      </c>
      <c r="H51" s="387"/>
      <c r="I51" s="213"/>
      <c r="J51" s="214">
        <v>1</v>
      </c>
      <c r="K51" s="386">
        <v>1</v>
      </c>
      <c r="L51" s="387"/>
      <c r="M51" s="213"/>
      <c r="N51" s="214">
        <v>1</v>
      </c>
      <c r="O51" s="386">
        <v>1</v>
      </c>
      <c r="P51" s="387"/>
      <c r="Q51" s="213"/>
      <c r="R51" s="214">
        <v>1</v>
      </c>
      <c r="S51" s="386">
        <v>1</v>
      </c>
      <c r="T51" s="387"/>
      <c r="U51" s="213"/>
      <c r="V51" s="214">
        <v>1</v>
      </c>
      <c r="W51" s="386">
        <v>1</v>
      </c>
      <c r="X51" s="387"/>
      <c r="Y51" s="213"/>
      <c r="Z51" s="214">
        <v>1</v>
      </c>
      <c r="AA51" s="386">
        <v>1</v>
      </c>
      <c r="AB51" s="387"/>
      <c r="AC51" s="213"/>
      <c r="AD51" s="214">
        <v>1</v>
      </c>
      <c r="AE51" s="386"/>
      <c r="AF51" s="387"/>
      <c r="AG51" s="213"/>
      <c r="AH51" s="214">
        <v>1</v>
      </c>
      <c r="AI51" s="386"/>
      <c r="AJ51" s="387"/>
      <c r="AK51" s="213"/>
      <c r="AL51" s="214">
        <v>1</v>
      </c>
      <c r="AM51" s="386"/>
      <c r="AN51" s="387"/>
      <c r="AO51" s="213"/>
      <c r="AP51" s="214">
        <v>1</v>
      </c>
      <c r="AQ51" s="386"/>
      <c r="AR51" s="387"/>
      <c r="AS51" s="213"/>
      <c r="AT51" s="214">
        <v>1</v>
      </c>
      <c r="AU51" s="386"/>
      <c r="AV51" s="387"/>
      <c r="AW51" s="213"/>
      <c r="AX51" s="214">
        <v>1</v>
      </c>
      <c r="AY51" s="386"/>
      <c r="AZ51" s="387"/>
      <c r="BA51" s="213"/>
      <c r="BB51" s="356"/>
      <c r="BC51" s="484"/>
      <c r="BD51" s="485"/>
      <c r="BE51" s="327"/>
      <c r="BF51" s="214">
        <v>1</v>
      </c>
      <c r="BG51" s="386"/>
      <c r="BH51" s="387"/>
      <c r="BI51" s="213"/>
      <c r="BJ51" s="214">
        <v>1</v>
      </c>
      <c r="BK51" s="386"/>
      <c r="BL51" s="387"/>
      <c r="BM51" s="213"/>
      <c r="BN51" s="214"/>
      <c r="BO51" s="386">
        <v>1</v>
      </c>
      <c r="BP51" s="387"/>
      <c r="BQ51" s="213"/>
      <c r="BR51" s="214">
        <v>1</v>
      </c>
      <c r="BS51" s="386"/>
      <c r="BT51" s="387"/>
      <c r="BU51" s="213"/>
      <c r="BV51" s="214">
        <v>1</v>
      </c>
      <c r="BW51" s="386"/>
      <c r="BX51" s="387"/>
      <c r="BY51" s="213"/>
      <c r="BZ51" s="214"/>
      <c r="CA51" s="386"/>
      <c r="CB51" s="387"/>
      <c r="CC51" s="213"/>
      <c r="CD51" s="356"/>
      <c r="CE51" s="484"/>
      <c r="CF51" s="485"/>
      <c r="CG51" s="327"/>
      <c r="CH51" s="214"/>
      <c r="CI51" s="386"/>
      <c r="CJ51" s="387"/>
      <c r="CK51" s="213"/>
      <c r="CL51" s="214"/>
      <c r="CM51" s="386"/>
      <c r="CN51" s="387"/>
      <c r="CO51" s="213"/>
      <c r="CP51" s="214">
        <v>1</v>
      </c>
      <c r="CQ51" s="386"/>
      <c r="CR51" s="387"/>
      <c r="CS51" s="213"/>
      <c r="CT51" s="214"/>
      <c r="CU51" s="386">
        <v>1</v>
      </c>
      <c r="CV51" s="387"/>
      <c r="CW51" s="213"/>
      <c r="CX51" s="214">
        <v>1</v>
      </c>
      <c r="CY51" s="386"/>
      <c r="CZ51" s="387"/>
      <c r="DA51" s="213"/>
      <c r="DB51" s="214">
        <v>1</v>
      </c>
      <c r="DC51" s="386"/>
      <c r="DD51" s="387"/>
      <c r="DE51" s="213"/>
      <c r="DF51" s="214">
        <v>1</v>
      </c>
      <c r="DG51" s="386"/>
      <c r="DH51" s="387"/>
      <c r="DI51" s="213"/>
      <c r="DJ51" s="214">
        <v>1</v>
      </c>
      <c r="DK51" s="386"/>
      <c r="DL51" s="387"/>
      <c r="DM51" s="213"/>
      <c r="DN51" s="214">
        <v>1</v>
      </c>
      <c r="DO51" s="386"/>
      <c r="DP51" s="387"/>
      <c r="DQ51" s="213"/>
      <c r="DR51" s="214">
        <v>1</v>
      </c>
      <c r="DS51" s="386"/>
      <c r="DT51" s="387"/>
      <c r="DU51" s="213"/>
      <c r="DV51" s="214">
        <v>1</v>
      </c>
      <c r="DW51" s="386"/>
      <c r="DX51" s="387"/>
      <c r="DY51" s="213"/>
      <c r="DZ51" s="244">
        <f t="shared" si="1"/>
        <v>24</v>
      </c>
      <c r="EA51" s="245">
        <f t="shared" si="1"/>
        <v>8</v>
      </c>
      <c r="EB51" s="245">
        <f t="shared" si="1"/>
        <v>0</v>
      </c>
      <c r="EC51" s="246">
        <f t="shared" si="1"/>
        <v>0</v>
      </c>
    </row>
    <row r="52" spans="1:133" ht="75" x14ac:dyDescent="0.25">
      <c r="A52" s="359">
        <v>44</v>
      </c>
      <c r="B52" s="405" t="s">
        <v>1907</v>
      </c>
      <c r="C52" s="228" t="s">
        <v>1908</v>
      </c>
      <c r="D52" s="229" t="s">
        <v>1909</v>
      </c>
      <c r="E52" s="128">
        <v>9</v>
      </c>
      <c r="F52" s="214"/>
      <c r="G52" s="386"/>
      <c r="H52" s="387"/>
      <c r="I52" s="213"/>
      <c r="J52" s="214"/>
      <c r="K52" s="386"/>
      <c r="L52" s="387"/>
      <c r="M52" s="213"/>
      <c r="N52" s="214"/>
      <c r="O52" s="386"/>
      <c r="P52" s="387"/>
      <c r="Q52" s="213"/>
      <c r="R52" s="214"/>
      <c r="S52" s="386"/>
      <c r="T52" s="387"/>
      <c r="U52" s="213"/>
      <c r="V52" s="214"/>
      <c r="W52" s="386"/>
      <c r="X52" s="387"/>
      <c r="Y52" s="213"/>
      <c r="Z52" s="214"/>
      <c r="AA52" s="386"/>
      <c r="AB52" s="387"/>
      <c r="AC52" s="213"/>
      <c r="AD52" s="214"/>
      <c r="AE52" s="386"/>
      <c r="AF52" s="387"/>
      <c r="AG52" s="213"/>
      <c r="AH52" s="214"/>
      <c r="AI52" s="386"/>
      <c r="AJ52" s="387"/>
      <c r="AK52" s="213"/>
      <c r="AL52" s="214"/>
      <c r="AM52" s="386"/>
      <c r="AN52" s="387"/>
      <c r="AO52" s="213"/>
      <c r="AP52" s="214"/>
      <c r="AQ52" s="386"/>
      <c r="AR52" s="387"/>
      <c r="AS52" s="213"/>
      <c r="AT52" s="214"/>
      <c r="AU52" s="386"/>
      <c r="AV52" s="387"/>
      <c r="AW52" s="213"/>
      <c r="AX52" s="214"/>
      <c r="AY52" s="386"/>
      <c r="AZ52" s="387"/>
      <c r="BA52" s="213"/>
      <c r="BB52" s="356"/>
      <c r="BC52" s="484"/>
      <c r="BD52" s="485"/>
      <c r="BE52" s="327"/>
      <c r="BF52" s="214"/>
      <c r="BG52" s="386"/>
      <c r="BH52" s="387"/>
      <c r="BI52" s="213"/>
      <c r="BJ52" s="214"/>
      <c r="BK52" s="386"/>
      <c r="BL52" s="387"/>
      <c r="BM52" s="213"/>
      <c r="BN52" s="214"/>
      <c r="BO52" s="386"/>
      <c r="BP52" s="387"/>
      <c r="BQ52" s="213"/>
      <c r="BR52" s="214"/>
      <c r="BS52" s="386"/>
      <c r="BT52" s="387"/>
      <c r="BU52" s="213"/>
      <c r="BV52" s="214"/>
      <c r="BW52" s="386"/>
      <c r="BX52" s="387"/>
      <c r="BY52" s="213"/>
      <c r="BZ52" s="214"/>
      <c r="CA52" s="386"/>
      <c r="CB52" s="387"/>
      <c r="CC52" s="213"/>
      <c r="CD52" s="356"/>
      <c r="CE52" s="484"/>
      <c r="CF52" s="485"/>
      <c r="CG52" s="327"/>
      <c r="CH52" s="214">
        <v>1</v>
      </c>
      <c r="CI52" s="386"/>
      <c r="CJ52" s="387"/>
      <c r="CK52" s="213"/>
      <c r="CL52" s="214">
        <v>1</v>
      </c>
      <c r="CM52" s="386"/>
      <c r="CN52" s="387"/>
      <c r="CO52" s="213"/>
      <c r="CP52" s="214">
        <v>1</v>
      </c>
      <c r="CQ52" s="386"/>
      <c r="CR52" s="387"/>
      <c r="CS52" s="213"/>
      <c r="CT52" s="214">
        <v>1</v>
      </c>
      <c r="CU52" s="386"/>
      <c r="CV52" s="387"/>
      <c r="CW52" s="213"/>
      <c r="CX52" s="214"/>
      <c r="CY52" s="386">
        <v>1</v>
      </c>
      <c r="CZ52" s="387"/>
      <c r="DA52" s="213"/>
      <c r="DB52" s="214"/>
      <c r="DC52" s="386">
        <v>1</v>
      </c>
      <c r="DD52" s="387"/>
      <c r="DE52" s="213"/>
      <c r="DF52" s="214"/>
      <c r="DG52" s="386">
        <v>1</v>
      </c>
      <c r="DH52" s="387"/>
      <c r="DI52" s="213"/>
      <c r="DJ52" s="214"/>
      <c r="DK52" s="386">
        <v>1</v>
      </c>
      <c r="DL52" s="387"/>
      <c r="DM52" s="213"/>
      <c r="DN52" s="214"/>
      <c r="DO52" s="386">
        <v>1</v>
      </c>
      <c r="DP52" s="387"/>
      <c r="DQ52" s="213"/>
      <c r="DR52" s="214"/>
      <c r="DS52" s="386">
        <v>1</v>
      </c>
      <c r="DT52" s="387"/>
      <c r="DU52" s="213"/>
      <c r="DV52" s="214"/>
      <c r="DW52" s="386">
        <v>1</v>
      </c>
      <c r="DX52" s="387"/>
      <c r="DY52" s="213"/>
      <c r="DZ52" s="244">
        <f t="shared" si="1"/>
        <v>4</v>
      </c>
      <c r="EA52" s="245">
        <f t="shared" si="1"/>
        <v>7</v>
      </c>
      <c r="EB52" s="245">
        <f t="shared" si="1"/>
        <v>0</v>
      </c>
      <c r="EC52" s="246">
        <f t="shared" si="1"/>
        <v>0</v>
      </c>
    </row>
    <row r="53" spans="1:133" ht="45" x14ac:dyDescent="0.25">
      <c r="A53" s="532">
        <v>45</v>
      </c>
      <c r="B53" s="531" t="s">
        <v>786</v>
      </c>
      <c r="C53" s="446" t="s">
        <v>787</v>
      </c>
      <c r="D53" s="447" t="s">
        <v>1251</v>
      </c>
      <c r="E53" s="267">
        <v>9</v>
      </c>
      <c r="F53" s="214">
        <v>1</v>
      </c>
      <c r="G53" s="386">
        <v>1</v>
      </c>
      <c r="H53" s="387"/>
      <c r="I53" s="213"/>
      <c r="J53" s="214">
        <v>1</v>
      </c>
      <c r="K53" s="386">
        <v>1</v>
      </c>
      <c r="L53" s="387"/>
      <c r="M53" s="213"/>
      <c r="N53" s="214">
        <v>1</v>
      </c>
      <c r="O53" s="386">
        <v>1</v>
      </c>
      <c r="P53" s="387"/>
      <c r="Q53" s="213"/>
      <c r="R53" s="214">
        <v>1</v>
      </c>
      <c r="S53" s="386">
        <v>1</v>
      </c>
      <c r="T53" s="387"/>
      <c r="U53" s="213"/>
      <c r="V53" s="214">
        <v>1</v>
      </c>
      <c r="W53" s="386">
        <v>1</v>
      </c>
      <c r="X53" s="387"/>
      <c r="Y53" s="213"/>
      <c r="Z53" s="214">
        <v>1</v>
      </c>
      <c r="AA53" s="386">
        <v>1</v>
      </c>
      <c r="AB53" s="387"/>
      <c r="AC53" s="213"/>
      <c r="AD53" s="214">
        <v>1</v>
      </c>
      <c r="AE53" s="386"/>
      <c r="AF53" s="387"/>
      <c r="AG53" s="213"/>
      <c r="AH53" s="214">
        <v>1</v>
      </c>
      <c r="AI53" s="386"/>
      <c r="AJ53" s="387"/>
      <c r="AK53" s="213"/>
      <c r="AL53" s="214">
        <v>1</v>
      </c>
      <c r="AM53" s="386"/>
      <c r="AN53" s="387"/>
      <c r="AO53" s="213"/>
      <c r="AP53" s="214">
        <v>1</v>
      </c>
      <c r="AQ53" s="386"/>
      <c r="AR53" s="387"/>
      <c r="AS53" s="213"/>
      <c r="AT53" s="214"/>
      <c r="AU53" s="386">
        <v>1</v>
      </c>
      <c r="AV53" s="387"/>
      <c r="AW53" s="213"/>
      <c r="AX53" s="214"/>
      <c r="AY53" s="386">
        <v>1</v>
      </c>
      <c r="AZ53" s="387"/>
      <c r="BA53" s="213"/>
      <c r="BB53" s="356"/>
      <c r="BC53" s="484"/>
      <c r="BD53" s="485"/>
      <c r="BE53" s="327"/>
      <c r="BF53" s="214"/>
      <c r="BG53" s="386">
        <v>1</v>
      </c>
      <c r="BH53" s="387"/>
      <c r="BI53" s="213"/>
      <c r="BJ53" s="214"/>
      <c r="BK53" s="386">
        <v>1</v>
      </c>
      <c r="BL53" s="387"/>
      <c r="BM53" s="213"/>
      <c r="BN53" s="214">
        <v>1</v>
      </c>
      <c r="BO53" s="386"/>
      <c r="BP53" s="387"/>
      <c r="BQ53" s="213"/>
      <c r="BR53" s="214"/>
      <c r="BS53" s="386">
        <v>1</v>
      </c>
      <c r="BT53" s="387"/>
      <c r="BU53" s="213"/>
      <c r="BV53" s="214"/>
      <c r="BW53" s="386">
        <v>1</v>
      </c>
      <c r="BX53" s="387"/>
      <c r="BY53" s="213"/>
      <c r="BZ53" s="214"/>
      <c r="CA53" s="386">
        <v>1</v>
      </c>
      <c r="CB53" s="387"/>
      <c r="CC53" s="213"/>
      <c r="CD53" s="356"/>
      <c r="CE53" s="484"/>
      <c r="CF53" s="485"/>
      <c r="CG53" s="327"/>
      <c r="CH53" s="214"/>
      <c r="CI53" s="386"/>
      <c r="CJ53" s="387"/>
      <c r="CK53" s="213"/>
      <c r="CL53" s="214"/>
      <c r="CM53" s="386"/>
      <c r="CN53" s="387"/>
      <c r="CO53" s="213"/>
      <c r="CP53" s="214"/>
      <c r="CQ53" s="386">
        <v>1</v>
      </c>
      <c r="CR53" s="387"/>
      <c r="CS53" s="213"/>
      <c r="CT53" s="214"/>
      <c r="CU53" s="386">
        <v>1</v>
      </c>
      <c r="CV53" s="387"/>
      <c r="CW53" s="213"/>
      <c r="CX53" s="214">
        <v>1</v>
      </c>
      <c r="CY53" s="386"/>
      <c r="CZ53" s="387"/>
      <c r="DA53" s="213"/>
      <c r="DB53" s="214">
        <v>1</v>
      </c>
      <c r="DC53" s="386"/>
      <c r="DD53" s="387"/>
      <c r="DE53" s="213"/>
      <c r="DF53" s="214">
        <v>1</v>
      </c>
      <c r="DG53" s="386"/>
      <c r="DH53" s="387"/>
      <c r="DI53" s="213"/>
      <c r="DJ53" s="214">
        <v>1</v>
      </c>
      <c r="DK53" s="386"/>
      <c r="DL53" s="387"/>
      <c r="DM53" s="213"/>
      <c r="DN53" s="214">
        <v>1</v>
      </c>
      <c r="DO53" s="386"/>
      <c r="DP53" s="387"/>
      <c r="DQ53" s="213"/>
      <c r="DR53" s="214">
        <v>1</v>
      </c>
      <c r="DS53" s="386"/>
      <c r="DT53" s="387"/>
      <c r="DU53" s="213"/>
      <c r="DV53" s="214">
        <v>1</v>
      </c>
      <c r="DW53" s="386"/>
      <c r="DX53" s="387"/>
      <c r="DY53" s="213"/>
      <c r="DZ53" s="244">
        <f t="shared" si="1"/>
        <v>18</v>
      </c>
      <c r="EA53" s="245">
        <f t="shared" si="1"/>
        <v>15</v>
      </c>
      <c r="EB53" s="245">
        <f t="shared" si="1"/>
        <v>0</v>
      </c>
      <c r="EC53" s="246">
        <f t="shared" si="1"/>
        <v>0</v>
      </c>
    </row>
    <row r="54" spans="1:133" ht="45" x14ac:dyDescent="0.25">
      <c r="A54" s="359">
        <v>46</v>
      </c>
      <c r="B54" s="531" t="s">
        <v>717</v>
      </c>
      <c r="C54" s="446" t="s">
        <v>284</v>
      </c>
      <c r="D54" s="447" t="s">
        <v>1252</v>
      </c>
      <c r="E54" s="267">
        <v>9</v>
      </c>
      <c r="F54" s="214"/>
      <c r="G54" s="386"/>
      <c r="H54" s="387"/>
      <c r="I54" s="213"/>
      <c r="J54" s="214"/>
      <c r="K54" s="386"/>
      <c r="L54" s="387"/>
      <c r="M54" s="213"/>
      <c r="N54" s="214"/>
      <c r="O54" s="386"/>
      <c r="P54" s="387"/>
      <c r="Q54" s="213"/>
      <c r="R54" s="214"/>
      <c r="S54" s="386"/>
      <c r="T54" s="387"/>
      <c r="U54" s="213"/>
      <c r="V54" s="214"/>
      <c r="W54" s="386"/>
      <c r="X54" s="387"/>
      <c r="Y54" s="213"/>
      <c r="Z54" s="214"/>
      <c r="AA54" s="386"/>
      <c r="AB54" s="387"/>
      <c r="AC54" s="213"/>
      <c r="AD54" s="214"/>
      <c r="AE54" s="386"/>
      <c r="AF54" s="387"/>
      <c r="AG54" s="213"/>
      <c r="AH54" s="214"/>
      <c r="AI54" s="386"/>
      <c r="AJ54" s="387"/>
      <c r="AK54" s="213"/>
      <c r="AL54" s="214"/>
      <c r="AM54" s="386"/>
      <c r="AN54" s="387"/>
      <c r="AO54" s="213"/>
      <c r="AP54" s="214"/>
      <c r="AQ54" s="386"/>
      <c r="AR54" s="387"/>
      <c r="AS54" s="213"/>
      <c r="AT54" s="214"/>
      <c r="AU54" s="386"/>
      <c r="AV54" s="387"/>
      <c r="AW54" s="213"/>
      <c r="AX54" s="214"/>
      <c r="AY54" s="386"/>
      <c r="AZ54" s="387"/>
      <c r="BA54" s="213"/>
      <c r="BB54" s="356"/>
      <c r="BC54" s="484"/>
      <c r="BD54" s="485"/>
      <c r="BE54" s="327"/>
      <c r="BF54" s="214"/>
      <c r="BG54" s="386"/>
      <c r="BH54" s="387"/>
      <c r="BI54" s="213"/>
      <c r="BJ54" s="214"/>
      <c r="BK54" s="386"/>
      <c r="BL54" s="387"/>
      <c r="BM54" s="213"/>
      <c r="BN54" s="214"/>
      <c r="BO54" s="386"/>
      <c r="BP54" s="387"/>
      <c r="BQ54" s="213"/>
      <c r="BR54" s="214"/>
      <c r="BS54" s="386"/>
      <c r="BT54" s="387"/>
      <c r="BU54" s="213"/>
      <c r="BV54" s="214"/>
      <c r="BW54" s="386"/>
      <c r="BX54" s="387"/>
      <c r="BY54" s="213"/>
      <c r="BZ54" s="214"/>
      <c r="CA54" s="386"/>
      <c r="CB54" s="387"/>
      <c r="CC54" s="213"/>
      <c r="CD54" s="356"/>
      <c r="CE54" s="484"/>
      <c r="CF54" s="485"/>
      <c r="CG54" s="327"/>
      <c r="CH54" s="214"/>
      <c r="CI54" s="386"/>
      <c r="CJ54" s="387"/>
      <c r="CK54" s="213"/>
      <c r="CL54" s="214"/>
      <c r="CM54" s="386"/>
      <c r="CN54" s="387"/>
      <c r="CO54" s="213"/>
      <c r="CP54" s="214"/>
      <c r="CQ54" s="386"/>
      <c r="CR54" s="387"/>
      <c r="CS54" s="213"/>
      <c r="CT54" s="214"/>
      <c r="CU54" s="386"/>
      <c r="CV54" s="387"/>
      <c r="CW54" s="213"/>
      <c r="CX54" s="214"/>
      <c r="CY54" s="386">
        <v>1</v>
      </c>
      <c r="CZ54" s="387"/>
      <c r="DA54" s="213"/>
      <c r="DB54" s="214"/>
      <c r="DC54" s="386">
        <v>1</v>
      </c>
      <c r="DD54" s="387"/>
      <c r="DE54" s="213"/>
      <c r="DF54" s="214"/>
      <c r="DG54" s="386">
        <v>1</v>
      </c>
      <c r="DH54" s="387"/>
      <c r="DI54" s="213"/>
      <c r="DJ54" s="214"/>
      <c r="DK54" s="386">
        <v>1</v>
      </c>
      <c r="DL54" s="387"/>
      <c r="DM54" s="213"/>
      <c r="DN54" s="214"/>
      <c r="DO54" s="386">
        <v>1</v>
      </c>
      <c r="DP54" s="387"/>
      <c r="DQ54" s="213"/>
      <c r="DR54" s="214"/>
      <c r="DS54" s="386">
        <v>1</v>
      </c>
      <c r="DT54" s="387"/>
      <c r="DU54" s="213"/>
      <c r="DV54" s="214"/>
      <c r="DW54" s="386">
        <v>1</v>
      </c>
      <c r="DX54" s="387"/>
      <c r="DY54" s="213"/>
      <c r="DZ54" s="244">
        <f t="shared" si="1"/>
        <v>0</v>
      </c>
      <c r="EA54" s="245">
        <f t="shared" si="1"/>
        <v>7</v>
      </c>
      <c r="EB54" s="245">
        <f t="shared" si="1"/>
        <v>0</v>
      </c>
      <c r="EC54" s="246">
        <f t="shared" si="1"/>
        <v>0</v>
      </c>
    </row>
    <row r="55" spans="1:133" ht="75" x14ac:dyDescent="0.25">
      <c r="A55" s="532">
        <v>47</v>
      </c>
      <c r="B55" s="531" t="s">
        <v>719</v>
      </c>
      <c r="C55" s="446" t="s">
        <v>141</v>
      </c>
      <c r="D55" s="447" t="s">
        <v>1253</v>
      </c>
      <c r="E55" s="267">
        <v>9</v>
      </c>
      <c r="F55" s="214">
        <v>1</v>
      </c>
      <c r="G55" s="386">
        <v>1</v>
      </c>
      <c r="H55" s="387"/>
      <c r="I55" s="213"/>
      <c r="J55" s="214">
        <v>1</v>
      </c>
      <c r="K55" s="386">
        <v>1</v>
      </c>
      <c r="L55" s="387"/>
      <c r="M55" s="213"/>
      <c r="N55" s="214">
        <v>1</v>
      </c>
      <c r="O55" s="386">
        <v>1</v>
      </c>
      <c r="P55" s="387"/>
      <c r="Q55" s="213"/>
      <c r="R55" s="214">
        <v>1</v>
      </c>
      <c r="S55" s="386">
        <v>1</v>
      </c>
      <c r="T55" s="387"/>
      <c r="U55" s="213"/>
      <c r="V55" s="214">
        <v>1</v>
      </c>
      <c r="W55" s="386">
        <v>1</v>
      </c>
      <c r="X55" s="387"/>
      <c r="Y55" s="213"/>
      <c r="Z55" s="214">
        <v>1</v>
      </c>
      <c r="AA55" s="386">
        <v>1</v>
      </c>
      <c r="AB55" s="387"/>
      <c r="AC55" s="213"/>
      <c r="AD55" s="214">
        <v>1</v>
      </c>
      <c r="AE55" s="386"/>
      <c r="AF55" s="387"/>
      <c r="AG55" s="213"/>
      <c r="AH55" s="214">
        <v>1</v>
      </c>
      <c r="AI55" s="386"/>
      <c r="AJ55" s="387"/>
      <c r="AK55" s="213"/>
      <c r="AL55" s="214">
        <v>1</v>
      </c>
      <c r="AM55" s="386"/>
      <c r="AN55" s="387"/>
      <c r="AO55" s="213"/>
      <c r="AP55" s="214">
        <v>1</v>
      </c>
      <c r="AQ55" s="386"/>
      <c r="AR55" s="387"/>
      <c r="AS55" s="213"/>
      <c r="AT55" s="214">
        <v>1</v>
      </c>
      <c r="AU55" s="386"/>
      <c r="AV55" s="387"/>
      <c r="AW55" s="213"/>
      <c r="AX55" s="214">
        <v>1</v>
      </c>
      <c r="AY55" s="386"/>
      <c r="AZ55" s="387"/>
      <c r="BA55" s="213"/>
      <c r="BB55" s="356"/>
      <c r="BC55" s="484"/>
      <c r="BD55" s="485"/>
      <c r="BE55" s="327"/>
      <c r="BF55" s="214">
        <v>1</v>
      </c>
      <c r="BG55" s="386"/>
      <c r="BH55" s="387"/>
      <c r="BI55" s="213"/>
      <c r="BJ55" s="214">
        <v>1</v>
      </c>
      <c r="BK55" s="386"/>
      <c r="BL55" s="387"/>
      <c r="BM55" s="213"/>
      <c r="BN55" s="214"/>
      <c r="BO55" s="386">
        <v>1</v>
      </c>
      <c r="BP55" s="387"/>
      <c r="BQ55" s="213"/>
      <c r="BR55" s="214">
        <v>1</v>
      </c>
      <c r="BS55" s="386"/>
      <c r="BT55" s="387"/>
      <c r="BU55" s="213"/>
      <c r="BV55" s="214">
        <v>1</v>
      </c>
      <c r="BW55" s="386"/>
      <c r="BX55" s="387"/>
      <c r="BY55" s="213"/>
      <c r="BZ55" s="214"/>
      <c r="CA55" s="386"/>
      <c r="CB55" s="387"/>
      <c r="CC55" s="213"/>
      <c r="CD55" s="356"/>
      <c r="CE55" s="484"/>
      <c r="CF55" s="485"/>
      <c r="CG55" s="327"/>
      <c r="CH55" s="214">
        <v>1</v>
      </c>
      <c r="CI55" s="386"/>
      <c r="CJ55" s="387"/>
      <c r="CK55" s="213"/>
      <c r="CL55" s="214">
        <v>1</v>
      </c>
      <c r="CM55" s="386"/>
      <c r="CN55" s="387"/>
      <c r="CO55" s="213"/>
      <c r="CP55" s="214">
        <v>1</v>
      </c>
      <c r="CQ55" s="386"/>
      <c r="CR55" s="387"/>
      <c r="CS55" s="213"/>
      <c r="CT55" s="214">
        <v>1</v>
      </c>
      <c r="CU55" s="386"/>
      <c r="CV55" s="387"/>
      <c r="CW55" s="213"/>
      <c r="CX55" s="214">
        <v>1</v>
      </c>
      <c r="CY55" s="386"/>
      <c r="CZ55" s="387"/>
      <c r="DA55" s="213"/>
      <c r="DB55" s="214">
        <v>1</v>
      </c>
      <c r="DC55" s="386"/>
      <c r="DD55" s="387"/>
      <c r="DE55" s="213"/>
      <c r="DF55" s="214">
        <v>1</v>
      </c>
      <c r="DG55" s="386"/>
      <c r="DH55" s="387"/>
      <c r="DI55" s="213"/>
      <c r="DJ55" s="214">
        <v>1</v>
      </c>
      <c r="DK55" s="386"/>
      <c r="DL55" s="387"/>
      <c r="DM55" s="213"/>
      <c r="DN55" s="214">
        <v>1</v>
      </c>
      <c r="DO55" s="386"/>
      <c r="DP55" s="387"/>
      <c r="DQ55" s="213"/>
      <c r="DR55" s="214">
        <v>1</v>
      </c>
      <c r="DS55" s="386"/>
      <c r="DT55" s="387"/>
      <c r="DU55" s="213"/>
      <c r="DV55" s="214">
        <v>1</v>
      </c>
      <c r="DW55" s="386"/>
      <c r="DX55" s="387"/>
      <c r="DY55" s="213"/>
      <c r="DZ55" s="244">
        <f t="shared" si="1"/>
        <v>27</v>
      </c>
      <c r="EA55" s="245">
        <f t="shared" si="1"/>
        <v>7</v>
      </c>
      <c r="EB55" s="245">
        <f t="shared" si="1"/>
        <v>0</v>
      </c>
      <c r="EC55" s="246">
        <f t="shared" si="1"/>
        <v>0</v>
      </c>
    </row>
    <row r="56" spans="1:133" ht="30" x14ac:dyDescent="0.25">
      <c r="A56" s="359">
        <v>48</v>
      </c>
      <c r="B56" s="531" t="s">
        <v>704</v>
      </c>
      <c r="C56" s="446" t="s">
        <v>270</v>
      </c>
      <c r="D56" s="447" t="s">
        <v>1254</v>
      </c>
      <c r="E56" s="267">
        <v>9</v>
      </c>
      <c r="F56" s="214">
        <v>1</v>
      </c>
      <c r="G56" s="386">
        <v>1</v>
      </c>
      <c r="H56" s="387"/>
      <c r="I56" s="213"/>
      <c r="J56" s="214">
        <v>1</v>
      </c>
      <c r="K56" s="386">
        <v>1</v>
      </c>
      <c r="L56" s="387"/>
      <c r="M56" s="213"/>
      <c r="N56" s="214">
        <v>1</v>
      </c>
      <c r="O56" s="386">
        <v>1</v>
      </c>
      <c r="P56" s="387"/>
      <c r="Q56" s="213"/>
      <c r="R56" s="214">
        <v>1</v>
      </c>
      <c r="S56" s="386">
        <v>1</v>
      </c>
      <c r="T56" s="387"/>
      <c r="U56" s="213"/>
      <c r="V56" s="214">
        <v>1</v>
      </c>
      <c r="W56" s="386">
        <v>1</v>
      </c>
      <c r="X56" s="387"/>
      <c r="Y56" s="213"/>
      <c r="Z56" s="214">
        <v>1</v>
      </c>
      <c r="AA56" s="386">
        <v>1</v>
      </c>
      <c r="AB56" s="387"/>
      <c r="AC56" s="213"/>
      <c r="AD56" s="214">
        <v>1</v>
      </c>
      <c r="AE56" s="386"/>
      <c r="AF56" s="387"/>
      <c r="AG56" s="213"/>
      <c r="AH56" s="214">
        <v>1</v>
      </c>
      <c r="AI56" s="386"/>
      <c r="AJ56" s="387"/>
      <c r="AK56" s="213"/>
      <c r="AL56" s="214">
        <v>1</v>
      </c>
      <c r="AM56" s="386"/>
      <c r="AN56" s="387"/>
      <c r="AO56" s="213"/>
      <c r="AP56" s="214">
        <v>1</v>
      </c>
      <c r="AQ56" s="386"/>
      <c r="AR56" s="387"/>
      <c r="AS56" s="213"/>
      <c r="AT56" s="214">
        <v>1</v>
      </c>
      <c r="AU56" s="386"/>
      <c r="AV56" s="387"/>
      <c r="AW56" s="213"/>
      <c r="AX56" s="214">
        <v>1</v>
      </c>
      <c r="AY56" s="386"/>
      <c r="AZ56" s="387"/>
      <c r="BA56" s="213"/>
      <c r="BB56" s="356"/>
      <c r="BC56" s="484"/>
      <c r="BD56" s="485"/>
      <c r="BE56" s="327"/>
      <c r="BF56" s="214">
        <v>1</v>
      </c>
      <c r="BG56" s="386"/>
      <c r="BH56" s="387"/>
      <c r="BI56" s="213"/>
      <c r="BJ56" s="214">
        <v>1</v>
      </c>
      <c r="BK56" s="386"/>
      <c r="BL56" s="387"/>
      <c r="BM56" s="213"/>
      <c r="BN56" s="214"/>
      <c r="BO56" s="386">
        <v>1</v>
      </c>
      <c r="BP56" s="387"/>
      <c r="BQ56" s="213"/>
      <c r="BR56" s="214">
        <v>1</v>
      </c>
      <c r="BS56" s="386"/>
      <c r="BT56" s="387"/>
      <c r="BU56" s="213"/>
      <c r="BV56" s="214">
        <v>1</v>
      </c>
      <c r="BW56" s="386"/>
      <c r="BX56" s="387"/>
      <c r="BY56" s="213"/>
      <c r="BZ56" s="214"/>
      <c r="CA56" s="386"/>
      <c r="CB56" s="387"/>
      <c r="CC56" s="213"/>
      <c r="CD56" s="356"/>
      <c r="CE56" s="484"/>
      <c r="CF56" s="485"/>
      <c r="CG56" s="327"/>
      <c r="CH56" s="214"/>
      <c r="CI56" s="386"/>
      <c r="CJ56" s="387"/>
      <c r="CK56" s="213"/>
      <c r="CL56" s="214"/>
      <c r="CM56" s="386"/>
      <c r="CN56" s="387"/>
      <c r="CO56" s="213"/>
      <c r="CP56" s="214">
        <v>1</v>
      </c>
      <c r="CQ56" s="386"/>
      <c r="CR56" s="387"/>
      <c r="CS56" s="213"/>
      <c r="CT56" s="214"/>
      <c r="CU56" s="386">
        <v>1</v>
      </c>
      <c r="CV56" s="387"/>
      <c r="CW56" s="213"/>
      <c r="CX56" s="214"/>
      <c r="CY56" s="386">
        <v>1</v>
      </c>
      <c r="CZ56" s="387"/>
      <c r="DA56" s="213"/>
      <c r="DB56" s="214"/>
      <c r="DC56" s="386">
        <v>1</v>
      </c>
      <c r="DD56" s="387"/>
      <c r="DE56" s="213"/>
      <c r="DF56" s="214"/>
      <c r="DG56" s="386">
        <v>1</v>
      </c>
      <c r="DH56" s="387"/>
      <c r="DI56" s="213"/>
      <c r="DJ56" s="214"/>
      <c r="DK56" s="386">
        <v>1</v>
      </c>
      <c r="DL56" s="387"/>
      <c r="DM56" s="213"/>
      <c r="DN56" s="214"/>
      <c r="DO56" s="386">
        <v>1</v>
      </c>
      <c r="DP56" s="387"/>
      <c r="DQ56" s="213"/>
      <c r="DR56" s="214"/>
      <c r="DS56" s="386">
        <v>1</v>
      </c>
      <c r="DT56" s="387"/>
      <c r="DU56" s="213"/>
      <c r="DV56" s="214"/>
      <c r="DW56" s="386">
        <v>1</v>
      </c>
      <c r="DX56" s="387"/>
      <c r="DY56" s="213"/>
      <c r="DZ56" s="244">
        <f t="shared" si="1"/>
        <v>17</v>
      </c>
      <c r="EA56" s="245">
        <f t="shared" si="1"/>
        <v>15</v>
      </c>
      <c r="EB56" s="245">
        <f t="shared" si="1"/>
        <v>0</v>
      </c>
      <c r="EC56" s="246">
        <f t="shared" si="1"/>
        <v>0</v>
      </c>
    </row>
    <row r="57" spans="1:133" ht="30" x14ac:dyDescent="0.25">
      <c r="A57" s="532">
        <v>49</v>
      </c>
      <c r="B57" s="531" t="s">
        <v>707</v>
      </c>
      <c r="C57" s="446" t="s">
        <v>708</v>
      </c>
      <c r="D57" s="447" t="s">
        <v>709</v>
      </c>
      <c r="E57" s="267">
        <v>9</v>
      </c>
      <c r="F57" s="214">
        <v>1</v>
      </c>
      <c r="G57" s="386">
        <v>1</v>
      </c>
      <c r="H57" s="387"/>
      <c r="I57" s="213"/>
      <c r="J57" s="214">
        <v>1</v>
      </c>
      <c r="K57" s="386">
        <v>1</v>
      </c>
      <c r="L57" s="387"/>
      <c r="M57" s="213"/>
      <c r="N57" s="214">
        <v>1</v>
      </c>
      <c r="O57" s="386">
        <v>1</v>
      </c>
      <c r="P57" s="387"/>
      <c r="Q57" s="213"/>
      <c r="R57" s="214">
        <v>1</v>
      </c>
      <c r="S57" s="386">
        <v>1</v>
      </c>
      <c r="T57" s="387"/>
      <c r="U57" s="213"/>
      <c r="V57" s="214">
        <v>1</v>
      </c>
      <c r="W57" s="386">
        <v>1</v>
      </c>
      <c r="X57" s="387"/>
      <c r="Y57" s="213"/>
      <c r="Z57" s="214">
        <v>1</v>
      </c>
      <c r="AA57" s="386">
        <v>1</v>
      </c>
      <c r="AB57" s="387"/>
      <c r="AC57" s="213"/>
      <c r="AD57" s="214">
        <v>1</v>
      </c>
      <c r="AE57" s="386"/>
      <c r="AF57" s="387"/>
      <c r="AG57" s="213"/>
      <c r="AH57" s="214">
        <v>1</v>
      </c>
      <c r="AI57" s="386"/>
      <c r="AJ57" s="387"/>
      <c r="AK57" s="213"/>
      <c r="AL57" s="214">
        <v>1</v>
      </c>
      <c r="AM57" s="386"/>
      <c r="AN57" s="387"/>
      <c r="AO57" s="213"/>
      <c r="AP57" s="214">
        <v>1</v>
      </c>
      <c r="AQ57" s="386"/>
      <c r="AR57" s="387"/>
      <c r="AS57" s="213"/>
      <c r="AT57" s="214"/>
      <c r="AU57" s="386">
        <v>1</v>
      </c>
      <c r="AV57" s="387"/>
      <c r="AW57" s="213"/>
      <c r="AX57" s="214"/>
      <c r="AY57" s="386">
        <v>1</v>
      </c>
      <c r="AZ57" s="387"/>
      <c r="BA57" s="213"/>
      <c r="BB57" s="356"/>
      <c r="BC57" s="484"/>
      <c r="BD57" s="485"/>
      <c r="BE57" s="327"/>
      <c r="BF57" s="214"/>
      <c r="BG57" s="386">
        <v>1</v>
      </c>
      <c r="BH57" s="387"/>
      <c r="BI57" s="213"/>
      <c r="BJ57" s="214"/>
      <c r="BK57" s="386">
        <v>1</v>
      </c>
      <c r="BL57" s="387"/>
      <c r="BM57" s="213"/>
      <c r="BN57" s="214">
        <v>1</v>
      </c>
      <c r="BO57" s="386"/>
      <c r="BP57" s="387"/>
      <c r="BQ57" s="213"/>
      <c r="BR57" s="214"/>
      <c r="BS57" s="386">
        <v>1</v>
      </c>
      <c r="BT57" s="387"/>
      <c r="BU57" s="213"/>
      <c r="BV57" s="214"/>
      <c r="BW57" s="386">
        <v>1</v>
      </c>
      <c r="BX57" s="387"/>
      <c r="BY57" s="213"/>
      <c r="BZ57" s="214"/>
      <c r="CA57" s="386">
        <v>1</v>
      </c>
      <c r="CB57" s="387"/>
      <c r="CC57" s="213"/>
      <c r="CD57" s="356"/>
      <c r="CE57" s="484"/>
      <c r="CF57" s="485"/>
      <c r="CG57" s="327"/>
      <c r="CH57" s="214"/>
      <c r="CI57" s="386"/>
      <c r="CJ57" s="387"/>
      <c r="CK57" s="213"/>
      <c r="CL57" s="214"/>
      <c r="CM57" s="386"/>
      <c r="CN57" s="387"/>
      <c r="CO57" s="213"/>
      <c r="CP57" s="214">
        <v>1</v>
      </c>
      <c r="CQ57" s="386"/>
      <c r="CR57" s="387"/>
      <c r="CS57" s="213"/>
      <c r="CT57" s="214"/>
      <c r="CU57" s="386">
        <v>1</v>
      </c>
      <c r="CV57" s="387"/>
      <c r="CW57" s="213"/>
      <c r="CX57" s="214">
        <v>1</v>
      </c>
      <c r="CY57" s="386"/>
      <c r="CZ57" s="387"/>
      <c r="DA57" s="213"/>
      <c r="DB57" s="214">
        <v>1</v>
      </c>
      <c r="DC57" s="386"/>
      <c r="DD57" s="387"/>
      <c r="DE57" s="213"/>
      <c r="DF57" s="214">
        <v>1</v>
      </c>
      <c r="DG57" s="386"/>
      <c r="DH57" s="387"/>
      <c r="DI57" s="213"/>
      <c r="DJ57" s="214">
        <v>1</v>
      </c>
      <c r="DK57" s="386"/>
      <c r="DL57" s="387"/>
      <c r="DM57" s="213"/>
      <c r="DN57" s="214">
        <v>1</v>
      </c>
      <c r="DO57" s="386"/>
      <c r="DP57" s="387"/>
      <c r="DQ57" s="213"/>
      <c r="DR57" s="214">
        <v>1</v>
      </c>
      <c r="DS57" s="386"/>
      <c r="DT57" s="387"/>
      <c r="DU57" s="213"/>
      <c r="DV57" s="214">
        <v>1</v>
      </c>
      <c r="DW57" s="386"/>
      <c r="DX57" s="387"/>
      <c r="DY57" s="213"/>
      <c r="DZ57" s="244">
        <f t="shared" si="1"/>
        <v>19</v>
      </c>
      <c r="EA57" s="245">
        <f t="shared" si="1"/>
        <v>14</v>
      </c>
      <c r="EB57" s="245">
        <f t="shared" si="1"/>
        <v>0</v>
      </c>
      <c r="EC57" s="246">
        <f t="shared" si="1"/>
        <v>0</v>
      </c>
    </row>
    <row r="58" spans="1:133" ht="45" x14ac:dyDescent="0.25">
      <c r="A58" s="359">
        <v>50</v>
      </c>
      <c r="B58" s="531" t="s">
        <v>1158</v>
      </c>
      <c r="C58" s="446" t="s">
        <v>1159</v>
      </c>
      <c r="D58" s="447" t="s">
        <v>1256</v>
      </c>
      <c r="E58" s="267">
        <v>9</v>
      </c>
      <c r="F58" s="214">
        <v>1</v>
      </c>
      <c r="G58" s="386"/>
      <c r="H58" s="387"/>
      <c r="I58" s="213"/>
      <c r="J58" s="214">
        <v>1</v>
      </c>
      <c r="K58" s="386"/>
      <c r="L58" s="387"/>
      <c r="M58" s="213"/>
      <c r="N58" s="214"/>
      <c r="O58" s="386">
        <v>1</v>
      </c>
      <c r="P58" s="387"/>
      <c r="Q58" s="213"/>
      <c r="R58" s="214"/>
      <c r="S58" s="386">
        <v>1</v>
      </c>
      <c r="T58" s="387"/>
      <c r="U58" s="213"/>
      <c r="V58" s="214"/>
      <c r="W58" s="386">
        <v>1</v>
      </c>
      <c r="X58" s="387"/>
      <c r="Y58" s="213"/>
      <c r="Z58" s="214"/>
      <c r="AA58" s="386">
        <v>1</v>
      </c>
      <c r="AB58" s="387"/>
      <c r="AC58" s="213"/>
      <c r="AD58" s="214"/>
      <c r="AE58" s="386">
        <v>1</v>
      </c>
      <c r="AF58" s="387"/>
      <c r="AG58" s="213"/>
      <c r="AH58" s="214"/>
      <c r="AI58" s="386">
        <v>1</v>
      </c>
      <c r="AJ58" s="387"/>
      <c r="AK58" s="213"/>
      <c r="AL58" s="214"/>
      <c r="AM58" s="386">
        <v>1</v>
      </c>
      <c r="AN58" s="387"/>
      <c r="AO58" s="213"/>
      <c r="AP58" s="214"/>
      <c r="AQ58" s="386">
        <v>1</v>
      </c>
      <c r="AR58" s="387"/>
      <c r="AS58" s="213"/>
      <c r="AT58" s="214">
        <v>1</v>
      </c>
      <c r="AU58" s="386"/>
      <c r="AV58" s="387"/>
      <c r="AW58" s="213"/>
      <c r="AX58" s="214">
        <v>1</v>
      </c>
      <c r="AY58" s="386"/>
      <c r="AZ58" s="387"/>
      <c r="BA58" s="213"/>
      <c r="BB58" s="356"/>
      <c r="BC58" s="484"/>
      <c r="BD58" s="485"/>
      <c r="BE58" s="327"/>
      <c r="BF58" s="214">
        <v>1</v>
      </c>
      <c r="BG58" s="386"/>
      <c r="BH58" s="387"/>
      <c r="BI58" s="213"/>
      <c r="BJ58" s="214">
        <v>1</v>
      </c>
      <c r="BK58" s="386"/>
      <c r="BL58" s="387"/>
      <c r="BM58" s="213"/>
      <c r="BN58" s="214"/>
      <c r="BO58" s="386">
        <v>1</v>
      </c>
      <c r="BP58" s="387"/>
      <c r="BQ58" s="213"/>
      <c r="BR58" s="214">
        <v>1</v>
      </c>
      <c r="BS58" s="386"/>
      <c r="BT58" s="387"/>
      <c r="BU58" s="213"/>
      <c r="BV58" s="214">
        <v>1</v>
      </c>
      <c r="BW58" s="386"/>
      <c r="BX58" s="387"/>
      <c r="BY58" s="213"/>
      <c r="BZ58" s="214"/>
      <c r="CA58" s="386"/>
      <c r="CB58" s="387"/>
      <c r="CC58" s="213"/>
      <c r="CD58" s="356"/>
      <c r="CE58" s="484"/>
      <c r="CF58" s="485"/>
      <c r="CG58" s="327"/>
      <c r="CH58" s="214">
        <v>1</v>
      </c>
      <c r="CI58" s="386"/>
      <c r="CJ58" s="387"/>
      <c r="CK58" s="213"/>
      <c r="CL58" s="214">
        <v>1</v>
      </c>
      <c r="CM58" s="386"/>
      <c r="CN58" s="387"/>
      <c r="CO58" s="213"/>
      <c r="CP58" s="214">
        <v>1</v>
      </c>
      <c r="CQ58" s="386"/>
      <c r="CR58" s="387"/>
      <c r="CS58" s="213"/>
      <c r="CT58" s="214">
        <v>1</v>
      </c>
      <c r="CU58" s="386"/>
      <c r="CV58" s="387"/>
      <c r="CW58" s="213"/>
      <c r="CX58" s="214"/>
      <c r="CY58" s="386">
        <v>1</v>
      </c>
      <c r="CZ58" s="387"/>
      <c r="DA58" s="213"/>
      <c r="DB58" s="214"/>
      <c r="DC58" s="386">
        <v>1</v>
      </c>
      <c r="DD58" s="387"/>
      <c r="DE58" s="213"/>
      <c r="DF58" s="214"/>
      <c r="DG58" s="386">
        <v>1</v>
      </c>
      <c r="DH58" s="387"/>
      <c r="DI58" s="213"/>
      <c r="DJ58" s="214"/>
      <c r="DK58" s="386">
        <v>1</v>
      </c>
      <c r="DL58" s="387"/>
      <c r="DM58" s="213"/>
      <c r="DN58" s="214"/>
      <c r="DO58" s="386">
        <v>1</v>
      </c>
      <c r="DP58" s="387"/>
      <c r="DQ58" s="213"/>
      <c r="DR58" s="214"/>
      <c r="DS58" s="386">
        <v>1</v>
      </c>
      <c r="DT58" s="387"/>
      <c r="DU58" s="213"/>
      <c r="DV58" s="214"/>
      <c r="DW58" s="386">
        <v>1</v>
      </c>
      <c r="DX58" s="387"/>
      <c r="DY58" s="213"/>
      <c r="DZ58" s="244">
        <f t="shared" si="1"/>
        <v>12</v>
      </c>
      <c r="EA58" s="245">
        <f t="shared" si="1"/>
        <v>16</v>
      </c>
      <c r="EB58" s="245">
        <f t="shared" si="1"/>
        <v>0</v>
      </c>
      <c r="EC58" s="246">
        <f t="shared" si="1"/>
        <v>0</v>
      </c>
    </row>
    <row r="59" spans="1:133" ht="60" x14ac:dyDescent="0.25">
      <c r="A59" s="532">
        <v>51</v>
      </c>
      <c r="B59" s="531" t="s">
        <v>1176</v>
      </c>
      <c r="C59" s="446" t="s">
        <v>1177</v>
      </c>
      <c r="D59" s="447" t="s">
        <v>1257</v>
      </c>
      <c r="E59" s="267">
        <v>9</v>
      </c>
      <c r="F59" s="214">
        <v>1</v>
      </c>
      <c r="G59" s="386">
        <v>1</v>
      </c>
      <c r="H59" s="387"/>
      <c r="I59" s="213"/>
      <c r="J59" s="214">
        <v>1</v>
      </c>
      <c r="K59" s="386">
        <v>1</v>
      </c>
      <c r="L59" s="387"/>
      <c r="M59" s="213"/>
      <c r="N59" s="214"/>
      <c r="O59" s="386">
        <v>1</v>
      </c>
      <c r="P59" s="387"/>
      <c r="Q59" s="213"/>
      <c r="R59" s="214"/>
      <c r="S59" s="386">
        <v>1</v>
      </c>
      <c r="T59" s="387"/>
      <c r="U59" s="213"/>
      <c r="V59" s="214"/>
      <c r="W59" s="386">
        <v>1</v>
      </c>
      <c r="X59" s="387"/>
      <c r="Y59" s="213"/>
      <c r="Z59" s="214"/>
      <c r="AA59" s="386">
        <v>1</v>
      </c>
      <c r="AB59" s="387"/>
      <c r="AC59" s="213"/>
      <c r="AD59" s="214"/>
      <c r="AE59" s="386">
        <v>1</v>
      </c>
      <c r="AF59" s="387"/>
      <c r="AG59" s="213"/>
      <c r="AH59" s="214"/>
      <c r="AI59" s="386">
        <v>1</v>
      </c>
      <c r="AJ59" s="387"/>
      <c r="AK59" s="213"/>
      <c r="AL59" s="214"/>
      <c r="AM59" s="386">
        <v>1</v>
      </c>
      <c r="AN59" s="387"/>
      <c r="AO59" s="213"/>
      <c r="AP59" s="214"/>
      <c r="AQ59" s="386">
        <v>1</v>
      </c>
      <c r="AR59" s="387"/>
      <c r="AS59" s="213"/>
      <c r="AT59" s="214"/>
      <c r="AU59" s="386">
        <v>1</v>
      </c>
      <c r="AV59" s="387"/>
      <c r="AW59" s="213"/>
      <c r="AX59" s="214"/>
      <c r="AY59" s="386">
        <v>1</v>
      </c>
      <c r="AZ59" s="387"/>
      <c r="BA59" s="213"/>
      <c r="BB59" s="356"/>
      <c r="BC59" s="484"/>
      <c r="BD59" s="485"/>
      <c r="BE59" s="327"/>
      <c r="BF59" s="214"/>
      <c r="BG59" s="386">
        <v>1</v>
      </c>
      <c r="BH59" s="387"/>
      <c r="BI59" s="213"/>
      <c r="BJ59" s="214"/>
      <c r="BK59" s="386">
        <v>1</v>
      </c>
      <c r="BL59" s="387"/>
      <c r="BM59" s="213"/>
      <c r="BN59" s="214"/>
      <c r="BO59" s="386"/>
      <c r="BP59" s="387"/>
      <c r="BQ59" s="213"/>
      <c r="BR59" s="214"/>
      <c r="BS59" s="386"/>
      <c r="BT59" s="387"/>
      <c r="BU59" s="213"/>
      <c r="BV59" s="214"/>
      <c r="BW59" s="386"/>
      <c r="BX59" s="387"/>
      <c r="BY59" s="213"/>
      <c r="BZ59" s="214"/>
      <c r="CA59" s="386"/>
      <c r="CB59" s="387"/>
      <c r="CC59" s="213"/>
      <c r="CD59" s="356"/>
      <c r="CE59" s="484"/>
      <c r="CF59" s="485"/>
      <c r="CG59" s="327"/>
      <c r="CH59" s="214"/>
      <c r="CI59" s="386"/>
      <c r="CJ59" s="387"/>
      <c r="CK59" s="213"/>
      <c r="CL59" s="214"/>
      <c r="CM59" s="386"/>
      <c r="CN59" s="387"/>
      <c r="CO59" s="213"/>
      <c r="CP59" s="214"/>
      <c r="CQ59" s="386"/>
      <c r="CR59" s="387"/>
      <c r="CS59" s="213"/>
      <c r="CT59" s="214"/>
      <c r="CU59" s="386"/>
      <c r="CV59" s="387"/>
      <c r="CW59" s="213"/>
      <c r="CX59" s="214">
        <v>1</v>
      </c>
      <c r="CY59" s="386"/>
      <c r="CZ59" s="387"/>
      <c r="DA59" s="213"/>
      <c r="DB59" s="214">
        <v>1</v>
      </c>
      <c r="DC59" s="386"/>
      <c r="DD59" s="387"/>
      <c r="DE59" s="213"/>
      <c r="DF59" s="214">
        <v>1</v>
      </c>
      <c r="DG59" s="386"/>
      <c r="DH59" s="387"/>
      <c r="DI59" s="213"/>
      <c r="DJ59" s="214">
        <v>1</v>
      </c>
      <c r="DK59" s="386"/>
      <c r="DL59" s="387"/>
      <c r="DM59" s="213"/>
      <c r="DN59" s="214">
        <v>1</v>
      </c>
      <c r="DO59" s="386"/>
      <c r="DP59" s="387"/>
      <c r="DQ59" s="213"/>
      <c r="DR59" s="214">
        <v>1</v>
      </c>
      <c r="DS59" s="386"/>
      <c r="DT59" s="387"/>
      <c r="DU59" s="213"/>
      <c r="DV59" s="214">
        <v>1</v>
      </c>
      <c r="DW59" s="386"/>
      <c r="DX59" s="387"/>
      <c r="DY59" s="213"/>
      <c r="DZ59" s="244">
        <f t="shared" si="1"/>
        <v>9</v>
      </c>
      <c r="EA59" s="245">
        <f t="shared" si="1"/>
        <v>14</v>
      </c>
      <c r="EB59" s="245">
        <f t="shared" si="1"/>
        <v>0</v>
      </c>
      <c r="EC59" s="246">
        <f t="shared" si="1"/>
        <v>0</v>
      </c>
    </row>
    <row r="60" spans="1:133" ht="60" x14ac:dyDescent="0.25">
      <c r="A60" s="359">
        <v>52</v>
      </c>
      <c r="B60" s="531" t="s">
        <v>756</v>
      </c>
      <c r="C60" s="446" t="s">
        <v>757</v>
      </c>
      <c r="D60" s="447" t="s">
        <v>1258</v>
      </c>
      <c r="E60" s="267">
        <v>9</v>
      </c>
      <c r="F60" s="214">
        <v>1</v>
      </c>
      <c r="G60" s="386">
        <v>1</v>
      </c>
      <c r="H60" s="387"/>
      <c r="I60" s="213"/>
      <c r="J60" s="214">
        <v>1</v>
      </c>
      <c r="K60" s="386">
        <v>1</v>
      </c>
      <c r="L60" s="387"/>
      <c r="M60" s="213"/>
      <c r="N60" s="214"/>
      <c r="O60" s="386">
        <v>1</v>
      </c>
      <c r="P60" s="387"/>
      <c r="Q60" s="213"/>
      <c r="R60" s="214"/>
      <c r="S60" s="386">
        <v>1</v>
      </c>
      <c r="T60" s="387"/>
      <c r="U60" s="213"/>
      <c r="V60" s="214"/>
      <c r="W60" s="386">
        <v>1</v>
      </c>
      <c r="X60" s="387"/>
      <c r="Y60" s="213"/>
      <c r="Z60" s="214"/>
      <c r="AA60" s="386">
        <v>1</v>
      </c>
      <c r="AB60" s="387"/>
      <c r="AC60" s="213"/>
      <c r="AD60" s="214">
        <v>1</v>
      </c>
      <c r="AE60" s="386"/>
      <c r="AF60" s="387"/>
      <c r="AG60" s="213"/>
      <c r="AH60" s="214">
        <v>1</v>
      </c>
      <c r="AI60" s="386"/>
      <c r="AJ60" s="387"/>
      <c r="AK60" s="213"/>
      <c r="AL60" s="214">
        <v>1</v>
      </c>
      <c r="AM60" s="386"/>
      <c r="AN60" s="387"/>
      <c r="AO60" s="213"/>
      <c r="AP60" s="214">
        <v>1</v>
      </c>
      <c r="AQ60" s="386"/>
      <c r="AR60" s="387"/>
      <c r="AS60" s="213"/>
      <c r="AT60" s="214">
        <v>1</v>
      </c>
      <c r="AU60" s="386"/>
      <c r="AV60" s="387"/>
      <c r="AW60" s="213"/>
      <c r="AX60" s="214">
        <v>1</v>
      </c>
      <c r="AY60" s="386"/>
      <c r="AZ60" s="387"/>
      <c r="BA60" s="213"/>
      <c r="BB60" s="356"/>
      <c r="BC60" s="484"/>
      <c r="BD60" s="485"/>
      <c r="BE60" s="327"/>
      <c r="BF60" s="214">
        <v>1</v>
      </c>
      <c r="BG60" s="386"/>
      <c r="BH60" s="387"/>
      <c r="BI60" s="213"/>
      <c r="BJ60" s="214">
        <v>1</v>
      </c>
      <c r="BK60" s="386"/>
      <c r="BL60" s="387"/>
      <c r="BM60" s="213"/>
      <c r="BN60" s="214"/>
      <c r="BO60" s="386">
        <v>1</v>
      </c>
      <c r="BP60" s="387"/>
      <c r="BQ60" s="213"/>
      <c r="BR60" s="214">
        <v>1</v>
      </c>
      <c r="BS60" s="386"/>
      <c r="BT60" s="387"/>
      <c r="BU60" s="213"/>
      <c r="BV60" s="214">
        <v>1</v>
      </c>
      <c r="BW60" s="386"/>
      <c r="BX60" s="387"/>
      <c r="BY60" s="213"/>
      <c r="BZ60" s="214"/>
      <c r="CA60" s="386"/>
      <c r="CB60" s="387"/>
      <c r="CC60" s="213"/>
      <c r="CD60" s="356"/>
      <c r="CE60" s="484"/>
      <c r="CF60" s="485"/>
      <c r="CG60" s="327"/>
      <c r="CH60" s="214">
        <v>1</v>
      </c>
      <c r="CI60" s="386"/>
      <c r="CJ60" s="387"/>
      <c r="CK60" s="213"/>
      <c r="CL60" s="214">
        <v>1</v>
      </c>
      <c r="CM60" s="386"/>
      <c r="CN60" s="387"/>
      <c r="CO60" s="213"/>
      <c r="CP60" s="214">
        <v>1</v>
      </c>
      <c r="CQ60" s="386"/>
      <c r="CR60" s="387"/>
      <c r="CS60" s="213"/>
      <c r="CT60" s="214">
        <v>1</v>
      </c>
      <c r="CU60" s="386"/>
      <c r="CV60" s="387"/>
      <c r="CW60" s="213"/>
      <c r="CX60" s="214"/>
      <c r="CY60" s="386">
        <v>1</v>
      </c>
      <c r="CZ60" s="387"/>
      <c r="DA60" s="213"/>
      <c r="DB60" s="214"/>
      <c r="DC60" s="386">
        <v>1</v>
      </c>
      <c r="DD60" s="387"/>
      <c r="DE60" s="213"/>
      <c r="DF60" s="214"/>
      <c r="DG60" s="386">
        <v>1</v>
      </c>
      <c r="DH60" s="387"/>
      <c r="DI60" s="213"/>
      <c r="DJ60" s="214"/>
      <c r="DK60" s="386">
        <v>1</v>
      </c>
      <c r="DL60" s="387"/>
      <c r="DM60" s="213"/>
      <c r="DN60" s="214"/>
      <c r="DO60" s="386">
        <v>1</v>
      </c>
      <c r="DP60" s="387"/>
      <c r="DQ60" s="213"/>
      <c r="DR60" s="214"/>
      <c r="DS60" s="386">
        <v>1</v>
      </c>
      <c r="DT60" s="387"/>
      <c r="DU60" s="213"/>
      <c r="DV60" s="214"/>
      <c r="DW60" s="386">
        <v>1</v>
      </c>
      <c r="DX60" s="387"/>
      <c r="DY60" s="213"/>
      <c r="DZ60" s="244">
        <f t="shared" si="1"/>
        <v>16</v>
      </c>
      <c r="EA60" s="245">
        <f t="shared" si="1"/>
        <v>14</v>
      </c>
      <c r="EB60" s="245">
        <f t="shared" si="1"/>
        <v>0</v>
      </c>
      <c r="EC60" s="246">
        <f t="shared" si="1"/>
        <v>0</v>
      </c>
    </row>
    <row r="61" spans="1:133" ht="45" x14ac:dyDescent="0.25">
      <c r="A61" s="532">
        <v>53</v>
      </c>
      <c r="B61" s="407" t="s">
        <v>1457</v>
      </c>
      <c r="C61" s="454" t="s">
        <v>77</v>
      </c>
      <c r="D61" s="454" t="s">
        <v>2560</v>
      </c>
      <c r="E61" s="267">
        <v>9</v>
      </c>
      <c r="F61" s="214">
        <v>1</v>
      </c>
      <c r="G61" s="386">
        <v>1</v>
      </c>
      <c r="H61" s="387"/>
      <c r="I61" s="213"/>
      <c r="J61" s="214">
        <v>1</v>
      </c>
      <c r="K61" s="386">
        <v>1</v>
      </c>
      <c r="L61" s="387"/>
      <c r="M61" s="213"/>
      <c r="N61" s="214"/>
      <c r="O61" s="386">
        <v>1</v>
      </c>
      <c r="P61" s="387"/>
      <c r="Q61" s="213"/>
      <c r="R61" s="214"/>
      <c r="S61" s="386">
        <v>1</v>
      </c>
      <c r="T61" s="387"/>
      <c r="U61" s="213"/>
      <c r="V61" s="214"/>
      <c r="W61" s="386">
        <v>1</v>
      </c>
      <c r="X61" s="387"/>
      <c r="Y61" s="213"/>
      <c r="Z61" s="214"/>
      <c r="AA61" s="386">
        <v>1</v>
      </c>
      <c r="AB61" s="387"/>
      <c r="AC61" s="213"/>
      <c r="AD61" s="214"/>
      <c r="AE61" s="386">
        <v>1</v>
      </c>
      <c r="AF61" s="387"/>
      <c r="AG61" s="213"/>
      <c r="AH61" s="214"/>
      <c r="AI61" s="386">
        <v>1</v>
      </c>
      <c r="AJ61" s="387"/>
      <c r="AK61" s="213"/>
      <c r="AL61" s="214"/>
      <c r="AM61" s="386">
        <v>1</v>
      </c>
      <c r="AN61" s="387"/>
      <c r="AO61" s="213"/>
      <c r="AP61" s="214"/>
      <c r="AQ61" s="386">
        <v>1</v>
      </c>
      <c r="AR61" s="387"/>
      <c r="AS61" s="213"/>
      <c r="AT61" s="214"/>
      <c r="AU61" s="386">
        <v>1</v>
      </c>
      <c r="AV61" s="387"/>
      <c r="AW61" s="213"/>
      <c r="AX61" s="214"/>
      <c r="AY61" s="386">
        <v>1</v>
      </c>
      <c r="AZ61" s="387"/>
      <c r="BA61" s="213"/>
      <c r="BB61" s="356"/>
      <c r="BC61" s="484"/>
      <c r="BD61" s="485"/>
      <c r="BE61" s="327"/>
      <c r="BF61" s="214"/>
      <c r="BG61" s="386">
        <v>1</v>
      </c>
      <c r="BH61" s="387"/>
      <c r="BI61" s="213"/>
      <c r="BJ61" s="214"/>
      <c r="BK61" s="386">
        <v>1</v>
      </c>
      <c r="BL61" s="387"/>
      <c r="BM61" s="213"/>
      <c r="BN61" s="214">
        <v>1</v>
      </c>
      <c r="BO61" s="386"/>
      <c r="BP61" s="387"/>
      <c r="BQ61" s="213"/>
      <c r="BR61" s="214"/>
      <c r="BS61" s="386">
        <v>1</v>
      </c>
      <c r="BT61" s="387"/>
      <c r="BU61" s="213"/>
      <c r="BV61" s="214"/>
      <c r="BW61" s="386">
        <v>1</v>
      </c>
      <c r="BX61" s="387"/>
      <c r="BY61" s="213"/>
      <c r="BZ61" s="214"/>
      <c r="CA61" s="386">
        <v>1</v>
      </c>
      <c r="CB61" s="387"/>
      <c r="CC61" s="213"/>
      <c r="CD61" s="356"/>
      <c r="CE61" s="484"/>
      <c r="CF61" s="485"/>
      <c r="CG61" s="327"/>
      <c r="CH61" s="214">
        <v>1</v>
      </c>
      <c r="CI61" s="386"/>
      <c r="CJ61" s="387"/>
      <c r="CK61" s="213"/>
      <c r="CL61" s="214">
        <v>1</v>
      </c>
      <c r="CM61" s="386"/>
      <c r="CN61" s="387"/>
      <c r="CO61" s="213"/>
      <c r="CP61" s="214">
        <v>1</v>
      </c>
      <c r="CQ61" s="386"/>
      <c r="CR61" s="387"/>
      <c r="CS61" s="213"/>
      <c r="CT61" s="214">
        <v>1</v>
      </c>
      <c r="CU61" s="386"/>
      <c r="CV61" s="387"/>
      <c r="CW61" s="213"/>
      <c r="CX61" s="214">
        <v>1</v>
      </c>
      <c r="CY61" s="386"/>
      <c r="CZ61" s="387"/>
      <c r="DA61" s="213"/>
      <c r="DB61" s="214">
        <v>1</v>
      </c>
      <c r="DC61" s="386"/>
      <c r="DD61" s="387"/>
      <c r="DE61" s="213"/>
      <c r="DF61" s="214">
        <v>1</v>
      </c>
      <c r="DG61" s="386"/>
      <c r="DH61" s="387"/>
      <c r="DI61" s="213"/>
      <c r="DJ61" s="214">
        <v>1</v>
      </c>
      <c r="DK61" s="386"/>
      <c r="DL61" s="387"/>
      <c r="DM61" s="213"/>
      <c r="DN61" s="214">
        <v>1</v>
      </c>
      <c r="DO61" s="386"/>
      <c r="DP61" s="387"/>
      <c r="DQ61" s="213"/>
      <c r="DR61" s="214">
        <v>1</v>
      </c>
      <c r="DS61" s="386"/>
      <c r="DT61" s="387"/>
      <c r="DU61" s="213"/>
      <c r="DV61" s="214">
        <v>1</v>
      </c>
      <c r="DW61" s="386"/>
      <c r="DX61" s="387"/>
      <c r="DY61" s="213"/>
      <c r="DZ61" s="244">
        <f t="shared" si="1"/>
        <v>14</v>
      </c>
      <c r="EA61" s="245">
        <f t="shared" si="1"/>
        <v>17</v>
      </c>
      <c r="EB61" s="245">
        <f t="shared" si="1"/>
        <v>0</v>
      </c>
      <c r="EC61" s="246">
        <f t="shared" si="1"/>
        <v>0</v>
      </c>
    </row>
    <row r="62" spans="1:133" ht="75" x14ac:dyDescent="0.25">
      <c r="A62" s="359">
        <v>54</v>
      </c>
      <c r="B62" s="312" t="s">
        <v>2480</v>
      </c>
      <c r="C62" s="228" t="s">
        <v>2481</v>
      </c>
      <c r="D62" s="229" t="s">
        <v>2482</v>
      </c>
      <c r="E62" s="267">
        <v>8</v>
      </c>
      <c r="F62" s="214">
        <v>1</v>
      </c>
      <c r="G62" s="386">
        <v>1</v>
      </c>
      <c r="H62" s="387"/>
      <c r="I62" s="213"/>
      <c r="J62" s="214">
        <v>1</v>
      </c>
      <c r="K62" s="386">
        <v>1</v>
      </c>
      <c r="L62" s="387"/>
      <c r="M62" s="213"/>
      <c r="N62" s="214"/>
      <c r="O62" s="386">
        <v>1</v>
      </c>
      <c r="P62" s="387"/>
      <c r="Q62" s="213"/>
      <c r="R62" s="214"/>
      <c r="S62" s="386">
        <v>1</v>
      </c>
      <c r="T62" s="387"/>
      <c r="U62" s="213"/>
      <c r="V62" s="214"/>
      <c r="W62" s="386">
        <v>1</v>
      </c>
      <c r="X62" s="387"/>
      <c r="Y62" s="213"/>
      <c r="Z62" s="214"/>
      <c r="AA62" s="386">
        <v>1</v>
      </c>
      <c r="AB62" s="387"/>
      <c r="AC62" s="213"/>
      <c r="AD62" s="214"/>
      <c r="AE62" s="386">
        <v>1</v>
      </c>
      <c r="AF62" s="387"/>
      <c r="AG62" s="213"/>
      <c r="AH62" s="214"/>
      <c r="AI62" s="386">
        <v>1</v>
      </c>
      <c r="AJ62" s="387"/>
      <c r="AK62" s="213"/>
      <c r="AL62" s="214"/>
      <c r="AM62" s="386">
        <v>1</v>
      </c>
      <c r="AN62" s="387"/>
      <c r="AO62" s="213"/>
      <c r="AP62" s="214"/>
      <c r="AQ62" s="386">
        <v>1</v>
      </c>
      <c r="AR62" s="387"/>
      <c r="AS62" s="213"/>
      <c r="AT62" s="214">
        <v>1</v>
      </c>
      <c r="AU62" s="386"/>
      <c r="AV62" s="387"/>
      <c r="AW62" s="213"/>
      <c r="AX62" s="214">
        <v>1</v>
      </c>
      <c r="AY62" s="386"/>
      <c r="AZ62" s="387"/>
      <c r="BA62" s="213"/>
      <c r="BB62" s="356"/>
      <c r="BC62" s="484"/>
      <c r="BD62" s="485"/>
      <c r="BE62" s="327"/>
      <c r="BF62" s="214">
        <v>1</v>
      </c>
      <c r="BG62" s="386"/>
      <c r="BH62" s="387"/>
      <c r="BI62" s="213"/>
      <c r="BJ62" s="214">
        <v>1</v>
      </c>
      <c r="BK62" s="386"/>
      <c r="BL62" s="387"/>
      <c r="BM62" s="213"/>
      <c r="BN62" s="214"/>
      <c r="BO62" s="386">
        <v>1</v>
      </c>
      <c r="BP62" s="387"/>
      <c r="BQ62" s="213"/>
      <c r="BR62" s="214">
        <v>1</v>
      </c>
      <c r="BS62" s="386"/>
      <c r="BT62" s="387"/>
      <c r="BU62" s="213"/>
      <c r="BV62" s="214">
        <v>1</v>
      </c>
      <c r="BW62" s="386"/>
      <c r="BX62" s="387"/>
      <c r="BY62" s="213"/>
      <c r="BZ62" s="214"/>
      <c r="CA62" s="386"/>
      <c r="CB62" s="387"/>
      <c r="CC62" s="213"/>
      <c r="CD62" s="356"/>
      <c r="CE62" s="484"/>
      <c r="CF62" s="485"/>
      <c r="CG62" s="327"/>
      <c r="CH62" s="214"/>
      <c r="CI62" s="386"/>
      <c r="CJ62" s="387"/>
      <c r="CK62" s="213"/>
      <c r="CL62" s="214"/>
      <c r="CM62" s="386"/>
      <c r="CN62" s="387"/>
      <c r="CO62" s="213"/>
      <c r="CP62" s="214"/>
      <c r="CQ62" s="386">
        <v>1</v>
      </c>
      <c r="CR62" s="387"/>
      <c r="CS62" s="213"/>
      <c r="CT62" s="214"/>
      <c r="CU62" s="386">
        <v>1</v>
      </c>
      <c r="CV62" s="387"/>
      <c r="CW62" s="213"/>
      <c r="CX62" s="214"/>
      <c r="CY62" s="386">
        <v>1</v>
      </c>
      <c r="CZ62" s="387"/>
      <c r="DA62" s="213"/>
      <c r="DB62" s="214"/>
      <c r="DC62" s="386">
        <v>1</v>
      </c>
      <c r="DD62" s="387"/>
      <c r="DE62" s="213"/>
      <c r="DF62" s="214"/>
      <c r="DG62" s="386">
        <v>1</v>
      </c>
      <c r="DH62" s="387"/>
      <c r="DI62" s="213"/>
      <c r="DJ62" s="214"/>
      <c r="DK62" s="386">
        <v>1</v>
      </c>
      <c r="DL62" s="387"/>
      <c r="DM62" s="213"/>
      <c r="DN62" s="214"/>
      <c r="DO62" s="386">
        <v>1</v>
      </c>
      <c r="DP62" s="387"/>
      <c r="DQ62" s="213"/>
      <c r="DR62" s="214"/>
      <c r="DS62" s="386">
        <v>1</v>
      </c>
      <c r="DT62" s="387"/>
      <c r="DU62" s="213"/>
      <c r="DV62" s="214"/>
      <c r="DW62" s="386">
        <v>1</v>
      </c>
      <c r="DX62" s="387"/>
      <c r="DY62" s="213"/>
      <c r="DZ62" s="244">
        <f t="shared" si="1"/>
        <v>8</v>
      </c>
      <c r="EA62" s="245">
        <f t="shared" si="1"/>
        <v>20</v>
      </c>
      <c r="EB62" s="245">
        <f t="shared" si="1"/>
        <v>0</v>
      </c>
      <c r="EC62" s="246">
        <f t="shared" si="1"/>
        <v>0</v>
      </c>
    </row>
    <row r="63" spans="1:133" ht="30" x14ac:dyDescent="0.25">
      <c r="A63" s="532">
        <v>55</v>
      </c>
      <c r="B63" s="531" t="s">
        <v>718</v>
      </c>
      <c r="C63" s="446" t="s">
        <v>285</v>
      </c>
      <c r="D63" s="447" t="s">
        <v>1259</v>
      </c>
      <c r="E63" s="267">
        <v>8</v>
      </c>
      <c r="F63" s="214">
        <v>1</v>
      </c>
      <c r="G63" s="386">
        <v>1</v>
      </c>
      <c r="H63" s="387"/>
      <c r="I63" s="213"/>
      <c r="J63" s="214">
        <v>1</v>
      </c>
      <c r="K63" s="386">
        <v>1</v>
      </c>
      <c r="L63" s="387"/>
      <c r="M63" s="213"/>
      <c r="N63" s="214"/>
      <c r="O63" s="386">
        <v>1</v>
      </c>
      <c r="P63" s="387"/>
      <c r="Q63" s="213"/>
      <c r="R63" s="214"/>
      <c r="S63" s="386">
        <v>1</v>
      </c>
      <c r="T63" s="387"/>
      <c r="U63" s="213"/>
      <c r="V63" s="214"/>
      <c r="W63" s="386">
        <v>1</v>
      </c>
      <c r="X63" s="387"/>
      <c r="Y63" s="213"/>
      <c r="Z63" s="214"/>
      <c r="AA63" s="386">
        <v>1</v>
      </c>
      <c r="AB63" s="387"/>
      <c r="AC63" s="213"/>
      <c r="AD63" s="214">
        <v>1</v>
      </c>
      <c r="AE63" s="386"/>
      <c r="AF63" s="387"/>
      <c r="AG63" s="213"/>
      <c r="AH63" s="214">
        <v>1</v>
      </c>
      <c r="AI63" s="386"/>
      <c r="AJ63" s="387"/>
      <c r="AK63" s="213"/>
      <c r="AL63" s="214">
        <v>1</v>
      </c>
      <c r="AM63" s="386"/>
      <c r="AN63" s="387"/>
      <c r="AO63" s="213"/>
      <c r="AP63" s="214">
        <v>1</v>
      </c>
      <c r="AQ63" s="386"/>
      <c r="AR63" s="387"/>
      <c r="AS63" s="213"/>
      <c r="AT63" s="214">
        <v>1</v>
      </c>
      <c r="AU63" s="386"/>
      <c r="AV63" s="387"/>
      <c r="AW63" s="213"/>
      <c r="AX63" s="214">
        <v>1</v>
      </c>
      <c r="AY63" s="386"/>
      <c r="AZ63" s="387"/>
      <c r="BA63" s="213"/>
      <c r="BB63" s="356"/>
      <c r="BC63" s="484"/>
      <c r="BD63" s="485"/>
      <c r="BE63" s="327"/>
      <c r="BF63" s="214">
        <v>1</v>
      </c>
      <c r="BG63" s="386"/>
      <c r="BH63" s="387"/>
      <c r="BI63" s="213"/>
      <c r="BJ63" s="214">
        <v>1</v>
      </c>
      <c r="BK63" s="386"/>
      <c r="BL63" s="387"/>
      <c r="BM63" s="213"/>
      <c r="BN63" s="214"/>
      <c r="BO63" s="386">
        <v>1</v>
      </c>
      <c r="BP63" s="387"/>
      <c r="BQ63" s="213"/>
      <c r="BR63" s="214">
        <v>1</v>
      </c>
      <c r="BS63" s="386"/>
      <c r="BT63" s="387"/>
      <c r="BU63" s="213"/>
      <c r="BV63" s="214">
        <v>1</v>
      </c>
      <c r="BW63" s="386"/>
      <c r="BX63" s="387"/>
      <c r="BY63" s="213"/>
      <c r="BZ63" s="214"/>
      <c r="CA63" s="386"/>
      <c r="CB63" s="387"/>
      <c r="CC63" s="213"/>
      <c r="CD63" s="356"/>
      <c r="CE63" s="484"/>
      <c r="CF63" s="485"/>
      <c r="CG63" s="327"/>
      <c r="CH63" s="214">
        <v>1</v>
      </c>
      <c r="CI63" s="386"/>
      <c r="CJ63" s="387"/>
      <c r="CK63" s="213"/>
      <c r="CL63" s="214">
        <v>1</v>
      </c>
      <c r="CM63" s="386"/>
      <c r="CN63" s="387"/>
      <c r="CO63" s="213"/>
      <c r="CP63" s="214">
        <v>1</v>
      </c>
      <c r="CQ63" s="386"/>
      <c r="CR63" s="387"/>
      <c r="CS63" s="213"/>
      <c r="CT63" s="214">
        <v>1</v>
      </c>
      <c r="CU63" s="386"/>
      <c r="CV63" s="387"/>
      <c r="CW63" s="213"/>
      <c r="CX63" s="214">
        <v>1</v>
      </c>
      <c r="CY63" s="386"/>
      <c r="CZ63" s="387"/>
      <c r="DA63" s="213"/>
      <c r="DB63" s="214">
        <v>1</v>
      </c>
      <c r="DC63" s="386"/>
      <c r="DD63" s="387"/>
      <c r="DE63" s="213"/>
      <c r="DF63" s="214">
        <v>1</v>
      </c>
      <c r="DG63" s="386"/>
      <c r="DH63" s="387"/>
      <c r="DI63" s="213"/>
      <c r="DJ63" s="214">
        <v>1</v>
      </c>
      <c r="DK63" s="386"/>
      <c r="DL63" s="387"/>
      <c r="DM63" s="213"/>
      <c r="DN63" s="214">
        <v>1</v>
      </c>
      <c r="DO63" s="386"/>
      <c r="DP63" s="387"/>
      <c r="DQ63" s="213"/>
      <c r="DR63" s="214">
        <v>1</v>
      </c>
      <c r="DS63" s="386"/>
      <c r="DT63" s="387"/>
      <c r="DU63" s="213"/>
      <c r="DV63" s="214">
        <v>1</v>
      </c>
      <c r="DW63" s="386"/>
      <c r="DX63" s="387"/>
      <c r="DY63" s="213"/>
      <c r="DZ63" s="244">
        <f t="shared" si="1"/>
        <v>23</v>
      </c>
      <c r="EA63" s="245">
        <f t="shared" si="1"/>
        <v>7</v>
      </c>
      <c r="EB63" s="245">
        <f t="shared" si="1"/>
        <v>0</v>
      </c>
      <c r="EC63" s="246">
        <f t="shared" si="1"/>
        <v>0</v>
      </c>
    </row>
    <row r="64" spans="1:133" ht="30" x14ac:dyDescent="0.25">
      <c r="A64" s="359">
        <v>56</v>
      </c>
      <c r="B64" s="531" t="s">
        <v>702</v>
      </c>
      <c r="C64" s="446" t="s">
        <v>703</v>
      </c>
      <c r="D64" s="447" t="s">
        <v>1260</v>
      </c>
      <c r="E64" s="267">
        <v>8</v>
      </c>
      <c r="F64" s="214">
        <v>1</v>
      </c>
      <c r="G64" s="386">
        <v>1</v>
      </c>
      <c r="H64" s="387"/>
      <c r="I64" s="213"/>
      <c r="J64" s="214">
        <v>1</v>
      </c>
      <c r="K64" s="386">
        <v>1</v>
      </c>
      <c r="L64" s="387"/>
      <c r="M64" s="213"/>
      <c r="N64" s="214"/>
      <c r="O64" s="386">
        <v>1</v>
      </c>
      <c r="P64" s="387"/>
      <c r="Q64" s="213"/>
      <c r="R64" s="214"/>
      <c r="S64" s="386">
        <v>1</v>
      </c>
      <c r="T64" s="387"/>
      <c r="U64" s="213"/>
      <c r="V64" s="214"/>
      <c r="W64" s="386">
        <v>1</v>
      </c>
      <c r="X64" s="387"/>
      <c r="Y64" s="213"/>
      <c r="Z64" s="214"/>
      <c r="AA64" s="386">
        <v>1</v>
      </c>
      <c r="AB64" s="387"/>
      <c r="AC64" s="213"/>
      <c r="AD64" s="214"/>
      <c r="AE64" s="386">
        <v>1</v>
      </c>
      <c r="AF64" s="387"/>
      <c r="AG64" s="213"/>
      <c r="AH64" s="214"/>
      <c r="AI64" s="386">
        <v>1</v>
      </c>
      <c r="AJ64" s="387"/>
      <c r="AK64" s="213"/>
      <c r="AL64" s="214"/>
      <c r="AM64" s="386">
        <v>1</v>
      </c>
      <c r="AN64" s="387"/>
      <c r="AO64" s="213"/>
      <c r="AP64" s="214"/>
      <c r="AQ64" s="386">
        <v>1</v>
      </c>
      <c r="AR64" s="387"/>
      <c r="AS64" s="213"/>
      <c r="AT64" s="214"/>
      <c r="AU64" s="386">
        <v>1</v>
      </c>
      <c r="AV64" s="387"/>
      <c r="AW64" s="213"/>
      <c r="AX64" s="214"/>
      <c r="AY64" s="386">
        <v>1</v>
      </c>
      <c r="AZ64" s="387"/>
      <c r="BA64" s="213"/>
      <c r="BB64" s="356"/>
      <c r="BC64" s="484"/>
      <c r="BD64" s="485"/>
      <c r="BE64" s="327"/>
      <c r="BF64" s="214"/>
      <c r="BG64" s="386">
        <v>1</v>
      </c>
      <c r="BH64" s="387"/>
      <c r="BI64" s="213"/>
      <c r="BJ64" s="214"/>
      <c r="BK64" s="386">
        <v>1</v>
      </c>
      <c r="BL64" s="387"/>
      <c r="BM64" s="213"/>
      <c r="BN64" s="214">
        <v>1</v>
      </c>
      <c r="BO64" s="386"/>
      <c r="BP64" s="387"/>
      <c r="BQ64" s="213"/>
      <c r="BR64" s="214"/>
      <c r="BS64" s="386">
        <v>1</v>
      </c>
      <c r="BT64" s="387"/>
      <c r="BU64" s="213"/>
      <c r="BV64" s="214"/>
      <c r="BW64" s="386">
        <v>1</v>
      </c>
      <c r="BX64" s="387"/>
      <c r="BY64" s="213"/>
      <c r="BZ64" s="214"/>
      <c r="CA64" s="386">
        <v>1</v>
      </c>
      <c r="CB64" s="387"/>
      <c r="CC64" s="213"/>
      <c r="CD64" s="356"/>
      <c r="CE64" s="484"/>
      <c r="CF64" s="485"/>
      <c r="CG64" s="327"/>
      <c r="CH64" s="214"/>
      <c r="CI64" s="386"/>
      <c r="CJ64" s="387"/>
      <c r="CK64" s="213"/>
      <c r="CL64" s="214"/>
      <c r="CM64" s="386"/>
      <c r="CN64" s="387"/>
      <c r="CO64" s="213"/>
      <c r="CP64" s="214">
        <v>1</v>
      </c>
      <c r="CQ64" s="386"/>
      <c r="CR64" s="387"/>
      <c r="CS64" s="213"/>
      <c r="CT64" s="214">
        <v>1</v>
      </c>
      <c r="CU64" s="386"/>
      <c r="CV64" s="387"/>
      <c r="CW64" s="213"/>
      <c r="CX64" s="214"/>
      <c r="CY64" s="386">
        <v>1</v>
      </c>
      <c r="CZ64" s="387"/>
      <c r="DA64" s="213"/>
      <c r="DB64" s="214"/>
      <c r="DC64" s="386">
        <v>1</v>
      </c>
      <c r="DD64" s="387"/>
      <c r="DE64" s="213"/>
      <c r="DF64" s="214"/>
      <c r="DG64" s="386">
        <v>1</v>
      </c>
      <c r="DH64" s="387"/>
      <c r="DI64" s="213"/>
      <c r="DJ64" s="214"/>
      <c r="DK64" s="386">
        <v>1</v>
      </c>
      <c r="DL64" s="387"/>
      <c r="DM64" s="213"/>
      <c r="DN64" s="214"/>
      <c r="DO64" s="386">
        <v>1</v>
      </c>
      <c r="DP64" s="387"/>
      <c r="DQ64" s="213"/>
      <c r="DR64" s="214"/>
      <c r="DS64" s="386">
        <v>1</v>
      </c>
      <c r="DT64" s="387"/>
      <c r="DU64" s="213"/>
      <c r="DV64" s="214"/>
      <c r="DW64" s="386">
        <v>1</v>
      </c>
      <c r="DX64" s="387"/>
      <c r="DY64" s="213"/>
      <c r="DZ64" s="244">
        <f t="shared" si="1"/>
        <v>5</v>
      </c>
      <c r="EA64" s="245">
        <f t="shared" si="1"/>
        <v>24</v>
      </c>
      <c r="EB64" s="245">
        <f t="shared" si="1"/>
        <v>0</v>
      </c>
      <c r="EC64" s="246">
        <f t="shared" si="1"/>
        <v>0</v>
      </c>
    </row>
    <row r="65" spans="1:133" ht="60" x14ac:dyDescent="0.25">
      <c r="A65" s="532">
        <v>57</v>
      </c>
      <c r="B65" s="531" t="s">
        <v>1200</v>
      </c>
      <c r="C65" s="446" t="s">
        <v>1202</v>
      </c>
      <c r="D65" s="447" t="s">
        <v>1201</v>
      </c>
      <c r="E65" s="267">
        <v>8</v>
      </c>
      <c r="F65" s="214">
        <v>1</v>
      </c>
      <c r="G65" s="386">
        <v>1</v>
      </c>
      <c r="H65" s="387"/>
      <c r="I65" s="213"/>
      <c r="J65" s="214">
        <v>1</v>
      </c>
      <c r="K65" s="386">
        <v>1</v>
      </c>
      <c r="L65" s="387"/>
      <c r="M65" s="213"/>
      <c r="N65" s="214"/>
      <c r="O65" s="386">
        <v>1</v>
      </c>
      <c r="P65" s="387"/>
      <c r="Q65" s="213"/>
      <c r="R65" s="214"/>
      <c r="S65" s="386">
        <v>1</v>
      </c>
      <c r="T65" s="387"/>
      <c r="U65" s="213"/>
      <c r="V65" s="214"/>
      <c r="W65" s="386">
        <v>1</v>
      </c>
      <c r="X65" s="387"/>
      <c r="Y65" s="213"/>
      <c r="Z65" s="214"/>
      <c r="AA65" s="386">
        <v>1</v>
      </c>
      <c r="AB65" s="387"/>
      <c r="AC65" s="213"/>
      <c r="AD65" s="214">
        <v>1</v>
      </c>
      <c r="AE65" s="386"/>
      <c r="AF65" s="387"/>
      <c r="AG65" s="213"/>
      <c r="AH65" s="214">
        <v>1</v>
      </c>
      <c r="AI65" s="386"/>
      <c r="AJ65" s="387"/>
      <c r="AK65" s="213"/>
      <c r="AL65" s="214">
        <v>1</v>
      </c>
      <c r="AM65" s="386"/>
      <c r="AN65" s="387"/>
      <c r="AO65" s="213"/>
      <c r="AP65" s="214">
        <v>1</v>
      </c>
      <c r="AQ65" s="386"/>
      <c r="AR65" s="387"/>
      <c r="AS65" s="213"/>
      <c r="AT65" s="214">
        <v>1</v>
      </c>
      <c r="AU65" s="386"/>
      <c r="AV65" s="387"/>
      <c r="AW65" s="213"/>
      <c r="AX65" s="214">
        <v>1</v>
      </c>
      <c r="AY65" s="386"/>
      <c r="AZ65" s="387"/>
      <c r="BA65" s="213"/>
      <c r="BB65" s="356"/>
      <c r="BC65" s="484"/>
      <c r="BD65" s="485"/>
      <c r="BE65" s="327"/>
      <c r="BF65" s="214">
        <v>1</v>
      </c>
      <c r="BG65" s="386"/>
      <c r="BH65" s="387"/>
      <c r="BI65" s="213"/>
      <c r="BJ65" s="214">
        <v>1</v>
      </c>
      <c r="BK65" s="386"/>
      <c r="BL65" s="387"/>
      <c r="BM65" s="213"/>
      <c r="BN65" s="214"/>
      <c r="BO65" s="386">
        <v>1</v>
      </c>
      <c r="BP65" s="387"/>
      <c r="BQ65" s="213"/>
      <c r="BR65" s="214">
        <v>1</v>
      </c>
      <c r="BS65" s="386"/>
      <c r="BT65" s="387"/>
      <c r="BU65" s="213"/>
      <c r="BV65" s="214">
        <v>1</v>
      </c>
      <c r="BW65" s="386"/>
      <c r="BX65" s="387"/>
      <c r="BY65" s="213"/>
      <c r="BZ65" s="214"/>
      <c r="CA65" s="386"/>
      <c r="CB65" s="387"/>
      <c r="CC65" s="213"/>
      <c r="CD65" s="356"/>
      <c r="CE65" s="484"/>
      <c r="CF65" s="485"/>
      <c r="CG65" s="327"/>
      <c r="CH65" s="214">
        <v>1</v>
      </c>
      <c r="CI65" s="386"/>
      <c r="CJ65" s="387"/>
      <c r="CK65" s="213"/>
      <c r="CL65" s="214">
        <v>1</v>
      </c>
      <c r="CM65" s="386"/>
      <c r="CN65" s="387"/>
      <c r="CO65" s="213"/>
      <c r="CP65" s="214">
        <v>1</v>
      </c>
      <c r="CQ65" s="386"/>
      <c r="CR65" s="387"/>
      <c r="CS65" s="213"/>
      <c r="CT65" s="214">
        <v>1</v>
      </c>
      <c r="CU65" s="386"/>
      <c r="CV65" s="387"/>
      <c r="CW65" s="213"/>
      <c r="CX65" s="214">
        <v>1</v>
      </c>
      <c r="CY65" s="386"/>
      <c r="CZ65" s="387"/>
      <c r="DA65" s="213"/>
      <c r="DB65" s="214">
        <v>1</v>
      </c>
      <c r="DC65" s="386"/>
      <c r="DD65" s="387"/>
      <c r="DE65" s="213"/>
      <c r="DF65" s="214">
        <v>1</v>
      </c>
      <c r="DG65" s="386"/>
      <c r="DH65" s="387"/>
      <c r="DI65" s="213"/>
      <c r="DJ65" s="214">
        <v>1</v>
      </c>
      <c r="DK65" s="386"/>
      <c r="DL65" s="387"/>
      <c r="DM65" s="213"/>
      <c r="DN65" s="214">
        <v>1</v>
      </c>
      <c r="DO65" s="386"/>
      <c r="DP65" s="387"/>
      <c r="DQ65" s="213"/>
      <c r="DR65" s="214">
        <v>1</v>
      </c>
      <c r="DS65" s="386"/>
      <c r="DT65" s="387"/>
      <c r="DU65" s="213"/>
      <c r="DV65" s="214">
        <v>1</v>
      </c>
      <c r="DW65" s="386"/>
      <c r="DX65" s="387"/>
      <c r="DY65" s="213"/>
      <c r="DZ65" s="244">
        <f t="shared" si="1"/>
        <v>23</v>
      </c>
      <c r="EA65" s="245">
        <f t="shared" si="1"/>
        <v>7</v>
      </c>
      <c r="EB65" s="245">
        <f t="shared" si="1"/>
        <v>0</v>
      </c>
      <c r="EC65" s="246">
        <f t="shared" si="1"/>
        <v>0</v>
      </c>
    </row>
    <row r="66" spans="1:133" ht="45" x14ac:dyDescent="0.25">
      <c r="A66" s="359">
        <v>58</v>
      </c>
      <c r="B66" s="531" t="s">
        <v>712</v>
      </c>
      <c r="C66" s="446" t="s">
        <v>713</v>
      </c>
      <c r="D66" s="447" t="s">
        <v>1245</v>
      </c>
      <c r="E66" s="267">
        <v>8</v>
      </c>
      <c r="F66" s="214">
        <v>1</v>
      </c>
      <c r="G66" s="386">
        <v>1</v>
      </c>
      <c r="H66" s="387"/>
      <c r="I66" s="213"/>
      <c r="J66" s="214">
        <v>1</v>
      </c>
      <c r="K66" s="386">
        <v>1</v>
      </c>
      <c r="L66" s="387"/>
      <c r="M66" s="213"/>
      <c r="N66" s="214"/>
      <c r="O66" s="386">
        <v>1</v>
      </c>
      <c r="P66" s="387"/>
      <c r="Q66" s="213"/>
      <c r="R66" s="214"/>
      <c r="S66" s="386">
        <v>1</v>
      </c>
      <c r="T66" s="387"/>
      <c r="U66" s="213"/>
      <c r="V66" s="214"/>
      <c r="W66" s="386">
        <v>1</v>
      </c>
      <c r="X66" s="387"/>
      <c r="Y66" s="213"/>
      <c r="Z66" s="214"/>
      <c r="AA66" s="386">
        <v>1</v>
      </c>
      <c r="AB66" s="387"/>
      <c r="AC66" s="213"/>
      <c r="AD66" s="214"/>
      <c r="AE66" s="386">
        <v>1</v>
      </c>
      <c r="AF66" s="387"/>
      <c r="AG66" s="213"/>
      <c r="AH66" s="214"/>
      <c r="AI66" s="386">
        <v>1</v>
      </c>
      <c r="AJ66" s="387"/>
      <c r="AK66" s="213"/>
      <c r="AL66" s="214"/>
      <c r="AM66" s="386">
        <v>1</v>
      </c>
      <c r="AN66" s="387"/>
      <c r="AO66" s="213"/>
      <c r="AP66" s="214"/>
      <c r="AQ66" s="386">
        <v>1</v>
      </c>
      <c r="AR66" s="387"/>
      <c r="AS66" s="213"/>
      <c r="AT66" s="214"/>
      <c r="AU66" s="386">
        <v>1</v>
      </c>
      <c r="AV66" s="387"/>
      <c r="AW66" s="213"/>
      <c r="AX66" s="214"/>
      <c r="AY66" s="386">
        <v>1</v>
      </c>
      <c r="AZ66" s="387"/>
      <c r="BA66" s="213"/>
      <c r="BB66" s="356"/>
      <c r="BC66" s="484"/>
      <c r="BD66" s="485"/>
      <c r="BE66" s="327"/>
      <c r="BF66" s="214"/>
      <c r="BG66" s="386">
        <v>1</v>
      </c>
      <c r="BH66" s="387"/>
      <c r="BI66" s="213"/>
      <c r="BJ66" s="214"/>
      <c r="BK66" s="386">
        <v>1</v>
      </c>
      <c r="BL66" s="387"/>
      <c r="BM66" s="213"/>
      <c r="BN66" s="214">
        <v>1</v>
      </c>
      <c r="BO66" s="386"/>
      <c r="BP66" s="387"/>
      <c r="BQ66" s="213"/>
      <c r="BR66" s="214"/>
      <c r="BS66" s="386">
        <v>1</v>
      </c>
      <c r="BT66" s="387"/>
      <c r="BU66" s="213"/>
      <c r="BV66" s="214"/>
      <c r="BW66" s="386">
        <v>1</v>
      </c>
      <c r="BX66" s="387"/>
      <c r="BY66" s="213"/>
      <c r="BZ66" s="214"/>
      <c r="CA66" s="386">
        <v>1</v>
      </c>
      <c r="CB66" s="387"/>
      <c r="CC66" s="213"/>
      <c r="CD66" s="356"/>
      <c r="CE66" s="484"/>
      <c r="CF66" s="485"/>
      <c r="CG66" s="327"/>
      <c r="CH66" s="214"/>
      <c r="CI66" s="386">
        <v>1</v>
      </c>
      <c r="CJ66" s="387"/>
      <c r="CK66" s="213"/>
      <c r="CL66" s="214"/>
      <c r="CM66" s="386">
        <v>1</v>
      </c>
      <c r="CN66" s="387"/>
      <c r="CO66" s="213"/>
      <c r="CP66" s="214"/>
      <c r="CQ66" s="386">
        <v>1</v>
      </c>
      <c r="CR66" s="387"/>
      <c r="CS66" s="213"/>
      <c r="CT66" s="214"/>
      <c r="CU66" s="386">
        <v>1</v>
      </c>
      <c r="CV66" s="387"/>
      <c r="CW66" s="213"/>
      <c r="CX66" s="214"/>
      <c r="CY66" s="386">
        <v>1</v>
      </c>
      <c r="CZ66" s="387"/>
      <c r="DA66" s="213"/>
      <c r="DB66" s="214"/>
      <c r="DC66" s="386">
        <v>1</v>
      </c>
      <c r="DD66" s="387"/>
      <c r="DE66" s="213"/>
      <c r="DF66" s="214"/>
      <c r="DG66" s="386">
        <v>1</v>
      </c>
      <c r="DH66" s="387"/>
      <c r="DI66" s="213"/>
      <c r="DJ66" s="214"/>
      <c r="DK66" s="386">
        <v>1</v>
      </c>
      <c r="DL66" s="387"/>
      <c r="DM66" s="213"/>
      <c r="DN66" s="214"/>
      <c r="DO66" s="386">
        <v>1</v>
      </c>
      <c r="DP66" s="387"/>
      <c r="DQ66" s="213"/>
      <c r="DR66" s="214"/>
      <c r="DS66" s="386">
        <v>1</v>
      </c>
      <c r="DT66" s="387"/>
      <c r="DU66" s="213"/>
      <c r="DV66" s="214"/>
      <c r="DW66" s="386">
        <v>1</v>
      </c>
      <c r="DX66" s="387"/>
      <c r="DY66" s="213"/>
      <c r="DZ66" s="244">
        <f t="shared" si="1"/>
        <v>3</v>
      </c>
      <c r="EA66" s="245">
        <f t="shared" si="1"/>
        <v>28</v>
      </c>
      <c r="EB66" s="245">
        <f t="shared" si="1"/>
        <v>0</v>
      </c>
      <c r="EC66" s="246">
        <f t="shared" si="1"/>
        <v>0</v>
      </c>
    </row>
    <row r="67" spans="1:133" ht="60" x14ac:dyDescent="0.25">
      <c r="A67" s="532">
        <v>59</v>
      </c>
      <c r="B67" s="531" t="s">
        <v>782</v>
      </c>
      <c r="C67" s="446" t="s">
        <v>783</v>
      </c>
      <c r="D67" s="447" t="s">
        <v>1261</v>
      </c>
      <c r="E67" s="267">
        <v>7</v>
      </c>
      <c r="F67" s="214">
        <v>1</v>
      </c>
      <c r="G67" s="386">
        <v>1</v>
      </c>
      <c r="H67" s="387"/>
      <c r="I67" s="213"/>
      <c r="J67" s="214">
        <v>1</v>
      </c>
      <c r="K67" s="386">
        <v>1</v>
      </c>
      <c r="L67" s="387"/>
      <c r="M67" s="213"/>
      <c r="N67" s="214"/>
      <c r="O67" s="386">
        <v>1</v>
      </c>
      <c r="P67" s="387"/>
      <c r="Q67" s="213"/>
      <c r="R67" s="214"/>
      <c r="S67" s="386">
        <v>1</v>
      </c>
      <c r="T67" s="387"/>
      <c r="U67" s="213"/>
      <c r="V67" s="214"/>
      <c r="W67" s="386">
        <v>1</v>
      </c>
      <c r="X67" s="387"/>
      <c r="Y67" s="213"/>
      <c r="Z67" s="214"/>
      <c r="AA67" s="386">
        <v>1</v>
      </c>
      <c r="AB67" s="387"/>
      <c r="AC67" s="213"/>
      <c r="AD67" s="214"/>
      <c r="AE67" s="386">
        <v>1</v>
      </c>
      <c r="AF67" s="387"/>
      <c r="AG67" s="213"/>
      <c r="AH67" s="214"/>
      <c r="AI67" s="386">
        <v>1</v>
      </c>
      <c r="AJ67" s="387"/>
      <c r="AK67" s="213"/>
      <c r="AL67" s="214"/>
      <c r="AM67" s="386">
        <v>1</v>
      </c>
      <c r="AN67" s="387"/>
      <c r="AO67" s="213"/>
      <c r="AP67" s="214"/>
      <c r="AQ67" s="386">
        <v>1</v>
      </c>
      <c r="AR67" s="387"/>
      <c r="AS67" s="213"/>
      <c r="AT67" s="214"/>
      <c r="AU67" s="386">
        <v>1</v>
      </c>
      <c r="AV67" s="387"/>
      <c r="AW67" s="213"/>
      <c r="AX67" s="214"/>
      <c r="AY67" s="386">
        <v>1</v>
      </c>
      <c r="AZ67" s="387"/>
      <c r="BA67" s="213"/>
      <c r="BB67" s="356"/>
      <c r="BC67" s="484"/>
      <c r="BD67" s="485"/>
      <c r="BE67" s="327"/>
      <c r="BF67" s="214"/>
      <c r="BG67" s="386">
        <v>1</v>
      </c>
      <c r="BH67" s="387"/>
      <c r="BI67" s="213"/>
      <c r="BJ67" s="214"/>
      <c r="BK67" s="386">
        <v>1</v>
      </c>
      <c r="BL67" s="387"/>
      <c r="BM67" s="213"/>
      <c r="BN67" s="214">
        <v>1</v>
      </c>
      <c r="BO67" s="386"/>
      <c r="BP67" s="387"/>
      <c r="BQ67" s="213"/>
      <c r="BR67" s="214"/>
      <c r="BS67" s="386">
        <v>1</v>
      </c>
      <c r="BT67" s="387"/>
      <c r="BU67" s="213"/>
      <c r="BV67" s="214"/>
      <c r="BW67" s="386">
        <v>1</v>
      </c>
      <c r="BX67" s="387"/>
      <c r="BY67" s="213"/>
      <c r="BZ67" s="214"/>
      <c r="CA67" s="386">
        <v>1</v>
      </c>
      <c r="CB67" s="387"/>
      <c r="CC67" s="213"/>
      <c r="CD67" s="356"/>
      <c r="CE67" s="484"/>
      <c r="CF67" s="485"/>
      <c r="CG67" s="327"/>
      <c r="CH67" s="214">
        <v>1</v>
      </c>
      <c r="CI67" s="386"/>
      <c r="CJ67" s="387"/>
      <c r="CK67" s="213"/>
      <c r="CL67" s="214">
        <v>1</v>
      </c>
      <c r="CM67" s="386"/>
      <c r="CN67" s="387"/>
      <c r="CO67" s="213"/>
      <c r="CP67" s="214">
        <v>1</v>
      </c>
      <c r="CQ67" s="386"/>
      <c r="CR67" s="387"/>
      <c r="CS67" s="213"/>
      <c r="CT67" s="214">
        <v>1</v>
      </c>
      <c r="CU67" s="386"/>
      <c r="CV67" s="387"/>
      <c r="CW67" s="213"/>
      <c r="CX67" s="214">
        <v>1</v>
      </c>
      <c r="CY67" s="386"/>
      <c r="CZ67" s="387"/>
      <c r="DA67" s="213"/>
      <c r="DB67" s="214">
        <v>1</v>
      </c>
      <c r="DC67" s="386"/>
      <c r="DD67" s="387"/>
      <c r="DE67" s="213"/>
      <c r="DF67" s="214">
        <v>1</v>
      </c>
      <c r="DG67" s="386"/>
      <c r="DH67" s="387"/>
      <c r="DI67" s="213"/>
      <c r="DJ67" s="214">
        <v>1</v>
      </c>
      <c r="DK67" s="386"/>
      <c r="DL67" s="387"/>
      <c r="DM67" s="213"/>
      <c r="DN67" s="214">
        <v>1</v>
      </c>
      <c r="DO67" s="386"/>
      <c r="DP67" s="387"/>
      <c r="DQ67" s="213"/>
      <c r="DR67" s="214">
        <v>1</v>
      </c>
      <c r="DS67" s="386"/>
      <c r="DT67" s="387"/>
      <c r="DU67" s="213"/>
      <c r="DV67" s="214">
        <v>1</v>
      </c>
      <c r="DW67" s="386"/>
      <c r="DX67" s="387"/>
      <c r="DY67" s="213"/>
      <c r="DZ67" s="244">
        <f t="shared" si="1"/>
        <v>14</v>
      </c>
      <c r="EA67" s="245">
        <f t="shared" si="1"/>
        <v>17</v>
      </c>
      <c r="EB67" s="245">
        <f t="shared" si="1"/>
        <v>0</v>
      </c>
      <c r="EC67" s="246">
        <f t="shared" si="1"/>
        <v>0</v>
      </c>
    </row>
    <row r="68" spans="1:133" ht="30" x14ac:dyDescent="0.25">
      <c r="A68" s="359">
        <v>60</v>
      </c>
      <c r="B68" s="531" t="s">
        <v>721</v>
      </c>
      <c r="C68" s="446" t="s">
        <v>286</v>
      </c>
      <c r="D68" s="447" t="s">
        <v>1262</v>
      </c>
      <c r="E68" s="267">
        <v>6</v>
      </c>
      <c r="F68" s="214">
        <v>1</v>
      </c>
      <c r="G68" s="386">
        <v>1</v>
      </c>
      <c r="H68" s="387"/>
      <c r="I68" s="213"/>
      <c r="J68" s="214">
        <v>1</v>
      </c>
      <c r="K68" s="386">
        <v>1</v>
      </c>
      <c r="L68" s="387"/>
      <c r="M68" s="213"/>
      <c r="N68" s="214"/>
      <c r="O68" s="386">
        <v>1</v>
      </c>
      <c r="P68" s="387"/>
      <c r="Q68" s="213"/>
      <c r="R68" s="214"/>
      <c r="S68" s="386">
        <v>1</v>
      </c>
      <c r="T68" s="387"/>
      <c r="U68" s="213"/>
      <c r="V68" s="214"/>
      <c r="W68" s="386">
        <v>1</v>
      </c>
      <c r="X68" s="387"/>
      <c r="Y68" s="213"/>
      <c r="Z68" s="214"/>
      <c r="AA68" s="386">
        <v>1</v>
      </c>
      <c r="AB68" s="387"/>
      <c r="AC68" s="213"/>
      <c r="AD68" s="214">
        <v>1</v>
      </c>
      <c r="AE68" s="386"/>
      <c r="AF68" s="387"/>
      <c r="AG68" s="213"/>
      <c r="AH68" s="214">
        <v>1</v>
      </c>
      <c r="AI68" s="386"/>
      <c r="AJ68" s="387"/>
      <c r="AK68" s="213"/>
      <c r="AL68" s="214">
        <v>1</v>
      </c>
      <c r="AM68" s="386"/>
      <c r="AN68" s="387"/>
      <c r="AO68" s="213"/>
      <c r="AP68" s="214">
        <v>1</v>
      </c>
      <c r="AQ68" s="386"/>
      <c r="AR68" s="387"/>
      <c r="AS68" s="213"/>
      <c r="AT68" s="214">
        <v>1</v>
      </c>
      <c r="AU68" s="386"/>
      <c r="AV68" s="387"/>
      <c r="AW68" s="213"/>
      <c r="AX68" s="214">
        <v>1</v>
      </c>
      <c r="AY68" s="386"/>
      <c r="AZ68" s="387"/>
      <c r="BA68" s="213"/>
      <c r="BB68" s="356"/>
      <c r="BC68" s="484"/>
      <c r="BD68" s="485"/>
      <c r="BE68" s="327"/>
      <c r="BF68" s="214">
        <v>1</v>
      </c>
      <c r="BG68" s="386"/>
      <c r="BH68" s="387"/>
      <c r="BI68" s="213"/>
      <c r="BJ68" s="214">
        <v>1</v>
      </c>
      <c r="BK68" s="386"/>
      <c r="BL68" s="387"/>
      <c r="BM68" s="213"/>
      <c r="BN68" s="214"/>
      <c r="BO68" s="386">
        <v>1</v>
      </c>
      <c r="BP68" s="387"/>
      <c r="BQ68" s="213"/>
      <c r="BR68" s="214">
        <v>1</v>
      </c>
      <c r="BS68" s="386"/>
      <c r="BT68" s="387"/>
      <c r="BU68" s="213"/>
      <c r="BV68" s="214">
        <v>1</v>
      </c>
      <c r="BW68" s="386"/>
      <c r="BX68" s="387"/>
      <c r="BY68" s="213"/>
      <c r="BZ68" s="214">
        <v>1</v>
      </c>
      <c r="CA68" s="386"/>
      <c r="CB68" s="387"/>
      <c r="CC68" s="213"/>
      <c r="CD68" s="356"/>
      <c r="CE68" s="484"/>
      <c r="CF68" s="485"/>
      <c r="CG68" s="327"/>
      <c r="CH68" s="214"/>
      <c r="CI68" s="386"/>
      <c r="CJ68" s="387"/>
      <c r="CK68" s="213"/>
      <c r="CL68" s="214"/>
      <c r="CM68" s="386"/>
      <c r="CN68" s="387"/>
      <c r="CO68" s="213"/>
      <c r="CP68" s="214"/>
      <c r="CQ68" s="386">
        <v>1</v>
      </c>
      <c r="CR68" s="387"/>
      <c r="CS68" s="213"/>
      <c r="CT68" s="214"/>
      <c r="CU68" s="386">
        <v>1</v>
      </c>
      <c r="CV68" s="387"/>
      <c r="CW68" s="213"/>
      <c r="CX68" s="214"/>
      <c r="CY68" s="386">
        <v>1</v>
      </c>
      <c r="CZ68" s="387"/>
      <c r="DA68" s="213"/>
      <c r="DB68" s="214"/>
      <c r="DC68" s="386">
        <v>1</v>
      </c>
      <c r="DD68" s="387"/>
      <c r="DE68" s="213"/>
      <c r="DF68" s="214"/>
      <c r="DG68" s="386">
        <v>1</v>
      </c>
      <c r="DH68" s="387"/>
      <c r="DI68" s="213"/>
      <c r="DJ68" s="214"/>
      <c r="DK68" s="386">
        <v>1</v>
      </c>
      <c r="DL68" s="387"/>
      <c r="DM68" s="213"/>
      <c r="DN68" s="214"/>
      <c r="DO68" s="386">
        <v>1</v>
      </c>
      <c r="DP68" s="387"/>
      <c r="DQ68" s="213"/>
      <c r="DR68" s="214"/>
      <c r="DS68" s="386">
        <v>1</v>
      </c>
      <c r="DT68" s="387"/>
      <c r="DU68" s="213"/>
      <c r="DV68" s="214"/>
      <c r="DW68" s="386">
        <v>1</v>
      </c>
      <c r="DX68" s="387"/>
      <c r="DY68" s="213"/>
      <c r="DZ68" s="244">
        <f t="shared" si="1"/>
        <v>13</v>
      </c>
      <c r="EA68" s="245">
        <f t="shared" si="1"/>
        <v>16</v>
      </c>
      <c r="EB68" s="245">
        <f t="shared" si="1"/>
        <v>0</v>
      </c>
      <c r="EC68" s="246">
        <f t="shared" si="1"/>
        <v>0</v>
      </c>
    </row>
    <row r="69" spans="1:133" ht="60" x14ac:dyDescent="0.25">
      <c r="A69" s="532">
        <v>61</v>
      </c>
      <c r="B69" s="531" t="s">
        <v>714</v>
      </c>
      <c r="C69" s="446" t="s">
        <v>281</v>
      </c>
      <c r="D69" s="447" t="s">
        <v>1263</v>
      </c>
      <c r="E69" s="267">
        <v>6</v>
      </c>
      <c r="F69" s="214">
        <v>1</v>
      </c>
      <c r="G69" s="386">
        <v>1</v>
      </c>
      <c r="H69" s="387"/>
      <c r="I69" s="213"/>
      <c r="J69" s="214">
        <v>1</v>
      </c>
      <c r="K69" s="386">
        <v>1</v>
      </c>
      <c r="L69" s="387"/>
      <c r="M69" s="213"/>
      <c r="N69" s="214"/>
      <c r="O69" s="386">
        <v>1</v>
      </c>
      <c r="P69" s="387"/>
      <c r="Q69" s="213"/>
      <c r="R69" s="214"/>
      <c r="S69" s="386">
        <v>1</v>
      </c>
      <c r="T69" s="387"/>
      <c r="U69" s="213"/>
      <c r="V69" s="214"/>
      <c r="W69" s="386">
        <v>1</v>
      </c>
      <c r="X69" s="387"/>
      <c r="Y69" s="213"/>
      <c r="Z69" s="214"/>
      <c r="AA69" s="386">
        <v>1</v>
      </c>
      <c r="AB69" s="387"/>
      <c r="AC69" s="213"/>
      <c r="AD69" s="214"/>
      <c r="AE69" s="386">
        <v>1</v>
      </c>
      <c r="AF69" s="387"/>
      <c r="AG69" s="213"/>
      <c r="AH69" s="214"/>
      <c r="AI69" s="386">
        <v>1</v>
      </c>
      <c r="AJ69" s="387"/>
      <c r="AK69" s="213"/>
      <c r="AL69" s="214"/>
      <c r="AM69" s="386">
        <v>1</v>
      </c>
      <c r="AN69" s="387"/>
      <c r="AO69" s="213"/>
      <c r="AP69" s="214"/>
      <c r="AQ69" s="386">
        <v>1</v>
      </c>
      <c r="AR69" s="387"/>
      <c r="AS69" s="213"/>
      <c r="AT69" s="214"/>
      <c r="AU69" s="386">
        <v>1</v>
      </c>
      <c r="AV69" s="387"/>
      <c r="AW69" s="213"/>
      <c r="AX69" s="214"/>
      <c r="AY69" s="386">
        <v>1</v>
      </c>
      <c r="AZ69" s="387"/>
      <c r="BA69" s="213"/>
      <c r="BB69" s="356"/>
      <c r="BC69" s="484"/>
      <c r="BD69" s="485"/>
      <c r="BE69" s="327"/>
      <c r="BF69" s="214"/>
      <c r="BG69" s="386">
        <v>1</v>
      </c>
      <c r="BH69" s="387"/>
      <c r="BI69" s="213"/>
      <c r="BJ69" s="214"/>
      <c r="BK69" s="386">
        <v>1</v>
      </c>
      <c r="BL69" s="387"/>
      <c r="BM69" s="213"/>
      <c r="BN69" s="214">
        <v>1</v>
      </c>
      <c r="BO69" s="386"/>
      <c r="BP69" s="387"/>
      <c r="BQ69" s="213"/>
      <c r="BR69" s="214"/>
      <c r="BS69" s="386">
        <v>1</v>
      </c>
      <c r="BT69" s="387"/>
      <c r="BU69" s="213"/>
      <c r="BV69" s="214"/>
      <c r="BW69" s="386">
        <v>1</v>
      </c>
      <c r="BX69" s="387"/>
      <c r="BY69" s="213"/>
      <c r="BZ69" s="214"/>
      <c r="CA69" s="386">
        <v>1</v>
      </c>
      <c r="CB69" s="387"/>
      <c r="CC69" s="213"/>
      <c r="CD69" s="356"/>
      <c r="CE69" s="484"/>
      <c r="CF69" s="485"/>
      <c r="CG69" s="327"/>
      <c r="CH69" s="214"/>
      <c r="CI69" s="386"/>
      <c r="CJ69" s="387"/>
      <c r="CK69" s="213"/>
      <c r="CL69" s="214"/>
      <c r="CM69" s="386"/>
      <c r="CN69" s="387"/>
      <c r="CO69" s="213"/>
      <c r="CP69" s="214">
        <v>1</v>
      </c>
      <c r="CQ69" s="386"/>
      <c r="CR69" s="387"/>
      <c r="CS69" s="213"/>
      <c r="CT69" s="214">
        <v>1</v>
      </c>
      <c r="CU69" s="386"/>
      <c r="CV69" s="387"/>
      <c r="CW69" s="213"/>
      <c r="CX69" s="214">
        <v>1</v>
      </c>
      <c r="CY69" s="386"/>
      <c r="CZ69" s="387"/>
      <c r="DA69" s="213"/>
      <c r="DB69" s="214">
        <v>1</v>
      </c>
      <c r="DC69" s="386"/>
      <c r="DD69" s="387"/>
      <c r="DE69" s="213"/>
      <c r="DF69" s="214">
        <v>1</v>
      </c>
      <c r="DG69" s="386"/>
      <c r="DH69" s="387"/>
      <c r="DI69" s="213"/>
      <c r="DJ69" s="214">
        <v>1</v>
      </c>
      <c r="DK69" s="386"/>
      <c r="DL69" s="387"/>
      <c r="DM69" s="213"/>
      <c r="DN69" s="214">
        <v>1</v>
      </c>
      <c r="DO69" s="386"/>
      <c r="DP69" s="387"/>
      <c r="DQ69" s="213"/>
      <c r="DR69" s="214">
        <v>1</v>
      </c>
      <c r="DS69" s="386"/>
      <c r="DT69" s="387"/>
      <c r="DU69" s="213"/>
      <c r="DV69" s="214">
        <v>1</v>
      </c>
      <c r="DW69" s="386"/>
      <c r="DX69" s="387"/>
      <c r="DY69" s="213"/>
      <c r="DZ69" s="244">
        <f t="shared" si="1"/>
        <v>12</v>
      </c>
      <c r="EA69" s="245">
        <f t="shared" si="1"/>
        <v>17</v>
      </c>
      <c r="EB69" s="245">
        <f t="shared" si="1"/>
        <v>0</v>
      </c>
      <c r="EC69" s="246">
        <f t="shared" si="1"/>
        <v>0</v>
      </c>
    </row>
    <row r="70" spans="1:133" ht="30" x14ac:dyDescent="0.25">
      <c r="A70" s="359">
        <v>62</v>
      </c>
      <c r="B70" s="531" t="s">
        <v>722</v>
      </c>
      <c r="C70" s="446" t="s">
        <v>1264</v>
      </c>
      <c r="D70" s="447" t="s">
        <v>1217</v>
      </c>
      <c r="E70" s="267">
        <v>5</v>
      </c>
      <c r="F70" s="214">
        <v>1</v>
      </c>
      <c r="G70" s="386"/>
      <c r="H70" s="387"/>
      <c r="I70" s="213"/>
      <c r="J70" s="214">
        <v>1</v>
      </c>
      <c r="K70" s="386"/>
      <c r="L70" s="387"/>
      <c r="M70" s="213"/>
      <c r="N70" s="214"/>
      <c r="O70" s="386">
        <v>1</v>
      </c>
      <c r="P70" s="387"/>
      <c r="Q70" s="213"/>
      <c r="R70" s="214"/>
      <c r="S70" s="386">
        <v>1</v>
      </c>
      <c r="T70" s="387"/>
      <c r="U70" s="213"/>
      <c r="V70" s="214"/>
      <c r="W70" s="386">
        <v>1</v>
      </c>
      <c r="X70" s="387"/>
      <c r="Y70" s="213"/>
      <c r="Z70" s="214"/>
      <c r="AA70" s="386">
        <v>1</v>
      </c>
      <c r="AB70" s="387"/>
      <c r="AC70" s="213"/>
      <c r="AD70" s="214"/>
      <c r="AE70" s="386">
        <v>1</v>
      </c>
      <c r="AF70" s="387"/>
      <c r="AG70" s="213"/>
      <c r="AH70" s="214"/>
      <c r="AI70" s="386">
        <v>1</v>
      </c>
      <c r="AJ70" s="387"/>
      <c r="AK70" s="213"/>
      <c r="AL70" s="214"/>
      <c r="AM70" s="386">
        <v>1</v>
      </c>
      <c r="AN70" s="387"/>
      <c r="AO70" s="213"/>
      <c r="AP70" s="214"/>
      <c r="AQ70" s="386">
        <v>1</v>
      </c>
      <c r="AR70" s="387"/>
      <c r="AS70" s="213"/>
      <c r="AT70" s="214">
        <v>1</v>
      </c>
      <c r="AU70" s="386"/>
      <c r="AV70" s="387"/>
      <c r="AW70" s="213"/>
      <c r="AX70" s="214">
        <v>1</v>
      </c>
      <c r="AY70" s="386"/>
      <c r="AZ70" s="387"/>
      <c r="BA70" s="213"/>
      <c r="BB70" s="356"/>
      <c r="BC70" s="484"/>
      <c r="BD70" s="485"/>
      <c r="BE70" s="327"/>
      <c r="BF70" s="214">
        <v>1</v>
      </c>
      <c r="BG70" s="386"/>
      <c r="BH70" s="387"/>
      <c r="BI70" s="213"/>
      <c r="BJ70" s="214">
        <v>1</v>
      </c>
      <c r="BK70" s="386"/>
      <c r="BL70" s="387"/>
      <c r="BM70" s="213"/>
      <c r="BN70" s="214"/>
      <c r="BO70" s="386">
        <v>1</v>
      </c>
      <c r="BP70" s="387"/>
      <c r="BQ70" s="213"/>
      <c r="BR70" s="214">
        <v>1</v>
      </c>
      <c r="BS70" s="386"/>
      <c r="BT70" s="387"/>
      <c r="BU70" s="213"/>
      <c r="BV70" s="214">
        <v>1</v>
      </c>
      <c r="BW70" s="386"/>
      <c r="BX70" s="387"/>
      <c r="BY70" s="213"/>
      <c r="BZ70" s="214">
        <v>1</v>
      </c>
      <c r="CA70" s="386"/>
      <c r="CB70" s="387"/>
      <c r="CC70" s="213"/>
      <c r="CD70" s="356"/>
      <c r="CE70" s="484"/>
      <c r="CF70" s="485"/>
      <c r="CG70" s="327"/>
      <c r="CH70" s="214"/>
      <c r="CI70" s="386"/>
      <c r="CJ70" s="387"/>
      <c r="CK70" s="213"/>
      <c r="CL70" s="214"/>
      <c r="CM70" s="386"/>
      <c r="CN70" s="387"/>
      <c r="CO70" s="213"/>
      <c r="CP70" s="214">
        <v>1</v>
      </c>
      <c r="CQ70" s="386"/>
      <c r="CR70" s="387"/>
      <c r="CS70" s="213"/>
      <c r="CT70" s="214">
        <v>1</v>
      </c>
      <c r="CU70" s="386"/>
      <c r="CV70" s="387"/>
      <c r="CW70" s="213"/>
      <c r="CX70" s="214"/>
      <c r="CY70" s="386">
        <v>1</v>
      </c>
      <c r="CZ70" s="387"/>
      <c r="DA70" s="213"/>
      <c r="DB70" s="214"/>
      <c r="DC70" s="386">
        <v>1</v>
      </c>
      <c r="DD70" s="387"/>
      <c r="DE70" s="213"/>
      <c r="DF70" s="214"/>
      <c r="DG70" s="386">
        <v>1</v>
      </c>
      <c r="DH70" s="387"/>
      <c r="DI70" s="213"/>
      <c r="DJ70" s="214"/>
      <c r="DK70" s="386">
        <v>1</v>
      </c>
      <c r="DL70" s="387"/>
      <c r="DM70" s="213"/>
      <c r="DN70" s="214"/>
      <c r="DO70" s="386">
        <v>1</v>
      </c>
      <c r="DP70" s="387"/>
      <c r="DQ70" s="213"/>
      <c r="DR70" s="214"/>
      <c r="DS70" s="386">
        <v>1</v>
      </c>
      <c r="DT70" s="387"/>
      <c r="DU70" s="213"/>
      <c r="DV70" s="214"/>
      <c r="DW70" s="386">
        <v>1</v>
      </c>
      <c r="DX70" s="387"/>
      <c r="DY70" s="213"/>
      <c r="DZ70" s="244">
        <f t="shared" si="1"/>
        <v>11</v>
      </c>
      <c r="EA70" s="245">
        <f t="shared" si="1"/>
        <v>16</v>
      </c>
      <c r="EB70" s="245">
        <f t="shared" si="1"/>
        <v>0</v>
      </c>
      <c r="EC70" s="246">
        <f t="shared" si="1"/>
        <v>0</v>
      </c>
    </row>
    <row r="71" spans="1:133" ht="60" x14ac:dyDescent="0.25">
      <c r="A71" s="532">
        <v>63</v>
      </c>
      <c r="B71" s="531" t="s">
        <v>723</v>
      </c>
      <c r="C71" s="446" t="s">
        <v>287</v>
      </c>
      <c r="D71" s="447" t="s">
        <v>1265</v>
      </c>
      <c r="E71" s="267">
        <v>5</v>
      </c>
      <c r="F71" s="214"/>
      <c r="G71" s="386">
        <v>1</v>
      </c>
      <c r="H71" s="387"/>
      <c r="I71" s="213"/>
      <c r="J71" s="214"/>
      <c r="K71" s="386">
        <v>1</v>
      </c>
      <c r="L71" s="387"/>
      <c r="M71" s="213"/>
      <c r="N71" s="214"/>
      <c r="O71" s="386">
        <v>1</v>
      </c>
      <c r="P71" s="387"/>
      <c r="Q71" s="213"/>
      <c r="R71" s="214"/>
      <c r="S71" s="386">
        <v>1</v>
      </c>
      <c r="T71" s="387"/>
      <c r="U71" s="213"/>
      <c r="V71" s="214"/>
      <c r="W71" s="386">
        <v>1</v>
      </c>
      <c r="X71" s="387"/>
      <c r="Y71" s="213"/>
      <c r="Z71" s="214"/>
      <c r="AA71" s="386">
        <v>1</v>
      </c>
      <c r="AB71" s="387"/>
      <c r="AC71" s="213"/>
      <c r="AD71" s="214"/>
      <c r="AE71" s="386">
        <v>1</v>
      </c>
      <c r="AF71" s="387"/>
      <c r="AG71" s="213"/>
      <c r="AH71" s="214"/>
      <c r="AI71" s="386">
        <v>1</v>
      </c>
      <c r="AJ71" s="387"/>
      <c r="AK71" s="213"/>
      <c r="AL71" s="214"/>
      <c r="AM71" s="386">
        <v>1</v>
      </c>
      <c r="AN71" s="387"/>
      <c r="AO71" s="213"/>
      <c r="AP71" s="214"/>
      <c r="AQ71" s="386">
        <v>1</v>
      </c>
      <c r="AR71" s="387"/>
      <c r="AS71" s="213"/>
      <c r="AT71" s="214"/>
      <c r="AU71" s="386">
        <v>1</v>
      </c>
      <c r="AV71" s="387"/>
      <c r="AW71" s="213"/>
      <c r="AX71" s="214"/>
      <c r="AY71" s="386">
        <v>1</v>
      </c>
      <c r="AZ71" s="387"/>
      <c r="BA71" s="213"/>
      <c r="BB71" s="356"/>
      <c r="BC71" s="484"/>
      <c r="BD71" s="485"/>
      <c r="BE71" s="327"/>
      <c r="BF71" s="214"/>
      <c r="BG71" s="386">
        <v>1</v>
      </c>
      <c r="BH71" s="387"/>
      <c r="BI71" s="213"/>
      <c r="BJ71" s="214"/>
      <c r="BK71" s="386">
        <v>1</v>
      </c>
      <c r="BL71" s="387"/>
      <c r="BM71" s="213"/>
      <c r="BN71" s="214">
        <v>1</v>
      </c>
      <c r="BO71" s="386"/>
      <c r="BP71" s="387"/>
      <c r="BQ71" s="213"/>
      <c r="BR71" s="214">
        <v>2</v>
      </c>
      <c r="BS71" s="386"/>
      <c r="BT71" s="387"/>
      <c r="BU71" s="213"/>
      <c r="BV71" s="214">
        <v>1</v>
      </c>
      <c r="BW71" s="386"/>
      <c r="BX71" s="387"/>
      <c r="BY71" s="213"/>
      <c r="BZ71" s="214">
        <v>1</v>
      </c>
      <c r="CA71" s="386"/>
      <c r="CB71" s="387"/>
      <c r="CC71" s="213"/>
      <c r="CD71" s="356"/>
      <c r="CE71" s="484"/>
      <c r="CF71" s="485"/>
      <c r="CG71" s="327"/>
      <c r="CH71" s="214"/>
      <c r="CI71" s="386"/>
      <c r="CJ71" s="387"/>
      <c r="CK71" s="213"/>
      <c r="CL71" s="214"/>
      <c r="CM71" s="386"/>
      <c r="CN71" s="387"/>
      <c r="CO71" s="213"/>
      <c r="CP71" s="214"/>
      <c r="CQ71" s="386">
        <v>1</v>
      </c>
      <c r="CR71" s="387"/>
      <c r="CS71" s="213"/>
      <c r="CT71" s="214"/>
      <c r="CU71" s="386">
        <v>1</v>
      </c>
      <c r="CV71" s="387"/>
      <c r="CW71" s="213"/>
      <c r="CX71" s="214">
        <v>1</v>
      </c>
      <c r="CY71" s="386"/>
      <c r="CZ71" s="387"/>
      <c r="DA71" s="213"/>
      <c r="DB71" s="214">
        <v>1</v>
      </c>
      <c r="DC71" s="386"/>
      <c r="DD71" s="387"/>
      <c r="DE71" s="213"/>
      <c r="DF71" s="214">
        <v>1</v>
      </c>
      <c r="DG71" s="386"/>
      <c r="DH71" s="387"/>
      <c r="DI71" s="213"/>
      <c r="DJ71" s="214">
        <v>1</v>
      </c>
      <c r="DK71" s="386"/>
      <c r="DL71" s="387"/>
      <c r="DM71" s="213"/>
      <c r="DN71" s="214">
        <v>1</v>
      </c>
      <c r="DO71" s="386"/>
      <c r="DP71" s="387"/>
      <c r="DQ71" s="213"/>
      <c r="DR71" s="214">
        <v>1</v>
      </c>
      <c r="DS71" s="386"/>
      <c r="DT71" s="387"/>
      <c r="DU71" s="213"/>
      <c r="DV71" s="214">
        <v>1</v>
      </c>
      <c r="DW71" s="386"/>
      <c r="DX71" s="387"/>
      <c r="DY71" s="213"/>
      <c r="DZ71" s="244">
        <f t="shared" si="1"/>
        <v>12</v>
      </c>
      <c r="EA71" s="245">
        <f t="shared" si="1"/>
        <v>16</v>
      </c>
      <c r="EB71" s="245">
        <f t="shared" si="1"/>
        <v>0</v>
      </c>
      <c r="EC71" s="246">
        <f t="shared" si="1"/>
        <v>0</v>
      </c>
    </row>
    <row r="72" spans="1:133" ht="60" x14ac:dyDescent="0.25">
      <c r="A72" s="359">
        <v>64</v>
      </c>
      <c r="B72" s="531" t="s">
        <v>724</v>
      </c>
      <c r="C72" s="446" t="s">
        <v>725</v>
      </c>
      <c r="D72" s="447" t="s">
        <v>1266</v>
      </c>
      <c r="E72" s="267">
        <v>5</v>
      </c>
      <c r="F72" s="214">
        <v>1</v>
      </c>
      <c r="G72" s="386"/>
      <c r="H72" s="387"/>
      <c r="I72" s="213"/>
      <c r="J72" s="214">
        <v>1</v>
      </c>
      <c r="K72" s="386"/>
      <c r="L72" s="387"/>
      <c r="M72" s="213"/>
      <c r="N72" s="214"/>
      <c r="O72" s="386">
        <v>1</v>
      </c>
      <c r="P72" s="387"/>
      <c r="Q72" s="213"/>
      <c r="R72" s="214"/>
      <c r="S72" s="386">
        <v>1</v>
      </c>
      <c r="T72" s="387"/>
      <c r="U72" s="213"/>
      <c r="V72" s="214"/>
      <c r="W72" s="386">
        <v>1</v>
      </c>
      <c r="X72" s="387"/>
      <c r="Y72" s="213"/>
      <c r="Z72" s="214"/>
      <c r="AA72" s="386">
        <v>1</v>
      </c>
      <c r="AB72" s="387"/>
      <c r="AC72" s="213"/>
      <c r="AD72" s="214">
        <v>1</v>
      </c>
      <c r="AE72" s="386"/>
      <c r="AF72" s="387"/>
      <c r="AG72" s="213"/>
      <c r="AH72" s="214">
        <v>1</v>
      </c>
      <c r="AI72" s="386"/>
      <c r="AJ72" s="387"/>
      <c r="AK72" s="213"/>
      <c r="AL72" s="214">
        <v>1</v>
      </c>
      <c r="AM72" s="386"/>
      <c r="AN72" s="387"/>
      <c r="AO72" s="213"/>
      <c r="AP72" s="214">
        <v>1</v>
      </c>
      <c r="AQ72" s="386"/>
      <c r="AR72" s="387"/>
      <c r="AS72" s="213"/>
      <c r="AT72" s="214">
        <v>1</v>
      </c>
      <c r="AU72" s="386"/>
      <c r="AV72" s="387"/>
      <c r="AW72" s="213"/>
      <c r="AX72" s="214">
        <v>1</v>
      </c>
      <c r="AY72" s="386"/>
      <c r="AZ72" s="387"/>
      <c r="BA72" s="213"/>
      <c r="BB72" s="356"/>
      <c r="BC72" s="484"/>
      <c r="BD72" s="485"/>
      <c r="BE72" s="327"/>
      <c r="BF72" s="214">
        <v>1</v>
      </c>
      <c r="BG72" s="386"/>
      <c r="BH72" s="387"/>
      <c r="BI72" s="213"/>
      <c r="BJ72" s="214">
        <v>1</v>
      </c>
      <c r="BK72" s="386"/>
      <c r="BL72" s="387"/>
      <c r="BM72" s="213"/>
      <c r="BN72" s="214"/>
      <c r="BO72" s="386">
        <v>1</v>
      </c>
      <c r="BP72" s="387"/>
      <c r="BQ72" s="213"/>
      <c r="BR72" s="214">
        <v>1</v>
      </c>
      <c r="BS72" s="386"/>
      <c r="BT72" s="387"/>
      <c r="BU72" s="213"/>
      <c r="BV72" s="214">
        <v>1</v>
      </c>
      <c r="BW72" s="386"/>
      <c r="BX72" s="387"/>
      <c r="BY72" s="213"/>
      <c r="BZ72" s="214">
        <v>1</v>
      </c>
      <c r="CA72" s="386"/>
      <c r="CB72" s="387"/>
      <c r="CC72" s="213"/>
      <c r="CD72" s="356"/>
      <c r="CE72" s="484"/>
      <c r="CF72" s="485"/>
      <c r="CG72" s="327"/>
      <c r="CH72" s="214"/>
      <c r="CI72" s="386"/>
      <c r="CJ72" s="387"/>
      <c r="CK72" s="213"/>
      <c r="CL72" s="214"/>
      <c r="CM72" s="386"/>
      <c r="CN72" s="387"/>
      <c r="CO72" s="213"/>
      <c r="CP72" s="214">
        <v>1</v>
      </c>
      <c r="CQ72" s="386"/>
      <c r="CR72" s="387"/>
      <c r="CS72" s="213"/>
      <c r="CT72" s="214">
        <v>1</v>
      </c>
      <c r="CU72" s="386"/>
      <c r="CV72" s="387"/>
      <c r="CW72" s="213"/>
      <c r="CX72" s="214"/>
      <c r="CY72" s="386">
        <v>1</v>
      </c>
      <c r="CZ72" s="387"/>
      <c r="DA72" s="213"/>
      <c r="DB72" s="214"/>
      <c r="DC72" s="386">
        <v>1</v>
      </c>
      <c r="DD72" s="387"/>
      <c r="DE72" s="213"/>
      <c r="DF72" s="214"/>
      <c r="DG72" s="386">
        <v>1</v>
      </c>
      <c r="DH72" s="387"/>
      <c r="DI72" s="213"/>
      <c r="DJ72" s="214"/>
      <c r="DK72" s="386">
        <v>1</v>
      </c>
      <c r="DL72" s="387"/>
      <c r="DM72" s="213"/>
      <c r="DN72" s="214"/>
      <c r="DO72" s="386">
        <v>1</v>
      </c>
      <c r="DP72" s="387"/>
      <c r="DQ72" s="213"/>
      <c r="DR72" s="214"/>
      <c r="DS72" s="386">
        <v>1</v>
      </c>
      <c r="DT72" s="387"/>
      <c r="DU72" s="213"/>
      <c r="DV72" s="214"/>
      <c r="DW72" s="386">
        <v>1</v>
      </c>
      <c r="DX72" s="387"/>
      <c r="DY72" s="213"/>
      <c r="DZ72" s="244">
        <f t="shared" si="1"/>
        <v>15</v>
      </c>
      <c r="EA72" s="245">
        <f t="shared" si="1"/>
        <v>12</v>
      </c>
      <c r="EB72" s="245">
        <f t="shared" si="1"/>
        <v>0</v>
      </c>
      <c r="EC72" s="246">
        <f t="shared" ref="EC72:EC127" si="2">I72+M72+Q72+U72+Y72+AC72+AG72+AK72+AO72+AS72+AW72+BA72+BE72+BI72+BM72+BQ72+BU72+BY72+CC72+CG72+CK72+CO72+CS72+CW72+DA72+DE72+DI72+DM72+DQ72+DU72+DY72</f>
        <v>0</v>
      </c>
    </row>
    <row r="73" spans="1:133" ht="60" x14ac:dyDescent="0.25">
      <c r="A73" s="532">
        <v>65</v>
      </c>
      <c r="B73" s="531" t="s">
        <v>755</v>
      </c>
      <c r="C73" s="446" t="s">
        <v>1267</v>
      </c>
      <c r="D73" s="447" t="s">
        <v>1268</v>
      </c>
      <c r="E73" s="267">
        <v>5</v>
      </c>
      <c r="F73" s="214"/>
      <c r="G73" s="386">
        <v>1</v>
      </c>
      <c r="H73" s="387"/>
      <c r="I73" s="213"/>
      <c r="J73" s="214"/>
      <c r="K73" s="386">
        <v>1</v>
      </c>
      <c r="L73" s="387"/>
      <c r="M73" s="213"/>
      <c r="N73" s="214"/>
      <c r="O73" s="386">
        <v>1</v>
      </c>
      <c r="P73" s="387"/>
      <c r="Q73" s="213"/>
      <c r="R73" s="214"/>
      <c r="S73" s="386">
        <v>1</v>
      </c>
      <c r="T73" s="387"/>
      <c r="U73" s="213"/>
      <c r="V73" s="214"/>
      <c r="W73" s="386">
        <v>1</v>
      </c>
      <c r="X73" s="387"/>
      <c r="Y73" s="213"/>
      <c r="Z73" s="214"/>
      <c r="AA73" s="386">
        <v>1</v>
      </c>
      <c r="AB73" s="387"/>
      <c r="AC73" s="213"/>
      <c r="AD73" s="214"/>
      <c r="AE73" s="386">
        <v>1</v>
      </c>
      <c r="AF73" s="387"/>
      <c r="AG73" s="213"/>
      <c r="AH73" s="214"/>
      <c r="AI73" s="386">
        <v>1</v>
      </c>
      <c r="AJ73" s="387"/>
      <c r="AK73" s="213"/>
      <c r="AL73" s="214"/>
      <c r="AM73" s="386">
        <v>1</v>
      </c>
      <c r="AN73" s="387"/>
      <c r="AO73" s="213"/>
      <c r="AP73" s="214"/>
      <c r="AQ73" s="386">
        <v>1</v>
      </c>
      <c r="AR73" s="387"/>
      <c r="AS73" s="213"/>
      <c r="AT73" s="214"/>
      <c r="AU73" s="386">
        <v>1</v>
      </c>
      <c r="AV73" s="387"/>
      <c r="AW73" s="213"/>
      <c r="AX73" s="214"/>
      <c r="AY73" s="386">
        <v>1</v>
      </c>
      <c r="AZ73" s="387"/>
      <c r="BA73" s="213"/>
      <c r="BB73" s="356"/>
      <c r="BC73" s="484"/>
      <c r="BD73" s="485"/>
      <c r="BE73" s="327"/>
      <c r="BF73" s="214"/>
      <c r="BG73" s="386">
        <v>1</v>
      </c>
      <c r="BH73" s="387"/>
      <c r="BI73" s="213"/>
      <c r="BJ73" s="214"/>
      <c r="BK73" s="386">
        <v>1</v>
      </c>
      <c r="BL73" s="387"/>
      <c r="BM73" s="213"/>
      <c r="BN73" s="214">
        <v>1</v>
      </c>
      <c r="BO73" s="386"/>
      <c r="BP73" s="387"/>
      <c r="BQ73" s="213"/>
      <c r="BR73" s="214"/>
      <c r="BS73" s="386">
        <v>1</v>
      </c>
      <c r="BT73" s="387"/>
      <c r="BU73" s="213"/>
      <c r="BV73" s="214"/>
      <c r="BW73" s="386">
        <v>1</v>
      </c>
      <c r="BX73" s="387"/>
      <c r="BY73" s="213"/>
      <c r="BZ73" s="214"/>
      <c r="CA73" s="386">
        <v>1</v>
      </c>
      <c r="CB73" s="387"/>
      <c r="CC73" s="213"/>
      <c r="CD73" s="356"/>
      <c r="CE73" s="484"/>
      <c r="CF73" s="485"/>
      <c r="CG73" s="327"/>
      <c r="CH73" s="214"/>
      <c r="CI73" s="386"/>
      <c r="CJ73" s="387"/>
      <c r="CK73" s="213"/>
      <c r="CL73" s="214"/>
      <c r="CM73" s="386"/>
      <c r="CN73" s="387"/>
      <c r="CO73" s="213"/>
      <c r="CP73" s="214">
        <v>1</v>
      </c>
      <c r="CQ73" s="386"/>
      <c r="CR73" s="387"/>
      <c r="CS73" s="213"/>
      <c r="CT73" s="214">
        <v>1</v>
      </c>
      <c r="CU73" s="386"/>
      <c r="CV73" s="387"/>
      <c r="CW73" s="213"/>
      <c r="CX73" s="214">
        <v>1</v>
      </c>
      <c r="CY73" s="386"/>
      <c r="CZ73" s="387"/>
      <c r="DA73" s="213"/>
      <c r="DB73" s="214">
        <v>1</v>
      </c>
      <c r="DC73" s="386"/>
      <c r="DD73" s="387"/>
      <c r="DE73" s="213"/>
      <c r="DF73" s="214">
        <v>1</v>
      </c>
      <c r="DG73" s="386"/>
      <c r="DH73" s="387"/>
      <c r="DI73" s="213"/>
      <c r="DJ73" s="214">
        <v>1</v>
      </c>
      <c r="DK73" s="386"/>
      <c r="DL73" s="387"/>
      <c r="DM73" s="213"/>
      <c r="DN73" s="214">
        <v>1</v>
      </c>
      <c r="DO73" s="386"/>
      <c r="DP73" s="387"/>
      <c r="DQ73" s="213"/>
      <c r="DR73" s="214">
        <v>1</v>
      </c>
      <c r="DS73" s="386"/>
      <c r="DT73" s="387"/>
      <c r="DU73" s="213"/>
      <c r="DV73" s="214">
        <v>1</v>
      </c>
      <c r="DW73" s="386"/>
      <c r="DX73" s="387"/>
      <c r="DY73" s="213"/>
      <c r="DZ73" s="244">
        <f t="shared" ref="DZ73:EB127" si="3">F73+J73+N73+R73+V73+Z73+AD73+AH73+AL73+AP73+AT73+AX73+BB73+BF73+BJ73+BN73+BR73+BV73+BZ73+CD73+CH73+CL73+CP73+CT73+CX73+DB73+DF73+DJ73+DN73+DR73+DV73</f>
        <v>10</v>
      </c>
      <c r="EA73" s="245">
        <f t="shared" si="3"/>
        <v>17</v>
      </c>
      <c r="EB73" s="245">
        <f t="shared" si="3"/>
        <v>0</v>
      </c>
      <c r="EC73" s="246">
        <f t="shared" si="2"/>
        <v>0</v>
      </c>
    </row>
    <row r="74" spans="1:133" ht="60" x14ac:dyDescent="0.25">
      <c r="A74" s="359">
        <v>66</v>
      </c>
      <c r="B74" s="531" t="s">
        <v>727</v>
      </c>
      <c r="C74" s="446" t="s">
        <v>292</v>
      </c>
      <c r="D74" s="447" t="s">
        <v>1269</v>
      </c>
      <c r="E74" s="267">
        <v>5</v>
      </c>
      <c r="F74" s="214">
        <v>1</v>
      </c>
      <c r="G74" s="386"/>
      <c r="H74" s="387"/>
      <c r="I74" s="213"/>
      <c r="J74" s="214">
        <v>1</v>
      </c>
      <c r="K74" s="386"/>
      <c r="L74" s="387"/>
      <c r="M74" s="213"/>
      <c r="N74" s="214"/>
      <c r="O74" s="386"/>
      <c r="P74" s="387"/>
      <c r="Q74" s="213"/>
      <c r="R74" s="214"/>
      <c r="S74" s="386"/>
      <c r="T74" s="387"/>
      <c r="U74" s="213"/>
      <c r="V74" s="214">
        <v>1</v>
      </c>
      <c r="W74" s="386"/>
      <c r="X74" s="387"/>
      <c r="Y74" s="213"/>
      <c r="Z74" s="214">
        <v>1</v>
      </c>
      <c r="AA74" s="386"/>
      <c r="AB74" s="387"/>
      <c r="AC74" s="213"/>
      <c r="AD74" s="214">
        <v>1</v>
      </c>
      <c r="AE74" s="386"/>
      <c r="AF74" s="387"/>
      <c r="AG74" s="213"/>
      <c r="AH74" s="214">
        <v>1</v>
      </c>
      <c r="AI74" s="386"/>
      <c r="AJ74" s="387"/>
      <c r="AK74" s="213"/>
      <c r="AL74" s="214">
        <v>1</v>
      </c>
      <c r="AM74" s="386"/>
      <c r="AN74" s="387"/>
      <c r="AO74" s="213"/>
      <c r="AP74" s="214">
        <v>1</v>
      </c>
      <c r="AQ74" s="386"/>
      <c r="AR74" s="387"/>
      <c r="AS74" s="213"/>
      <c r="AT74" s="214">
        <v>1</v>
      </c>
      <c r="AU74" s="386"/>
      <c r="AV74" s="387"/>
      <c r="AW74" s="213"/>
      <c r="AX74" s="214">
        <v>1</v>
      </c>
      <c r="AY74" s="386"/>
      <c r="AZ74" s="387"/>
      <c r="BA74" s="213"/>
      <c r="BB74" s="356"/>
      <c r="BC74" s="484"/>
      <c r="BD74" s="485"/>
      <c r="BE74" s="327"/>
      <c r="BF74" s="214">
        <v>1</v>
      </c>
      <c r="BG74" s="386"/>
      <c r="BH74" s="387"/>
      <c r="BI74" s="213"/>
      <c r="BJ74" s="214">
        <v>1</v>
      </c>
      <c r="BK74" s="386"/>
      <c r="BL74" s="387"/>
      <c r="BM74" s="213"/>
      <c r="BN74" s="214"/>
      <c r="BO74" s="386">
        <v>1</v>
      </c>
      <c r="BP74" s="387"/>
      <c r="BQ74" s="213"/>
      <c r="BR74" s="214">
        <v>1</v>
      </c>
      <c r="BS74" s="386"/>
      <c r="BT74" s="387"/>
      <c r="BU74" s="213"/>
      <c r="BV74" s="214">
        <v>1</v>
      </c>
      <c r="BW74" s="386"/>
      <c r="BX74" s="387"/>
      <c r="BY74" s="213"/>
      <c r="BZ74" s="214">
        <v>1</v>
      </c>
      <c r="CA74" s="386"/>
      <c r="CB74" s="387"/>
      <c r="CC74" s="213"/>
      <c r="CD74" s="356"/>
      <c r="CE74" s="484"/>
      <c r="CF74" s="485"/>
      <c r="CG74" s="327"/>
      <c r="CH74" s="214"/>
      <c r="CI74" s="386"/>
      <c r="CJ74" s="387"/>
      <c r="CK74" s="213"/>
      <c r="CL74" s="214"/>
      <c r="CM74" s="386"/>
      <c r="CN74" s="387"/>
      <c r="CO74" s="213"/>
      <c r="CP74" s="214"/>
      <c r="CQ74" s="386">
        <v>1</v>
      </c>
      <c r="CR74" s="387"/>
      <c r="CS74" s="213"/>
      <c r="CT74" s="214"/>
      <c r="CU74" s="386">
        <v>1</v>
      </c>
      <c r="CV74" s="387"/>
      <c r="CW74" s="213"/>
      <c r="CX74" s="214"/>
      <c r="CY74" s="386">
        <v>1</v>
      </c>
      <c r="CZ74" s="387"/>
      <c r="DA74" s="213"/>
      <c r="DB74" s="214"/>
      <c r="DC74" s="386">
        <v>1</v>
      </c>
      <c r="DD74" s="387"/>
      <c r="DE74" s="213"/>
      <c r="DF74" s="214"/>
      <c r="DG74" s="386">
        <v>1</v>
      </c>
      <c r="DH74" s="387"/>
      <c r="DI74" s="213"/>
      <c r="DJ74" s="214"/>
      <c r="DK74" s="386">
        <v>1</v>
      </c>
      <c r="DL74" s="387"/>
      <c r="DM74" s="213"/>
      <c r="DN74" s="214"/>
      <c r="DO74" s="386">
        <v>1</v>
      </c>
      <c r="DP74" s="387"/>
      <c r="DQ74" s="213"/>
      <c r="DR74" s="214"/>
      <c r="DS74" s="386">
        <v>1</v>
      </c>
      <c r="DT74" s="387"/>
      <c r="DU74" s="213"/>
      <c r="DV74" s="214"/>
      <c r="DW74" s="386">
        <v>1</v>
      </c>
      <c r="DX74" s="387"/>
      <c r="DY74" s="213"/>
      <c r="DZ74" s="244">
        <f t="shared" si="3"/>
        <v>15</v>
      </c>
      <c r="EA74" s="245">
        <f t="shared" si="3"/>
        <v>10</v>
      </c>
      <c r="EB74" s="245">
        <f t="shared" si="3"/>
        <v>0</v>
      </c>
      <c r="EC74" s="246">
        <f t="shared" si="2"/>
        <v>0</v>
      </c>
    </row>
    <row r="75" spans="1:133" ht="45" x14ac:dyDescent="0.25">
      <c r="A75" s="532">
        <v>67</v>
      </c>
      <c r="B75" s="531" t="s">
        <v>753</v>
      </c>
      <c r="C75" s="446" t="s">
        <v>754</v>
      </c>
      <c r="D75" s="447" t="s">
        <v>1910</v>
      </c>
      <c r="E75" s="267">
        <v>4</v>
      </c>
      <c r="F75" s="214"/>
      <c r="G75" s="386">
        <v>1</v>
      </c>
      <c r="H75" s="387"/>
      <c r="I75" s="213"/>
      <c r="J75" s="214"/>
      <c r="K75" s="386">
        <v>1</v>
      </c>
      <c r="L75" s="387"/>
      <c r="M75" s="213"/>
      <c r="N75" s="214">
        <v>1</v>
      </c>
      <c r="O75" s="386"/>
      <c r="P75" s="387"/>
      <c r="Q75" s="213"/>
      <c r="R75" s="214">
        <v>1</v>
      </c>
      <c r="S75" s="386"/>
      <c r="T75" s="387"/>
      <c r="U75" s="213"/>
      <c r="V75" s="214">
        <v>1</v>
      </c>
      <c r="W75" s="386"/>
      <c r="X75" s="387"/>
      <c r="Y75" s="213"/>
      <c r="Z75" s="214">
        <v>1</v>
      </c>
      <c r="AA75" s="386"/>
      <c r="AB75" s="387"/>
      <c r="AC75" s="213"/>
      <c r="AD75" s="214"/>
      <c r="AE75" s="386">
        <v>1</v>
      </c>
      <c r="AF75" s="387"/>
      <c r="AG75" s="213"/>
      <c r="AH75" s="214"/>
      <c r="AI75" s="386">
        <v>1</v>
      </c>
      <c r="AJ75" s="387"/>
      <c r="AK75" s="213"/>
      <c r="AL75" s="214"/>
      <c r="AM75" s="386">
        <v>1</v>
      </c>
      <c r="AN75" s="387"/>
      <c r="AO75" s="213"/>
      <c r="AP75" s="214"/>
      <c r="AQ75" s="386">
        <v>1</v>
      </c>
      <c r="AR75" s="387"/>
      <c r="AS75" s="213"/>
      <c r="AT75" s="214"/>
      <c r="AU75" s="386">
        <v>1</v>
      </c>
      <c r="AV75" s="387"/>
      <c r="AW75" s="213"/>
      <c r="AX75" s="214"/>
      <c r="AY75" s="386">
        <v>1</v>
      </c>
      <c r="AZ75" s="387"/>
      <c r="BA75" s="213"/>
      <c r="BB75" s="356"/>
      <c r="BC75" s="484"/>
      <c r="BD75" s="485"/>
      <c r="BE75" s="327"/>
      <c r="BF75" s="214"/>
      <c r="BG75" s="386">
        <v>1</v>
      </c>
      <c r="BH75" s="387"/>
      <c r="BI75" s="213"/>
      <c r="BJ75" s="214"/>
      <c r="BK75" s="386">
        <v>1</v>
      </c>
      <c r="BL75" s="387"/>
      <c r="BM75" s="213"/>
      <c r="BN75" s="214">
        <v>1</v>
      </c>
      <c r="BO75" s="386"/>
      <c r="BP75" s="387"/>
      <c r="BQ75" s="213"/>
      <c r="BR75" s="214"/>
      <c r="BS75" s="386">
        <v>1</v>
      </c>
      <c r="BT75" s="387"/>
      <c r="BU75" s="213"/>
      <c r="BV75" s="214"/>
      <c r="BW75" s="386">
        <v>1</v>
      </c>
      <c r="BX75" s="387"/>
      <c r="BY75" s="213"/>
      <c r="BZ75" s="214"/>
      <c r="CA75" s="386">
        <v>1</v>
      </c>
      <c r="CB75" s="387"/>
      <c r="CC75" s="213"/>
      <c r="CD75" s="356"/>
      <c r="CE75" s="484"/>
      <c r="CF75" s="485"/>
      <c r="CG75" s="327"/>
      <c r="CH75" s="214">
        <v>1</v>
      </c>
      <c r="CI75" s="386"/>
      <c r="CJ75" s="387"/>
      <c r="CK75" s="213"/>
      <c r="CL75" s="214">
        <v>1</v>
      </c>
      <c r="CM75" s="386"/>
      <c r="CN75" s="387"/>
      <c r="CO75" s="213"/>
      <c r="CP75" s="214">
        <v>1</v>
      </c>
      <c r="CQ75" s="386"/>
      <c r="CR75" s="387"/>
      <c r="CS75" s="213"/>
      <c r="CT75" s="214">
        <v>1</v>
      </c>
      <c r="CU75" s="386"/>
      <c r="CV75" s="387"/>
      <c r="CW75" s="213"/>
      <c r="CX75" s="214">
        <v>1</v>
      </c>
      <c r="CY75" s="386"/>
      <c r="CZ75" s="387"/>
      <c r="DA75" s="213"/>
      <c r="DB75" s="214">
        <v>1</v>
      </c>
      <c r="DC75" s="386"/>
      <c r="DD75" s="387"/>
      <c r="DE75" s="213"/>
      <c r="DF75" s="214">
        <v>1</v>
      </c>
      <c r="DG75" s="386"/>
      <c r="DH75" s="387"/>
      <c r="DI75" s="213"/>
      <c r="DJ75" s="214">
        <v>1</v>
      </c>
      <c r="DK75" s="386"/>
      <c r="DL75" s="387"/>
      <c r="DM75" s="213"/>
      <c r="DN75" s="214">
        <v>1</v>
      </c>
      <c r="DO75" s="386"/>
      <c r="DP75" s="387"/>
      <c r="DQ75" s="213"/>
      <c r="DR75" s="214">
        <v>1</v>
      </c>
      <c r="DS75" s="386"/>
      <c r="DT75" s="387"/>
      <c r="DU75" s="213"/>
      <c r="DV75" s="214">
        <v>1</v>
      </c>
      <c r="DW75" s="386"/>
      <c r="DX75" s="387"/>
      <c r="DY75" s="213"/>
      <c r="DZ75" s="244">
        <f t="shared" si="3"/>
        <v>16</v>
      </c>
      <c r="EA75" s="245">
        <f t="shared" si="3"/>
        <v>13</v>
      </c>
      <c r="EB75" s="245">
        <f t="shared" si="3"/>
        <v>0</v>
      </c>
      <c r="EC75" s="246">
        <f t="shared" si="2"/>
        <v>0</v>
      </c>
    </row>
    <row r="76" spans="1:133" ht="45" x14ac:dyDescent="0.25">
      <c r="A76" s="359">
        <v>68</v>
      </c>
      <c r="B76" s="312" t="s">
        <v>2435</v>
      </c>
      <c r="C76" s="446" t="s">
        <v>2059</v>
      </c>
      <c r="D76" s="447" t="s">
        <v>2561</v>
      </c>
      <c r="E76" s="267">
        <v>2</v>
      </c>
      <c r="F76" s="214">
        <v>1</v>
      </c>
      <c r="G76" s="386"/>
      <c r="H76" s="387"/>
      <c r="I76" s="213"/>
      <c r="J76" s="214">
        <v>1</v>
      </c>
      <c r="K76" s="386"/>
      <c r="L76" s="387"/>
      <c r="M76" s="213"/>
      <c r="N76" s="214">
        <v>1</v>
      </c>
      <c r="O76" s="386"/>
      <c r="P76" s="387"/>
      <c r="Q76" s="213"/>
      <c r="R76" s="214">
        <v>1</v>
      </c>
      <c r="S76" s="386"/>
      <c r="T76" s="387"/>
      <c r="U76" s="213"/>
      <c r="V76" s="214">
        <v>1</v>
      </c>
      <c r="W76" s="386"/>
      <c r="X76" s="387"/>
      <c r="Y76" s="213"/>
      <c r="Z76" s="214">
        <v>1</v>
      </c>
      <c r="AA76" s="386"/>
      <c r="AB76" s="387"/>
      <c r="AC76" s="213"/>
      <c r="AD76" s="214">
        <v>1</v>
      </c>
      <c r="AE76" s="386"/>
      <c r="AF76" s="387"/>
      <c r="AG76" s="213"/>
      <c r="AH76" s="214">
        <v>1</v>
      </c>
      <c r="AI76" s="386"/>
      <c r="AJ76" s="387"/>
      <c r="AK76" s="213"/>
      <c r="AL76" s="214">
        <v>1</v>
      </c>
      <c r="AM76" s="386"/>
      <c r="AN76" s="387"/>
      <c r="AO76" s="213"/>
      <c r="AP76" s="214">
        <v>1</v>
      </c>
      <c r="AQ76" s="386"/>
      <c r="AR76" s="387"/>
      <c r="AS76" s="213"/>
      <c r="AT76" s="214">
        <v>1</v>
      </c>
      <c r="AU76" s="386"/>
      <c r="AV76" s="387"/>
      <c r="AW76" s="213"/>
      <c r="AX76" s="214"/>
      <c r="AY76" s="386"/>
      <c r="AZ76" s="387"/>
      <c r="BA76" s="213"/>
      <c r="BB76" s="356"/>
      <c r="BC76" s="484"/>
      <c r="BD76" s="485"/>
      <c r="BE76" s="327"/>
      <c r="BF76" s="214">
        <v>1</v>
      </c>
      <c r="BG76" s="386"/>
      <c r="BH76" s="387"/>
      <c r="BI76" s="213"/>
      <c r="BJ76" s="214">
        <v>1</v>
      </c>
      <c r="BK76" s="386"/>
      <c r="BL76" s="387"/>
      <c r="BM76" s="213"/>
      <c r="BN76" s="214"/>
      <c r="BO76" s="386">
        <v>1</v>
      </c>
      <c r="BP76" s="387"/>
      <c r="BQ76" s="213"/>
      <c r="BR76" s="214">
        <v>1</v>
      </c>
      <c r="BS76" s="386"/>
      <c r="BT76" s="387"/>
      <c r="BU76" s="213"/>
      <c r="BV76" s="214">
        <v>1</v>
      </c>
      <c r="BW76" s="386"/>
      <c r="BX76" s="387"/>
      <c r="BY76" s="213"/>
      <c r="BZ76" s="214"/>
      <c r="CA76" s="386"/>
      <c r="CB76" s="387"/>
      <c r="CC76" s="213"/>
      <c r="CD76" s="356"/>
      <c r="CE76" s="484"/>
      <c r="CF76" s="485"/>
      <c r="CG76" s="327"/>
      <c r="CH76" s="214">
        <v>1</v>
      </c>
      <c r="CI76" s="386"/>
      <c r="CJ76" s="387"/>
      <c r="CK76" s="213"/>
      <c r="CL76" s="214">
        <v>1</v>
      </c>
      <c r="CM76" s="386"/>
      <c r="CN76" s="387"/>
      <c r="CO76" s="213"/>
      <c r="CP76" s="214">
        <v>1</v>
      </c>
      <c r="CQ76" s="386"/>
      <c r="CR76" s="387"/>
      <c r="CS76" s="213"/>
      <c r="CT76" s="214"/>
      <c r="CU76" s="386"/>
      <c r="CV76" s="387"/>
      <c r="CW76" s="213"/>
      <c r="CX76" s="214"/>
      <c r="CY76" s="386">
        <v>1</v>
      </c>
      <c r="CZ76" s="387"/>
      <c r="DA76" s="213"/>
      <c r="DB76" s="214"/>
      <c r="DC76" s="386">
        <v>1</v>
      </c>
      <c r="DD76" s="387"/>
      <c r="DE76" s="213"/>
      <c r="DF76" s="214"/>
      <c r="DG76" s="386">
        <v>1</v>
      </c>
      <c r="DH76" s="387"/>
      <c r="DI76" s="213"/>
      <c r="DJ76" s="214"/>
      <c r="DK76" s="386">
        <v>1</v>
      </c>
      <c r="DL76" s="387"/>
      <c r="DM76" s="213"/>
      <c r="DN76" s="214"/>
      <c r="DO76" s="386">
        <v>1</v>
      </c>
      <c r="DP76" s="387"/>
      <c r="DQ76" s="213"/>
      <c r="DR76" s="214"/>
      <c r="DS76" s="386">
        <v>1</v>
      </c>
      <c r="DT76" s="387"/>
      <c r="DU76" s="213"/>
      <c r="DV76" s="214"/>
      <c r="DW76" s="386">
        <v>1</v>
      </c>
      <c r="DX76" s="387"/>
      <c r="DY76" s="213"/>
      <c r="DZ76" s="244">
        <f t="shared" si="3"/>
        <v>18</v>
      </c>
      <c r="EA76" s="245">
        <f t="shared" si="3"/>
        <v>8</v>
      </c>
      <c r="EB76" s="245">
        <f t="shared" si="3"/>
        <v>0</v>
      </c>
      <c r="EC76" s="246">
        <f t="shared" si="2"/>
        <v>0</v>
      </c>
    </row>
    <row r="77" spans="1:133" ht="45" x14ac:dyDescent="0.25">
      <c r="A77" s="532">
        <v>69</v>
      </c>
      <c r="B77" s="531" t="s">
        <v>758</v>
      </c>
      <c r="C77" s="446" t="s">
        <v>759</v>
      </c>
      <c r="D77" s="447" t="s">
        <v>1270</v>
      </c>
      <c r="E77" s="267">
        <v>2</v>
      </c>
      <c r="F77" s="214"/>
      <c r="G77" s="386">
        <v>1</v>
      </c>
      <c r="H77" s="387"/>
      <c r="I77" s="213"/>
      <c r="J77" s="214"/>
      <c r="K77" s="386">
        <v>1</v>
      </c>
      <c r="L77" s="387"/>
      <c r="M77" s="213"/>
      <c r="N77" s="214"/>
      <c r="O77" s="386">
        <v>1</v>
      </c>
      <c r="P77" s="387"/>
      <c r="Q77" s="213"/>
      <c r="R77" s="214"/>
      <c r="S77" s="386">
        <v>1</v>
      </c>
      <c r="T77" s="387"/>
      <c r="U77" s="213"/>
      <c r="V77" s="214"/>
      <c r="W77" s="386">
        <v>1</v>
      </c>
      <c r="X77" s="387"/>
      <c r="Y77" s="213"/>
      <c r="Z77" s="214"/>
      <c r="AA77" s="386">
        <v>1</v>
      </c>
      <c r="AB77" s="387"/>
      <c r="AC77" s="213"/>
      <c r="AD77" s="214"/>
      <c r="AE77" s="386">
        <v>1</v>
      </c>
      <c r="AF77" s="387"/>
      <c r="AG77" s="213"/>
      <c r="AH77" s="214"/>
      <c r="AI77" s="386">
        <v>1</v>
      </c>
      <c r="AJ77" s="387"/>
      <c r="AK77" s="213"/>
      <c r="AL77" s="214"/>
      <c r="AM77" s="386">
        <v>1</v>
      </c>
      <c r="AN77" s="387"/>
      <c r="AO77" s="213"/>
      <c r="AP77" s="214"/>
      <c r="AQ77" s="386">
        <v>1</v>
      </c>
      <c r="AR77" s="387"/>
      <c r="AS77" s="213"/>
      <c r="AT77" s="214"/>
      <c r="AU77" s="386">
        <v>1</v>
      </c>
      <c r="AV77" s="387"/>
      <c r="AW77" s="213"/>
      <c r="AX77" s="214"/>
      <c r="AY77" s="386"/>
      <c r="AZ77" s="387"/>
      <c r="BA77" s="213"/>
      <c r="BB77" s="356"/>
      <c r="BC77" s="484"/>
      <c r="BD77" s="485"/>
      <c r="BE77" s="327"/>
      <c r="BF77" s="214">
        <v>1</v>
      </c>
      <c r="BG77" s="386"/>
      <c r="BH77" s="387"/>
      <c r="BI77" s="213"/>
      <c r="BJ77" s="214">
        <v>1</v>
      </c>
      <c r="BK77" s="386"/>
      <c r="BL77" s="387"/>
      <c r="BM77" s="213"/>
      <c r="BN77" s="214"/>
      <c r="BO77" s="386">
        <v>1</v>
      </c>
      <c r="BP77" s="387"/>
      <c r="BQ77" s="213"/>
      <c r="BR77" s="214">
        <v>1</v>
      </c>
      <c r="BS77" s="386"/>
      <c r="BT77" s="387"/>
      <c r="BU77" s="213"/>
      <c r="BV77" s="214">
        <v>1</v>
      </c>
      <c r="BW77" s="386"/>
      <c r="BX77" s="387"/>
      <c r="BY77" s="213"/>
      <c r="BZ77" s="214"/>
      <c r="CA77" s="386"/>
      <c r="CB77" s="387"/>
      <c r="CC77" s="213"/>
      <c r="CD77" s="356"/>
      <c r="CE77" s="484"/>
      <c r="CF77" s="485"/>
      <c r="CG77" s="327"/>
      <c r="CH77" s="214"/>
      <c r="CI77" s="386"/>
      <c r="CJ77" s="387"/>
      <c r="CK77" s="213"/>
      <c r="CL77" s="214"/>
      <c r="CM77" s="386"/>
      <c r="CN77" s="387"/>
      <c r="CO77" s="213"/>
      <c r="CP77" s="214"/>
      <c r="CQ77" s="386">
        <v>1</v>
      </c>
      <c r="CR77" s="387"/>
      <c r="CS77" s="213"/>
      <c r="CT77" s="214"/>
      <c r="CU77" s="386"/>
      <c r="CV77" s="387"/>
      <c r="CW77" s="213"/>
      <c r="CX77" s="214">
        <v>1</v>
      </c>
      <c r="CY77" s="386"/>
      <c r="CZ77" s="387"/>
      <c r="DA77" s="213"/>
      <c r="DB77" s="214">
        <v>1</v>
      </c>
      <c r="DC77" s="386"/>
      <c r="DD77" s="387"/>
      <c r="DE77" s="213"/>
      <c r="DF77" s="214">
        <v>1</v>
      </c>
      <c r="DG77" s="386"/>
      <c r="DH77" s="387"/>
      <c r="DI77" s="213"/>
      <c r="DJ77" s="214">
        <v>1</v>
      </c>
      <c r="DK77" s="386"/>
      <c r="DL77" s="387"/>
      <c r="DM77" s="213"/>
      <c r="DN77" s="214">
        <v>1</v>
      </c>
      <c r="DO77" s="386"/>
      <c r="DP77" s="387"/>
      <c r="DQ77" s="213"/>
      <c r="DR77" s="214"/>
      <c r="DS77" s="386"/>
      <c r="DT77" s="387"/>
      <c r="DU77" s="213"/>
      <c r="DV77" s="214"/>
      <c r="DW77" s="386">
        <v>1</v>
      </c>
      <c r="DX77" s="387"/>
      <c r="DY77" s="213"/>
      <c r="DZ77" s="244">
        <f t="shared" si="3"/>
        <v>9</v>
      </c>
      <c r="EA77" s="245">
        <f t="shared" si="3"/>
        <v>14</v>
      </c>
      <c r="EB77" s="245">
        <f t="shared" si="3"/>
        <v>0</v>
      </c>
      <c r="EC77" s="246">
        <f t="shared" si="2"/>
        <v>0</v>
      </c>
    </row>
    <row r="78" spans="1:133" ht="60" x14ac:dyDescent="0.25">
      <c r="A78" s="359">
        <v>70</v>
      </c>
      <c r="B78" s="531" t="s">
        <v>780</v>
      </c>
      <c r="C78" s="446" t="s">
        <v>781</v>
      </c>
      <c r="D78" s="447" t="s">
        <v>1271</v>
      </c>
      <c r="E78" s="267">
        <v>2</v>
      </c>
      <c r="F78" s="214">
        <v>1</v>
      </c>
      <c r="G78" s="386"/>
      <c r="H78" s="387"/>
      <c r="I78" s="213"/>
      <c r="J78" s="214">
        <v>1</v>
      </c>
      <c r="K78" s="386"/>
      <c r="L78" s="387"/>
      <c r="M78" s="213"/>
      <c r="N78" s="214">
        <v>1</v>
      </c>
      <c r="O78" s="386"/>
      <c r="P78" s="387"/>
      <c r="Q78" s="213"/>
      <c r="R78" s="214">
        <v>1</v>
      </c>
      <c r="S78" s="386"/>
      <c r="T78" s="387"/>
      <c r="U78" s="213"/>
      <c r="V78" s="214">
        <v>1</v>
      </c>
      <c r="W78" s="386"/>
      <c r="X78" s="387"/>
      <c r="Y78" s="213"/>
      <c r="Z78" s="214">
        <v>1</v>
      </c>
      <c r="AA78" s="386"/>
      <c r="AB78" s="387"/>
      <c r="AC78" s="213"/>
      <c r="AD78" s="214">
        <v>1</v>
      </c>
      <c r="AE78" s="386"/>
      <c r="AF78" s="387"/>
      <c r="AG78" s="213"/>
      <c r="AH78" s="214">
        <v>1</v>
      </c>
      <c r="AI78" s="386"/>
      <c r="AJ78" s="387"/>
      <c r="AK78" s="213"/>
      <c r="AL78" s="214">
        <v>1</v>
      </c>
      <c r="AM78" s="386"/>
      <c r="AN78" s="387"/>
      <c r="AO78" s="213"/>
      <c r="AP78" s="214">
        <v>1</v>
      </c>
      <c r="AQ78" s="386"/>
      <c r="AR78" s="387"/>
      <c r="AS78" s="213"/>
      <c r="AT78" s="214">
        <v>1</v>
      </c>
      <c r="AU78" s="386"/>
      <c r="AV78" s="387"/>
      <c r="AW78" s="213"/>
      <c r="AX78" s="214"/>
      <c r="AY78" s="386"/>
      <c r="AZ78" s="387"/>
      <c r="BA78" s="213"/>
      <c r="BB78" s="356"/>
      <c r="BC78" s="484"/>
      <c r="BD78" s="485"/>
      <c r="BE78" s="327"/>
      <c r="BF78" s="214">
        <v>1</v>
      </c>
      <c r="BG78" s="386"/>
      <c r="BH78" s="387"/>
      <c r="BI78" s="213"/>
      <c r="BJ78" s="214">
        <v>1</v>
      </c>
      <c r="BK78" s="386"/>
      <c r="BL78" s="387"/>
      <c r="BM78" s="213"/>
      <c r="BN78" s="214"/>
      <c r="BO78" s="386">
        <v>1</v>
      </c>
      <c r="BP78" s="387"/>
      <c r="BQ78" s="213"/>
      <c r="BR78" s="214">
        <v>1</v>
      </c>
      <c r="BS78" s="386"/>
      <c r="BT78" s="387"/>
      <c r="BU78" s="213"/>
      <c r="BV78" s="214">
        <v>1</v>
      </c>
      <c r="BW78" s="386"/>
      <c r="BX78" s="387"/>
      <c r="BY78" s="213"/>
      <c r="BZ78" s="214"/>
      <c r="CA78" s="386"/>
      <c r="CB78" s="387"/>
      <c r="CC78" s="213"/>
      <c r="CD78" s="356"/>
      <c r="CE78" s="484"/>
      <c r="CF78" s="485"/>
      <c r="CG78" s="327"/>
      <c r="CH78" s="214"/>
      <c r="CI78" s="386">
        <v>1</v>
      </c>
      <c r="CJ78" s="387"/>
      <c r="CK78" s="213"/>
      <c r="CL78" s="214"/>
      <c r="CM78" s="386">
        <v>1</v>
      </c>
      <c r="CN78" s="387"/>
      <c r="CO78" s="213"/>
      <c r="CP78" s="214"/>
      <c r="CQ78" s="386">
        <v>1</v>
      </c>
      <c r="CR78" s="387"/>
      <c r="CS78" s="213"/>
      <c r="CT78" s="214"/>
      <c r="CU78" s="386"/>
      <c r="CV78" s="387"/>
      <c r="CW78" s="213"/>
      <c r="CX78" s="214"/>
      <c r="CY78" s="386">
        <v>1</v>
      </c>
      <c r="CZ78" s="387"/>
      <c r="DA78" s="213"/>
      <c r="DB78" s="214"/>
      <c r="DC78" s="386">
        <v>1</v>
      </c>
      <c r="DD78" s="387"/>
      <c r="DE78" s="213"/>
      <c r="DF78" s="214"/>
      <c r="DG78" s="386">
        <v>1</v>
      </c>
      <c r="DH78" s="387"/>
      <c r="DI78" s="213"/>
      <c r="DJ78" s="214"/>
      <c r="DK78" s="386">
        <v>1</v>
      </c>
      <c r="DL78" s="387"/>
      <c r="DM78" s="213"/>
      <c r="DN78" s="214"/>
      <c r="DO78" s="386">
        <v>1</v>
      </c>
      <c r="DP78" s="387"/>
      <c r="DQ78" s="213"/>
      <c r="DR78" s="214"/>
      <c r="DS78" s="386"/>
      <c r="DT78" s="387"/>
      <c r="DU78" s="213"/>
      <c r="DV78" s="214"/>
      <c r="DW78" s="386"/>
      <c r="DX78" s="387"/>
      <c r="DY78" s="213"/>
      <c r="DZ78" s="244">
        <f t="shared" si="3"/>
        <v>15</v>
      </c>
      <c r="EA78" s="245">
        <f t="shared" si="3"/>
        <v>9</v>
      </c>
      <c r="EB78" s="245">
        <f t="shared" si="3"/>
        <v>0</v>
      </c>
      <c r="EC78" s="246">
        <f t="shared" si="2"/>
        <v>0</v>
      </c>
    </row>
    <row r="79" spans="1:133" ht="30" x14ac:dyDescent="0.25">
      <c r="A79" s="532">
        <v>71</v>
      </c>
      <c r="B79" s="531" t="s">
        <v>760</v>
      </c>
      <c r="C79" s="446" t="s">
        <v>761</v>
      </c>
      <c r="D79" s="447" t="s">
        <v>1272</v>
      </c>
      <c r="E79" s="267">
        <v>2</v>
      </c>
      <c r="F79" s="214"/>
      <c r="G79" s="386">
        <v>1</v>
      </c>
      <c r="H79" s="387"/>
      <c r="I79" s="213"/>
      <c r="J79" s="214"/>
      <c r="K79" s="386">
        <v>1</v>
      </c>
      <c r="L79" s="387"/>
      <c r="M79" s="213"/>
      <c r="N79" s="214"/>
      <c r="O79" s="386">
        <v>1</v>
      </c>
      <c r="P79" s="387"/>
      <c r="Q79" s="213"/>
      <c r="R79" s="214"/>
      <c r="S79" s="386">
        <v>1</v>
      </c>
      <c r="T79" s="387"/>
      <c r="U79" s="213"/>
      <c r="V79" s="214"/>
      <c r="W79" s="386">
        <v>1</v>
      </c>
      <c r="X79" s="387"/>
      <c r="Y79" s="213"/>
      <c r="Z79" s="214"/>
      <c r="AA79" s="386">
        <v>1</v>
      </c>
      <c r="AB79" s="387"/>
      <c r="AC79" s="213"/>
      <c r="AD79" s="214"/>
      <c r="AE79" s="386">
        <v>1</v>
      </c>
      <c r="AF79" s="387"/>
      <c r="AG79" s="213"/>
      <c r="AH79" s="214"/>
      <c r="AI79" s="386">
        <v>1</v>
      </c>
      <c r="AJ79" s="387"/>
      <c r="AK79" s="213"/>
      <c r="AL79" s="214"/>
      <c r="AM79" s="386">
        <v>1</v>
      </c>
      <c r="AN79" s="387"/>
      <c r="AO79" s="213"/>
      <c r="AP79" s="214"/>
      <c r="AQ79" s="386">
        <v>1</v>
      </c>
      <c r="AR79" s="387"/>
      <c r="AS79" s="213"/>
      <c r="AT79" s="214"/>
      <c r="AU79" s="386">
        <v>1</v>
      </c>
      <c r="AV79" s="387"/>
      <c r="AW79" s="213"/>
      <c r="AX79" s="214"/>
      <c r="AY79" s="386"/>
      <c r="AZ79" s="387"/>
      <c r="BA79" s="213"/>
      <c r="BB79" s="356"/>
      <c r="BC79" s="484"/>
      <c r="BD79" s="485"/>
      <c r="BE79" s="327"/>
      <c r="BF79" s="214">
        <v>1</v>
      </c>
      <c r="BG79" s="386"/>
      <c r="BH79" s="387"/>
      <c r="BI79" s="213"/>
      <c r="BJ79" s="214">
        <v>1</v>
      </c>
      <c r="BK79" s="386"/>
      <c r="BL79" s="387"/>
      <c r="BM79" s="213"/>
      <c r="BN79" s="214"/>
      <c r="BO79" s="386">
        <v>1</v>
      </c>
      <c r="BP79" s="387"/>
      <c r="BQ79" s="213"/>
      <c r="BR79" s="214">
        <v>1</v>
      </c>
      <c r="BS79" s="386"/>
      <c r="BT79" s="387"/>
      <c r="BU79" s="213"/>
      <c r="BV79" s="214">
        <v>1</v>
      </c>
      <c r="BW79" s="386"/>
      <c r="BX79" s="387"/>
      <c r="BY79" s="213"/>
      <c r="BZ79" s="214"/>
      <c r="CA79" s="386"/>
      <c r="CB79" s="387"/>
      <c r="CC79" s="213"/>
      <c r="CD79" s="356"/>
      <c r="CE79" s="484"/>
      <c r="CF79" s="485"/>
      <c r="CG79" s="327"/>
      <c r="CH79" s="214">
        <v>1</v>
      </c>
      <c r="CI79" s="386"/>
      <c r="CJ79" s="387"/>
      <c r="CK79" s="213"/>
      <c r="CL79" s="214">
        <v>1</v>
      </c>
      <c r="CM79" s="386"/>
      <c r="CN79" s="387"/>
      <c r="CO79" s="213"/>
      <c r="CP79" s="214">
        <v>1</v>
      </c>
      <c r="CQ79" s="386"/>
      <c r="CR79" s="387"/>
      <c r="CS79" s="213"/>
      <c r="CT79" s="214"/>
      <c r="CU79" s="386"/>
      <c r="CV79" s="387"/>
      <c r="CW79" s="213"/>
      <c r="CX79" s="214">
        <v>1</v>
      </c>
      <c r="CY79" s="386"/>
      <c r="CZ79" s="387"/>
      <c r="DA79" s="213"/>
      <c r="DB79" s="214">
        <v>1</v>
      </c>
      <c r="DC79" s="386"/>
      <c r="DD79" s="387"/>
      <c r="DE79" s="213"/>
      <c r="DF79" s="214">
        <v>1</v>
      </c>
      <c r="DG79" s="386"/>
      <c r="DH79" s="387"/>
      <c r="DI79" s="213"/>
      <c r="DJ79" s="214">
        <v>1</v>
      </c>
      <c r="DK79" s="386"/>
      <c r="DL79" s="387"/>
      <c r="DM79" s="213"/>
      <c r="DN79" s="214">
        <v>1</v>
      </c>
      <c r="DO79" s="386"/>
      <c r="DP79" s="387"/>
      <c r="DQ79" s="213"/>
      <c r="DR79" s="214"/>
      <c r="DS79" s="386"/>
      <c r="DT79" s="387"/>
      <c r="DU79" s="213"/>
      <c r="DV79" s="214">
        <v>1</v>
      </c>
      <c r="DW79" s="386"/>
      <c r="DX79" s="387"/>
      <c r="DY79" s="213"/>
      <c r="DZ79" s="244">
        <f t="shared" si="3"/>
        <v>13</v>
      </c>
      <c r="EA79" s="245">
        <f t="shared" si="3"/>
        <v>12</v>
      </c>
      <c r="EB79" s="245">
        <f t="shared" si="3"/>
        <v>0</v>
      </c>
      <c r="EC79" s="246">
        <f t="shared" si="2"/>
        <v>0</v>
      </c>
    </row>
    <row r="80" spans="1:133" ht="60" x14ac:dyDescent="0.25">
      <c r="A80" s="359">
        <v>72</v>
      </c>
      <c r="B80" s="531" t="s">
        <v>762</v>
      </c>
      <c r="C80" s="446" t="s">
        <v>305</v>
      </c>
      <c r="D80" s="447" t="s">
        <v>1273</v>
      </c>
      <c r="E80" s="267">
        <v>2</v>
      </c>
      <c r="F80" s="214">
        <v>1</v>
      </c>
      <c r="G80" s="386"/>
      <c r="H80" s="387"/>
      <c r="I80" s="213"/>
      <c r="J80" s="214">
        <v>1</v>
      </c>
      <c r="K80" s="386"/>
      <c r="L80" s="387"/>
      <c r="M80" s="213"/>
      <c r="N80" s="214">
        <v>1</v>
      </c>
      <c r="O80" s="386"/>
      <c r="P80" s="387"/>
      <c r="Q80" s="213"/>
      <c r="R80" s="214">
        <v>1</v>
      </c>
      <c r="S80" s="386"/>
      <c r="T80" s="387"/>
      <c r="U80" s="213"/>
      <c r="V80" s="214">
        <v>1</v>
      </c>
      <c r="W80" s="386"/>
      <c r="X80" s="387"/>
      <c r="Y80" s="213"/>
      <c r="Z80" s="214">
        <v>1</v>
      </c>
      <c r="AA80" s="386"/>
      <c r="AB80" s="387"/>
      <c r="AC80" s="213"/>
      <c r="AD80" s="214">
        <v>1</v>
      </c>
      <c r="AE80" s="386"/>
      <c r="AF80" s="387"/>
      <c r="AG80" s="213"/>
      <c r="AH80" s="214">
        <v>1</v>
      </c>
      <c r="AI80" s="386"/>
      <c r="AJ80" s="387"/>
      <c r="AK80" s="213"/>
      <c r="AL80" s="214">
        <v>1</v>
      </c>
      <c r="AM80" s="386"/>
      <c r="AN80" s="387"/>
      <c r="AO80" s="213"/>
      <c r="AP80" s="214">
        <v>1</v>
      </c>
      <c r="AQ80" s="386"/>
      <c r="AR80" s="387"/>
      <c r="AS80" s="213"/>
      <c r="AT80" s="214">
        <v>1</v>
      </c>
      <c r="AU80" s="386"/>
      <c r="AV80" s="387"/>
      <c r="AW80" s="213"/>
      <c r="AX80" s="214"/>
      <c r="AY80" s="386"/>
      <c r="AZ80" s="387"/>
      <c r="BA80" s="213"/>
      <c r="BB80" s="356"/>
      <c r="BC80" s="484"/>
      <c r="BD80" s="485"/>
      <c r="BE80" s="327"/>
      <c r="BF80" s="214">
        <v>1</v>
      </c>
      <c r="BG80" s="386"/>
      <c r="BH80" s="387"/>
      <c r="BI80" s="213"/>
      <c r="BJ80" s="214">
        <v>1</v>
      </c>
      <c r="BK80" s="386"/>
      <c r="BL80" s="387"/>
      <c r="BM80" s="213"/>
      <c r="BN80" s="214"/>
      <c r="BO80" s="386">
        <v>1</v>
      </c>
      <c r="BP80" s="387"/>
      <c r="BQ80" s="213"/>
      <c r="BR80" s="214">
        <v>1</v>
      </c>
      <c r="BS80" s="386"/>
      <c r="BT80" s="387"/>
      <c r="BU80" s="213"/>
      <c r="BV80" s="214">
        <v>1</v>
      </c>
      <c r="BW80" s="386"/>
      <c r="BX80" s="387"/>
      <c r="BY80" s="213"/>
      <c r="BZ80" s="214"/>
      <c r="CA80" s="386"/>
      <c r="CB80" s="387"/>
      <c r="CC80" s="213"/>
      <c r="CD80" s="356"/>
      <c r="CE80" s="484"/>
      <c r="CF80" s="485"/>
      <c r="CG80" s="327"/>
      <c r="CH80" s="214">
        <v>1</v>
      </c>
      <c r="CI80" s="386"/>
      <c r="CJ80" s="387"/>
      <c r="CK80" s="213"/>
      <c r="CL80" s="214">
        <v>1</v>
      </c>
      <c r="CM80" s="386"/>
      <c r="CN80" s="387"/>
      <c r="CO80" s="213"/>
      <c r="CP80" s="214">
        <v>1</v>
      </c>
      <c r="CQ80" s="386"/>
      <c r="CR80" s="387"/>
      <c r="CS80" s="213"/>
      <c r="CT80" s="214"/>
      <c r="CU80" s="386"/>
      <c r="CV80" s="387"/>
      <c r="CW80" s="213"/>
      <c r="CX80" s="214"/>
      <c r="CY80" s="386">
        <v>1</v>
      </c>
      <c r="CZ80" s="387"/>
      <c r="DA80" s="213"/>
      <c r="DB80" s="214"/>
      <c r="DC80" s="386">
        <v>1</v>
      </c>
      <c r="DD80" s="387"/>
      <c r="DE80" s="213"/>
      <c r="DF80" s="214"/>
      <c r="DG80" s="386">
        <v>1</v>
      </c>
      <c r="DH80" s="387"/>
      <c r="DI80" s="213"/>
      <c r="DJ80" s="214"/>
      <c r="DK80" s="386">
        <v>1</v>
      </c>
      <c r="DL80" s="387"/>
      <c r="DM80" s="213"/>
      <c r="DN80" s="214"/>
      <c r="DO80" s="386">
        <v>1</v>
      </c>
      <c r="DP80" s="387"/>
      <c r="DQ80" s="213"/>
      <c r="DR80" s="214"/>
      <c r="DS80" s="386"/>
      <c r="DT80" s="387"/>
      <c r="DU80" s="213"/>
      <c r="DV80" s="214"/>
      <c r="DW80" s="386"/>
      <c r="DX80" s="387"/>
      <c r="DY80" s="213"/>
      <c r="DZ80" s="244">
        <f t="shared" si="3"/>
        <v>18</v>
      </c>
      <c r="EA80" s="245">
        <f t="shared" si="3"/>
        <v>6</v>
      </c>
      <c r="EB80" s="245">
        <f t="shared" si="3"/>
        <v>0</v>
      </c>
      <c r="EC80" s="246">
        <f t="shared" si="2"/>
        <v>0</v>
      </c>
    </row>
    <row r="81" spans="1:133" ht="30" x14ac:dyDescent="0.25">
      <c r="A81" s="532">
        <v>73</v>
      </c>
      <c r="B81" s="531" t="s">
        <v>728</v>
      </c>
      <c r="C81" s="446" t="s">
        <v>288</v>
      </c>
      <c r="D81" s="447" t="s">
        <v>1274</v>
      </c>
      <c r="E81" s="267">
        <v>1</v>
      </c>
      <c r="F81" s="214"/>
      <c r="G81" s="386">
        <v>1</v>
      </c>
      <c r="H81" s="387"/>
      <c r="I81" s="213"/>
      <c r="J81" s="214"/>
      <c r="K81" s="386">
        <v>1</v>
      </c>
      <c r="L81" s="387"/>
      <c r="M81" s="213"/>
      <c r="N81" s="214"/>
      <c r="O81" s="386">
        <v>1</v>
      </c>
      <c r="P81" s="387"/>
      <c r="Q81" s="213"/>
      <c r="R81" s="214"/>
      <c r="S81" s="386">
        <v>1</v>
      </c>
      <c r="T81" s="387"/>
      <c r="U81" s="213"/>
      <c r="V81" s="214"/>
      <c r="W81" s="386">
        <v>1</v>
      </c>
      <c r="X81" s="387"/>
      <c r="Y81" s="213"/>
      <c r="Z81" s="214"/>
      <c r="AA81" s="386">
        <v>1</v>
      </c>
      <c r="AB81" s="387"/>
      <c r="AC81" s="213"/>
      <c r="AD81" s="214"/>
      <c r="AE81" s="386">
        <v>1</v>
      </c>
      <c r="AF81" s="387"/>
      <c r="AG81" s="213"/>
      <c r="AH81" s="214"/>
      <c r="AI81" s="386">
        <v>1</v>
      </c>
      <c r="AJ81" s="387"/>
      <c r="AK81" s="213"/>
      <c r="AL81" s="214"/>
      <c r="AM81" s="386">
        <v>1</v>
      </c>
      <c r="AN81" s="387"/>
      <c r="AO81" s="213"/>
      <c r="AP81" s="214"/>
      <c r="AQ81" s="386">
        <v>1</v>
      </c>
      <c r="AR81" s="387"/>
      <c r="AS81" s="213"/>
      <c r="AT81" s="214"/>
      <c r="AU81" s="386">
        <v>1</v>
      </c>
      <c r="AV81" s="387"/>
      <c r="AW81" s="213"/>
      <c r="AX81" s="214"/>
      <c r="AY81" s="386"/>
      <c r="AZ81" s="387"/>
      <c r="BA81" s="213"/>
      <c r="BB81" s="356"/>
      <c r="BC81" s="484"/>
      <c r="BD81" s="485"/>
      <c r="BE81" s="327"/>
      <c r="BF81" s="214"/>
      <c r="BG81" s="386">
        <v>1</v>
      </c>
      <c r="BH81" s="387"/>
      <c r="BI81" s="213"/>
      <c r="BJ81" s="214"/>
      <c r="BK81" s="386">
        <v>1</v>
      </c>
      <c r="BL81" s="387"/>
      <c r="BM81" s="213"/>
      <c r="BN81" s="214"/>
      <c r="BO81" s="386">
        <v>1</v>
      </c>
      <c r="BP81" s="387"/>
      <c r="BQ81" s="213"/>
      <c r="BR81" s="214">
        <v>1</v>
      </c>
      <c r="BS81" s="386"/>
      <c r="BT81" s="387"/>
      <c r="BU81" s="213"/>
      <c r="BV81" s="214">
        <v>1</v>
      </c>
      <c r="BW81" s="386"/>
      <c r="BX81" s="387"/>
      <c r="BY81" s="213"/>
      <c r="BZ81" s="214"/>
      <c r="CA81" s="386"/>
      <c r="CB81" s="387"/>
      <c r="CC81" s="213"/>
      <c r="CD81" s="356"/>
      <c r="CE81" s="484"/>
      <c r="CF81" s="485"/>
      <c r="CG81" s="327"/>
      <c r="CH81" s="214"/>
      <c r="CI81" s="386"/>
      <c r="CJ81" s="387"/>
      <c r="CK81" s="213"/>
      <c r="CL81" s="214"/>
      <c r="CM81" s="386"/>
      <c r="CN81" s="387"/>
      <c r="CO81" s="213"/>
      <c r="CP81" s="214"/>
      <c r="CQ81" s="386">
        <v>1</v>
      </c>
      <c r="CR81" s="387"/>
      <c r="CS81" s="213"/>
      <c r="CT81" s="214"/>
      <c r="CU81" s="386"/>
      <c r="CV81" s="387"/>
      <c r="CW81" s="213"/>
      <c r="CX81" s="214">
        <v>1</v>
      </c>
      <c r="CY81" s="386"/>
      <c r="CZ81" s="387"/>
      <c r="DA81" s="213"/>
      <c r="DB81" s="214">
        <v>1</v>
      </c>
      <c r="DC81" s="386"/>
      <c r="DD81" s="387"/>
      <c r="DE81" s="213"/>
      <c r="DF81" s="214">
        <v>1</v>
      </c>
      <c r="DG81" s="386"/>
      <c r="DH81" s="387"/>
      <c r="DI81" s="213"/>
      <c r="DJ81" s="214">
        <v>1</v>
      </c>
      <c r="DK81" s="386"/>
      <c r="DL81" s="387"/>
      <c r="DM81" s="213"/>
      <c r="DN81" s="214">
        <v>1</v>
      </c>
      <c r="DO81" s="386"/>
      <c r="DP81" s="387"/>
      <c r="DQ81" s="213"/>
      <c r="DR81" s="214"/>
      <c r="DS81" s="386"/>
      <c r="DT81" s="387"/>
      <c r="DU81" s="213"/>
      <c r="DV81" s="214"/>
      <c r="DW81" s="386">
        <v>1</v>
      </c>
      <c r="DX81" s="387"/>
      <c r="DY81" s="213"/>
      <c r="DZ81" s="244">
        <f t="shared" si="3"/>
        <v>7</v>
      </c>
      <c r="EA81" s="245">
        <f t="shared" si="3"/>
        <v>16</v>
      </c>
      <c r="EB81" s="245">
        <f t="shared" si="3"/>
        <v>0</v>
      </c>
      <c r="EC81" s="246">
        <f t="shared" si="2"/>
        <v>0</v>
      </c>
    </row>
    <row r="82" spans="1:133" ht="30" x14ac:dyDescent="0.25">
      <c r="A82" s="359">
        <v>74</v>
      </c>
      <c r="B82" s="312" t="s">
        <v>2436</v>
      </c>
      <c r="C82" s="228" t="s">
        <v>2437</v>
      </c>
      <c r="D82" s="229" t="s">
        <v>2438</v>
      </c>
      <c r="E82" s="360">
        <v>1</v>
      </c>
      <c r="F82" s="214">
        <v>1</v>
      </c>
      <c r="G82" s="386"/>
      <c r="H82" s="387"/>
      <c r="I82" s="213"/>
      <c r="J82" s="214">
        <v>1</v>
      </c>
      <c r="K82" s="386"/>
      <c r="L82" s="387"/>
      <c r="M82" s="213"/>
      <c r="N82" s="214"/>
      <c r="O82" s="386"/>
      <c r="P82" s="387"/>
      <c r="Q82" s="213"/>
      <c r="R82" s="214"/>
      <c r="S82" s="386"/>
      <c r="T82" s="387"/>
      <c r="U82" s="213"/>
      <c r="V82" s="214">
        <v>1</v>
      </c>
      <c r="W82" s="386"/>
      <c r="X82" s="387"/>
      <c r="Y82" s="213"/>
      <c r="Z82" s="214">
        <v>1</v>
      </c>
      <c r="AA82" s="386"/>
      <c r="AB82" s="387"/>
      <c r="AC82" s="213"/>
      <c r="AD82" s="214">
        <v>1</v>
      </c>
      <c r="AE82" s="386"/>
      <c r="AF82" s="387"/>
      <c r="AG82" s="213"/>
      <c r="AH82" s="214">
        <v>1</v>
      </c>
      <c r="AI82" s="386"/>
      <c r="AJ82" s="387"/>
      <c r="AK82" s="213"/>
      <c r="AL82" s="214">
        <v>1</v>
      </c>
      <c r="AM82" s="386"/>
      <c r="AN82" s="387"/>
      <c r="AO82" s="213"/>
      <c r="AP82" s="214">
        <v>1</v>
      </c>
      <c r="AQ82" s="386"/>
      <c r="AR82" s="387"/>
      <c r="AS82" s="213"/>
      <c r="AT82" s="214">
        <v>1</v>
      </c>
      <c r="AU82" s="386"/>
      <c r="AV82" s="387"/>
      <c r="AW82" s="213"/>
      <c r="AX82" s="214"/>
      <c r="AY82" s="386"/>
      <c r="AZ82" s="387"/>
      <c r="BA82" s="213"/>
      <c r="BB82" s="356"/>
      <c r="BC82" s="484"/>
      <c r="BD82" s="485"/>
      <c r="BE82" s="327"/>
      <c r="BF82" s="214">
        <v>1</v>
      </c>
      <c r="BG82" s="386"/>
      <c r="BH82" s="387"/>
      <c r="BI82" s="213"/>
      <c r="BJ82" s="214">
        <v>1</v>
      </c>
      <c r="BK82" s="386"/>
      <c r="BL82" s="387"/>
      <c r="BM82" s="213"/>
      <c r="BN82" s="214"/>
      <c r="BO82" s="386"/>
      <c r="BP82" s="387"/>
      <c r="BQ82" s="213"/>
      <c r="BR82" s="214">
        <v>1</v>
      </c>
      <c r="BS82" s="386"/>
      <c r="BT82" s="387"/>
      <c r="BU82" s="213"/>
      <c r="BV82" s="214">
        <v>1</v>
      </c>
      <c r="BW82" s="386"/>
      <c r="BX82" s="387"/>
      <c r="BY82" s="213"/>
      <c r="BZ82" s="214"/>
      <c r="CA82" s="386"/>
      <c r="CB82" s="387"/>
      <c r="CC82" s="213"/>
      <c r="CD82" s="356"/>
      <c r="CE82" s="484"/>
      <c r="CF82" s="485"/>
      <c r="CG82" s="327"/>
      <c r="CH82" s="214"/>
      <c r="CI82" s="386"/>
      <c r="CJ82" s="387"/>
      <c r="CK82" s="213"/>
      <c r="CL82" s="214"/>
      <c r="CM82" s="386"/>
      <c r="CN82" s="387"/>
      <c r="CO82" s="213"/>
      <c r="CP82" s="214">
        <v>1</v>
      </c>
      <c r="CQ82" s="386"/>
      <c r="CR82" s="387"/>
      <c r="CS82" s="213"/>
      <c r="CT82" s="214"/>
      <c r="CU82" s="386"/>
      <c r="CV82" s="387"/>
      <c r="CW82" s="213"/>
      <c r="CX82" s="214"/>
      <c r="CY82" s="386"/>
      <c r="CZ82" s="387"/>
      <c r="DA82" s="213"/>
      <c r="DB82" s="214">
        <v>1</v>
      </c>
      <c r="DC82" s="386"/>
      <c r="DD82" s="387"/>
      <c r="DE82" s="213"/>
      <c r="DF82" s="214">
        <v>1</v>
      </c>
      <c r="DG82" s="386"/>
      <c r="DH82" s="387"/>
      <c r="DI82" s="213"/>
      <c r="DJ82" s="214">
        <v>1</v>
      </c>
      <c r="DK82" s="386"/>
      <c r="DL82" s="387"/>
      <c r="DM82" s="213"/>
      <c r="DN82" s="214">
        <v>1</v>
      </c>
      <c r="DO82" s="386"/>
      <c r="DP82" s="387"/>
      <c r="DQ82" s="213"/>
      <c r="DR82" s="214">
        <v>1</v>
      </c>
      <c r="DS82" s="386"/>
      <c r="DT82" s="387"/>
      <c r="DU82" s="213"/>
      <c r="DV82" s="214">
        <v>1</v>
      </c>
      <c r="DW82" s="386"/>
      <c r="DX82" s="387"/>
      <c r="DY82" s="213"/>
      <c r="DZ82" s="244">
        <f t="shared" si="3"/>
        <v>20</v>
      </c>
      <c r="EA82" s="245">
        <f t="shared" si="3"/>
        <v>0</v>
      </c>
      <c r="EB82" s="245">
        <f t="shared" si="3"/>
        <v>0</v>
      </c>
      <c r="EC82" s="246">
        <f t="shared" si="2"/>
        <v>0</v>
      </c>
    </row>
    <row r="83" spans="1:133" ht="45" x14ac:dyDescent="0.25">
      <c r="A83" s="532">
        <v>75</v>
      </c>
      <c r="B83" s="531" t="s">
        <v>765</v>
      </c>
      <c r="C83" s="446" t="s">
        <v>766</v>
      </c>
      <c r="D83" s="447" t="s">
        <v>1275</v>
      </c>
      <c r="E83" s="267">
        <v>1</v>
      </c>
      <c r="F83" s="214">
        <v>1</v>
      </c>
      <c r="G83" s="386">
        <v>1</v>
      </c>
      <c r="H83" s="387"/>
      <c r="I83" s="213"/>
      <c r="J83" s="214">
        <v>1</v>
      </c>
      <c r="K83" s="386">
        <v>1</v>
      </c>
      <c r="L83" s="387"/>
      <c r="M83" s="213"/>
      <c r="N83" s="214"/>
      <c r="O83" s="386">
        <v>1</v>
      </c>
      <c r="P83" s="387"/>
      <c r="Q83" s="213"/>
      <c r="R83" s="214"/>
      <c r="S83" s="386">
        <v>1</v>
      </c>
      <c r="T83" s="387"/>
      <c r="U83" s="213"/>
      <c r="V83" s="214"/>
      <c r="W83" s="386">
        <v>1</v>
      </c>
      <c r="X83" s="387"/>
      <c r="Y83" s="213"/>
      <c r="Z83" s="214"/>
      <c r="AA83" s="386">
        <v>1</v>
      </c>
      <c r="AB83" s="387"/>
      <c r="AC83" s="213"/>
      <c r="AD83" s="214"/>
      <c r="AE83" s="386">
        <v>1</v>
      </c>
      <c r="AF83" s="387"/>
      <c r="AG83" s="213"/>
      <c r="AH83" s="214"/>
      <c r="AI83" s="386">
        <v>1</v>
      </c>
      <c r="AJ83" s="387"/>
      <c r="AK83" s="213"/>
      <c r="AL83" s="214"/>
      <c r="AM83" s="386">
        <v>1</v>
      </c>
      <c r="AN83" s="387"/>
      <c r="AO83" s="213"/>
      <c r="AP83" s="214"/>
      <c r="AQ83" s="386">
        <v>1</v>
      </c>
      <c r="AR83" s="387"/>
      <c r="AS83" s="213"/>
      <c r="AT83" s="214"/>
      <c r="AU83" s="386">
        <v>1</v>
      </c>
      <c r="AV83" s="387"/>
      <c r="AW83" s="213"/>
      <c r="AX83" s="214"/>
      <c r="AY83" s="386"/>
      <c r="AZ83" s="387"/>
      <c r="BA83" s="213"/>
      <c r="BB83" s="356"/>
      <c r="BC83" s="484"/>
      <c r="BD83" s="485"/>
      <c r="BE83" s="327"/>
      <c r="BF83" s="214">
        <v>1</v>
      </c>
      <c r="BG83" s="386"/>
      <c r="BH83" s="387"/>
      <c r="BI83" s="213"/>
      <c r="BJ83" s="214"/>
      <c r="BK83" s="386"/>
      <c r="BL83" s="387"/>
      <c r="BM83" s="213"/>
      <c r="BN83" s="214"/>
      <c r="BO83" s="386"/>
      <c r="BP83" s="387"/>
      <c r="BQ83" s="213"/>
      <c r="BR83" s="214">
        <v>1</v>
      </c>
      <c r="BS83" s="386"/>
      <c r="BT83" s="387"/>
      <c r="BU83" s="213"/>
      <c r="BV83" s="214">
        <v>1</v>
      </c>
      <c r="BW83" s="386"/>
      <c r="BX83" s="387"/>
      <c r="BY83" s="213"/>
      <c r="BZ83" s="214"/>
      <c r="CA83" s="386"/>
      <c r="CB83" s="387"/>
      <c r="CC83" s="213"/>
      <c r="CD83" s="356"/>
      <c r="CE83" s="484"/>
      <c r="CF83" s="485"/>
      <c r="CG83" s="327"/>
      <c r="CH83" s="214"/>
      <c r="CI83" s="386"/>
      <c r="CJ83" s="387"/>
      <c r="CK83" s="213"/>
      <c r="CL83" s="214"/>
      <c r="CM83" s="386"/>
      <c r="CN83" s="387"/>
      <c r="CO83" s="213"/>
      <c r="CP83" s="214">
        <v>1</v>
      </c>
      <c r="CQ83" s="386"/>
      <c r="CR83" s="387"/>
      <c r="CS83" s="213"/>
      <c r="CT83" s="214"/>
      <c r="CU83" s="386"/>
      <c r="CV83" s="387"/>
      <c r="CW83" s="213"/>
      <c r="CX83" s="214"/>
      <c r="CY83" s="386"/>
      <c r="CZ83" s="387"/>
      <c r="DA83" s="213"/>
      <c r="DB83" s="214">
        <v>1</v>
      </c>
      <c r="DC83" s="386"/>
      <c r="DD83" s="387"/>
      <c r="DE83" s="213"/>
      <c r="DF83" s="214">
        <v>1</v>
      </c>
      <c r="DG83" s="386"/>
      <c r="DH83" s="387"/>
      <c r="DI83" s="213"/>
      <c r="DJ83" s="214">
        <v>1</v>
      </c>
      <c r="DK83" s="386"/>
      <c r="DL83" s="387"/>
      <c r="DM83" s="213"/>
      <c r="DN83" s="214">
        <v>1</v>
      </c>
      <c r="DO83" s="386"/>
      <c r="DP83" s="387"/>
      <c r="DQ83" s="213"/>
      <c r="DR83" s="214"/>
      <c r="DS83" s="386"/>
      <c r="DT83" s="387"/>
      <c r="DU83" s="213"/>
      <c r="DV83" s="214"/>
      <c r="DW83" s="386"/>
      <c r="DX83" s="387"/>
      <c r="DY83" s="213"/>
      <c r="DZ83" s="244">
        <f t="shared" si="3"/>
        <v>10</v>
      </c>
      <c r="EA83" s="245">
        <f t="shared" si="3"/>
        <v>11</v>
      </c>
      <c r="EB83" s="245">
        <f t="shared" si="3"/>
        <v>0</v>
      </c>
      <c r="EC83" s="246">
        <f t="shared" si="2"/>
        <v>0</v>
      </c>
    </row>
    <row r="84" spans="1:133" ht="45" x14ac:dyDescent="0.25">
      <c r="A84" s="359">
        <v>76</v>
      </c>
      <c r="B84" s="531" t="s">
        <v>763</v>
      </c>
      <c r="C84" s="446" t="s">
        <v>764</v>
      </c>
      <c r="D84" s="447" t="s">
        <v>1276</v>
      </c>
      <c r="E84" s="267">
        <v>1</v>
      </c>
      <c r="F84" s="214">
        <v>1</v>
      </c>
      <c r="G84" s="386"/>
      <c r="H84" s="387"/>
      <c r="I84" s="213"/>
      <c r="J84" s="214">
        <v>1</v>
      </c>
      <c r="K84" s="386"/>
      <c r="L84" s="387"/>
      <c r="M84" s="213"/>
      <c r="N84" s="214"/>
      <c r="O84" s="386"/>
      <c r="P84" s="387"/>
      <c r="Q84" s="213"/>
      <c r="R84" s="214">
        <v>1</v>
      </c>
      <c r="S84" s="386"/>
      <c r="T84" s="387"/>
      <c r="U84" s="213"/>
      <c r="V84" s="214">
        <v>1</v>
      </c>
      <c r="W84" s="386"/>
      <c r="X84" s="387"/>
      <c r="Y84" s="213"/>
      <c r="Z84" s="214">
        <v>1</v>
      </c>
      <c r="AA84" s="386"/>
      <c r="AB84" s="387"/>
      <c r="AC84" s="213"/>
      <c r="AD84" s="214">
        <v>1</v>
      </c>
      <c r="AE84" s="386"/>
      <c r="AF84" s="387"/>
      <c r="AG84" s="213"/>
      <c r="AH84" s="214">
        <v>1</v>
      </c>
      <c r="AI84" s="386"/>
      <c r="AJ84" s="387"/>
      <c r="AK84" s="213"/>
      <c r="AL84" s="214">
        <v>1</v>
      </c>
      <c r="AM84" s="386"/>
      <c r="AN84" s="387"/>
      <c r="AO84" s="213"/>
      <c r="AP84" s="214">
        <v>1</v>
      </c>
      <c r="AQ84" s="386"/>
      <c r="AR84" s="387"/>
      <c r="AS84" s="213"/>
      <c r="AT84" s="214">
        <v>1</v>
      </c>
      <c r="AU84" s="386"/>
      <c r="AV84" s="387"/>
      <c r="AW84" s="213"/>
      <c r="AX84" s="214"/>
      <c r="AY84" s="386"/>
      <c r="AZ84" s="387"/>
      <c r="BA84" s="213"/>
      <c r="BB84" s="356"/>
      <c r="BC84" s="484"/>
      <c r="BD84" s="485"/>
      <c r="BE84" s="327"/>
      <c r="BF84" s="214">
        <v>1</v>
      </c>
      <c r="BG84" s="386"/>
      <c r="BH84" s="387"/>
      <c r="BI84" s="213"/>
      <c r="BJ84" s="214">
        <v>1</v>
      </c>
      <c r="BK84" s="386"/>
      <c r="BL84" s="387"/>
      <c r="BM84" s="213"/>
      <c r="BN84" s="214"/>
      <c r="BO84" s="386"/>
      <c r="BP84" s="387"/>
      <c r="BQ84" s="213"/>
      <c r="BR84" s="214">
        <v>1</v>
      </c>
      <c r="BS84" s="386"/>
      <c r="BT84" s="387"/>
      <c r="BU84" s="213"/>
      <c r="BV84" s="214">
        <v>1</v>
      </c>
      <c r="BW84" s="386"/>
      <c r="BX84" s="387"/>
      <c r="BY84" s="213"/>
      <c r="BZ84" s="214"/>
      <c r="CA84" s="386"/>
      <c r="CB84" s="387"/>
      <c r="CC84" s="213"/>
      <c r="CD84" s="356"/>
      <c r="CE84" s="484"/>
      <c r="CF84" s="485"/>
      <c r="CG84" s="327"/>
      <c r="CH84" s="214"/>
      <c r="CI84" s="386"/>
      <c r="CJ84" s="387"/>
      <c r="CK84" s="213"/>
      <c r="CL84" s="214"/>
      <c r="CM84" s="386"/>
      <c r="CN84" s="387"/>
      <c r="CO84" s="213"/>
      <c r="CP84" s="214"/>
      <c r="CQ84" s="386">
        <v>1</v>
      </c>
      <c r="CR84" s="387"/>
      <c r="CS84" s="213"/>
      <c r="CT84" s="214"/>
      <c r="CU84" s="386"/>
      <c r="CV84" s="387"/>
      <c r="CW84" s="213"/>
      <c r="CX84" s="214"/>
      <c r="CY84" s="386"/>
      <c r="CZ84" s="387"/>
      <c r="DA84" s="213"/>
      <c r="DB84" s="214">
        <v>1</v>
      </c>
      <c r="DC84" s="386"/>
      <c r="DD84" s="387"/>
      <c r="DE84" s="213"/>
      <c r="DF84" s="214">
        <v>1</v>
      </c>
      <c r="DG84" s="386"/>
      <c r="DH84" s="387"/>
      <c r="DI84" s="213"/>
      <c r="DJ84" s="214">
        <v>1</v>
      </c>
      <c r="DK84" s="386"/>
      <c r="DL84" s="387"/>
      <c r="DM84" s="213"/>
      <c r="DN84" s="214">
        <v>1</v>
      </c>
      <c r="DO84" s="386"/>
      <c r="DP84" s="387"/>
      <c r="DQ84" s="213"/>
      <c r="DR84" s="214"/>
      <c r="DS84" s="386"/>
      <c r="DT84" s="387"/>
      <c r="DU84" s="213"/>
      <c r="DV84" s="214">
        <v>1</v>
      </c>
      <c r="DW84" s="386"/>
      <c r="DX84" s="387"/>
      <c r="DY84" s="213"/>
      <c r="DZ84" s="244">
        <f t="shared" si="3"/>
        <v>19</v>
      </c>
      <c r="EA84" s="245">
        <f t="shared" si="3"/>
        <v>1</v>
      </c>
      <c r="EB84" s="245">
        <f t="shared" si="3"/>
        <v>0</v>
      </c>
      <c r="EC84" s="246">
        <f t="shared" si="2"/>
        <v>0</v>
      </c>
    </row>
    <row r="85" spans="1:133" ht="45" x14ac:dyDescent="0.25">
      <c r="A85" s="532">
        <v>77</v>
      </c>
      <c r="B85" s="531" t="s">
        <v>1182</v>
      </c>
      <c r="C85" s="446" t="s">
        <v>1183</v>
      </c>
      <c r="D85" s="454" t="s">
        <v>1184</v>
      </c>
      <c r="E85" s="267">
        <v>0</v>
      </c>
      <c r="F85" s="214"/>
      <c r="G85" s="386">
        <v>1</v>
      </c>
      <c r="H85" s="387"/>
      <c r="I85" s="213"/>
      <c r="J85" s="214"/>
      <c r="K85" s="386">
        <v>1</v>
      </c>
      <c r="L85" s="387"/>
      <c r="M85" s="213"/>
      <c r="N85" s="214"/>
      <c r="O85" s="386"/>
      <c r="P85" s="387"/>
      <c r="Q85" s="213"/>
      <c r="R85" s="214"/>
      <c r="S85" s="386">
        <v>1</v>
      </c>
      <c r="T85" s="387"/>
      <c r="U85" s="213"/>
      <c r="V85" s="214"/>
      <c r="W85" s="386">
        <v>1</v>
      </c>
      <c r="X85" s="387"/>
      <c r="Y85" s="213"/>
      <c r="Z85" s="214"/>
      <c r="AA85" s="386">
        <v>1</v>
      </c>
      <c r="AB85" s="387"/>
      <c r="AC85" s="213"/>
      <c r="AD85" s="214"/>
      <c r="AE85" s="386">
        <v>1</v>
      </c>
      <c r="AF85" s="387"/>
      <c r="AG85" s="213"/>
      <c r="AH85" s="214"/>
      <c r="AI85" s="386">
        <v>1</v>
      </c>
      <c r="AJ85" s="387"/>
      <c r="AK85" s="213"/>
      <c r="AL85" s="214"/>
      <c r="AM85" s="386">
        <v>1</v>
      </c>
      <c r="AN85" s="387"/>
      <c r="AO85" s="213"/>
      <c r="AP85" s="214"/>
      <c r="AQ85" s="386"/>
      <c r="AR85" s="387"/>
      <c r="AS85" s="213"/>
      <c r="AT85" s="214"/>
      <c r="AU85" s="386"/>
      <c r="AV85" s="387"/>
      <c r="AW85" s="213"/>
      <c r="AX85" s="214"/>
      <c r="AY85" s="386"/>
      <c r="AZ85" s="387"/>
      <c r="BA85" s="213"/>
      <c r="BB85" s="356"/>
      <c r="BC85" s="484"/>
      <c r="BD85" s="485"/>
      <c r="BE85" s="327"/>
      <c r="BF85" s="214"/>
      <c r="BG85" s="386">
        <v>1</v>
      </c>
      <c r="BH85" s="387"/>
      <c r="BI85" s="213"/>
      <c r="BJ85" s="214"/>
      <c r="BK85" s="386">
        <v>1</v>
      </c>
      <c r="BL85" s="387"/>
      <c r="BM85" s="213"/>
      <c r="BN85" s="214"/>
      <c r="BO85" s="386"/>
      <c r="BP85" s="387"/>
      <c r="BQ85" s="213"/>
      <c r="BR85" s="214">
        <v>1</v>
      </c>
      <c r="BS85" s="386"/>
      <c r="BT85" s="387"/>
      <c r="BU85" s="213"/>
      <c r="BV85" s="214">
        <v>1</v>
      </c>
      <c r="BW85" s="386"/>
      <c r="BX85" s="387"/>
      <c r="BY85" s="213"/>
      <c r="BZ85" s="214"/>
      <c r="CA85" s="386"/>
      <c r="CB85" s="387"/>
      <c r="CC85" s="213"/>
      <c r="CD85" s="356"/>
      <c r="CE85" s="484"/>
      <c r="CF85" s="485"/>
      <c r="CG85" s="327"/>
      <c r="CH85" s="214">
        <v>1</v>
      </c>
      <c r="CI85" s="386"/>
      <c r="CJ85" s="387"/>
      <c r="CK85" s="213"/>
      <c r="CL85" s="214"/>
      <c r="CM85" s="386"/>
      <c r="CN85" s="387"/>
      <c r="CO85" s="213"/>
      <c r="CP85" s="214">
        <v>1</v>
      </c>
      <c r="CQ85" s="386"/>
      <c r="CR85" s="387"/>
      <c r="CS85" s="213"/>
      <c r="CT85" s="214"/>
      <c r="CU85" s="386"/>
      <c r="CV85" s="387"/>
      <c r="CW85" s="213"/>
      <c r="CX85" s="214"/>
      <c r="CY85" s="386"/>
      <c r="CZ85" s="387"/>
      <c r="DA85" s="213"/>
      <c r="DB85" s="214"/>
      <c r="DC85" s="386">
        <v>1</v>
      </c>
      <c r="DD85" s="387"/>
      <c r="DE85" s="213"/>
      <c r="DF85" s="214"/>
      <c r="DG85" s="386">
        <v>1</v>
      </c>
      <c r="DH85" s="387"/>
      <c r="DI85" s="213"/>
      <c r="DJ85" s="214"/>
      <c r="DK85" s="386">
        <v>1</v>
      </c>
      <c r="DL85" s="387"/>
      <c r="DM85" s="213"/>
      <c r="DN85" s="214"/>
      <c r="DO85" s="386"/>
      <c r="DP85" s="387"/>
      <c r="DQ85" s="213"/>
      <c r="DR85" s="214">
        <v>1</v>
      </c>
      <c r="DS85" s="386"/>
      <c r="DT85" s="387"/>
      <c r="DU85" s="213"/>
      <c r="DV85" s="214">
        <v>1</v>
      </c>
      <c r="DW85" s="386"/>
      <c r="DX85" s="387"/>
      <c r="DY85" s="213"/>
      <c r="DZ85" s="244">
        <f t="shared" si="3"/>
        <v>6</v>
      </c>
      <c r="EA85" s="245">
        <f t="shared" si="3"/>
        <v>13</v>
      </c>
      <c r="EB85" s="245">
        <f t="shared" si="3"/>
        <v>0</v>
      </c>
      <c r="EC85" s="246">
        <f t="shared" si="2"/>
        <v>0</v>
      </c>
    </row>
    <row r="86" spans="1:133" ht="45" x14ac:dyDescent="0.25">
      <c r="A86" s="359">
        <v>78</v>
      </c>
      <c r="B86" s="531" t="s">
        <v>1133</v>
      </c>
      <c r="C86" s="446" t="s">
        <v>1134</v>
      </c>
      <c r="D86" s="447" t="s">
        <v>1277</v>
      </c>
      <c r="E86" s="267">
        <v>0</v>
      </c>
      <c r="F86" s="214"/>
      <c r="G86" s="386">
        <v>1</v>
      </c>
      <c r="H86" s="387"/>
      <c r="I86" s="213"/>
      <c r="J86" s="214"/>
      <c r="K86" s="386">
        <v>1</v>
      </c>
      <c r="L86" s="387"/>
      <c r="M86" s="213"/>
      <c r="N86" s="214"/>
      <c r="O86" s="386"/>
      <c r="P86" s="387"/>
      <c r="Q86" s="213"/>
      <c r="R86" s="214"/>
      <c r="S86" s="386">
        <v>1</v>
      </c>
      <c r="T86" s="387"/>
      <c r="U86" s="213"/>
      <c r="V86" s="214"/>
      <c r="W86" s="386">
        <v>1</v>
      </c>
      <c r="X86" s="387"/>
      <c r="Y86" s="213"/>
      <c r="Z86" s="214"/>
      <c r="AA86" s="386">
        <v>1</v>
      </c>
      <c r="AB86" s="387"/>
      <c r="AC86" s="213"/>
      <c r="AD86" s="214"/>
      <c r="AE86" s="386">
        <v>1</v>
      </c>
      <c r="AF86" s="387"/>
      <c r="AG86" s="213"/>
      <c r="AH86" s="214"/>
      <c r="AI86" s="386">
        <v>1</v>
      </c>
      <c r="AJ86" s="387"/>
      <c r="AK86" s="213"/>
      <c r="AL86" s="214"/>
      <c r="AM86" s="386">
        <v>1</v>
      </c>
      <c r="AN86" s="387"/>
      <c r="AO86" s="213"/>
      <c r="AP86" s="214">
        <v>1</v>
      </c>
      <c r="AQ86" s="386"/>
      <c r="AR86" s="387"/>
      <c r="AS86" s="213"/>
      <c r="AT86" s="214">
        <v>1</v>
      </c>
      <c r="AU86" s="386"/>
      <c r="AV86" s="387"/>
      <c r="AW86" s="213"/>
      <c r="AX86" s="214"/>
      <c r="AY86" s="386"/>
      <c r="AZ86" s="387"/>
      <c r="BA86" s="213"/>
      <c r="BB86" s="356"/>
      <c r="BC86" s="484"/>
      <c r="BD86" s="485"/>
      <c r="BE86" s="327"/>
      <c r="BF86" s="214">
        <v>1</v>
      </c>
      <c r="BG86" s="386"/>
      <c r="BH86" s="387"/>
      <c r="BI86" s="213"/>
      <c r="BJ86" s="214">
        <v>1</v>
      </c>
      <c r="BK86" s="386"/>
      <c r="BL86" s="387"/>
      <c r="BM86" s="213"/>
      <c r="BN86" s="214"/>
      <c r="BO86" s="386"/>
      <c r="BP86" s="387"/>
      <c r="BQ86" s="213"/>
      <c r="BR86" s="214"/>
      <c r="BS86" s="386">
        <v>1</v>
      </c>
      <c r="BT86" s="387"/>
      <c r="BU86" s="213"/>
      <c r="BV86" s="214"/>
      <c r="BW86" s="386">
        <v>1</v>
      </c>
      <c r="BX86" s="387"/>
      <c r="BY86" s="213"/>
      <c r="BZ86" s="214"/>
      <c r="CA86" s="386"/>
      <c r="CB86" s="387"/>
      <c r="CC86" s="213"/>
      <c r="CD86" s="356"/>
      <c r="CE86" s="484"/>
      <c r="CF86" s="485"/>
      <c r="CG86" s="327"/>
      <c r="CH86" s="214"/>
      <c r="CI86" s="386"/>
      <c r="CJ86" s="387"/>
      <c r="CK86" s="213"/>
      <c r="CL86" s="214"/>
      <c r="CM86" s="386"/>
      <c r="CN86" s="387"/>
      <c r="CO86" s="213"/>
      <c r="CP86" s="214"/>
      <c r="CQ86" s="386"/>
      <c r="CR86" s="387"/>
      <c r="CS86" s="213"/>
      <c r="CT86" s="214"/>
      <c r="CU86" s="386"/>
      <c r="CV86" s="387"/>
      <c r="CW86" s="213"/>
      <c r="CX86" s="214"/>
      <c r="CY86" s="386"/>
      <c r="CZ86" s="387"/>
      <c r="DA86" s="213"/>
      <c r="DB86" s="214">
        <v>1</v>
      </c>
      <c r="DC86" s="386"/>
      <c r="DD86" s="387"/>
      <c r="DE86" s="213"/>
      <c r="DF86" s="214">
        <v>1</v>
      </c>
      <c r="DG86" s="386"/>
      <c r="DH86" s="387"/>
      <c r="DI86" s="213"/>
      <c r="DJ86" s="214">
        <v>1</v>
      </c>
      <c r="DK86" s="386"/>
      <c r="DL86" s="387"/>
      <c r="DM86" s="213"/>
      <c r="DN86" s="214"/>
      <c r="DO86" s="386"/>
      <c r="DP86" s="387"/>
      <c r="DQ86" s="213"/>
      <c r="DR86" s="214"/>
      <c r="DS86" s="386">
        <v>1</v>
      </c>
      <c r="DT86" s="387"/>
      <c r="DU86" s="213"/>
      <c r="DV86" s="214"/>
      <c r="DW86" s="386">
        <v>1</v>
      </c>
      <c r="DX86" s="387"/>
      <c r="DY86" s="213"/>
      <c r="DZ86" s="244">
        <f t="shared" si="3"/>
        <v>7</v>
      </c>
      <c r="EA86" s="245">
        <f t="shared" si="3"/>
        <v>12</v>
      </c>
      <c r="EB86" s="245">
        <f t="shared" si="3"/>
        <v>0</v>
      </c>
      <c r="EC86" s="246">
        <f t="shared" si="2"/>
        <v>0</v>
      </c>
    </row>
    <row r="87" spans="1:133" ht="45" x14ac:dyDescent="0.25">
      <c r="A87" s="532">
        <v>79</v>
      </c>
      <c r="B87" s="531" t="s">
        <v>778</v>
      </c>
      <c r="C87" s="446" t="s">
        <v>779</v>
      </c>
      <c r="D87" s="447" t="s">
        <v>1278</v>
      </c>
      <c r="E87" s="267">
        <v>0</v>
      </c>
      <c r="F87" s="214">
        <v>1</v>
      </c>
      <c r="G87" s="386"/>
      <c r="H87" s="387"/>
      <c r="I87" s="213"/>
      <c r="J87" s="214">
        <v>1</v>
      </c>
      <c r="K87" s="386"/>
      <c r="L87" s="387"/>
      <c r="M87" s="213"/>
      <c r="N87" s="214"/>
      <c r="O87" s="386"/>
      <c r="P87" s="387"/>
      <c r="Q87" s="213"/>
      <c r="R87" s="214">
        <v>1</v>
      </c>
      <c r="S87" s="386"/>
      <c r="T87" s="387"/>
      <c r="U87" s="213"/>
      <c r="V87" s="214">
        <v>1</v>
      </c>
      <c r="W87" s="386"/>
      <c r="X87" s="387"/>
      <c r="Y87" s="213"/>
      <c r="Z87" s="214">
        <v>1</v>
      </c>
      <c r="AA87" s="386"/>
      <c r="AB87" s="387"/>
      <c r="AC87" s="213"/>
      <c r="AD87" s="214">
        <v>1</v>
      </c>
      <c r="AE87" s="386"/>
      <c r="AF87" s="387"/>
      <c r="AG87" s="213"/>
      <c r="AH87" s="214">
        <v>1</v>
      </c>
      <c r="AI87" s="386"/>
      <c r="AJ87" s="387"/>
      <c r="AK87" s="213"/>
      <c r="AL87" s="214">
        <v>1</v>
      </c>
      <c r="AM87" s="386"/>
      <c r="AN87" s="387"/>
      <c r="AO87" s="213"/>
      <c r="AP87" s="214"/>
      <c r="AQ87" s="386"/>
      <c r="AR87" s="387"/>
      <c r="AS87" s="213"/>
      <c r="AT87" s="214">
        <v>1</v>
      </c>
      <c r="AU87" s="386"/>
      <c r="AV87" s="387"/>
      <c r="AW87" s="213"/>
      <c r="AX87" s="214"/>
      <c r="AY87" s="386"/>
      <c r="AZ87" s="387"/>
      <c r="BA87" s="213"/>
      <c r="BB87" s="356"/>
      <c r="BC87" s="484"/>
      <c r="BD87" s="485"/>
      <c r="BE87" s="327"/>
      <c r="BF87" s="214">
        <v>1</v>
      </c>
      <c r="BG87" s="386"/>
      <c r="BH87" s="387"/>
      <c r="BI87" s="213"/>
      <c r="BJ87" s="214"/>
      <c r="BK87" s="386"/>
      <c r="BL87" s="387"/>
      <c r="BM87" s="213"/>
      <c r="BN87" s="214"/>
      <c r="BO87" s="386"/>
      <c r="BP87" s="387"/>
      <c r="BQ87" s="213"/>
      <c r="BR87" s="214">
        <v>1</v>
      </c>
      <c r="BS87" s="386"/>
      <c r="BT87" s="387"/>
      <c r="BU87" s="213"/>
      <c r="BV87" s="214">
        <v>1</v>
      </c>
      <c r="BW87" s="386"/>
      <c r="BX87" s="387"/>
      <c r="BY87" s="213"/>
      <c r="BZ87" s="214"/>
      <c r="CA87" s="386"/>
      <c r="CB87" s="387"/>
      <c r="CC87" s="213"/>
      <c r="CD87" s="356"/>
      <c r="CE87" s="484"/>
      <c r="CF87" s="485"/>
      <c r="CG87" s="327"/>
      <c r="CH87" s="214">
        <v>1</v>
      </c>
      <c r="CI87" s="386"/>
      <c r="CJ87" s="387"/>
      <c r="CK87" s="213"/>
      <c r="CL87" s="214"/>
      <c r="CM87" s="386"/>
      <c r="CN87" s="387"/>
      <c r="CO87" s="213"/>
      <c r="CP87" s="214"/>
      <c r="CQ87" s="386"/>
      <c r="CR87" s="387"/>
      <c r="CS87" s="213"/>
      <c r="CT87" s="214"/>
      <c r="CU87" s="386"/>
      <c r="CV87" s="387"/>
      <c r="CW87" s="213"/>
      <c r="CX87" s="214"/>
      <c r="CY87" s="386"/>
      <c r="CZ87" s="387"/>
      <c r="DA87" s="213"/>
      <c r="DB87" s="214">
        <v>1</v>
      </c>
      <c r="DC87" s="386"/>
      <c r="DD87" s="387"/>
      <c r="DE87" s="213"/>
      <c r="DF87" s="214">
        <v>1</v>
      </c>
      <c r="DG87" s="386"/>
      <c r="DH87" s="387"/>
      <c r="DI87" s="213"/>
      <c r="DJ87" s="214">
        <v>1</v>
      </c>
      <c r="DK87" s="386"/>
      <c r="DL87" s="387"/>
      <c r="DM87" s="213"/>
      <c r="DN87" s="214"/>
      <c r="DO87" s="386"/>
      <c r="DP87" s="387"/>
      <c r="DQ87" s="213"/>
      <c r="DR87" s="214"/>
      <c r="DS87" s="386"/>
      <c r="DT87" s="387"/>
      <c r="DU87" s="213"/>
      <c r="DV87" s="214"/>
      <c r="DW87" s="386"/>
      <c r="DX87" s="387"/>
      <c r="DY87" s="213"/>
      <c r="DZ87" s="244">
        <f t="shared" si="3"/>
        <v>16</v>
      </c>
      <c r="EA87" s="245">
        <f t="shared" si="3"/>
        <v>0</v>
      </c>
      <c r="EB87" s="245">
        <f t="shared" si="3"/>
        <v>0</v>
      </c>
      <c r="EC87" s="246">
        <f t="shared" si="2"/>
        <v>0</v>
      </c>
    </row>
    <row r="88" spans="1:133" ht="75" x14ac:dyDescent="0.25">
      <c r="A88" s="359">
        <v>80</v>
      </c>
      <c r="B88" s="531" t="s">
        <v>736</v>
      </c>
      <c r="C88" s="446" t="s">
        <v>293</v>
      </c>
      <c r="D88" s="447" t="s">
        <v>1279</v>
      </c>
      <c r="E88" s="267">
        <v>0</v>
      </c>
      <c r="F88" s="214"/>
      <c r="G88" s="386">
        <v>1</v>
      </c>
      <c r="H88" s="387"/>
      <c r="I88" s="213"/>
      <c r="J88" s="214"/>
      <c r="K88" s="386">
        <v>1</v>
      </c>
      <c r="L88" s="387"/>
      <c r="M88" s="213"/>
      <c r="N88" s="214"/>
      <c r="O88" s="386"/>
      <c r="P88" s="387"/>
      <c r="Q88" s="213"/>
      <c r="R88" s="214"/>
      <c r="S88" s="386">
        <v>1</v>
      </c>
      <c r="T88" s="387"/>
      <c r="U88" s="213"/>
      <c r="V88" s="214"/>
      <c r="W88" s="386">
        <v>1</v>
      </c>
      <c r="X88" s="387"/>
      <c r="Y88" s="213"/>
      <c r="Z88" s="214"/>
      <c r="AA88" s="386">
        <v>1</v>
      </c>
      <c r="AB88" s="387"/>
      <c r="AC88" s="213"/>
      <c r="AD88" s="214"/>
      <c r="AE88" s="386">
        <v>1</v>
      </c>
      <c r="AF88" s="387"/>
      <c r="AG88" s="213"/>
      <c r="AH88" s="214"/>
      <c r="AI88" s="386">
        <v>1</v>
      </c>
      <c r="AJ88" s="387"/>
      <c r="AK88" s="213"/>
      <c r="AL88" s="214"/>
      <c r="AM88" s="386">
        <v>1</v>
      </c>
      <c r="AN88" s="387"/>
      <c r="AO88" s="213"/>
      <c r="AP88" s="214"/>
      <c r="AQ88" s="386"/>
      <c r="AR88" s="387"/>
      <c r="AS88" s="213"/>
      <c r="AT88" s="214"/>
      <c r="AU88" s="386"/>
      <c r="AV88" s="387"/>
      <c r="AW88" s="213"/>
      <c r="AX88" s="214"/>
      <c r="AY88" s="386"/>
      <c r="AZ88" s="387"/>
      <c r="BA88" s="213"/>
      <c r="BB88" s="356"/>
      <c r="BC88" s="484"/>
      <c r="BD88" s="485"/>
      <c r="BE88" s="327"/>
      <c r="BF88" s="214">
        <v>1</v>
      </c>
      <c r="BG88" s="386"/>
      <c r="BH88" s="387"/>
      <c r="BI88" s="213"/>
      <c r="BJ88" s="214">
        <v>1</v>
      </c>
      <c r="BK88" s="386"/>
      <c r="BL88" s="387"/>
      <c r="BM88" s="213"/>
      <c r="BN88" s="214"/>
      <c r="BO88" s="386"/>
      <c r="BP88" s="387"/>
      <c r="BQ88" s="213"/>
      <c r="BR88" s="214">
        <v>1</v>
      </c>
      <c r="BS88" s="386"/>
      <c r="BT88" s="387"/>
      <c r="BU88" s="213"/>
      <c r="BV88" s="214">
        <v>1</v>
      </c>
      <c r="BW88" s="386"/>
      <c r="BX88" s="387"/>
      <c r="BY88" s="213"/>
      <c r="BZ88" s="214"/>
      <c r="CA88" s="386"/>
      <c r="CB88" s="387"/>
      <c r="CC88" s="213"/>
      <c r="CD88" s="356"/>
      <c r="CE88" s="484"/>
      <c r="CF88" s="485"/>
      <c r="CG88" s="327"/>
      <c r="CH88" s="214"/>
      <c r="CI88" s="386">
        <v>1</v>
      </c>
      <c r="CJ88" s="387"/>
      <c r="CK88" s="213"/>
      <c r="CL88" s="214"/>
      <c r="CM88" s="386"/>
      <c r="CN88" s="387"/>
      <c r="CO88" s="213"/>
      <c r="CP88" s="214"/>
      <c r="CQ88" s="386">
        <v>1</v>
      </c>
      <c r="CR88" s="387"/>
      <c r="CS88" s="213"/>
      <c r="CT88" s="214"/>
      <c r="CU88" s="386"/>
      <c r="CV88" s="387"/>
      <c r="CW88" s="213"/>
      <c r="CX88" s="214"/>
      <c r="CY88" s="386"/>
      <c r="CZ88" s="387"/>
      <c r="DA88" s="213"/>
      <c r="DB88" s="214"/>
      <c r="DC88" s="386">
        <v>1</v>
      </c>
      <c r="DD88" s="387"/>
      <c r="DE88" s="213"/>
      <c r="DF88" s="214"/>
      <c r="DG88" s="386">
        <v>1</v>
      </c>
      <c r="DH88" s="387"/>
      <c r="DI88" s="213"/>
      <c r="DJ88" s="214"/>
      <c r="DK88" s="386">
        <v>1</v>
      </c>
      <c r="DL88" s="387"/>
      <c r="DM88" s="213"/>
      <c r="DN88" s="214"/>
      <c r="DO88" s="386"/>
      <c r="DP88" s="387"/>
      <c r="DQ88" s="213"/>
      <c r="DR88" s="214"/>
      <c r="DS88" s="386"/>
      <c r="DT88" s="387"/>
      <c r="DU88" s="213"/>
      <c r="DV88" s="214"/>
      <c r="DW88" s="386"/>
      <c r="DX88" s="387"/>
      <c r="DY88" s="213"/>
      <c r="DZ88" s="244">
        <f t="shared" si="3"/>
        <v>4</v>
      </c>
      <c r="EA88" s="245">
        <f t="shared" si="3"/>
        <v>13</v>
      </c>
      <c r="EB88" s="245">
        <f t="shared" si="3"/>
        <v>0</v>
      </c>
      <c r="EC88" s="246">
        <f t="shared" si="2"/>
        <v>0</v>
      </c>
    </row>
    <row r="89" spans="1:133" ht="60" x14ac:dyDescent="0.25">
      <c r="A89" s="532">
        <v>81</v>
      </c>
      <c r="B89" s="531" t="s">
        <v>1280</v>
      </c>
      <c r="C89" s="446" t="s">
        <v>775</v>
      </c>
      <c r="D89" s="447" t="s">
        <v>1281</v>
      </c>
      <c r="E89" s="267">
        <v>0</v>
      </c>
      <c r="F89" s="214">
        <v>1</v>
      </c>
      <c r="G89" s="386">
        <v>1</v>
      </c>
      <c r="H89" s="387"/>
      <c r="I89" s="213"/>
      <c r="J89" s="214">
        <v>1</v>
      </c>
      <c r="K89" s="386">
        <v>1</v>
      </c>
      <c r="L89" s="387"/>
      <c r="M89" s="213"/>
      <c r="N89" s="214"/>
      <c r="O89" s="386"/>
      <c r="P89" s="387"/>
      <c r="Q89" s="213"/>
      <c r="R89" s="214"/>
      <c r="S89" s="386">
        <v>1</v>
      </c>
      <c r="T89" s="387"/>
      <c r="U89" s="213"/>
      <c r="V89" s="214"/>
      <c r="W89" s="386">
        <v>1</v>
      </c>
      <c r="X89" s="387"/>
      <c r="Y89" s="213"/>
      <c r="Z89" s="214"/>
      <c r="AA89" s="386">
        <v>1</v>
      </c>
      <c r="AB89" s="387"/>
      <c r="AC89" s="213"/>
      <c r="AD89" s="214"/>
      <c r="AE89" s="386">
        <v>1</v>
      </c>
      <c r="AF89" s="387"/>
      <c r="AG89" s="213"/>
      <c r="AH89" s="214"/>
      <c r="AI89" s="386">
        <v>1</v>
      </c>
      <c r="AJ89" s="387"/>
      <c r="AK89" s="213"/>
      <c r="AL89" s="214"/>
      <c r="AM89" s="386">
        <v>1</v>
      </c>
      <c r="AN89" s="387"/>
      <c r="AO89" s="213"/>
      <c r="AP89" s="214">
        <v>1</v>
      </c>
      <c r="AQ89" s="386"/>
      <c r="AR89" s="387"/>
      <c r="AS89" s="213"/>
      <c r="AT89" s="214">
        <v>1</v>
      </c>
      <c r="AU89" s="386"/>
      <c r="AV89" s="387"/>
      <c r="AW89" s="213"/>
      <c r="AX89" s="214"/>
      <c r="AY89" s="386"/>
      <c r="AZ89" s="387"/>
      <c r="BA89" s="213"/>
      <c r="BB89" s="356"/>
      <c r="BC89" s="484"/>
      <c r="BD89" s="485"/>
      <c r="BE89" s="327"/>
      <c r="BF89" s="214"/>
      <c r="BG89" s="386">
        <v>1</v>
      </c>
      <c r="BH89" s="387"/>
      <c r="BI89" s="213"/>
      <c r="BJ89" s="214"/>
      <c r="BK89" s="386">
        <v>1</v>
      </c>
      <c r="BL89" s="387"/>
      <c r="BM89" s="213"/>
      <c r="BN89" s="214"/>
      <c r="BO89" s="386"/>
      <c r="BP89" s="387"/>
      <c r="BQ89" s="213"/>
      <c r="BR89" s="214">
        <v>1</v>
      </c>
      <c r="BS89" s="386"/>
      <c r="BT89" s="387"/>
      <c r="BU89" s="213"/>
      <c r="BV89" s="214">
        <v>1</v>
      </c>
      <c r="BW89" s="386"/>
      <c r="BX89" s="387"/>
      <c r="BY89" s="213"/>
      <c r="BZ89" s="214"/>
      <c r="CA89" s="386"/>
      <c r="CB89" s="387"/>
      <c r="CC89" s="213"/>
      <c r="CD89" s="356"/>
      <c r="CE89" s="484"/>
      <c r="CF89" s="485"/>
      <c r="CG89" s="327"/>
      <c r="CH89" s="214"/>
      <c r="CI89" s="386"/>
      <c r="CJ89" s="387"/>
      <c r="CK89" s="213"/>
      <c r="CL89" s="214"/>
      <c r="CM89" s="386"/>
      <c r="CN89" s="387"/>
      <c r="CO89" s="213"/>
      <c r="CP89" s="214"/>
      <c r="CQ89" s="386"/>
      <c r="CR89" s="387"/>
      <c r="CS89" s="213"/>
      <c r="CT89" s="214"/>
      <c r="CU89" s="386"/>
      <c r="CV89" s="387"/>
      <c r="CW89" s="213"/>
      <c r="CX89" s="214"/>
      <c r="CY89" s="386"/>
      <c r="CZ89" s="387"/>
      <c r="DA89" s="213"/>
      <c r="DB89" s="214">
        <v>1</v>
      </c>
      <c r="DC89" s="386"/>
      <c r="DD89" s="387"/>
      <c r="DE89" s="213"/>
      <c r="DF89" s="214">
        <v>1</v>
      </c>
      <c r="DG89" s="386"/>
      <c r="DH89" s="387"/>
      <c r="DI89" s="213"/>
      <c r="DJ89" s="214">
        <v>1</v>
      </c>
      <c r="DK89" s="386"/>
      <c r="DL89" s="387"/>
      <c r="DM89" s="213"/>
      <c r="DN89" s="214"/>
      <c r="DO89" s="386"/>
      <c r="DP89" s="387"/>
      <c r="DQ89" s="213"/>
      <c r="DR89" s="214"/>
      <c r="DS89" s="386"/>
      <c r="DT89" s="387"/>
      <c r="DU89" s="213"/>
      <c r="DV89" s="214"/>
      <c r="DW89" s="386">
        <v>1</v>
      </c>
      <c r="DX89" s="387"/>
      <c r="DY89" s="213"/>
      <c r="DZ89" s="244">
        <f t="shared" si="3"/>
        <v>9</v>
      </c>
      <c r="EA89" s="245">
        <f t="shared" si="3"/>
        <v>11</v>
      </c>
      <c r="EB89" s="245">
        <f t="shared" si="3"/>
        <v>0</v>
      </c>
      <c r="EC89" s="246">
        <f t="shared" si="2"/>
        <v>0</v>
      </c>
    </row>
    <row r="90" spans="1:133" ht="60" x14ac:dyDescent="0.25">
      <c r="A90" s="359">
        <v>82</v>
      </c>
      <c r="B90" s="312" t="s">
        <v>2483</v>
      </c>
      <c r="C90" s="228" t="s">
        <v>2484</v>
      </c>
      <c r="D90" s="229" t="s">
        <v>2565</v>
      </c>
      <c r="E90" s="267">
        <v>0</v>
      </c>
      <c r="F90" s="214">
        <v>1</v>
      </c>
      <c r="G90" s="386"/>
      <c r="H90" s="387"/>
      <c r="I90" s="213"/>
      <c r="J90" s="214">
        <v>1</v>
      </c>
      <c r="K90" s="386"/>
      <c r="L90" s="387"/>
      <c r="M90" s="213"/>
      <c r="N90" s="214"/>
      <c r="O90" s="386"/>
      <c r="P90" s="387"/>
      <c r="Q90" s="213"/>
      <c r="R90" s="214"/>
      <c r="S90" s="386">
        <v>1</v>
      </c>
      <c r="T90" s="387"/>
      <c r="U90" s="213"/>
      <c r="V90" s="214"/>
      <c r="W90" s="386">
        <v>1</v>
      </c>
      <c r="X90" s="387"/>
      <c r="Y90" s="213"/>
      <c r="Z90" s="214"/>
      <c r="AA90" s="386">
        <v>1</v>
      </c>
      <c r="AB90" s="387"/>
      <c r="AC90" s="213"/>
      <c r="AD90" s="214"/>
      <c r="AE90" s="386">
        <v>1</v>
      </c>
      <c r="AF90" s="387"/>
      <c r="AG90" s="213"/>
      <c r="AH90" s="214"/>
      <c r="AI90" s="386">
        <v>1</v>
      </c>
      <c r="AJ90" s="387"/>
      <c r="AK90" s="213"/>
      <c r="AL90" s="214"/>
      <c r="AM90" s="386">
        <v>1</v>
      </c>
      <c r="AN90" s="387"/>
      <c r="AO90" s="213"/>
      <c r="AP90" s="214"/>
      <c r="AQ90" s="386"/>
      <c r="AR90" s="387"/>
      <c r="AS90" s="213"/>
      <c r="AT90" s="214"/>
      <c r="AU90" s="386"/>
      <c r="AV90" s="387"/>
      <c r="AW90" s="213"/>
      <c r="AX90" s="214"/>
      <c r="AY90" s="386"/>
      <c r="AZ90" s="387"/>
      <c r="BA90" s="213"/>
      <c r="BB90" s="356"/>
      <c r="BC90" s="484"/>
      <c r="BD90" s="485"/>
      <c r="BE90" s="327"/>
      <c r="BF90" s="214"/>
      <c r="BG90" s="386">
        <v>1</v>
      </c>
      <c r="BH90" s="387"/>
      <c r="BI90" s="213"/>
      <c r="BJ90" s="214"/>
      <c r="BK90" s="386"/>
      <c r="BL90" s="387"/>
      <c r="BM90" s="213"/>
      <c r="BN90" s="214"/>
      <c r="BO90" s="386"/>
      <c r="BP90" s="387"/>
      <c r="BQ90" s="213"/>
      <c r="BR90" s="214"/>
      <c r="BS90" s="386">
        <v>1</v>
      </c>
      <c r="BT90" s="387"/>
      <c r="BU90" s="213"/>
      <c r="BV90" s="214"/>
      <c r="BW90" s="386">
        <v>1</v>
      </c>
      <c r="BX90" s="387"/>
      <c r="BY90" s="213"/>
      <c r="BZ90" s="214"/>
      <c r="CA90" s="386"/>
      <c r="CB90" s="387"/>
      <c r="CC90" s="213"/>
      <c r="CD90" s="356"/>
      <c r="CE90" s="484"/>
      <c r="CF90" s="485"/>
      <c r="CG90" s="327"/>
      <c r="CH90" s="214"/>
      <c r="CI90" s="386"/>
      <c r="CJ90" s="387"/>
      <c r="CK90" s="213"/>
      <c r="CL90" s="214"/>
      <c r="CM90" s="386"/>
      <c r="CN90" s="387"/>
      <c r="CO90" s="213"/>
      <c r="CP90" s="214">
        <v>1</v>
      </c>
      <c r="CQ90" s="386"/>
      <c r="CR90" s="387"/>
      <c r="CS90" s="213"/>
      <c r="CT90" s="214"/>
      <c r="CU90" s="386"/>
      <c r="CV90" s="387"/>
      <c r="CW90" s="213"/>
      <c r="CX90" s="214"/>
      <c r="CY90" s="386"/>
      <c r="CZ90" s="387"/>
      <c r="DA90" s="213"/>
      <c r="DB90" s="214"/>
      <c r="DC90" s="386">
        <v>1</v>
      </c>
      <c r="DD90" s="387"/>
      <c r="DE90" s="213"/>
      <c r="DF90" s="214"/>
      <c r="DG90" s="386">
        <v>1</v>
      </c>
      <c r="DH90" s="387"/>
      <c r="DI90" s="213"/>
      <c r="DJ90" s="214"/>
      <c r="DK90" s="386">
        <v>1</v>
      </c>
      <c r="DL90" s="387"/>
      <c r="DM90" s="213"/>
      <c r="DN90" s="214"/>
      <c r="DO90" s="386"/>
      <c r="DP90" s="387"/>
      <c r="DQ90" s="213"/>
      <c r="DR90" s="214"/>
      <c r="DS90" s="386"/>
      <c r="DT90" s="387"/>
      <c r="DU90" s="213"/>
      <c r="DV90" s="214"/>
      <c r="DW90" s="386"/>
      <c r="DX90" s="387"/>
      <c r="DY90" s="213"/>
      <c r="DZ90" s="244">
        <f t="shared" si="3"/>
        <v>3</v>
      </c>
      <c r="EA90" s="245">
        <f t="shared" si="3"/>
        <v>12</v>
      </c>
      <c r="EB90" s="245">
        <f t="shared" si="3"/>
        <v>0</v>
      </c>
      <c r="EC90" s="246">
        <f t="shared" si="2"/>
        <v>0</v>
      </c>
    </row>
    <row r="91" spans="1:133" ht="30" x14ac:dyDescent="0.25">
      <c r="A91" s="532">
        <v>83</v>
      </c>
      <c r="B91" s="531" t="s">
        <v>767</v>
      </c>
      <c r="C91" s="446" t="s">
        <v>306</v>
      </c>
      <c r="D91" s="447" t="s">
        <v>1282</v>
      </c>
      <c r="E91" s="267">
        <v>0</v>
      </c>
      <c r="F91" s="214">
        <v>1</v>
      </c>
      <c r="G91" s="386"/>
      <c r="H91" s="387"/>
      <c r="I91" s="213"/>
      <c r="J91" s="214">
        <v>1</v>
      </c>
      <c r="K91" s="386"/>
      <c r="L91" s="387"/>
      <c r="M91" s="213"/>
      <c r="N91" s="214"/>
      <c r="O91" s="386"/>
      <c r="P91" s="387"/>
      <c r="Q91" s="213"/>
      <c r="R91" s="214">
        <v>1</v>
      </c>
      <c r="S91" s="386"/>
      <c r="T91" s="387"/>
      <c r="U91" s="213"/>
      <c r="V91" s="214">
        <v>1</v>
      </c>
      <c r="W91" s="386"/>
      <c r="X91" s="387"/>
      <c r="Y91" s="213"/>
      <c r="Z91" s="214">
        <v>1</v>
      </c>
      <c r="AA91" s="386"/>
      <c r="AB91" s="387"/>
      <c r="AC91" s="213"/>
      <c r="AD91" s="214">
        <v>1</v>
      </c>
      <c r="AE91" s="386"/>
      <c r="AF91" s="387"/>
      <c r="AG91" s="213"/>
      <c r="AH91" s="214">
        <v>1</v>
      </c>
      <c r="AI91" s="386"/>
      <c r="AJ91" s="387"/>
      <c r="AK91" s="213"/>
      <c r="AL91" s="214">
        <v>1</v>
      </c>
      <c r="AM91" s="386"/>
      <c r="AN91" s="387"/>
      <c r="AO91" s="213"/>
      <c r="AP91" s="214"/>
      <c r="AQ91" s="386"/>
      <c r="AR91" s="387"/>
      <c r="AS91" s="213"/>
      <c r="AT91" s="214"/>
      <c r="AU91" s="386">
        <v>1</v>
      </c>
      <c r="AV91" s="387"/>
      <c r="AW91" s="213"/>
      <c r="AX91" s="214"/>
      <c r="AY91" s="386"/>
      <c r="AZ91" s="387"/>
      <c r="BA91" s="213"/>
      <c r="BB91" s="356"/>
      <c r="BC91" s="484"/>
      <c r="BD91" s="485"/>
      <c r="BE91" s="327"/>
      <c r="BF91" s="214">
        <v>1</v>
      </c>
      <c r="BG91" s="386"/>
      <c r="BH91" s="387"/>
      <c r="BI91" s="213"/>
      <c r="BJ91" s="214">
        <v>1</v>
      </c>
      <c r="BK91" s="386"/>
      <c r="BL91" s="387"/>
      <c r="BM91" s="213"/>
      <c r="BN91" s="214"/>
      <c r="BO91" s="386"/>
      <c r="BP91" s="387"/>
      <c r="BQ91" s="213"/>
      <c r="BR91" s="214">
        <v>1</v>
      </c>
      <c r="BS91" s="386"/>
      <c r="BT91" s="387"/>
      <c r="BU91" s="213"/>
      <c r="BV91" s="214">
        <v>1</v>
      </c>
      <c r="BW91" s="386"/>
      <c r="BX91" s="387"/>
      <c r="BY91" s="213"/>
      <c r="BZ91" s="214"/>
      <c r="CA91" s="386"/>
      <c r="CB91" s="387"/>
      <c r="CC91" s="213"/>
      <c r="CD91" s="356"/>
      <c r="CE91" s="484"/>
      <c r="CF91" s="485"/>
      <c r="CG91" s="327"/>
      <c r="CH91" s="214"/>
      <c r="CI91" s="386">
        <v>1</v>
      </c>
      <c r="CJ91" s="387"/>
      <c r="CK91" s="213"/>
      <c r="CL91" s="214"/>
      <c r="CM91" s="386"/>
      <c r="CN91" s="387"/>
      <c r="CO91" s="213"/>
      <c r="CP91" s="214"/>
      <c r="CQ91" s="386"/>
      <c r="CR91" s="387"/>
      <c r="CS91" s="213"/>
      <c r="CT91" s="214"/>
      <c r="CU91" s="386"/>
      <c r="CV91" s="387"/>
      <c r="CW91" s="213"/>
      <c r="CX91" s="214"/>
      <c r="CY91" s="386"/>
      <c r="CZ91" s="387"/>
      <c r="DA91" s="213"/>
      <c r="DB91" s="214"/>
      <c r="DC91" s="386">
        <v>1</v>
      </c>
      <c r="DD91" s="387"/>
      <c r="DE91" s="213"/>
      <c r="DF91" s="214"/>
      <c r="DG91" s="386">
        <v>1</v>
      </c>
      <c r="DH91" s="387"/>
      <c r="DI91" s="213"/>
      <c r="DJ91" s="214"/>
      <c r="DK91" s="386">
        <v>1</v>
      </c>
      <c r="DL91" s="387"/>
      <c r="DM91" s="213"/>
      <c r="DN91" s="214"/>
      <c r="DO91" s="386"/>
      <c r="DP91" s="387"/>
      <c r="DQ91" s="213"/>
      <c r="DR91" s="214"/>
      <c r="DS91" s="386"/>
      <c r="DT91" s="387"/>
      <c r="DU91" s="213"/>
      <c r="DV91" s="214">
        <v>1</v>
      </c>
      <c r="DW91" s="386"/>
      <c r="DX91" s="387"/>
      <c r="DY91" s="213"/>
      <c r="DZ91" s="244">
        <f t="shared" si="3"/>
        <v>13</v>
      </c>
      <c r="EA91" s="245">
        <f t="shared" si="3"/>
        <v>5</v>
      </c>
      <c r="EB91" s="245">
        <f t="shared" si="3"/>
        <v>0</v>
      </c>
      <c r="EC91" s="246">
        <f t="shared" si="2"/>
        <v>0</v>
      </c>
    </row>
    <row r="92" spans="1:133" ht="45" x14ac:dyDescent="0.25">
      <c r="A92" s="359">
        <v>84</v>
      </c>
      <c r="B92" s="531" t="s">
        <v>772</v>
      </c>
      <c r="C92" s="446" t="s">
        <v>1283</v>
      </c>
      <c r="D92" s="447" t="s">
        <v>1284</v>
      </c>
      <c r="E92" s="267">
        <v>0</v>
      </c>
      <c r="F92" s="214"/>
      <c r="G92" s="386">
        <v>1</v>
      </c>
      <c r="H92" s="387"/>
      <c r="I92" s="213"/>
      <c r="J92" s="214"/>
      <c r="K92" s="386">
        <v>1</v>
      </c>
      <c r="L92" s="387"/>
      <c r="M92" s="213"/>
      <c r="N92" s="214"/>
      <c r="O92" s="386"/>
      <c r="P92" s="387"/>
      <c r="Q92" s="213"/>
      <c r="R92" s="214"/>
      <c r="S92" s="386">
        <v>1</v>
      </c>
      <c r="T92" s="387"/>
      <c r="U92" s="213"/>
      <c r="V92" s="214"/>
      <c r="W92" s="386">
        <v>1</v>
      </c>
      <c r="X92" s="387"/>
      <c r="Y92" s="213"/>
      <c r="Z92" s="214"/>
      <c r="AA92" s="386">
        <v>1</v>
      </c>
      <c r="AB92" s="387"/>
      <c r="AC92" s="213"/>
      <c r="AD92" s="214"/>
      <c r="AE92" s="386">
        <v>1</v>
      </c>
      <c r="AF92" s="387"/>
      <c r="AG92" s="213"/>
      <c r="AH92" s="214"/>
      <c r="AI92" s="386">
        <v>1</v>
      </c>
      <c r="AJ92" s="387"/>
      <c r="AK92" s="213"/>
      <c r="AL92" s="214"/>
      <c r="AM92" s="386">
        <v>1</v>
      </c>
      <c r="AN92" s="387"/>
      <c r="AO92" s="213"/>
      <c r="AP92" s="214"/>
      <c r="AQ92" s="386">
        <v>1</v>
      </c>
      <c r="AR92" s="387"/>
      <c r="AS92" s="213"/>
      <c r="AT92" s="214"/>
      <c r="AU92" s="386">
        <v>1</v>
      </c>
      <c r="AV92" s="387"/>
      <c r="AW92" s="213"/>
      <c r="AX92" s="214"/>
      <c r="AY92" s="386"/>
      <c r="AZ92" s="387"/>
      <c r="BA92" s="213"/>
      <c r="BB92" s="356"/>
      <c r="BC92" s="484"/>
      <c r="BD92" s="485"/>
      <c r="BE92" s="327"/>
      <c r="BF92" s="214"/>
      <c r="BG92" s="386">
        <v>1</v>
      </c>
      <c r="BH92" s="387"/>
      <c r="BI92" s="213"/>
      <c r="BJ92" s="214"/>
      <c r="BK92" s="386">
        <v>1</v>
      </c>
      <c r="BL92" s="387"/>
      <c r="BM92" s="213"/>
      <c r="BN92" s="214"/>
      <c r="BO92" s="386"/>
      <c r="BP92" s="387"/>
      <c r="BQ92" s="213"/>
      <c r="BR92" s="214">
        <v>1</v>
      </c>
      <c r="BS92" s="386">
        <v>1</v>
      </c>
      <c r="BT92" s="387"/>
      <c r="BU92" s="213"/>
      <c r="BV92" s="214"/>
      <c r="BW92" s="386">
        <v>1</v>
      </c>
      <c r="BX92" s="387"/>
      <c r="BY92" s="213"/>
      <c r="BZ92" s="214"/>
      <c r="CA92" s="386"/>
      <c r="CB92" s="387"/>
      <c r="CC92" s="213"/>
      <c r="CD92" s="356"/>
      <c r="CE92" s="484"/>
      <c r="CF92" s="485"/>
      <c r="CG92" s="327"/>
      <c r="CH92" s="214"/>
      <c r="CI92" s="386">
        <v>1</v>
      </c>
      <c r="CJ92" s="387"/>
      <c r="CK92" s="213"/>
      <c r="CL92" s="214"/>
      <c r="CM92" s="386"/>
      <c r="CN92" s="387"/>
      <c r="CO92" s="213"/>
      <c r="CP92" s="214"/>
      <c r="CQ92" s="386">
        <v>1</v>
      </c>
      <c r="CR92" s="387"/>
      <c r="CS92" s="213"/>
      <c r="CT92" s="214"/>
      <c r="CU92" s="386"/>
      <c r="CV92" s="387"/>
      <c r="CW92" s="213"/>
      <c r="CX92" s="214"/>
      <c r="CY92" s="386"/>
      <c r="CZ92" s="387"/>
      <c r="DA92" s="213"/>
      <c r="DB92" s="214"/>
      <c r="DC92" s="386">
        <v>1</v>
      </c>
      <c r="DD92" s="387"/>
      <c r="DE92" s="213"/>
      <c r="DF92" s="214"/>
      <c r="DG92" s="386">
        <v>1</v>
      </c>
      <c r="DH92" s="387"/>
      <c r="DI92" s="213"/>
      <c r="DJ92" s="214"/>
      <c r="DK92" s="386">
        <v>1</v>
      </c>
      <c r="DL92" s="387"/>
      <c r="DM92" s="213"/>
      <c r="DN92" s="214"/>
      <c r="DO92" s="386"/>
      <c r="DP92" s="387"/>
      <c r="DQ92" s="213"/>
      <c r="DR92" s="214"/>
      <c r="DS92" s="386">
        <v>1</v>
      </c>
      <c r="DT92" s="387"/>
      <c r="DU92" s="213"/>
      <c r="DV92" s="214"/>
      <c r="DW92" s="386">
        <v>1</v>
      </c>
      <c r="DX92" s="387"/>
      <c r="DY92" s="213"/>
      <c r="DZ92" s="244">
        <f t="shared" si="3"/>
        <v>1</v>
      </c>
      <c r="EA92" s="245">
        <f t="shared" si="3"/>
        <v>21</v>
      </c>
      <c r="EB92" s="245">
        <f t="shared" si="3"/>
        <v>0</v>
      </c>
      <c r="EC92" s="246">
        <f t="shared" si="2"/>
        <v>0</v>
      </c>
    </row>
    <row r="93" spans="1:133" ht="30" x14ac:dyDescent="0.25">
      <c r="A93" s="532">
        <v>85</v>
      </c>
      <c r="B93" s="531" t="s">
        <v>737</v>
      </c>
      <c r="C93" s="446" t="s">
        <v>294</v>
      </c>
      <c r="D93" s="447" t="s">
        <v>1285</v>
      </c>
      <c r="E93" s="267">
        <v>0</v>
      </c>
      <c r="F93" s="214"/>
      <c r="G93" s="386">
        <v>1</v>
      </c>
      <c r="H93" s="387"/>
      <c r="I93" s="213"/>
      <c r="J93" s="214"/>
      <c r="K93" s="386">
        <v>1</v>
      </c>
      <c r="L93" s="387"/>
      <c r="M93" s="213"/>
      <c r="N93" s="214"/>
      <c r="O93" s="386"/>
      <c r="P93" s="387"/>
      <c r="Q93" s="213"/>
      <c r="R93" s="214"/>
      <c r="S93" s="386">
        <v>1</v>
      </c>
      <c r="T93" s="387"/>
      <c r="U93" s="213"/>
      <c r="V93" s="214"/>
      <c r="W93" s="386">
        <v>1</v>
      </c>
      <c r="X93" s="387"/>
      <c r="Y93" s="213"/>
      <c r="Z93" s="214"/>
      <c r="AA93" s="386">
        <v>1</v>
      </c>
      <c r="AB93" s="387"/>
      <c r="AC93" s="213"/>
      <c r="AD93" s="214"/>
      <c r="AE93" s="386">
        <v>1</v>
      </c>
      <c r="AF93" s="387"/>
      <c r="AG93" s="213"/>
      <c r="AH93" s="214"/>
      <c r="AI93" s="386">
        <v>1</v>
      </c>
      <c r="AJ93" s="387"/>
      <c r="AK93" s="213"/>
      <c r="AL93" s="214"/>
      <c r="AM93" s="386">
        <v>1</v>
      </c>
      <c r="AN93" s="387"/>
      <c r="AO93" s="213"/>
      <c r="AP93" s="214"/>
      <c r="AQ93" s="386"/>
      <c r="AR93" s="387"/>
      <c r="AS93" s="213"/>
      <c r="AT93" s="214">
        <v>1</v>
      </c>
      <c r="AU93" s="386"/>
      <c r="AV93" s="387"/>
      <c r="AW93" s="213"/>
      <c r="AX93" s="214"/>
      <c r="AY93" s="386"/>
      <c r="AZ93" s="387"/>
      <c r="BA93" s="213"/>
      <c r="BB93" s="356"/>
      <c r="BC93" s="484"/>
      <c r="BD93" s="485"/>
      <c r="BE93" s="327"/>
      <c r="BF93" s="214"/>
      <c r="BG93" s="386">
        <v>1</v>
      </c>
      <c r="BH93" s="387"/>
      <c r="BI93" s="213"/>
      <c r="BJ93" s="214"/>
      <c r="BK93" s="386"/>
      <c r="BL93" s="387"/>
      <c r="BM93" s="213"/>
      <c r="BN93" s="214"/>
      <c r="BO93" s="386"/>
      <c r="BP93" s="387"/>
      <c r="BQ93" s="213"/>
      <c r="BR93" s="214">
        <v>1</v>
      </c>
      <c r="BS93" s="386"/>
      <c r="BT93" s="387"/>
      <c r="BU93" s="213"/>
      <c r="BV93" s="214">
        <v>1</v>
      </c>
      <c r="BW93" s="386"/>
      <c r="BX93" s="387"/>
      <c r="BY93" s="213"/>
      <c r="BZ93" s="214"/>
      <c r="CA93" s="386"/>
      <c r="CB93" s="387"/>
      <c r="CC93" s="213"/>
      <c r="CD93" s="356"/>
      <c r="CE93" s="484"/>
      <c r="CF93" s="485"/>
      <c r="CG93" s="327"/>
      <c r="CH93" s="214"/>
      <c r="CI93" s="386"/>
      <c r="CJ93" s="387"/>
      <c r="CK93" s="213"/>
      <c r="CL93" s="214"/>
      <c r="CM93" s="386"/>
      <c r="CN93" s="387"/>
      <c r="CO93" s="213"/>
      <c r="CP93" s="214"/>
      <c r="CQ93" s="386"/>
      <c r="CR93" s="387"/>
      <c r="CS93" s="213"/>
      <c r="CT93" s="214"/>
      <c r="CU93" s="386"/>
      <c r="CV93" s="387"/>
      <c r="CW93" s="213"/>
      <c r="CX93" s="214"/>
      <c r="CY93" s="386"/>
      <c r="CZ93" s="387"/>
      <c r="DA93" s="213"/>
      <c r="DB93" s="214"/>
      <c r="DC93" s="386">
        <v>1</v>
      </c>
      <c r="DD93" s="387"/>
      <c r="DE93" s="213"/>
      <c r="DF93" s="214"/>
      <c r="DG93" s="386">
        <v>1</v>
      </c>
      <c r="DH93" s="387"/>
      <c r="DI93" s="213"/>
      <c r="DJ93" s="214"/>
      <c r="DK93" s="386">
        <v>1</v>
      </c>
      <c r="DL93" s="387"/>
      <c r="DM93" s="213"/>
      <c r="DN93" s="214"/>
      <c r="DO93" s="386"/>
      <c r="DP93" s="387"/>
      <c r="DQ93" s="213"/>
      <c r="DR93" s="214"/>
      <c r="DS93" s="386"/>
      <c r="DT93" s="387"/>
      <c r="DU93" s="213"/>
      <c r="DV93" s="214"/>
      <c r="DW93" s="386"/>
      <c r="DX93" s="387"/>
      <c r="DY93" s="213"/>
      <c r="DZ93" s="244">
        <f t="shared" si="3"/>
        <v>3</v>
      </c>
      <c r="EA93" s="245">
        <f t="shared" si="3"/>
        <v>12</v>
      </c>
      <c r="EB93" s="245">
        <f t="shared" si="3"/>
        <v>0</v>
      </c>
      <c r="EC93" s="246">
        <f t="shared" si="2"/>
        <v>0</v>
      </c>
    </row>
    <row r="94" spans="1:133" ht="45" x14ac:dyDescent="0.25">
      <c r="A94" s="359">
        <v>86</v>
      </c>
      <c r="B94" s="531" t="s">
        <v>697</v>
      </c>
      <c r="C94" s="446" t="s">
        <v>2562</v>
      </c>
      <c r="D94" s="447" t="s">
        <v>1286</v>
      </c>
      <c r="E94" s="267">
        <v>0</v>
      </c>
      <c r="F94" s="214"/>
      <c r="G94" s="386">
        <v>1</v>
      </c>
      <c r="H94" s="387"/>
      <c r="I94" s="213"/>
      <c r="J94" s="214"/>
      <c r="K94" s="386">
        <v>1</v>
      </c>
      <c r="L94" s="387"/>
      <c r="M94" s="213"/>
      <c r="N94" s="214"/>
      <c r="O94" s="386"/>
      <c r="P94" s="387"/>
      <c r="Q94" s="213"/>
      <c r="R94" s="214">
        <v>1</v>
      </c>
      <c r="S94" s="386"/>
      <c r="T94" s="387"/>
      <c r="U94" s="213"/>
      <c r="V94" s="214">
        <v>1</v>
      </c>
      <c r="W94" s="386"/>
      <c r="X94" s="387"/>
      <c r="Y94" s="213"/>
      <c r="Z94" s="214">
        <v>1</v>
      </c>
      <c r="AA94" s="386"/>
      <c r="AB94" s="387"/>
      <c r="AC94" s="213"/>
      <c r="AD94" s="214">
        <v>1</v>
      </c>
      <c r="AE94" s="386"/>
      <c r="AF94" s="387"/>
      <c r="AG94" s="213"/>
      <c r="AH94" s="214">
        <v>1</v>
      </c>
      <c r="AI94" s="386"/>
      <c r="AJ94" s="387"/>
      <c r="AK94" s="213"/>
      <c r="AL94" s="214">
        <v>1</v>
      </c>
      <c r="AM94" s="386"/>
      <c r="AN94" s="387"/>
      <c r="AO94" s="213"/>
      <c r="AP94" s="214">
        <v>1</v>
      </c>
      <c r="AQ94" s="386"/>
      <c r="AR94" s="387"/>
      <c r="AS94" s="213"/>
      <c r="AT94" s="214">
        <v>1</v>
      </c>
      <c r="AU94" s="386"/>
      <c r="AV94" s="387"/>
      <c r="AW94" s="213"/>
      <c r="AX94" s="214"/>
      <c r="AY94" s="386"/>
      <c r="AZ94" s="387"/>
      <c r="BA94" s="213"/>
      <c r="BB94" s="356"/>
      <c r="BC94" s="484"/>
      <c r="BD94" s="485"/>
      <c r="BE94" s="327"/>
      <c r="BF94" s="214"/>
      <c r="BG94" s="386">
        <v>1</v>
      </c>
      <c r="BH94" s="387"/>
      <c r="BI94" s="213"/>
      <c r="BJ94" s="214"/>
      <c r="BK94" s="386">
        <v>1</v>
      </c>
      <c r="BL94" s="387"/>
      <c r="BM94" s="213"/>
      <c r="BN94" s="214"/>
      <c r="BO94" s="386"/>
      <c r="BP94" s="387"/>
      <c r="BQ94" s="213"/>
      <c r="BR94" s="214"/>
      <c r="BS94" s="386">
        <v>1</v>
      </c>
      <c r="BT94" s="387"/>
      <c r="BU94" s="213"/>
      <c r="BV94" s="214"/>
      <c r="BW94" s="386">
        <v>1</v>
      </c>
      <c r="BX94" s="387"/>
      <c r="BY94" s="213"/>
      <c r="BZ94" s="214"/>
      <c r="CA94" s="386"/>
      <c r="CB94" s="387"/>
      <c r="CC94" s="213"/>
      <c r="CD94" s="356"/>
      <c r="CE94" s="484"/>
      <c r="CF94" s="485"/>
      <c r="CG94" s="327"/>
      <c r="CH94" s="214">
        <v>1</v>
      </c>
      <c r="CI94" s="386"/>
      <c r="CJ94" s="387"/>
      <c r="CK94" s="213"/>
      <c r="CL94" s="214"/>
      <c r="CM94" s="386"/>
      <c r="CN94" s="387"/>
      <c r="CO94" s="213"/>
      <c r="CP94" s="214"/>
      <c r="CQ94" s="386"/>
      <c r="CR94" s="387"/>
      <c r="CS94" s="213"/>
      <c r="CT94" s="214"/>
      <c r="CU94" s="386"/>
      <c r="CV94" s="387"/>
      <c r="CW94" s="213"/>
      <c r="CX94" s="214"/>
      <c r="CY94" s="386"/>
      <c r="CZ94" s="387"/>
      <c r="DA94" s="213"/>
      <c r="DB94" s="214">
        <v>1</v>
      </c>
      <c r="DC94" s="386"/>
      <c r="DD94" s="387"/>
      <c r="DE94" s="213"/>
      <c r="DF94" s="214">
        <v>1</v>
      </c>
      <c r="DG94" s="386"/>
      <c r="DH94" s="387"/>
      <c r="DI94" s="213"/>
      <c r="DJ94" s="214">
        <v>1</v>
      </c>
      <c r="DK94" s="386"/>
      <c r="DL94" s="387"/>
      <c r="DM94" s="213"/>
      <c r="DN94" s="214"/>
      <c r="DO94" s="386"/>
      <c r="DP94" s="387"/>
      <c r="DQ94" s="213"/>
      <c r="DR94" s="214">
        <v>1</v>
      </c>
      <c r="DS94" s="386"/>
      <c r="DT94" s="387"/>
      <c r="DU94" s="213"/>
      <c r="DV94" s="214">
        <v>1</v>
      </c>
      <c r="DW94" s="386"/>
      <c r="DX94" s="387"/>
      <c r="DY94" s="213"/>
      <c r="DZ94" s="244">
        <f t="shared" si="3"/>
        <v>14</v>
      </c>
      <c r="EA94" s="245">
        <f t="shared" si="3"/>
        <v>6</v>
      </c>
      <c r="EB94" s="245">
        <f t="shared" si="3"/>
        <v>0</v>
      </c>
      <c r="EC94" s="246">
        <f t="shared" si="2"/>
        <v>0</v>
      </c>
    </row>
    <row r="95" spans="1:133" ht="45" x14ac:dyDescent="0.25">
      <c r="A95" s="532">
        <v>87</v>
      </c>
      <c r="B95" s="531" t="s">
        <v>738</v>
      </c>
      <c r="C95" s="446" t="s">
        <v>1287</v>
      </c>
      <c r="D95" s="447" t="s">
        <v>1288</v>
      </c>
      <c r="E95" s="267">
        <v>0</v>
      </c>
      <c r="F95" s="214">
        <v>1</v>
      </c>
      <c r="G95" s="386"/>
      <c r="H95" s="387"/>
      <c r="I95" s="213"/>
      <c r="J95" s="214">
        <v>1</v>
      </c>
      <c r="K95" s="386"/>
      <c r="L95" s="387"/>
      <c r="M95" s="213"/>
      <c r="N95" s="214"/>
      <c r="O95" s="386"/>
      <c r="P95" s="387"/>
      <c r="Q95" s="213"/>
      <c r="R95" s="214">
        <v>1</v>
      </c>
      <c r="S95" s="386">
        <v>1</v>
      </c>
      <c r="T95" s="387"/>
      <c r="U95" s="213"/>
      <c r="V95" s="214">
        <v>1</v>
      </c>
      <c r="W95" s="386">
        <v>1</v>
      </c>
      <c r="X95" s="387"/>
      <c r="Y95" s="213"/>
      <c r="Z95" s="214">
        <v>1</v>
      </c>
      <c r="AA95" s="386">
        <v>1</v>
      </c>
      <c r="AB95" s="387"/>
      <c r="AC95" s="213"/>
      <c r="AD95" s="214">
        <v>1</v>
      </c>
      <c r="AE95" s="386">
        <v>1</v>
      </c>
      <c r="AF95" s="387"/>
      <c r="AG95" s="213"/>
      <c r="AH95" s="214">
        <v>1</v>
      </c>
      <c r="AI95" s="386">
        <v>1</v>
      </c>
      <c r="AJ95" s="387"/>
      <c r="AK95" s="213"/>
      <c r="AL95" s="214"/>
      <c r="AM95" s="386">
        <v>1</v>
      </c>
      <c r="AN95" s="387"/>
      <c r="AO95" s="213"/>
      <c r="AP95" s="214"/>
      <c r="AQ95" s="386"/>
      <c r="AR95" s="387"/>
      <c r="AS95" s="213"/>
      <c r="AT95" s="214"/>
      <c r="AU95" s="386"/>
      <c r="AV95" s="387"/>
      <c r="AW95" s="213"/>
      <c r="AX95" s="214"/>
      <c r="AY95" s="386"/>
      <c r="AZ95" s="387"/>
      <c r="BA95" s="213"/>
      <c r="BB95" s="356"/>
      <c r="BC95" s="484"/>
      <c r="BD95" s="485"/>
      <c r="BE95" s="327"/>
      <c r="BF95" s="214"/>
      <c r="BG95" s="386">
        <v>1</v>
      </c>
      <c r="BH95" s="387"/>
      <c r="BI95" s="213"/>
      <c r="BJ95" s="214"/>
      <c r="BK95" s="386">
        <v>1</v>
      </c>
      <c r="BL95" s="387"/>
      <c r="BM95" s="213"/>
      <c r="BN95" s="214"/>
      <c r="BO95" s="386"/>
      <c r="BP95" s="387"/>
      <c r="BQ95" s="213"/>
      <c r="BR95" s="214">
        <v>1</v>
      </c>
      <c r="BS95" s="386"/>
      <c r="BT95" s="387"/>
      <c r="BU95" s="213"/>
      <c r="BV95" s="214">
        <v>1</v>
      </c>
      <c r="BW95" s="386"/>
      <c r="BX95" s="387"/>
      <c r="BY95" s="213"/>
      <c r="BZ95" s="214"/>
      <c r="CA95" s="386"/>
      <c r="CB95" s="387"/>
      <c r="CC95" s="213"/>
      <c r="CD95" s="356"/>
      <c r="CE95" s="484"/>
      <c r="CF95" s="485"/>
      <c r="CG95" s="327"/>
      <c r="CH95" s="214"/>
      <c r="CI95" s="386"/>
      <c r="CJ95" s="387"/>
      <c r="CK95" s="213"/>
      <c r="CL95" s="214"/>
      <c r="CM95" s="386"/>
      <c r="CN95" s="387"/>
      <c r="CO95" s="213"/>
      <c r="CP95" s="214"/>
      <c r="CQ95" s="386"/>
      <c r="CR95" s="387"/>
      <c r="CS95" s="213"/>
      <c r="CT95" s="214"/>
      <c r="CU95" s="386"/>
      <c r="CV95" s="387"/>
      <c r="CW95" s="213"/>
      <c r="CX95" s="214"/>
      <c r="CY95" s="386"/>
      <c r="CZ95" s="387"/>
      <c r="DA95" s="213"/>
      <c r="DB95" s="214"/>
      <c r="DC95" s="386">
        <v>1</v>
      </c>
      <c r="DD95" s="387"/>
      <c r="DE95" s="213"/>
      <c r="DF95" s="214"/>
      <c r="DG95" s="386">
        <v>1</v>
      </c>
      <c r="DH95" s="387"/>
      <c r="DI95" s="213"/>
      <c r="DJ95" s="214"/>
      <c r="DK95" s="386">
        <v>1</v>
      </c>
      <c r="DL95" s="387"/>
      <c r="DM95" s="213"/>
      <c r="DN95" s="214"/>
      <c r="DO95" s="386"/>
      <c r="DP95" s="387"/>
      <c r="DQ95" s="213"/>
      <c r="DR95" s="214"/>
      <c r="DS95" s="386"/>
      <c r="DT95" s="387"/>
      <c r="DU95" s="213"/>
      <c r="DV95" s="214">
        <v>1</v>
      </c>
      <c r="DW95" s="386"/>
      <c r="DX95" s="387"/>
      <c r="DY95" s="213"/>
      <c r="DZ95" s="244">
        <f t="shared" si="3"/>
        <v>10</v>
      </c>
      <c r="EA95" s="245">
        <f t="shared" si="3"/>
        <v>11</v>
      </c>
      <c r="EB95" s="245">
        <f t="shared" si="3"/>
        <v>0</v>
      </c>
      <c r="EC95" s="246">
        <f t="shared" si="2"/>
        <v>0</v>
      </c>
    </row>
    <row r="96" spans="1:133" ht="45" x14ac:dyDescent="0.25">
      <c r="A96" s="359">
        <v>88</v>
      </c>
      <c r="B96" s="531" t="s">
        <v>768</v>
      </c>
      <c r="C96" s="446" t="s">
        <v>769</v>
      </c>
      <c r="D96" s="447" t="s">
        <v>1289</v>
      </c>
      <c r="E96" s="267">
        <v>0</v>
      </c>
      <c r="F96" s="214">
        <v>1</v>
      </c>
      <c r="G96" s="386"/>
      <c r="H96" s="387"/>
      <c r="I96" s="213"/>
      <c r="J96" s="214">
        <v>1</v>
      </c>
      <c r="K96" s="386"/>
      <c r="L96" s="387"/>
      <c r="M96" s="213"/>
      <c r="N96" s="214"/>
      <c r="O96" s="386"/>
      <c r="P96" s="387"/>
      <c r="Q96" s="213"/>
      <c r="R96" s="214">
        <v>1</v>
      </c>
      <c r="S96" s="386"/>
      <c r="T96" s="387"/>
      <c r="U96" s="213"/>
      <c r="V96" s="214">
        <v>1</v>
      </c>
      <c r="W96" s="386"/>
      <c r="X96" s="387"/>
      <c r="Y96" s="213"/>
      <c r="Z96" s="214">
        <v>1</v>
      </c>
      <c r="AA96" s="386"/>
      <c r="AB96" s="387"/>
      <c r="AC96" s="213"/>
      <c r="AD96" s="214">
        <v>1</v>
      </c>
      <c r="AE96" s="386"/>
      <c r="AF96" s="387"/>
      <c r="AG96" s="213"/>
      <c r="AH96" s="214">
        <v>1</v>
      </c>
      <c r="AI96" s="386"/>
      <c r="AJ96" s="387"/>
      <c r="AK96" s="213"/>
      <c r="AL96" s="214">
        <v>1</v>
      </c>
      <c r="AM96" s="386"/>
      <c r="AN96" s="387"/>
      <c r="AO96" s="213"/>
      <c r="AP96" s="214"/>
      <c r="AQ96" s="386"/>
      <c r="AR96" s="387"/>
      <c r="AS96" s="213"/>
      <c r="AT96" s="214"/>
      <c r="AU96" s="386">
        <v>1</v>
      </c>
      <c r="AV96" s="387"/>
      <c r="AW96" s="213"/>
      <c r="AX96" s="214"/>
      <c r="AY96" s="386"/>
      <c r="AZ96" s="387"/>
      <c r="BA96" s="213"/>
      <c r="BB96" s="356"/>
      <c r="BC96" s="484"/>
      <c r="BD96" s="485"/>
      <c r="BE96" s="327"/>
      <c r="BF96" s="214">
        <v>1</v>
      </c>
      <c r="BG96" s="386"/>
      <c r="BH96" s="387"/>
      <c r="BI96" s="213"/>
      <c r="BJ96" s="214"/>
      <c r="BK96" s="386"/>
      <c r="BL96" s="387"/>
      <c r="BM96" s="213"/>
      <c r="BN96" s="214"/>
      <c r="BO96" s="386"/>
      <c r="BP96" s="387"/>
      <c r="BQ96" s="213"/>
      <c r="BR96" s="214">
        <v>1</v>
      </c>
      <c r="BS96" s="386"/>
      <c r="BT96" s="387"/>
      <c r="BU96" s="213"/>
      <c r="BV96" s="214">
        <v>1</v>
      </c>
      <c r="BW96" s="386"/>
      <c r="BX96" s="387"/>
      <c r="BY96" s="213"/>
      <c r="BZ96" s="214"/>
      <c r="CA96" s="386"/>
      <c r="CB96" s="387"/>
      <c r="CC96" s="213"/>
      <c r="CD96" s="356"/>
      <c r="CE96" s="484"/>
      <c r="CF96" s="485"/>
      <c r="CG96" s="327"/>
      <c r="CH96" s="214"/>
      <c r="CI96" s="386"/>
      <c r="CJ96" s="387"/>
      <c r="CK96" s="213"/>
      <c r="CL96" s="214"/>
      <c r="CM96" s="386"/>
      <c r="CN96" s="387"/>
      <c r="CO96" s="213"/>
      <c r="CP96" s="214"/>
      <c r="CQ96" s="386"/>
      <c r="CR96" s="387"/>
      <c r="CS96" s="213"/>
      <c r="CT96" s="214"/>
      <c r="CU96" s="386"/>
      <c r="CV96" s="387"/>
      <c r="CW96" s="213"/>
      <c r="CX96" s="214"/>
      <c r="CY96" s="386"/>
      <c r="CZ96" s="387"/>
      <c r="DA96" s="213"/>
      <c r="DB96" s="214"/>
      <c r="DC96" s="386"/>
      <c r="DD96" s="387"/>
      <c r="DE96" s="213"/>
      <c r="DF96" s="214"/>
      <c r="DG96" s="386"/>
      <c r="DH96" s="387"/>
      <c r="DI96" s="213"/>
      <c r="DJ96" s="214"/>
      <c r="DK96" s="386"/>
      <c r="DL96" s="387"/>
      <c r="DM96" s="213"/>
      <c r="DN96" s="214"/>
      <c r="DO96" s="386"/>
      <c r="DP96" s="387"/>
      <c r="DQ96" s="213"/>
      <c r="DR96" s="214"/>
      <c r="DS96" s="386"/>
      <c r="DT96" s="387"/>
      <c r="DU96" s="213"/>
      <c r="DV96" s="214"/>
      <c r="DW96" s="386"/>
      <c r="DX96" s="387"/>
      <c r="DY96" s="213"/>
      <c r="DZ96" s="244">
        <f t="shared" si="3"/>
        <v>11</v>
      </c>
      <c r="EA96" s="245">
        <f t="shared" si="3"/>
        <v>1</v>
      </c>
      <c r="EB96" s="245">
        <f t="shared" si="3"/>
        <v>0</v>
      </c>
      <c r="EC96" s="246">
        <f t="shared" si="2"/>
        <v>0</v>
      </c>
    </row>
    <row r="97" spans="1:133" ht="45" x14ac:dyDescent="0.25">
      <c r="A97" s="532">
        <v>89</v>
      </c>
      <c r="B97" s="531" t="s">
        <v>739</v>
      </c>
      <c r="C97" s="446" t="s">
        <v>295</v>
      </c>
      <c r="D97" s="447" t="s">
        <v>1290</v>
      </c>
      <c r="E97" s="267">
        <v>0</v>
      </c>
      <c r="F97" s="214"/>
      <c r="G97" s="386">
        <v>1</v>
      </c>
      <c r="H97" s="387"/>
      <c r="I97" s="213"/>
      <c r="J97" s="214"/>
      <c r="K97" s="386">
        <v>1</v>
      </c>
      <c r="L97" s="387"/>
      <c r="M97" s="213"/>
      <c r="N97" s="214"/>
      <c r="O97" s="386"/>
      <c r="P97" s="387"/>
      <c r="Q97" s="213"/>
      <c r="R97" s="214"/>
      <c r="S97" s="386">
        <v>1</v>
      </c>
      <c r="T97" s="387"/>
      <c r="U97" s="213"/>
      <c r="V97" s="214"/>
      <c r="W97" s="386">
        <v>1</v>
      </c>
      <c r="X97" s="387"/>
      <c r="Y97" s="213"/>
      <c r="Z97" s="214"/>
      <c r="AA97" s="386">
        <v>1</v>
      </c>
      <c r="AB97" s="387"/>
      <c r="AC97" s="213"/>
      <c r="AD97" s="214"/>
      <c r="AE97" s="386">
        <v>1</v>
      </c>
      <c r="AF97" s="387"/>
      <c r="AG97" s="213"/>
      <c r="AH97" s="214"/>
      <c r="AI97" s="386">
        <v>1</v>
      </c>
      <c r="AJ97" s="387"/>
      <c r="AK97" s="213"/>
      <c r="AL97" s="214"/>
      <c r="AM97" s="386">
        <v>1</v>
      </c>
      <c r="AN97" s="387"/>
      <c r="AO97" s="213"/>
      <c r="AP97" s="214"/>
      <c r="AQ97" s="386"/>
      <c r="AR97" s="387"/>
      <c r="AS97" s="213"/>
      <c r="AT97" s="214">
        <v>1</v>
      </c>
      <c r="AU97" s="386"/>
      <c r="AV97" s="387"/>
      <c r="AW97" s="213"/>
      <c r="AX97" s="214"/>
      <c r="AY97" s="386"/>
      <c r="AZ97" s="387"/>
      <c r="BA97" s="213"/>
      <c r="BB97" s="356"/>
      <c r="BC97" s="484"/>
      <c r="BD97" s="485"/>
      <c r="BE97" s="327"/>
      <c r="BF97" s="214">
        <v>1</v>
      </c>
      <c r="BG97" s="386"/>
      <c r="BH97" s="387"/>
      <c r="BI97" s="213"/>
      <c r="BJ97" s="214">
        <v>1</v>
      </c>
      <c r="BK97" s="386"/>
      <c r="BL97" s="387"/>
      <c r="BM97" s="213"/>
      <c r="BN97" s="214"/>
      <c r="BO97" s="386"/>
      <c r="BP97" s="387"/>
      <c r="BQ97" s="213"/>
      <c r="BR97" s="214"/>
      <c r="BS97" s="386">
        <v>1</v>
      </c>
      <c r="BT97" s="387"/>
      <c r="BU97" s="213"/>
      <c r="BV97" s="214"/>
      <c r="BW97" s="386">
        <v>1</v>
      </c>
      <c r="BX97" s="387"/>
      <c r="BY97" s="213"/>
      <c r="BZ97" s="214"/>
      <c r="CA97" s="386"/>
      <c r="CB97" s="387"/>
      <c r="CC97" s="213"/>
      <c r="CD97" s="356"/>
      <c r="CE97" s="484"/>
      <c r="CF97" s="485"/>
      <c r="CG97" s="327"/>
      <c r="CH97" s="214"/>
      <c r="CI97" s="386"/>
      <c r="CJ97" s="387"/>
      <c r="CK97" s="213"/>
      <c r="CL97" s="214"/>
      <c r="CM97" s="386"/>
      <c r="CN97" s="387"/>
      <c r="CO97" s="213"/>
      <c r="CP97" s="214"/>
      <c r="CQ97" s="386"/>
      <c r="CR97" s="387"/>
      <c r="CS97" s="213"/>
      <c r="CT97" s="214"/>
      <c r="CU97" s="386"/>
      <c r="CV97" s="387"/>
      <c r="CW97" s="213"/>
      <c r="CX97" s="214"/>
      <c r="CY97" s="386"/>
      <c r="CZ97" s="387"/>
      <c r="DA97" s="213"/>
      <c r="DB97" s="214"/>
      <c r="DC97" s="386"/>
      <c r="DD97" s="387"/>
      <c r="DE97" s="213"/>
      <c r="DF97" s="214"/>
      <c r="DG97" s="386"/>
      <c r="DH97" s="387"/>
      <c r="DI97" s="213"/>
      <c r="DJ97" s="214"/>
      <c r="DK97" s="386"/>
      <c r="DL97" s="387"/>
      <c r="DM97" s="213"/>
      <c r="DN97" s="214">
        <v>1</v>
      </c>
      <c r="DO97" s="386"/>
      <c r="DP97" s="387"/>
      <c r="DQ97" s="213"/>
      <c r="DR97" s="214"/>
      <c r="DS97" s="386"/>
      <c r="DT97" s="387"/>
      <c r="DU97" s="213"/>
      <c r="DV97" s="214"/>
      <c r="DW97" s="386">
        <v>1</v>
      </c>
      <c r="DX97" s="387"/>
      <c r="DY97" s="213"/>
      <c r="DZ97" s="244">
        <f t="shared" si="3"/>
        <v>4</v>
      </c>
      <c r="EA97" s="245">
        <f t="shared" si="3"/>
        <v>11</v>
      </c>
      <c r="EB97" s="245">
        <f t="shared" si="3"/>
        <v>0</v>
      </c>
      <c r="EC97" s="246">
        <f t="shared" si="2"/>
        <v>0</v>
      </c>
    </row>
    <row r="98" spans="1:133" ht="30" x14ac:dyDescent="0.25">
      <c r="A98" s="359">
        <v>90</v>
      </c>
      <c r="B98" s="531" t="s">
        <v>794</v>
      </c>
      <c r="C98" s="448" t="s">
        <v>795</v>
      </c>
      <c r="D98" s="230" t="s">
        <v>1291</v>
      </c>
      <c r="E98" s="361">
        <v>0</v>
      </c>
      <c r="F98" s="214">
        <v>1</v>
      </c>
      <c r="G98" s="386"/>
      <c r="H98" s="387"/>
      <c r="I98" s="213"/>
      <c r="J98" s="214">
        <v>1</v>
      </c>
      <c r="K98" s="386"/>
      <c r="L98" s="387"/>
      <c r="M98" s="213"/>
      <c r="N98" s="214"/>
      <c r="O98" s="386"/>
      <c r="P98" s="387"/>
      <c r="Q98" s="213"/>
      <c r="R98" s="214">
        <v>1</v>
      </c>
      <c r="S98" s="386"/>
      <c r="T98" s="387"/>
      <c r="U98" s="213"/>
      <c r="V98" s="214">
        <v>1</v>
      </c>
      <c r="W98" s="386"/>
      <c r="X98" s="387"/>
      <c r="Y98" s="213"/>
      <c r="Z98" s="214">
        <v>1</v>
      </c>
      <c r="AA98" s="386"/>
      <c r="AB98" s="387"/>
      <c r="AC98" s="213"/>
      <c r="AD98" s="214">
        <v>1</v>
      </c>
      <c r="AE98" s="386"/>
      <c r="AF98" s="387"/>
      <c r="AG98" s="213"/>
      <c r="AH98" s="214">
        <v>1</v>
      </c>
      <c r="AI98" s="386"/>
      <c r="AJ98" s="387"/>
      <c r="AK98" s="213"/>
      <c r="AL98" s="214">
        <v>1</v>
      </c>
      <c r="AM98" s="386"/>
      <c r="AN98" s="387"/>
      <c r="AO98" s="213"/>
      <c r="AP98" s="214"/>
      <c r="AQ98" s="386"/>
      <c r="AR98" s="387"/>
      <c r="AS98" s="213"/>
      <c r="AT98" s="214">
        <v>1</v>
      </c>
      <c r="AU98" s="386"/>
      <c r="AV98" s="387"/>
      <c r="AW98" s="213"/>
      <c r="AX98" s="214"/>
      <c r="AY98" s="386"/>
      <c r="AZ98" s="387"/>
      <c r="BA98" s="213"/>
      <c r="BB98" s="499"/>
      <c r="BC98" s="500"/>
      <c r="BD98" s="501"/>
      <c r="BE98" s="502"/>
      <c r="BF98" s="214">
        <v>1</v>
      </c>
      <c r="BG98" s="386"/>
      <c r="BH98" s="387"/>
      <c r="BI98" s="213"/>
      <c r="BJ98" s="214">
        <v>1</v>
      </c>
      <c r="BK98" s="386"/>
      <c r="BL98" s="387"/>
      <c r="BM98" s="213"/>
      <c r="BN98" s="214"/>
      <c r="BO98" s="386"/>
      <c r="BP98" s="387"/>
      <c r="BQ98" s="213"/>
      <c r="BR98" s="214"/>
      <c r="BS98" s="386"/>
      <c r="BT98" s="387"/>
      <c r="BU98" s="213"/>
      <c r="BV98" s="214">
        <v>1</v>
      </c>
      <c r="BW98" s="386"/>
      <c r="BX98" s="387"/>
      <c r="BY98" s="213"/>
      <c r="BZ98" s="214"/>
      <c r="CA98" s="386"/>
      <c r="CB98" s="387"/>
      <c r="CC98" s="213"/>
      <c r="CD98" s="499"/>
      <c r="CE98" s="500"/>
      <c r="CF98" s="501"/>
      <c r="CG98" s="502"/>
      <c r="CH98" s="214"/>
      <c r="CI98" s="386"/>
      <c r="CJ98" s="387"/>
      <c r="CK98" s="213"/>
      <c r="CL98" s="214"/>
      <c r="CM98" s="386"/>
      <c r="CN98" s="387"/>
      <c r="CO98" s="213"/>
      <c r="CP98" s="214"/>
      <c r="CQ98" s="386"/>
      <c r="CR98" s="387"/>
      <c r="CS98" s="213"/>
      <c r="CT98" s="214"/>
      <c r="CU98" s="386"/>
      <c r="CV98" s="387"/>
      <c r="CW98" s="213"/>
      <c r="CX98" s="214"/>
      <c r="CY98" s="386"/>
      <c r="CZ98" s="387"/>
      <c r="DA98" s="213"/>
      <c r="DB98" s="214"/>
      <c r="DC98" s="386"/>
      <c r="DD98" s="387"/>
      <c r="DE98" s="213"/>
      <c r="DF98" s="214"/>
      <c r="DG98" s="386"/>
      <c r="DH98" s="387"/>
      <c r="DI98" s="213"/>
      <c r="DJ98" s="214"/>
      <c r="DK98" s="386"/>
      <c r="DL98" s="387"/>
      <c r="DM98" s="213"/>
      <c r="DN98" s="214"/>
      <c r="DO98" s="386"/>
      <c r="DP98" s="387"/>
      <c r="DQ98" s="213"/>
      <c r="DR98" s="214"/>
      <c r="DS98" s="386"/>
      <c r="DT98" s="387"/>
      <c r="DU98" s="213"/>
      <c r="DV98" s="214"/>
      <c r="DW98" s="386"/>
      <c r="DX98" s="387"/>
      <c r="DY98" s="213"/>
      <c r="DZ98" s="244">
        <f t="shared" si="3"/>
        <v>12</v>
      </c>
      <c r="EA98" s="245">
        <f t="shared" si="3"/>
        <v>0</v>
      </c>
      <c r="EB98" s="245">
        <f t="shared" si="3"/>
        <v>0</v>
      </c>
      <c r="EC98" s="246">
        <f t="shared" si="2"/>
        <v>0</v>
      </c>
    </row>
    <row r="99" spans="1:133" ht="60" x14ac:dyDescent="0.25">
      <c r="A99" s="532">
        <v>91</v>
      </c>
      <c r="B99" s="531" t="s">
        <v>1139</v>
      </c>
      <c r="C99" s="448" t="s">
        <v>1140</v>
      </c>
      <c r="D99" s="230" t="s">
        <v>1292</v>
      </c>
      <c r="E99" s="361">
        <v>0</v>
      </c>
      <c r="F99" s="214"/>
      <c r="G99" s="386">
        <v>1</v>
      </c>
      <c r="H99" s="387"/>
      <c r="I99" s="213"/>
      <c r="J99" s="214"/>
      <c r="K99" s="386">
        <v>1</v>
      </c>
      <c r="L99" s="387"/>
      <c r="M99" s="213"/>
      <c r="N99" s="214"/>
      <c r="O99" s="386"/>
      <c r="P99" s="387"/>
      <c r="Q99" s="213"/>
      <c r="R99" s="214"/>
      <c r="S99" s="386">
        <v>1</v>
      </c>
      <c r="T99" s="387"/>
      <c r="U99" s="213"/>
      <c r="V99" s="214"/>
      <c r="W99" s="386">
        <v>1</v>
      </c>
      <c r="X99" s="387"/>
      <c r="Y99" s="213"/>
      <c r="Z99" s="214"/>
      <c r="AA99" s="386">
        <v>1</v>
      </c>
      <c r="AB99" s="387"/>
      <c r="AC99" s="213"/>
      <c r="AD99" s="214"/>
      <c r="AE99" s="386">
        <v>1</v>
      </c>
      <c r="AF99" s="387"/>
      <c r="AG99" s="213"/>
      <c r="AH99" s="214"/>
      <c r="AI99" s="386">
        <v>1</v>
      </c>
      <c r="AJ99" s="387"/>
      <c r="AK99" s="213"/>
      <c r="AL99" s="214"/>
      <c r="AM99" s="386">
        <v>1</v>
      </c>
      <c r="AN99" s="387"/>
      <c r="AO99" s="213"/>
      <c r="AP99" s="214"/>
      <c r="AQ99" s="386">
        <v>1</v>
      </c>
      <c r="AR99" s="387"/>
      <c r="AS99" s="213"/>
      <c r="AT99" s="214"/>
      <c r="AU99" s="386">
        <v>1</v>
      </c>
      <c r="AV99" s="387"/>
      <c r="AW99" s="213"/>
      <c r="AX99" s="214"/>
      <c r="AY99" s="386"/>
      <c r="AZ99" s="387"/>
      <c r="BA99" s="213"/>
      <c r="BB99" s="499"/>
      <c r="BC99" s="500"/>
      <c r="BD99" s="501"/>
      <c r="BE99" s="502"/>
      <c r="BF99" s="214"/>
      <c r="BG99" s="386">
        <v>1</v>
      </c>
      <c r="BH99" s="387"/>
      <c r="BI99" s="213"/>
      <c r="BJ99" s="214"/>
      <c r="BK99" s="386">
        <v>1</v>
      </c>
      <c r="BL99" s="387"/>
      <c r="BM99" s="213"/>
      <c r="BN99" s="214"/>
      <c r="BO99" s="386"/>
      <c r="BP99" s="387"/>
      <c r="BQ99" s="213"/>
      <c r="BR99" s="214"/>
      <c r="BS99" s="386"/>
      <c r="BT99" s="387"/>
      <c r="BU99" s="213"/>
      <c r="BV99" s="214"/>
      <c r="BW99" s="386">
        <v>1</v>
      </c>
      <c r="BX99" s="387"/>
      <c r="BY99" s="213"/>
      <c r="BZ99" s="214"/>
      <c r="CA99" s="386"/>
      <c r="CB99" s="387"/>
      <c r="CC99" s="213"/>
      <c r="CD99" s="499"/>
      <c r="CE99" s="500"/>
      <c r="CF99" s="501"/>
      <c r="CG99" s="502"/>
      <c r="CH99" s="214">
        <v>1</v>
      </c>
      <c r="CI99" s="386"/>
      <c r="CJ99" s="387"/>
      <c r="CK99" s="213"/>
      <c r="CL99" s="214"/>
      <c r="CM99" s="386"/>
      <c r="CN99" s="387"/>
      <c r="CO99" s="213"/>
      <c r="CP99" s="214">
        <v>1</v>
      </c>
      <c r="CQ99" s="386"/>
      <c r="CR99" s="387"/>
      <c r="CS99" s="213"/>
      <c r="CT99" s="214"/>
      <c r="CU99" s="386"/>
      <c r="CV99" s="387"/>
      <c r="CW99" s="213"/>
      <c r="CX99" s="214"/>
      <c r="CY99" s="386"/>
      <c r="CZ99" s="387"/>
      <c r="DA99" s="213"/>
      <c r="DB99" s="214"/>
      <c r="DC99" s="386"/>
      <c r="DD99" s="387"/>
      <c r="DE99" s="213"/>
      <c r="DF99" s="214"/>
      <c r="DG99" s="386"/>
      <c r="DH99" s="387"/>
      <c r="DI99" s="213"/>
      <c r="DJ99" s="214"/>
      <c r="DK99" s="386"/>
      <c r="DL99" s="387"/>
      <c r="DM99" s="213"/>
      <c r="DN99" s="214"/>
      <c r="DO99" s="386">
        <v>1</v>
      </c>
      <c r="DP99" s="387"/>
      <c r="DQ99" s="213"/>
      <c r="DR99" s="214"/>
      <c r="DS99" s="386">
        <v>1</v>
      </c>
      <c r="DT99" s="387"/>
      <c r="DU99" s="213"/>
      <c r="DV99" s="214"/>
      <c r="DW99" s="386">
        <v>1</v>
      </c>
      <c r="DX99" s="387"/>
      <c r="DY99" s="213"/>
      <c r="DZ99" s="244">
        <f t="shared" si="3"/>
        <v>2</v>
      </c>
      <c r="EA99" s="245">
        <f t="shared" si="3"/>
        <v>16</v>
      </c>
      <c r="EB99" s="245">
        <f t="shared" si="3"/>
        <v>0</v>
      </c>
      <c r="EC99" s="246">
        <f t="shared" si="2"/>
        <v>0</v>
      </c>
    </row>
    <row r="100" spans="1:133" ht="75" x14ac:dyDescent="0.25">
      <c r="A100" s="359">
        <v>92</v>
      </c>
      <c r="B100" s="531" t="s">
        <v>790</v>
      </c>
      <c r="C100" s="446" t="s">
        <v>791</v>
      </c>
      <c r="D100" s="447" t="s">
        <v>2563</v>
      </c>
      <c r="E100" s="267">
        <v>0</v>
      </c>
      <c r="F100" s="214">
        <v>1</v>
      </c>
      <c r="G100" s="386"/>
      <c r="H100" s="387"/>
      <c r="I100" s="213"/>
      <c r="J100" s="214">
        <v>1</v>
      </c>
      <c r="K100" s="386"/>
      <c r="L100" s="387"/>
      <c r="M100" s="213"/>
      <c r="N100" s="214"/>
      <c r="O100" s="386"/>
      <c r="P100" s="387"/>
      <c r="Q100" s="213"/>
      <c r="R100" s="214"/>
      <c r="S100" s="386">
        <v>1</v>
      </c>
      <c r="T100" s="387"/>
      <c r="U100" s="213"/>
      <c r="V100" s="214"/>
      <c r="W100" s="386">
        <v>1</v>
      </c>
      <c r="X100" s="387"/>
      <c r="Y100" s="213"/>
      <c r="Z100" s="214"/>
      <c r="AA100" s="386">
        <v>1</v>
      </c>
      <c r="AB100" s="387"/>
      <c r="AC100" s="213"/>
      <c r="AD100" s="214"/>
      <c r="AE100" s="386">
        <v>1</v>
      </c>
      <c r="AF100" s="387"/>
      <c r="AG100" s="213"/>
      <c r="AH100" s="214"/>
      <c r="AI100" s="386">
        <v>1</v>
      </c>
      <c r="AJ100" s="387"/>
      <c r="AK100" s="213"/>
      <c r="AL100" s="214"/>
      <c r="AM100" s="386">
        <v>1</v>
      </c>
      <c r="AN100" s="387"/>
      <c r="AO100" s="213"/>
      <c r="AP100" s="214"/>
      <c r="AQ100" s="386"/>
      <c r="AR100" s="387"/>
      <c r="AS100" s="213"/>
      <c r="AT100" s="214">
        <v>1</v>
      </c>
      <c r="AU100" s="386"/>
      <c r="AV100" s="387"/>
      <c r="AW100" s="213"/>
      <c r="AX100" s="214"/>
      <c r="AY100" s="386"/>
      <c r="AZ100" s="387"/>
      <c r="BA100" s="213"/>
      <c r="BB100" s="356"/>
      <c r="BC100" s="484"/>
      <c r="BD100" s="485"/>
      <c r="BE100" s="327"/>
      <c r="BF100" s="214">
        <v>1</v>
      </c>
      <c r="BG100" s="386"/>
      <c r="BH100" s="387"/>
      <c r="BI100" s="213"/>
      <c r="BJ100" s="214">
        <v>1</v>
      </c>
      <c r="BK100" s="386"/>
      <c r="BL100" s="387"/>
      <c r="BM100" s="213"/>
      <c r="BN100" s="214"/>
      <c r="BO100" s="386"/>
      <c r="BP100" s="387"/>
      <c r="BQ100" s="213"/>
      <c r="BR100" s="214">
        <v>1</v>
      </c>
      <c r="BS100" s="386"/>
      <c r="BT100" s="387"/>
      <c r="BU100" s="213"/>
      <c r="BV100" s="214">
        <v>1</v>
      </c>
      <c r="BW100" s="386"/>
      <c r="BX100" s="387"/>
      <c r="BY100" s="213"/>
      <c r="BZ100" s="214"/>
      <c r="CA100" s="386"/>
      <c r="CB100" s="387"/>
      <c r="CC100" s="213"/>
      <c r="CD100" s="356"/>
      <c r="CE100" s="484"/>
      <c r="CF100" s="485"/>
      <c r="CG100" s="327"/>
      <c r="CH100" s="214"/>
      <c r="CI100" s="386"/>
      <c r="CJ100" s="387"/>
      <c r="CK100" s="213"/>
      <c r="CL100" s="214"/>
      <c r="CM100" s="386"/>
      <c r="CN100" s="387"/>
      <c r="CO100" s="213"/>
      <c r="CP100" s="214"/>
      <c r="CQ100" s="386">
        <v>1</v>
      </c>
      <c r="CR100" s="387"/>
      <c r="CS100" s="213"/>
      <c r="CT100" s="214"/>
      <c r="CU100" s="386"/>
      <c r="CV100" s="387"/>
      <c r="CW100" s="213"/>
      <c r="CX100" s="214"/>
      <c r="CY100" s="386"/>
      <c r="CZ100" s="387"/>
      <c r="DA100" s="213"/>
      <c r="DB100" s="214"/>
      <c r="DC100" s="386"/>
      <c r="DD100" s="387"/>
      <c r="DE100" s="213"/>
      <c r="DF100" s="214"/>
      <c r="DG100" s="386"/>
      <c r="DH100" s="387"/>
      <c r="DI100" s="213"/>
      <c r="DJ100" s="214"/>
      <c r="DK100" s="386"/>
      <c r="DL100" s="387"/>
      <c r="DM100" s="213"/>
      <c r="DN100" s="214"/>
      <c r="DO100" s="386">
        <v>1</v>
      </c>
      <c r="DP100" s="387"/>
      <c r="DQ100" s="213"/>
      <c r="DR100" s="214"/>
      <c r="DS100" s="386">
        <v>1</v>
      </c>
      <c r="DT100" s="387"/>
      <c r="DU100" s="213"/>
      <c r="DV100" s="214"/>
      <c r="DW100" s="386">
        <v>1</v>
      </c>
      <c r="DX100" s="387"/>
      <c r="DY100" s="213"/>
      <c r="DZ100" s="244">
        <f t="shared" si="3"/>
        <v>7</v>
      </c>
      <c r="EA100" s="245">
        <f t="shared" si="3"/>
        <v>10</v>
      </c>
      <c r="EB100" s="245">
        <f t="shared" si="3"/>
        <v>0</v>
      </c>
      <c r="EC100" s="246">
        <f t="shared" si="2"/>
        <v>0</v>
      </c>
    </row>
    <row r="101" spans="1:133" ht="45" x14ac:dyDescent="0.25">
      <c r="A101" s="532">
        <v>93</v>
      </c>
      <c r="B101" s="531" t="s">
        <v>740</v>
      </c>
      <c r="C101" s="446" t="s">
        <v>741</v>
      </c>
      <c r="D101" s="447" t="s">
        <v>1293</v>
      </c>
      <c r="E101" s="267">
        <v>0</v>
      </c>
      <c r="F101" s="214"/>
      <c r="G101" s="386">
        <v>1</v>
      </c>
      <c r="H101" s="387"/>
      <c r="I101" s="213"/>
      <c r="J101" s="214"/>
      <c r="K101" s="386">
        <v>1</v>
      </c>
      <c r="L101" s="387"/>
      <c r="M101" s="213"/>
      <c r="N101" s="214"/>
      <c r="O101" s="386"/>
      <c r="P101" s="387"/>
      <c r="Q101" s="213"/>
      <c r="R101" s="214">
        <v>1</v>
      </c>
      <c r="S101" s="386"/>
      <c r="T101" s="387"/>
      <c r="U101" s="213"/>
      <c r="V101" s="214">
        <v>1</v>
      </c>
      <c r="W101" s="386"/>
      <c r="X101" s="387"/>
      <c r="Y101" s="213"/>
      <c r="Z101" s="214">
        <v>1</v>
      </c>
      <c r="AA101" s="386"/>
      <c r="AB101" s="387"/>
      <c r="AC101" s="213"/>
      <c r="AD101" s="214">
        <v>1</v>
      </c>
      <c r="AE101" s="386"/>
      <c r="AF101" s="387"/>
      <c r="AG101" s="213"/>
      <c r="AH101" s="214">
        <v>1</v>
      </c>
      <c r="AI101" s="386"/>
      <c r="AJ101" s="387"/>
      <c r="AK101" s="213"/>
      <c r="AL101" s="214">
        <v>1</v>
      </c>
      <c r="AM101" s="386"/>
      <c r="AN101" s="387"/>
      <c r="AO101" s="213"/>
      <c r="AP101" s="214"/>
      <c r="AQ101" s="386"/>
      <c r="AR101" s="387"/>
      <c r="AS101" s="213"/>
      <c r="AT101" s="214">
        <v>1</v>
      </c>
      <c r="AU101" s="386"/>
      <c r="AV101" s="387"/>
      <c r="AW101" s="213"/>
      <c r="AX101" s="214"/>
      <c r="AY101" s="386"/>
      <c r="AZ101" s="387"/>
      <c r="BA101" s="213"/>
      <c r="BB101" s="356"/>
      <c r="BC101" s="484"/>
      <c r="BD101" s="485"/>
      <c r="BE101" s="327"/>
      <c r="BF101" s="214">
        <v>1</v>
      </c>
      <c r="BG101" s="386"/>
      <c r="BH101" s="387"/>
      <c r="BI101" s="213"/>
      <c r="BJ101" s="214"/>
      <c r="BK101" s="386"/>
      <c r="BL101" s="387"/>
      <c r="BM101" s="213"/>
      <c r="BN101" s="214"/>
      <c r="BO101" s="386"/>
      <c r="BP101" s="387"/>
      <c r="BQ101" s="213"/>
      <c r="BR101" s="214">
        <v>1</v>
      </c>
      <c r="BS101" s="386"/>
      <c r="BT101" s="387"/>
      <c r="BU101" s="213"/>
      <c r="BV101" s="214">
        <v>1</v>
      </c>
      <c r="BW101" s="386"/>
      <c r="BX101" s="387"/>
      <c r="BY101" s="213"/>
      <c r="BZ101" s="214"/>
      <c r="CA101" s="386"/>
      <c r="CB101" s="387"/>
      <c r="CC101" s="213"/>
      <c r="CD101" s="356"/>
      <c r="CE101" s="484"/>
      <c r="CF101" s="485"/>
      <c r="CG101" s="327"/>
      <c r="CH101" s="214"/>
      <c r="CI101" s="386">
        <v>1</v>
      </c>
      <c r="CJ101" s="387"/>
      <c r="CK101" s="213"/>
      <c r="CL101" s="214"/>
      <c r="CM101" s="386"/>
      <c r="CN101" s="387"/>
      <c r="CO101" s="213"/>
      <c r="CP101" s="214"/>
      <c r="CQ101" s="386">
        <v>1</v>
      </c>
      <c r="CR101" s="387"/>
      <c r="CS101" s="213"/>
      <c r="CT101" s="214"/>
      <c r="CU101" s="386"/>
      <c r="CV101" s="387"/>
      <c r="CW101" s="213"/>
      <c r="CX101" s="214"/>
      <c r="CY101" s="386"/>
      <c r="CZ101" s="387"/>
      <c r="DA101" s="213"/>
      <c r="DB101" s="214"/>
      <c r="DC101" s="386"/>
      <c r="DD101" s="387"/>
      <c r="DE101" s="213"/>
      <c r="DF101" s="214"/>
      <c r="DG101" s="386"/>
      <c r="DH101" s="387"/>
      <c r="DI101" s="213"/>
      <c r="DJ101" s="214"/>
      <c r="DK101" s="386"/>
      <c r="DL101" s="387"/>
      <c r="DM101" s="213"/>
      <c r="DN101" s="214">
        <v>1</v>
      </c>
      <c r="DO101" s="386"/>
      <c r="DP101" s="387"/>
      <c r="DQ101" s="213"/>
      <c r="DR101" s="214">
        <v>1</v>
      </c>
      <c r="DS101" s="386"/>
      <c r="DT101" s="387"/>
      <c r="DU101" s="213"/>
      <c r="DV101" s="214">
        <v>1</v>
      </c>
      <c r="DW101" s="386"/>
      <c r="DX101" s="387"/>
      <c r="DY101" s="213"/>
      <c r="DZ101" s="244">
        <f t="shared" si="3"/>
        <v>13</v>
      </c>
      <c r="EA101" s="245">
        <f t="shared" si="3"/>
        <v>4</v>
      </c>
      <c r="EB101" s="245">
        <f t="shared" si="3"/>
        <v>0</v>
      </c>
      <c r="EC101" s="246">
        <f t="shared" si="2"/>
        <v>0</v>
      </c>
    </row>
    <row r="102" spans="1:133" ht="30" x14ac:dyDescent="0.25">
      <c r="A102" s="359">
        <v>94</v>
      </c>
      <c r="B102" s="531" t="s">
        <v>1165</v>
      </c>
      <c r="C102" s="448" t="s">
        <v>1167</v>
      </c>
      <c r="D102" s="230" t="s">
        <v>1166</v>
      </c>
      <c r="E102" s="361">
        <v>0</v>
      </c>
      <c r="F102" s="214">
        <v>1</v>
      </c>
      <c r="G102" s="386"/>
      <c r="H102" s="387"/>
      <c r="I102" s="213"/>
      <c r="J102" s="214">
        <v>1</v>
      </c>
      <c r="K102" s="386"/>
      <c r="L102" s="387"/>
      <c r="M102" s="213"/>
      <c r="N102" s="214"/>
      <c r="O102" s="386"/>
      <c r="P102" s="387"/>
      <c r="Q102" s="213"/>
      <c r="R102" s="214">
        <v>1</v>
      </c>
      <c r="S102" s="386"/>
      <c r="T102" s="387"/>
      <c r="U102" s="213"/>
      <c r="V102" s="214">
        <v>1</v>
      </c>
      <c r="W102" s="386"/>
      <c r="X102" s="387"/>
      <c r="Y102" s="213"/>
      <c r="Z102" s="214">
        <v>1</v>
      </c>
      <c r="AA102" s="386"/>
      <c r="AB102" s="387"/>
      <c r="AC102" s="213"/>
      <c r="AD102" s="214">
        <v>1</v>
      </c>
      <c r="AE102" s="386"/>
      <c r="AF102" s="387"/>
      <c r="AG102" s="213"/>
      <c r="AH102" s="214">
        <v>1</v>
      </c>
      <c r="AI102" s="386"/>
      <c r="AJ102" s="387"/>
      <c r="AK102" s="213"/>
      <c r="AL102" s="214">
        <v>1</v>
      </c>
      <c r="AM102" s="386"/>
      <c r="AN102" s="387"/>
      <c r="AO102" s="213"/>
      <c r="AP102" s="214"/>
      <c r="AQ102" s="386"/>
      <c r="AR102" s="387"/>
      <c r="AS102" s="213"/>
      <c r="AT102" s="214"/>
      <c r="AU102" s="386">
        <v>1</v>
      </c>
      <c r="AV102" s="387"/>
      <c r="AW102" s="213"/>
      <c r="AX102" s="214"/>
      <c r="AY102" s="386"/>
      <c r="AZ102" s="387"/>
      <c r="BA102" s="213"/>
      <c r="BB102" s="499"/>
      <c r="BC102" s="500"/>
      <c r="BD102" s="501"/>
      <c r="BE102" s="502"/>
      <c r="BF102" s="214">
        <v>1</v>
      </c>
      <c r="BG102" s="386"/>
      <c r="BH102" s="387"/>
      <c r="BI102" s="213"/>
      <c r="BJ102" s="214">
        <v>1</v>
      </c>
      <c r="BK102" s="386"/>
      <c r="BL102" s="387"/>
      <c r="BM102" s="213"/>
      <c r="BN102" s="214"/>
      <c r="BO102" s="386"/>
      <c r="BP102" s="387"/>
      <c r="BQ102" s="213"/>
      <c r="BR102" s="214">
        <v>1</v>
      </c>
      <c r="BS102" s="386"/>
      <c r="BT102" s="387"/>
      <c r="BU102" s="213"/>
      <c r="BV102" s="214">
        <v>1</v>
      </c>
      <c r="BW102" s="386"/>
      <c r="BX102" s="387"/>
      <c r="BY102" s="213"/>
      <c r="BZ102" s="214"/>
      <c r="CA102" s="386"/>
      <c r="CB102" s="387"/>
      <c r="CC102" s="213"/>
      <c r="CD102" s="499"/>
      <c r="CE102" s="500"/>
      <c r="CF102" s="501"/>
      <c r="CG102" s="502"/>
      <c r="CH102" s="214">
        <v>1</v>
      </c>
      <c r="CI102" s="386"/>
      <c r="CJ102" s="387"/>
      <c r="CK102" s="213"/>
      <c r="CL102" s="214"/>
      <c r="CM102" s="386"/>
      <c r="CN102" s="387"/>
      <c r="CO102" s="213"/>
      <c r="CP102" s="214"/>
      <c r="CQ102" s="386"/>
      <c r="CR102" s="387"/>
      <c r="CS102" s="213"/>
      <c r="CT102" s="214"/>
      <c r="CU102" s="386"/>
      <c r="CV102" s="387"/>
      <c r="CW102" s="213"/>
      <c r="CX102" s="214"/>
      <c r="CY102" s="386"/>
      <c r="CZ102" s="387"/>
      <c r="DA102" s="213"/>
      <c r="DB102" s="214"/>
      <c r="DC102" s="386"/>
      <c r="DD102" s="387"/>
      <c r="DE102" s="213"/>
      <c r="DF102" s="214"/>
      <c r="DG102" s="386"/>
      <c r="DH102" s="387"/>
      <c r="DI102" s="213"/>
      <c r="DJ102" s="214"/>
      <c r="DK102" s="386"/>
      <c r="DL102" s="387"/>
      <c r="DM102" s="213"/>
      <c r="DN102" s="214">
        <v>1</v>
      </c>
      <c r="DO102" s="386"/>
      <c r="DP102" s="387"/>
      <c r="DQ102" s="213"/>
      <c r="DR102" s="214"/>
      <c r="DS102" s="386"/>
      <c r="DT102" s="387"/>
      <c r="DU102" s="213"/>
      <c r="DV102" s="214">
        <v>1</v>
      </c>
      <c r="DW102" s="386"/>
      <c r="DX102" s="387"/>
      <c r="DY102" s="213"/>
      <c r="DZ102" s="244">
        <f t="shared" si="3"/>
        <v>15</v>
      </c>
      <c r="EA102" s="245">
        <f t="shared" si="3"/>
        <v>1</v>
      </c>
      <c r="EB102" s="245">
        <f t="shared" si="3"/>
        <v>0</v>
      </c>
      <c r="EC102" s="246">
        <f t="shared" si="2"/>
        <v>0</v>
      </c>
    </row>
    <row r="103" spans="1:133" ht="45" x14ac:dyDescent="0.25">
      <c r="A103" s="532">
        <v>95</v>
      </c>
      <c r="B103" s="531" t="s">
        <v>2439</v>
      </c>
      <c r="C103" s="448" t="s">
        <v>2440</v>
      </c>
      <c r="D103" s="230" t="s">
        <v>2441</v>
      </c>
      <c r="E103" s="361">
        <v>0</v>
      </c>
      <c r="F103" s="214"/>
      <c r="G103" s="386">
        <v>1</v>
      </c>
      <c r="H103" s="387"/>
      <c r="I103" s="213"/>
      <c r="J103" s="214"/>
      <c r="K103" s="386">
        <v>1</v>
      </c>
      <c r="L103" s="387"/>
      <c r="M103" s="213"/>
      <c r="N103" s="214"/>
      <c r="O103" s="386"/>
      <c r="P103" s="387"/>
      <c r="Q103" s="213"/>
      <c r="R103" s="214"/>
      <c r="S103" s="386">
        <v>1</v>
      </c>
      <c r="T103" s="387"/>
      <c r="U103" s="213"/>
      <c r="V103" s="214"/>
      <c r="W103" s="386">
        <v>1</v>
      </c>
      <c r="X103" s="387"/>
      <c r="Y103" s="213"/>
      <c r="Z103" s="214"/>
      <c r="AA103" s="386">
        <v>1</v>
      </c>
      <c r="AB103" s="387"/>
      <c r="AC103" s="213"/>
      <c r="AD103" s="214"/>
      <c r="AE103" s="386">
        <v>1</v>
      </c>
      <c r="AF103" s="387"/>
      <c r="AG103" s="213"/>
      <c r="AH103" s="214"/>
      <c r="AI103" s="386">
        <v>1</v>
      </c>
      <c r="AJ103" s="387"/>
      <c r="AK103" s="213"/>
      <c r="AL103" s="214"/>
      <c r="AM103" s="386">
        <v>1</v>
      </c>
      <c r="AN103" s="387"/>
      <c r="AO103" s="213"/>
      <c r="AP103" s="214">
        <v>1</v>
      </c>
      <c r="AQ103" s="386"/>
      <c r="AR103" s="387"/>
      <c r="AS103" s="213"/>
      <c r="AT103" s="214"/>
      <c r="AU103" s="386">
        <v>1</v>
      </c>
      <c r="AV103" s="387"/>
      <c r="AW103" s="213"/>
      <c r="AX103" s="214"/>
      <c r="AY103" s="386"/>
      <c r="AZ103" s="387"/>
      <c r="BA103" s="213"/>
      <c r="BB103" s="499"/>
      <c r="BC103" s="500"/>
      <c r="BD103" s="501"/>
      <c r="BE103" s="502"/>
      <c r="BF103" s="214"/>
      <c r="BG103" s="386">
        <v>1</v>
      </c>
      <c r="BH103" s="387"/>
      <c r="BI103" s="213"/>
      <c r="BJ103" s="214"/>
      <c r="BK103" s="386">
        <v>1</v>
      </c>
      <c r="BL103" s="387"/>
      <c r="BM103" s="213"/>
      <c r="BN103" s="214"/>
      <c r="BO103" s="386"/>
      <c r="BP103" s="387"/>
      <c r="BQ103" s="213"/>
      <c r="BR103" s="214"/>
      <c r="BS103" s="386">
        <v>1</v>
      </c>
      <c r="BT103" s="387"/>
      <c r="BU103" s="213"/>
      <c r="BV103" s="214"/>
      <c r="BW103" s="386">
        <v>1</v>
      </c>
      <c r="BX103" s="387"/>
      <c r="BY103" s="213"/>
      <c r="BZ103" s="214"/>
      <c r="CA103" s="386"/>
      <c r="CB103" s="387"/>
      <c r="CC103" s="213"/>
      <c r="CD103" s="499"/>
      <c r="CE103" s="500"/>
      <c r="CF103" s="501"/>
      <c r="CG103" s="502"/>
      <c r="CH103" s="214"/>
      <c r="CI103" s="386">
        <v>1</v>
      </c>
      <c r="CJ103" s="387"/>
      <c r="CK103" s="213"/>
      <c r="CL103" s="214"/>
      <c r="CM103" s="386"/>
      <c r="CN103" s="387"/>
      <c r="CO103" s="213"/>
      <c r="CP103" s="214"/>
      <c r="CQ103" s="386">
        <v>1</v>
      </c>
      <c r="CR103" s="387"/>
      <c r="CS103" s="213"/>
      <c r="CT103" s="214"/>
      <c r="CU103" s="386"/>
      <c r="CV103" s="387"/>
      <c r="CW103" s="213"/>
      <c r="CX103" s="214"/>
      <c r="CY103" s="386"/>
      <c r="CZ103" s="387"/>
      <c r="DA103" s="213"/>
      <c r="DB103" s="214"/>
      <c r="DC103" s="386"/>
      <c r="DD103" s="387"/>
      <c r="DE103" s="213"/>
      <c r="DF103" s="214"/>
      <c r="DG103" s="386"/>
      <c r="DH103" s="387"/>
      <c r="DI103" s="213"/>
      <c r="DJ103" s="214"/>
      <c r="DK103" s="386"/>
      <c r="DL103" s="387"/>
      <c r="DM103" s="213"/>
      <c r="DN103" s="214"/>
      <c r="DO103" s="386">
        <v>1</v>
      </c>
      <c r="DP103" s="387"/>
      <c r="DQ103" s="213"/>
      <c r="DR103" s="214"/>
      <c r="DS103" s="386">
        <v>1</v>
      </c>
      <c r="DT103" s="387"/>
      <c r="DU103" s="213"/>
      <c r="DV103" s="214"/>
      <c r="DW103" s="386">
        <v>1</v>
      </c>
      <c r="DX103" s="387"/>
      <c r="DY103" s="213"/>
      <c r="DZ103" s="244">
        <f t="shared" si="3"/>
        <v>1</v>
      </c>
      <c r="EA103" s="245">
        <f t="shared" si="3"/>
        <v>18</v>
      </c>
      <c r="EB103" s="245">
        <f t="shared" si="3"/>
        <v>0</v>
      </c>
      <c r="EC103" s="246">
        <f t="shared" si="2"/>
        <v>0</v>
      </c>
    </row>
    <row r="104" spans="1:133" ht="45" x14ac:dyDescent="0.25">
      <c r="A104" s="359">
        <v>96</v>
      </c>
      <c r="B104" s="531" t="s">
        <v>1116</v>
      </c>
      <c r="C104" s="446" t="s">
        <v>1117</v>
      </c>
      <c r="D104" s="447" t="s">
        <v>1294</v>
      </c>
      <c r="E104" s="267">
        <v>0</v>
      </c>
      <c r="F104" s="214"/>
      <c r="G104" s="386">
        <v>1</v>
      </c>
      <c r="H104" s="387"/>
      <c r="I104" s="213"/>
      <c r="J104" s="214"/>
      <c r="K104" s="386">
        <v>1</v>
      </c>
      <c r="L104" s="387"/>
      <c r="M104" s="213"/>
      <c r="N104" s="214"/>
      <c r="O104" s="386"/>
      <c r="P104" s="387"/>
      <c r="Q104" s="213"/>
      <c r="R104" s="214"/>
      <c r="S104" s="386">
        <v>1</v>
      </c>
      <c r="T104" s="387"/>
      <c r="U104" s="213"/>
      <c r="V104" s="214"/>
      <c r="W104" s="386">
        <v>1</v>
      </c>
      <c r="X104" s="387"/>
      <c r="Y104" s="213"/>
      <c r="Z104" s="214"/>
      <c r="AA104" s="386">
        <v>1</v>
      </c>
      <c r="AB104" s="387"/>
      <c r="AC104" s="213"/>
      <c r="AD104" s="214"/>
      <c r="AE104" s="386">
        <v>1</v>
      </c>
      <c r="AF104" s="387"/>
      <c r="AG104" s="213"/>
      <c r="AH104" s="214"/>
      <c r="AI104" s="386">
        <v>1</v>
      </c>
      <c r="AJ104" s="387"/>
      <c r="AK104" s="213"/>
      <c r="AL104" s="214"/>
      <c r="AM104" s="386">
        <v>1</v>
      </c>
      <c r="AN104" s="387"/>
      <c r="AO104" s="213"/>
      <c r="AP104" s="214"/>
      <c r="AQ104" s="386"/>
      <c r="AR104" s="387"/>
      <c r="AS104" s="213"/>
      <c r="AT104" s="214">
        <v>1</v>
      </c>
      <c r="AU104" s="386"/>
      <c r="AV104" s="387"/>
      <c r="AW104" s="213"/>
      <c r="AX104" s="214"/>
      <c r="AY104" s="386"/>
      <c r="AZ104" s="387"/>
      <c r="BA104" s="213"/>
      <c r="BB104" s="356"/>
      <c r="BC104" s="484"/>
      <c r="BD104" s="485"/>
      <c r="BE104" s="327"/>
      <c r="BF104" s="214"/>
      <c r="BG104" s="386">
        <v>1</v>
      </c>
      <c r="BH104" s="387"/>
      <c r="BI104" s="213"/>
      <c r="BJ104" s="214"/>
      <c r="BK104" s="386"/>
      <c r="BL104" s="387"/>
      <c r="BM104" s="213"/>
      <c r="BN104" s="214"/>
      <c r="BO104" s="386"/>
      <c r="BP104" s="387"/>
      <c r="BQ104" s="213"/>
      <c r="BR104" s="214"/>
      <c r="BS104" s="386">
        <v>1</v>
      </c>
      <c r="BT104" s="387"/>
      <c r="BU104" s="213"/>
      <c r="BV104" s="214"/>
      <c r="BW104" s="386">
        <v>1</v>
      </c>
      <c r="BX104" s="387"/>
      <c r="BY104" s="213"/>
      <c r="BZ104" s="214"/>
      <c r="CA104" s="386"/>
      <c r="CB104" s="387"/>
      <c r="CC104" s="213"/>
      <c r="CD104" s="356"/>
      <c r="CE104" s="484"/>
      <c r="CF104" s="485"/>
      <c r="CG104" s="327"/>
      <c r="CH104" s="214"/>
      <c r="CI104" s="386"/>
      <c r="CJ104" s="387"/>
      <c r="CK104" s="213"/>
      <c r="CL104" s="214"/>
      <c r="CM104" s="386"/>
      <c r="CN104" s="387"/>
      <c r="CO104" s="213"/>
      <c r="CP104" s="214"/>
      <c r="CQ104" s="386">
        <v>1</v>
      </c>
      <c r="CR104" s="387"/>
      <c r="CS104" s="213"/>
      <c r="CT104" s="214"/>
      <c r="CU104" s="386"/>
      <c r="CV104" s="387"/>
      <c r="CW104" s="213"/>
      <c r="CX104" s="214"/>
      <c r="CY104" s="386"/>
      <c r="CZ104" s="387"/>
      <c r="DA104" s="213"/>
      <c r="DB104" s="214"/>
      <c r="DC104" s="386"/>
      <c r="DD104" s="387"/>
      <c r="DE104" s="213"/>
      <c r="DF104" s="214"/>
      <c r="DG104" s="386"/>
      <c r="DH104" s="387"/>
      <c r="DI104" s="213"/>
      <c r="DJ104" s="214"/>
      <c r="DK104" s="386"/>
      <c r="DL104" s="387"/>
      <c r="DM104" s="213"/>
      <c r="DN104" s="214"/>
      <c r="DO104" s="386">
        <v>1</v>
      </c>
      <c r="DP104" s="387"/>
      <c r="DQ104" s="213"/>
      <c r="DR104" s="214"/>
      <c r="DS104" s="386">
        <v>1</v>
      </c>
      <c r="DT104" s="387"/>
      <c r="DU104" s="213"/>
      <c r="DV104" s="214"/>
      <c r="DW104" s="386">
        <v>1</v>
      </c>
      <c r="DX104" s="387"/>
      <c r="DY104" s="213"/>
      <c r="DZ104" s="244">
        <f t="shared" si="3"/>
        <v>1</v>
      </c>
      <c r="EA104" s="245">
        <f t="shared" si="3"/>
        <v>15</v>
      </c>
      <c r="EB104" s="245">
        <f t="shared" si="3"/>
        <v>0</v>
      </c>
      <c r="EC104" s="246">
        <f t="shared" si="2"/>
        <v>0</v>
      </c>
    </row>
    <row r="105" spans="1:133" ht="60" x14ac:dyDescent="0.25">
      <c r="A105" s="532">
        <v>97</v>
      </c>
      <c r="B105" s="531" t="s">
        <v>742</v>
      </c>
      <c r="C105" s="446" t="s">
        <v>296</v>
      </c>
      <c r="D105" s="447" t="s">
        <v>1295</v>
      </c>
      <c r="E105" s="267">
        <v>0</v>
      </c>
      <c r="F105" s="214"/>
      <c r="G105" s="386">
        <v>1</v>
      </c>
      <c r="H105" s="387"/>
      <c r="I105" s="213"/>
      <c r="J105" s="214"/>
      <c r="K105" s="386">
        <v>1</v>
      </c>
      <c r="L105" s="387"/>
      <c r="M105" s="213"/>
      <c r="N105" s="214"/>
      <c r="O105" s="386"/>
      <c r="P105" s="387"/>
      <c r="Q105" s="213"/>
      <c r="R105" s="214"/>
      <c r="S105" s="386">
        <v>1</v>
      </c>
      <c r="T105" s="387"/>
      <c r="U105" s="213"/>
      <c r="V105" s="214"/>
      <c r="W105" s="386">
        <v>1</v>
      </c>
      <c r="X105" s="387"/>
      <c r="Y105" s="213"/>
      <c r="Z105" s="214"/>
      <c r="AA105" s="386">
        <v>1</v>
      </c>
      <c r="AB105" s="387"/>
      <c r="AC105" s="213"/>
      <c r="AD105" s="214"/>
      <c r="AE105" s="386">
        <v>1</v>
      </c>
      <c r="AF105" s="387"/>
      <c r="AG105" s="213"/>
      <c r="AH105" s="214"/>
      <c r="AI105" s="386">
        <v>1</v>
      </c>
      <c r="AJ105" s="387"/>
      <c r="AK105" s="213"/>
      <c r="AL105" s="214">
        <v>1</v>
      </c>
      <c r="AM105" s="386"/>
      <c r="AN105" s="387"/>
      <c r="AO105" s="213"/>
      <c r="AP105" s="214"/>
      <c r="AQ105" s="386"/>
      <c r="AR105" s="387"/>
      <c r="AS105" s="213"/>
      <c r="AT105" s="214"/>
      <c r="AU105" s="386">
        <v>1</v>
      </c>
      <c r="AV105" s="387"/>
      <c r="AW105" s="213"/>
      <c r="AX105" s="214"/>
      <c r="AY105" s="386"/>
      <c r="AZ105" s="387"/>
      <c r="BA105" s="213"/>
      <c r="BB105" s="356"/>
      <c r="BC105" s="484"/>
      <c r="BD105" s="485"/>
      <c r="BE105" s="327"/>
      <c r="BF105" s="214"/>
      <c r="BG105" s="386">
        <v>1</v>
      </c>
      <c r="BH105" s="387"/>
      <c r="BI105" s="213"/>
      <c r="BJ105" s="214"/>
      <c r="BK105" s="386">
        <v>1</v>
      </c>
      <c r="BL105" s="387"/>
      <c r="BM105" s="213"/>
      <c r="BN105" s="214"/>
      <c r="BO105" s="386"/>
      <c r="BP105" s="387"/>
      <c r="BQ105" s="213"/>
      <c r="BR105" s="214"/>
      <c r="BS105" s="386">
        <v>1</v>
      </c>
      <c r="BT105" s="387"/>
      <c r="BU105" s="213"/>
      <c r="BV105" s="214"/>
      <c r="BW105" s="386">
        <v>1</v>
      </c>
      <c r="BX105" s="387"/>
      <c r="BY105" s="213"/>
      <c r="BZ105" s="214"/>
      <c r="CA105" s="386"/>
      <c r="CB105" s="387"/>
      <c r="CC105" s="213"/>
      <c r="CD105" s="356"/>
      <c r="CE105" s="484"/>
      <c r="CF105" s="485"/>
      <c r="CG105" s="327"/>
      <c r="CH105" s="214"/>
      <c r="CI105" s="386">
        <v>1</v>
      </c>
      <c r="CJ105" s="387"/>
      <c r="CK105" s="213"/>
      <c r="CL105" s="214"/>
      <c r="CM105" s="386"/>
      <c r="CN105" s="387"/>
      <c r="CO105" s="213"/>
      <c r="CP105" s="214"/>
      <c r="CQ105" s="386">
        <v>1</v>
      </c>
      <c r="CR105" s="387"/>
      <c r="CS105" s="213"/>
      <c r="CT105" s="214"/>
      <c r="CU105" s="386"/>
      <c r="CV105" s="387"/>
      <c r="CW105" s="213"/>
      <c r="CX105" s="214"/>
      <c r="CY105" s="386"/>
      <c r="CZ105" s="387"/>
      <c r="DA105" s="213"/>
      <c r="DB105" s="214"/>
      <c r="DC105" s="386"/>
      <c r="DD105" s="387"/>
      <c r="DE105" s="213"/>
      <c r="DF105" s="214"/>
      <c r="DG105" s="386"/>
      <c r="DH105" s="387"/>
      <c r="DI105" s="213"/>
      <c r="DJ105" s="214"/>
      <c r="DK105" s="386"/>
      <c r="DL105" s="387"/>
      <c r="DM105" s="213"/>
      <c r="DN105" s="214"/>
      <c r="DO105" s="386">
        <v>1</v>
      </c>
      <c r="DP105" s="387"/>
      <c r="DQ105" s="213"/>
      <c r="DR105" s="214"/>
      <c r="DS105" s="386">
        <v>1</v>
      </c>
      <c r="DT105" s="387"/>
      <c r="DU105" s="213"/>
      <c r="DV105" s="214"/>
      <c r="DW105" s="386">
        <v>1</v>
      </c>
      <c r="DX105" s="387"/>
      <c r="DY105" s="213"/>
      <c r="DZ105" s="244">
        <f t="shared" si="3"/>
        <v>1</v>
      </c>
      <c r="EA105" s="245">
        <f t="shared" si="3"/>
        <v>17</v>
      </c>
      <c r="EB105" s="245">
        <f t="shared" si="3"/>
        <v>0</v>
      </c>
      <c r="EC105" s="246">
        <f t="shared" si="2"/>
        <v>0</v>
      </c>
    </row>
    <row r="106" spans="1:133" ht="60" x14ac:dyDescent="0.25">
      <c r="A106" s="359">
        <v>98</v>
      </c>
      <c r="B106" s="531" t="s">
        <v>1911</v>
      </c>
      <c r="C106" s="446" t="s">
        <v>1912</v>
      </c>
      <c r="D106" s="447" t="s">
        <v>1913</v>
      </c>
      <c r="E106" s="267">
        <v>0</v>
      </c>
      <c r="F106" s="214"/>
      <c r="G106" s="386">
        <v>1</v>
      </c>
      <c r="H106" s="387"/>
      <c r="I106" s="213"/>
      <c r="J106" s="214"/>
      <c r="K106" s="386">
        <v>1</v>
      </c>
      <c r="L106" s="387"/>
      <c r="M106" s="213"/>
      <c r="N106" s="214"/>
      <c r="O106" s="386"/>
      <c r="P106" s="387"/>
      <c r="Q106" s="213"/>
      <c r="R106" s="214"/>
      <c r="S106" s="386">
        <v>1</v>
      </c>
      <c r="T106" s="387"/>
      <c r="U106" s="213"/>
      <c r="V106" s="214"/>
      <c r="W106" s="386">
        <v>1</v>
      </c>
      <c r="X106" s="387"/>
      <c r="Y106" s="213"/>
      <c r="Z106" s="214"/>
      <c r="AA106" s="386">
        <v>1</v>
      </c>
      <c r="AB106" s="387"/>
      <c r="AC106" s="213"/>
      <c r="AD106" s="214"/>
      <c r="AE106" s="386">
        <v>1</v>
      </c>
      <c r="AF106" s="387"/>
      <c r="AG106" s="213"/>
      <c r="AH106" s="214"/>
      <c r="AI106" s="386">
        <v>1</v>
      </c>
      <c r="AJ106" s="387"/>
      <c r="AK106" s="213"/>
      <c r="AL106" s="214"/>
      <c r="AM106" s="386">
        <v>1</v>
      </c>
      <c r="AN106" s="387"/>
      <c r="AO106" s="213"/>
      <c r="AP106" s="214"/>
      <c r="AQ106" s="386">
        <v>1</v>
      </c>
      <c r="AR106" s="387"/>
      <c r="AS106" s="213"/>
      <c r="AT106" s="214"/>
      <c r="AU106" s="386">
        <v>1</v>
      </c>
      <c r="AV106" s="387"/>
      <c r="AW106" s="213"/>
      <c r="AX106" s="214"/>
      <c r="AY106" s="386"/>
      <c r="AZ106" s="387"/>
      <c r="BA106" s="213"/>
      <c r="BB106" s="356"/>
      <c r="BC106" s="484"/>
      <c r="BD106" s="485"/>
      <c r="BE106" s="327"/>
      <c r="BF106" s="214"/>
      <c r="BG106" s="386">
        <v>1</v>
      </c>
      <c r="BH106" s="387"/>
      <c r="BI106" s="213"/>
      <c r="BJ106" s="214"/>
      <c r="BK106" s="386">
        <v>1</v>
      </c>
      <c r="BL106" s="387"/>
      <c r="BM106" s="213"/>
      <c r="BN106" s="214"/>
      <c r="BO106" s="386"/>
      <c r="BP106" s="387"/>
      <c r="BQ106" s="213"/>
      <c r="BR106" s="214"/>
      <c r="BS106" s="386">
        <v>1</v>
      </c>
      <c r="BT106" s="387"/>
      <c r="BU106" s="213"/>
      <c r="BV106" s="214"/>
      <c r="BW106" s="386">
        <v>1</v>
      </c>
      <c r="BX106" s="387"/>
      <c r="BY106" s="213"/>
      <c r="BZ106" s="214"/>
      <c r="CA106" s="386"/>
      <c r="CB106" s="387"/>
      <c r="CC106" s="213"/>
      <c r="CD106" s="356"/>
      <c r="CE106" s="484"/>
      <c r="CF106" s="485"/>
      <c r="CG106" s="327"/>
      <c r="CH106" s="214"/>
      <c r="CI106" s="386"/>
      <c r="CJ106" s="387"/>
      <c r="CK106" s="213"/>
      <c r="CL106" s="214"/>
      <c r="CM106" s="386"/>
      <c r="CN106" s="387"/>
      <c r="CO106" s="213"/>
      <c r="CP106" s="214"/>
      <c r="CQ106" s="386"/>
      <c r="CR106" s="387"/>
      <c r="CS106" s="213"/>
      <c r="CT106" s="214"/>
      <c r="CU106" s="386"/>
      <c r="CV106" s="387"/>
      <c r="CW106" s="213"/>
      <c r="CX106" s="214"/>
      <c r="CY106" s="386"/>
      <c r="CZ106" s="387"/>
      <c r="DA106" s="213"/>
      <c r="DB106" s="214"/>
      <c r="DC106" s="386"/>
      <c r="DD106" s="387"/>
      <c r="DE106" s="213"/>
      <c r="DF106" s="214"/>
      <c r="DG106" s="386"/>
      <c r="DH106" s="387"/>
      <c r="DI106" s="213"/>
      <c r="DJ106" s="214"/>
      <c r="DK106" s="386"/>
      <c r="DL106" s="387"/>
      <c r="DM106" s="213"/>
      <c r="DN106" s="214"/>
      <c r="DO106" s="386">
        <v>1</v>
      </c>
      <c r="DP106" s="387"/>
      <c r="DQ106" s="213"/>
      <c r="DR106" s="214"/>
      <c r="DS106" s="386">
        <v>1</v>
      </c>
      <c r="DT106" s="387"/>
      <c r="DU106" s="213"/>
      <c r="DV106" s="214"/>
      <c r="DW106" s="386">
        <v>1</v>
      </c>
      <c r="DX106" s="387"/>
      <c r="DY106" s="213"/>
      <c r="DZ106" s="244">
        <f t="shared" si="3"/>
        <v>0</v>
      </c>
      <c r="EA106" s="245">
        <f t="shared" si="3"/>
        <v>17</v>
      </c>
      <c r="EB106" s="245">
        <f t="shared" si="3"/>
        <v>0</v>
      </c>
      <c r="EC106" s="246">
        <f t="shared" si="2"/>
        <v>0</v>
      </c>
    </row>
    <row r="107" spans="1:133" ht="45" x14ac:dyDescent="0.25">
      <c r="A107" s="532">
        <v>99</v>
      </c>
      <c r="B107" s="531" t="s">
        <v>743</v>
      </c>
      <c r="C107" s="446" t="s">
        <v>297</v>
      </c>
      <c r="D107" s="447" t="s">
        <v>1296</v>
      </c>
      <c r="E107" s="267">
        <v>0</v>
      </c>
      <c r="F107" s="214"/>
      <c r="G107" s="386">
        <v>1</v>
      </c>
      <c r="H107" s="387"/>
      <c r="I107" s="213"/>
      <c r="J107" s="214"/>
      <c r="K107" s="386">
        <v>1</v>
      </c>
      <c r="L107" s="387"/>
      <c r="M107" s="213"/>
      <c r="N107" s="214"/>
      <c r="O107" s="386"/>
      <c r="P107" s="387"/>
      <c r="Q107" s="213"/>
      <c r="R107" s="214"/>
      <c r="S107" s="386">
        <v>1</v>
      </c>
      <c r="T107" s="387"/>
      <c r="U107" s="213"/>
      <c r="V107" s="214"/>
      <c r="W107" s="386">
        <v>1</v>
      </c>
      <c r="X107" s="387"/>
      <c r="Y107" s="213"/>
      <c r="Z107" s="214"/>
      <c r="AA107" s="386">
        <v>1</v>
      </c>
      <c r="AB107" s="387"/>
      <c r="AC107" s="213"/>
      <c r="AD107" s="214"/>
      <c r="AE107" s="386">
        <v>1</v>
      </c>
      <c r="AF107" s="387"/>
      <c r="AG107" s="213"/>
      <c r="AH107" s="214"/>
      <c r="AI107" s="386">
        <v>1</v>
      </c>
      <c r="AJ107" s="387"/>
      <c r="AK107" s="213"/>
      <c r="AL107" s="214"/>
      <c r="AM107" s="386">
        <v>1</v>
      </c>
      <c r="AN107" s="387"/>
      <c r="AO107" s="213"/>
      <c r="AP107" s="214"/>
      <c r="AQ107" s="386"/>
      <c r="AR107" s="387"/>
      <c r="AS107" s="213"/>
      <c r="AT107" s="214"/>
      <c r="AU107" s="386">
        <v>1</v>
      </c>
      <c r="AV107" s="387"/>
      <c r="AW107" s="213"/>
      <c r="AX107" s="214"/>
      <c r="AY107" s="386"/>
      <c r="AZ107" s="387"/>
      <c r="BA107" s="213"/>
      <c r="BB107" s="356"/>
      <c r="BC107" s="484"/>
      <c r="BD107" s="485"/>
      <c r="BE107" s="327"/>
      <c r="BF107" s="214"/>
      <c r="BG107" s="386">
        <v>1</v>
      </c>
      <c r="BH107" s="387"/>
      <c r="BI107" s="213"/>
      <c r="BJ107" s="214"/>
      <c r="BK107" s="386"/>
      <c r="BL107" s="387"/>
      <c r="BM107" s="213"/>
      <c r="BN107" s="214"/>
      <c r="BO107" s="386"/>
      <c r="BP107" s="387"/>
      <c r="BQ107" s="213"/>
      <c r="BR107" s="214"/>
      <c r="BS107" s="386">
        <v>1</v>
      </c>
      <c r="BT107" s="387"/>
      <c r="BU107" s="213"/>
      <c r="BV107" s="214"/>
      <c r="BW107" s="386">
        <v>1</v>
      </c>
      <c r="BX107" s="387"/>
      <c r="BY107" s="213"/>
      <c r="BZ107" s="214"/>
      <c r="CA107" s="386"/>
      <c r="CB107" s="387"/>
      <c r="CC107" s="213"/>
      <c r="CD107" s="356"/>
      <c r="CE107" s="484"/>
      <c r="CF107" s="485"/>
      <c r="CG107" s="327"/>
      <c r="CH107" s="214">
        <v>1</v>
      </c>
      <c r="CI107" s="386"/>
      <c r="CJ107" s="387"/>
      <c r="CK107" s="213"/>
      <c r="CL107" s="214"/>
      <c r="CM107" s="386"/>
      <c r="CN107" s="387"/>
      <c r="CO107" s="213"/>
      <c r="CP107" s="214"/>
      <c r="CQ107" s="386"/>
      <c r="CR107" s="387"/>
      <c r="CS107" s="213"/>
      <c r="CT107" s="214"/>
      <c r="CU107" s="386"/>
      <c r="CV107" s="387"/>
      <c r="CW107" s="213"/>
      <c r="CX107" s="214"/>
      <c r="CY107" s="386"/>
      <c r="CZ107" s="387"/>
      <c r="DA107" s="213"/>
      <c r="DB107" s="214"/>
      <c r="DC107" s="386"/>
      <c r="DD107" s="387"/>
      <c r="DE107" s="213"/>
      <c r="DF107" s="214"/>
      <c r="DG107" s="386"/>
      <c r="DH107" s="387"/>
      <c r="DI107" s="213"/>
      <c r="DJ107" s="214"/>
      <c r="DK107" s="386"/>
      <c r="DL107" s="387"/>
      <c r="DM107" s="213"/>
      <c r="DN107" s="214"/>
      <c r="DO107" s="386"/>
      <c r="DP107" s="387"/>
      <c r="DQ107" s="213"/>
      <c r="DR107" s="214"/>
      <c r="DS107" s="386"/>
      <c r="DT107" s="387"/>
      <c r="DU107" s="213"/>
      <c r="DV107" s="214"/>
      <c r="DW107" s="386"/>
      <c r="DX107" s="387"/>
      <c r="DY107" s="213"/>
      <c r="DZ107" s="244">
        <f t="shared" si="3"/>
        <v>1</v>
      </c>
      <c r="EA107" s="245">
        <f t="shared" si="3"/>
        <v>12</v>
      </c>
      <c r="EB107" s="245">
        <f t="shared" si="3"/>
        <v>0</v>
      </c>
      <c r="EC107" s="246">
        <f t="shared" si="2"/>
        <v>0</v>
      </c>
    </row>
    <row r="108" spans="1:133" ht="60" x14ac:dyDescent="0.25">
      <c r="A108" s="359">
        <v>100</v>
      </c>
      <c r="B108" s="531" t="s">
        <v>744</v>
      </c>
      <c r="C108" s="446" t="s">
        <v>298</v>
      </c>
      <c r="D108" s="447" t="s">
        <v>1297</v>
      </c>
      <c r="E108" s="267">
        <v>0</v>
      </c>
      <c r="F108" s="214"/>
      <c r="G108" s="386">
        <v>1</v>
      </c>
      <c r="H108" s="387"/>
      <c r="I108" s="213"/>
      <c r="J108" s="214"/>
      <c r="K108" s="386">
        <v>1</v>
      </c>
      <c r="L108" s="387"/>
      <c r="M108" s="213"/>
      <c r="N108" s="214"/>
      <c r="O108" s="386"/>
      <c r="P108" s="387"/>
      <c r="Q108" s="213"/>
      <c r="R108" s="214"/>
      <c r="S108" s="386">
        <v>1</v>
      </c>
      <c r="T108" s="387"/>
      <c r="U108" s="213"/>
      <c r="V108" s="214"/>
      <c r="W108" s="386">
        <v>1</v>
      </c>
      <c r="X108" s="387"/>
      <c r="Y108" s="213"/>
      <c r="Z108" s="214"/>
      <c r="AA108" s="386">
        <v>1</v>
      </c>
      <c r="AB108" s="387"/>
      <c r="AC108" s="213"/>
      <c r="AD108" s="214"/>
      <c r="AE108" s="386">
        <v>1</v>
      </c>
      <c r="AF108" s="387"/>
      <c r="AG108" s="213"/>
      <c r="AH108" s="214"/>
      <c r="AI108" s="386">
        <v>1</v>
      </c>
      <c r="AJ108" s="387"/>
      <c r="AK108" s="213"/>
      <c r="AL108" s="214"/>
      <c r="AM108" s="386">
        <v>1</v>
      </c>
      <c r="AN108" s="387"/>
      <c r="AO108" s="213"/>
      <c r="AP108" s="214"/>
      <c r="AQ108" s="386"/>
      <c r="AR108" s="387"/>
      <c r="AS108" s="213"/>
      <c r="AT108" s="214"/>
      <c r="AU108" s="386">
        <v>1</v>
      </c>
      <c r="AV108" s="387"/>
      <c r="AW108" s="213"/>
      <c r="AX108" s="214"/>
      <c r="AY108" s="386"/>
      <c r="AZ108" s="387"/>
      <c r="BA108" s="213"/>
      <c r="BB108" s="356"/>
      <c r="BC108" s="484"/>
      <c r="BD108" s="485"/>
      <c r="BE108" s="327"/>
      <c r="BF108" s="214"/>
      <c r="BG108" s="386">
        <v>1</v>
      </c>
      <c r="BH108" s="387"/>
      <c r="BI108" s="213"/>
      <c r="BJ108" s="214"/>
      <c r="BK108" s="386">
        <v>1</v>
      </c>
      <c r="BL108" s="387"/>
      <c r="BM108" s="213"/>
      <c r="BN108" s="214"/>
      <c r="BO108" s="386"/>
      <c r="BP108" s="387"/>
      <c r="BQ108" s="213"/>
      <c r="BR108" s="214"/>
      <c r="BS108" s="386">
        <v>1</v>
      </c>
      <c r="BT108" s="387"/>
      <c r="BU108" s="213"/>
      <c r="BV108" s="214"/>
      <c r="BW108" s="386">
        <v>1</v>
      </c>
      <c r="BX108" s="387"/>
      <c r="BY108" s="213"/>
      <c r="BZ108" s="214"/>
      <c r="CA108" s="386"/>
      <c r="CB108" s="387"/>
      <c r="CC108" s="213"/>
      <c r="CD108" s="356"/>
      <c r="CE108" s="484"/>
      <c r="CF108" s="485"/>
      <c r="CG108" s="327"/>
      <c r="CH108" s="214"/>
      <c r="CI108" s="386"/>
      <c r="CJ108" s="387"/>
      <c r="CK108" s="213"/>
      <c r="CL108" s="214"/>
      <c r="CM108" s="386"/>
      <c r="CN108" s="387"/>
      <c r="CO108" s="213"/>
      <c r="CP108" s="214"/>
      <c r="CQ108" s="386"/>
      <c r="CR108" s="387"/>
      <c r="CS108" s="213"/>
      <c r="CT108" s="214"/>
      <c r="CU108" s="386"/>
      <c r="CV108" s="387"/>
      <c r="CW108" s="213"/>
      <c r="CX108" s="214"/>
      <c r="CY108" s="386"/>
      <c r="CZ108" s="387"/>
      <c r="DA108" s="213"/>
      <c r="DB108" s="214"/>
      <c r="DC108" s="386"/>
      <c r="DD108" s="387"/>
      <c r="DE108" s="213"/>
      <c r="DF108" s="214"/>
      <c r="DG108" s="386"/>
      <c r="DH108" s="387"/>
      <c r="DI108" s="213"/>
      <c r="DJ108" s="214"/>
      <c r="DK108" s="386"/>
      <c r="DL108" s="387"/>
      <c r="DM108" s="213"/>
      <c r="DN108" s="214"/>
      <c r="DO108" s="386">
        <v>1</v>
      </c>
      <c r="DP108" s="387"/>
      <c r="DQ108" s="213"/>
      <c r="DR108" s="214"/>
      <c r="DS108" s="386">
        <v>1</v>
      </c>
      <c r="DT108" s="387"/>
      <c r="DU108" s="213"/>
      <c r="DV108" s="214"/>
      <c r="DW108" s="386">
        <v>1</v>
      </c>
      <c r="DX108" s="387"/>
      <c r="DY108" s="213"/>
      <c r="DZ108" s="244">
        <f t="shared" si="3"/>
        <v>0</v>
      </c>
      <c r="EA108" s="245">
        <f t="shared" si="3"/>
        <v>16</v>
      </c>
      <c r="EB108" s="245">
        <f t="shared" si="3"/>
        <v>0</v>
      </c>
      <c r="EC108" s="246">
        <f t="shared" si="2"/>
        <v>0</v>
      </c>
    </row>
    <row r="109" spans="1:133" ht="60" x14ac:dyDescent="0.25">
      <c r="A109" s="532">
        <v>101</v>
      </c>
      <c r="B109" s="531" t="s">
        <v>745</v>
      </c>
      <c r="C109" s="446" t="s">
        <v>299</v>
      </c>
      <c r="D109" s="447" t="s">
        <v>1298</v>
      </c>
      <c r="E109" s="267">
        <v>0</v>
      </c>
      <c r="F109" s="214">
        <v>1</v>
      </c>
      <c r="G109" s="386"/>
      <c r="H109" s="387"/>
      <c r="I109" s="213"/>
      <c r="J109" s="214">
        <v>1</v>
      </c>
      <c r="K109" s="386"/>
      <c r="L109" s="387"/>
      <c r="M109" s="213"/>
      <c r="N109" s="214"/>
      <c r="O109" s="386"/>
      <c r="P109" s="387"/>
      <c r="Q109" s="213"/>
      <c r="R109" s="214">
        <v>1</v>
      </c>
      <c r="S109" s="386"/>
      <c r="T109" s="387"/>
      <c r="U109" s="213"/>
      <c r="V109" s="214">
        <v>1</v>
      </c>
      <c r="W109" s="386"/>
      <c r="X109" s="387"/>
      <c r="Y109" s="213"/>
      <c r="Z109" s="214">
        <v>1</v>
      </c>
      <c r="AA109" s="386"/>
      <c r="AB109" s="387"/>
      <c r="AC109" s="213"/>
      <c r="AD109" s="214">
        <v>1</v>
      </c>
      <c r="AE109" s="386"/>
      <c r="AF109" s="387"/>
      <c r="AG109" s="213"/>
      <c r="AH109" s="214">
        <v>1</v>
      </c>
      <c r="AI109" s="386"/>
      <c r="AJ109" s="387"/>
      <c r="AK109" s="213"/>
      <c r="AL109" s="214">
        <v>1</v>
      </c>
      <c r="AM109" s="386"/>
      <c r="AN109" s="387"/>
      <c r="AO109" s="213"/>
      <c r="AP109" s="214"/>
      <c r="AQ109" s="386"/>
      <c r="AR109" s="387"/>
      <c r="AS109" s="213"/>
      <c r="AT109" s="214">
        <v>1</v>
      </c>
      <c r="AU109" s="386"/>
      <c r="AV109" s="387"/>
      <c r="AW109" s="213"/>
      <c r="AX109" s="214"/>
      <c r="AY109" s="386"/>
      <c r="AZ109" s="387"/>
      <c r="BA109" s="213"/>
      <c r="BB109" s="356"/>
      <c r="BC109" s="484"/>
      <c r="BD109" s="485"/>
      <c r="BE109" s="327"/>
      <c r="BF109" s="214">
        <v>1</v>
      </c>
      <c r="BG109" s="386"/>
      <c r="BH109" s="387"/>
      <c r="BI109" s="213"/>
      <c r="BJ109" s="214">
        <v>1</v>
      </c>
      <c r="BK109" s="386"/>
      <c r="BL109" s="387"/>
      <c r="BM109" s="213"/>
      <c r="BN109" s="214"/>
      <c r="BO109" s="386"/>
      <c r="BP109" s="387"/>
      <c r="BQ109" s="213"/>
      <c r="BR109" s="214"/>
      <c r="BS109" s="386"/>
      <c r="BT109" s="387"/>
      <c r="BU109" s="213"/>
      <c r="BV109" s="214"/>
      <c r="BW109" s="386"/>
      <c r="BX109" s="387"/>
      <c r="BY109" s="213"/>
      <c r="BZ109" s="214"/>
      <c r="CA109" s="386"/>
      <c r="CB109" s="387"/>
      <c r="CC109" s="213"/>
      <c r="CD109" s="356"/>
      <c r="CE109" s="484"/>
      <c r="CF109" s="485"/>
      <c r="CG109" s="327"/>
      <c r="CH109" s="214"/>
      <c r="CI109" s="386"/>
      <c r="CJ109" s="387"/>
      <c r="CK109" s="213"/>
      <c r="CL109" s="214"/>
      <c r="CM109" s="386"/>
      <c r="CN109" s="387"/>
      <c r="CO109" s="213"/>
      <c r="CP109" s="214">
        <v>1</v>
      </c>
      <c r="CQ109" s="386"/>
      <c r="CR109" s="387"/>
      <c r="CS109" s="213"/>
      <c r="CT109" s="214"/>
      <c r="CU109" s="386"/>
      <c r="CV109" s="387"/>
      <c r="CW109" s="213"/>
      <c r="CX109" s="214"/>
      <c r="CY109" s="386"/>
      <c r="CZ109" s="387"/>
      <c r="DA109" s="213"/>
      <c r="DB109" s="214"/>
      <c r="DC109" s="386"/>
      <c r="DD109" s="387"/>
      <c r="DE109" s="213"/>
      <c r="DF109" s="214"/>
      <c r="DG109" s="386"/>
      <c r="DH109" s="387"/>
      <c r="DI109" s="213"/>
      <c r="DJ109" s="214"/>
      <c r="DK109" s="386"/>
      <c r="DL109" s="387"/>
      <c r="DM109" s="213"/>
      <c r="DN109" s="214">
        <v>1</v>
      </c>
      <c r="DO109" s="386"/>
      <c r="DP109" s="387"/>
      <c r="DQ109" s="213"/>
      <c r="DR109" s="214">
        <v>1</v>
      </c>
      <c r="DS109" s="386"/>
      <c r="DT109" s="387"/>
      <c r="DU109" s="213"/>
      <c r="DV109" s="214">
        <v>1</v>
      </c>
      <c r="DW109" s="386"/>
      <c r="DX109" s="387"/>
      <c r="DY109" s="213"/>
      <c r="DZ109" s="244">
        <f t="shared" si="3"/>
        <v>15</v>
      </c>
      <c r="EA109" s="245">
        <f t="shared" si="3"/>
        <v>0</v>
      </c>
      <c r="EB109" s="245">
        <f t="shared" si="3"/>
        <v>0</v>
      </c>
      <c r="EC109" s="246">
        <f t="shared" si="2"/>
        <v>0</v>
      </c>
    </row>
    <row r="110" spans="1:133" ht="30" x14ac:dyDescent="0.25">
      <c r="A110" s="359">
        <v>102</v>
      </c>
      <c r="B110" s="312" t="s">
        <v>2445</v>
      </c>
      <c r="C110" s="228" t="s">
        <v>2446</v>
      </c>
      <c r="D110" s="229" t="s">
        <v>2447</v>
      </c>
      <c r="E110" s="267">
        <v>0</v>
      </c>
      <c r="F110" s="214">
        <v>1</v>
      </c>
      <c r="G110" s="386"/>
      <c r="H110" s="387"/>
      <c r="I110" s="213"/>
      <c r="J110" s="214">
        <v>1</v>
      </c>
      <c r="K110" s="386"/>
      <c r="L110" s="387"/>
      <c r="M110" s="213"/>
      <c r="N110" s="214"/>
      <c r="O110" s="386"/>
      <c r="P110" s="387"/>
      <c r="Q110" s="213"/>
      <c r="R110" s="214">
        <v>1</v>
      </c>
      <c r="S110" s="386"/>
      <c r="T110" s="387"/>
      <c r="U110" s="213"/>
      <c r="V110" s="214">
        <v>1</v>
      </c>
      <c r="W110" s="386"/>
      <c r="X110" s="387"/>
      <c r="Y110" s="213"/>
      <c r="Z110" s="214">
        <v>1</v>
      </c>
      <c r="AA110" s="386"/>
      <c r="AB110" s="387"/>
      <c r="AC110" s="213"/>
      <c r="AD110" s="214">
        <v>1</v>
      </c>
      <c r="AE110" s="386"/>
      <c r="AF110" s="387"/>
      <c r="AG110" s="213"/>
      <c r="AH110" s="214">
        <v>1</v>
      </c>
      <c r="AI110" s="386"/>
      <c r="AJ110" s="387"/>
      <c r="AK110" s="213"/>
      <c r="AL110" s="214">
        <v>1</v>
      </c>
      <c r="AM110" s="386"/>
      <c r="AN110" s="387"/>
      <c r="AO110" s="213"/>
      <c r="AP110" s="214">
        <v>1</v>
      </c>
      <c r="AQ110" s="386"/>
      <c r="AR110" s="387"/>
      <c r="AS110" s="213"/>
      <c r="AT110" s="214">
        <v>1</v>
      </c>
      <c r="AU110" s="386"/>
      <c r="AV110" s="387"/>
      <c r="AW110" s="213"/>
      <c r="AX110" s="214"/>
      <c r="AY110" s="386"/>
      <c r="AZ110" s="387"/>
      <c r="BA110" s="213"/>
      <c r="BB110" s="356"/>
      <c r="BC110" s="484"/>
      <c r="BD110" s="485"/>
      <c r="BE110" s="327"/>
      <c r="BF110" s="214">
        <v>1</v>
      </c>
      <c r="BG110" s="386"/>
      <c r="BH110" s="387"/>
      <c r="BI110" s="213"/>
      <c r="BJ110" s="214">
        <v>1</v>
      </c>
      <c r="BK110" s="386"/>
      <c r="BL110" s="387"/>
      <c r="BM110" s="213"/>
      <c r="BN110" s="214"/>
      <c r="BO110" s="386"/>
      <c r="BP110" s="387"/>
      <c r="BQ110" s="213"/>
      <c r="BR110" s="214"/>
      <c r="BS110" s="386"/>
      <c r="BT110" s="387"/>
      <c r="BU110" s="213"/>
      <c r="BV110" s="214"/>
      <c r="BW110" s="386"/>
      <c r="BX110" s="387"/>
      <c r="BY110" s="213"/>
      <c r="BZ110" s="214"/>
      <c r="CA110" s="386"/>
      <c r="CB110" s="387"/>
      <c r="CC110" s="213"/>
      <c r="CD110" s="356"/>
      <c r="CE110" s="484"/>
      <c r="CF110" s="485"/>
      <c r="CG110" s="327"/>
      <c r="CH110" s="214">
        <v>1</v>
      </c>
      <c r="CI110" s="386"/>
      <c r="CJ110" s="387"/>
      <c r="CK110" s="213"/>
      <c r="CL110" s="214"/>
      <c r="CM110" s="386"/>
      <c r="CN110" s="387"/>
      <c r="CO110" s="213"/>
      <c r="CP110" s="214">
        <v>1</v>
      </c>
      <c r="CQ110" s="386"/>
      <c r="CR110" s="387"/>
      <c r="CS110" s="213"/>
      <c r="CT110" s="214"/>
      <c r="CU110" s="386"/>
      <c r="CV110" s="387"/>
      <c r="CW110" s="213"/>
      <c r="CX110" s="214"/>
      <c r="CY110" s="386"/>
      <c r="CZ110" s="387"/>
      <c r="DA110" s="213"/>
      <c r="DB110" s="214"/>
      <c r="DC110" s="386"/>
      <c r="DD110" s="387"/>
      <c r="DE110" s="213"/>
      <c r="DF110" s="214"/>
      <c r="DG110" s="386"/>
      <c r="DH110" s="387"/>
      <c r="DI110" s="213"/>
      <c r="DJ110" s="214"/>
      <c r="DK110" s="386"/>
      <c r="DL110" s="387"/>
      <c r="DM110" s="213"/>
      <c r="DN110" s="214">
        <v>1</v>
      </c>
      <c r="DO110" s="386"/>
      <c r="DP110" s="387"/>
      <c r="DQ110" s="213"/>
      <c r="DR110" s="214">
        <v>1</v>
      </c>
      <c r="DS110" s="386"/>
      <c r="DT110" s="387"/>
      <c r="DU110" s="213"/>
      <c r="DV110" s="214">
        <v>1</v>
      </c>
      <c r="DW110" s="386"/>
      <c r="DX110" s="387"/>
      <c r="DY110" s="213"/>
      <c r="DZ110" s="244">
        <f t="shared" si="3"/>
        <v>17</v>
      </c>
      <c r="EA110" s="245">
        <f t="shared" si="3"/>
        <v>0</v>
      </c>
      <c r="EB110" s="245">
        <f t="shared" si="3"/>
        <v>0</v>
      </c>
      <c r="EC110" s="246">
        <f t="shared" si="2"/>
        <v>0</v>
      </c>
    </row>
    <row r="111" spans="1:133" ht="45" x14ac:dyDescent="0.25">
      <c r="A111" s="532">
        <v>103</v>
      </c>
      <c r="B111" s="531" t="s">
        <v>746</v>
      </c>
      <c r="C111" s="446" t="s">
        <v>300</v>
      </c>
      <c r="D111" s="447" t="s">
        <v>1299</v>
      </c>
      <c r="E111" s="267">
        <v>0</v>
      </c>
      <c r="F111" s="214"/>
      <c r="G111" s="386">
        <v>1</v>
      </c>
      <c r="H111" s="387"/>
      <c r="I111" s="213"/>
      <c r="J111" s="214"/>
      <c r="K111" s="386">
        <v>1</v>
      </c>
      <c r="L111" s="387"/>
      <c r="M111" s="213"/>
      <c r="N111" s="214"/>
      <c r="O111" s="386"/>
      <c r="P111" s="387"/>
      <c r="Q111" s="213"/>
      <c r="R111" s="214">
        <v>1</v>
      </c>
      <c r="S111" s="386"/>
      <c r="T111" s="387"/>
      <c r="U111" s="213"/>
      <c r="V111" s="214">
        <v>1</v>
      </c>
      <c r="W111" s="386"/>
      <c r="X111" s="387"/>
      <c r="Y111" s="213"/>
      <c r="Z111" s="214">
        <v>1</v>
      </c>
      <c r="AA111" s="386"/>
      <c r="AB111" s="387"/>
      <c r="AC111" s="213"/>
      <c r="AD111" s="214">
        <v>1</v>
      </c>
      <c r="AE111" s="386"/>
      <c r="AF111" s="387"/>
      <c r="AG111" s="213"/>
      <c r="AH111" s="214">
        <v>1</v>
      </c>
      <c r="AI111" s="386"/>
      <c r="AJ111" s="387"/>
      <c r="AK111" s="213"/>
      <c r="AL111" s="214"/>
      <c r="AM111" s="386">
        <v>1</v>
      </c>
      <c r="AN111" s="387"/>
      <c r="AO111" s="213"/>
      <c r="AP111" s="214"/>
      <c r="AQ111" s="386"/>
      <c r="AR111" s="387"/>
      <c r="AS111" s="213"/>
      <c r="AT111" s="214">
        <v>1</v>
      </c>
      <c r="AU111" s="386"/>
      <c r="AV111" s="387"/>
      <c r="AW111" s="213"/>
      <c r="AX111" s="214"/>
      <c r="AY111" s="386"/>
      <c r="AZ111" s="387"/>
      <c r="BA111" s="213"/>
      <c r="BB111" s="356"/>
      <c r="BC111" s="484"/>
      <c r="BD111" s="485"/>
      <c r="BE111" s="327"/>
      <c r="BF111" s="214">
        <v>1</v>
      </c>
      <c r="BG111" s="386"/>
      <c r="BH111" s="387"/>
      <c r="BI111" s="213"/>
      <c r="BJ111" s="214"/>
      <c r="BK111" s="386"/>
      <c r="BL111" s="387"/>
      <c r="BM111" s="213"/>
      <c r="BN111" s="214"/>
      <c r="BO111" s="386"/>
      <c r="BP111" s="387"/>
      <c r="BQ111" s="213"/>
      <c r="BR111" s="214"/>
      <c r="BS111" s="386"/>
      <c r="BT111" s="387"/>
      <c r="BU111" s="213"/>
      <c r="BV111" s="214"/>
      <c r="BW111" s="386"/>
      <c r="BX111" s="387"/>
      <c r="BY111" s="213"/>
      <c r="BZ111" s="214"/>
      <c r="CA111" s="386"/>
      <c r="CB111" s="387"/>
      <c r="CC111" s="213"/>
      <c r="CD111" s="356"/>
      <c r="CE111" s="484"/>
      <c r="CF111" s="485"/>
      <c r="CG111" s="327"/>
      <c r="CH111" s="214"/>
      <c r="CI111" s="386"/>
      <c r="CJ111" s="387"/>
      <c r="CK111" s="213"/>
      <c r="CL111" s="214"/>
      <c r="CM111" s="386"/>
      <c r="CN111" s="387"/>
      <c r="CO111" s="213"/>
      <c r="CP111" s="214"/>
      <c r="CQ111" s="386"/>
      <c r="CR111" s="387"/>
      <c r="CS111" s="213"/>
      <c r="CT111" s="214"/>
      <c r="CU111" s="386"/>
      <c r="CV111" s="387"/>
      <c r="CW111" s="213"/>
      <c r="CX111" s="214"/>
      <c r="CY111" s="386"/>
      <c r="CZ111" s="387"/>
      <c r="DA111" s="213"/>
      <c r="DB111" s="214"/>
      <c r="DC111" s="386"/>
      <c r="DD111" s="387"/>
      <c r="DE111" s="213"/>
      <c r="DF111" s="214"/>
      <c r="DG111" s="386"/>
      <c r="DH111" s="387"/>
      <c r="DI111" s="213"/>
      <c r="DJ111" s="214"/>
      <c r="DK111" s="386"/>
      <c r="DL111" s="387"/>
      <c r="DM111" s="213"/>
      <c r="DN111" s="214">
        <v>1</v>
      </c>
      <c r="DO111" s="386"/>
      <c r="DP111" s="387"/>
      <c r="DQ111" s="213"/>
      <c r="DR111" s="214">
        <v>1</v>
      </c>
      <c r="DS111" s="386"/>
      <c r="DT111" s="387"/>
      <c r="DU111" s="213"/>
      <c r="DV111" s="214">
        <v>1</v>
      </c>
      <c r="DW111" s="386"/>
      <c r="DX111" s="387"/>
      <c r="DY111" s="213"/>
      <c r="DZ111" s="244">
        <f t="shared" ref="DZ111" si="4">F111+J111+N111+R111+V111+Z111+AD111+AH111+AL111+AP111+AT111+AX111+BB111+BF111+BJ111+BN111+BR111+BV111+BZ111+CD111+CH111+CL111+CP111+CT111+CX111+DB111+DF111+DJ111+DN111+DR111+DV111</f>
        <v>10</v>
      </c>
      <c r="EA111" s="245">
        <f t="shared" ref="EA111" si="5">G111+K111+O111+S111+W111+AA111+AE111+AI111+AM111+AQ111+AU111+AY111+BC111+BG111+BK111+BO111+BS111+BW111+CA111+CE111+CI111+CM111+CQ111+CU111+CY111+DC111+DG111+DK111+DO111+DS111+DW111</f>
        <v>3</v>
      </c>
      <c r="EB111" s="245">
        <f t="shared" ref="EB111" si="6">H111+L111+P111+T111+X111+AB111+AF111+AJ111+AN111+AR111+AV111+AZ111+BD111+BH111+BL111+BP111+BT111+BX111+CB111+CF111+CJ111+CN111+CR111+CV111+CZ111+DD111+DH111+DL111+DP111+DT111+DX111</f>
        <v>0</v>
      </c>
      <c r="EC111" s="246">
        <f t="shared" si="2"/>
        <v>0</v>
      </c>
    </row>
    <row r="112" spans="1:133" ht="60" x14ac:dyDescent="0.25">
      <c r="A112" s="359">
        <v>104</v>
      </c>
      <c r="B112" s="531" t="s">
        <v>750</v>
      </c>
      <c r="C112" s="446" t="s">
        <v>751</v>
      </c>
      <c r="D112" s="447" t="s">
        <v>1300</v>
      </c>
      <c r="E112" s="267">
        <v>0</v>
      </c>
      <c r="F112" s="214">
        <v>1</v>
      </c>
      <c r="G112" s="386"/>
      <c r="H112" s="387"/>
      <c r="I112" s="213"/>
      <c r="J112" s="214">
        <v>1</v>
      </c>
      <c r="K112" s="386"/>
      <c r="L112" s="387"/>
      <c r="M112" s="213"/>
      <c r="N112" s="214"/>
      <c r="O112" s="386"/>
      <c r="P112" s="387"/>
      <c r="Q112" s="213"/>
      <c r="R112" s="214">
        <v>1</v>
      </c>
      <c r="S112" s="386"/>
      <c r="T112" s="387"/>
      <c r="U112" s="213"/>
      <c r="V112" s="214">
        <v>1</v>
      </c>
      <c r="W112" s="386"/>
      <c r="X112" s="387"/>
      <c r="Y112" s="213"/>
      <c r="Z112" s="214">
        <v>1</v>
      </c>
      <c r="AA112" s="386"/>
      <c r="AB112" s="387"/>
      <c r="AC112" s="213"/>
      <c r="AD112" s="214">
        <v>1</v>
      </c>
      <c r="AE112" s="386"/>
      <c r="AF112" s="387"/>
      <c r="AG112" s="213"/>
      <c r="AH112" s="214">
        <v>1</v>
      </c>
      <c r="AI112" s="386"/>
      <c r="AJ112" s="387"/>
      <c r="AK112" s="213"/>
      <c r="AL112" s="214">
        <v>1</v>
      </c>
      <c r="AM112" s="386"/>
      <c r="AN112" s="387"/>
      <c r="AO112" s="213"/>
      <c r="AP112" s="214"/>
      <c r="AQ112" s="386"/>
      <c r="AR112" s="387"/>
      <c r="AS112" s="213"/>
      <c r="AT112" s="214">
        <v>1</v>
      </c>
      <c r="AU112" s="386"/>
      <c r="AV112" s="387"/>
      <c r="AW112" s="213"/>
      <c r="AX112" s="214"/>
      <c r="AY112" s="386"/>
      <c r="AZ112" s="387"/>
      <c r="BA112" s="213"/>
      <c r="BB112" s="356"/>
      <c r="BC112" s="484"/>
      <c r="BD112" s="485"/>
      <c r="BE112" s="327"/>
      <c r="BF112" s="214">
        <v>1</v>
      </c>
      <c r="BG112" s="386"/>
      <c r="BH112" s="387"/>
      <c r="BI112" s="213"/>
      <c r="BJ112" s="214">
        <v>1</v>
      </c>
      <c r="BK112" s="386"/>
      <c r="BL112" s="387"/>
      <c r="BM112" s="213"/>
      <c r="BN112" s="214"/>
      <c r="BO112" s="386"/>
      <c r="BP112" s="387"/>
      <c r="BQ112" s="213"/>
      <c r="BR112" s="214"/>
      <c r="BS112" s="386"/>
      <c r="BT112" s="387"/>
      <c r="BU112" s="213"/>
      <c r="BV112" s="214"/>
      <c r="BW112" s="386"/>
      <c r="BX112" s="387"/>
      <c r="BY112" s="213"/>
      <c r="BZ112" s="214"/>
      <c r="CA112" s="386"/>
      <c r="CB112" s="387"/>
      <c r="CC112" s="213"/>
      <c r="CD112" s="356"/>
      <c r="CE112" s="484"/>
      <c r="CF112" s="485"/>
      <c r="CG112" s="327"/>
      <c r="CH112" s="214"/>
      <c r="CI112" s="386"/>
      <c r="CJ112" s="387"/>
      <c r="CK112" s="213"/>
      <c r="CL112" s="214"/>
      <c r="CM112" s="386"/>
      <c r="CN112" s="387"/>
      <c r="CO112" s="213"/>
      <c r="CP112" s="214"/>
      <c r="CQ112" s="386"/>
      <c r="CR112" s="387"/>
      <c r="CS112" s="213"/>
      <c r="CT112" s="214"/>
      <c r="CU112" s="386"/>
      <c r="CV112" s="387"/>
      <c r="CW112" s="213"/>
      <c r="CX112" s="214"/>
      <c r="CY112" s="386"/>
      <c r="CZ112" s="387"/>
      <c r="DA112" s="213"/>
      <c r="DB112" s="214"/>
      <c r="DC112" s="386"/>
      <c r="DD112" s="387"/>
      <c r="DE112" s="213"/>
      <c r="DF112" s="214"/>
      <c r="DG112" s="386"/>
      <c r="DH112" s="387"/>
      <c r="DI112" s="213"/>
      <c r="DJ112" s="214"/>
      <c r="DK112" s="386"/>
      <c r="DL112" s="387"/>
      <c r="DM112" s="213"/>
      <c r="DN112" s="214">
        <v>1</v>
      </c>
      <c r="DO112" s="386"/>
      <c r="DP112" s="387"/>
      <c r="DQ112" s="213"/>
      <c r="DR112" s="214">
        <v>1</v>
      </c>
      <c r="DS112" s="386"/>
      <c r="DT112" s="387"/>
      <c r="DU112" s="213"/>
      <c r="DV112" s="214">
        <v>1</v>
      </c>
      <c r="DW112" s="386"/>
      <c r="DX112" s="387"/>
      <c r="DY112" s="213"/>
      <c r="DZ112" s="244">
        <f t="shared" si="3"/>
        <v>14</v>
      </c>
      <c r="EA112" s="245">
        <f t="shared" si="3"/>
        <v>0</v>
      </c>
      <c r="EB112" s="245">
        <f t="shared" si="3"/>
        <v>0</v>
      </c>
      <c r="EC112" s="246">
        <f t="shared" si="2"/>
        <v>0</v>
      </c>
    </row>
    <row r="113" spans="1:133" ht="60" x14ac:dyDescent="0.25">
      <c r="A113" s="532">
        <v>105</v>
      </c>
      <c r="B113" s="531" t="s">
        <v>734</v>
      </c>
      <c r="C113" s="446" t="s">
        <v>735</v>
      </c>
      <c r="D113" s="447" t="s">
        <v>2564</v>
      </c>
      <c r="E113" s="267">
        <v>0</v>
      </c>
      <c r="F113" s="214">
        <v>1</v>
      </c>
      <c r="G113" s="386"/>
      <c r="H113" s="387"/>
      <c r="I113" s="213"/>
      <c r="J113" s="214">
        <v>1</v>
      </c>
      <c r="K113" s="386"/>
      <c r="L113" s="387"/>
      <c r="M113" s="213"/>
      <c r="N113" s="214"/>
      <c r="O113" s="386"/>
      <c r="P113" s="387"/>
      <c r="Q113" s="213"/>
      <c r="R113" s="214">
        <v>1</v>
      </c>
      <c r="S113" s="386"/>
      <c r="T113" s="387"/>
      <c r="U113" s="213"/>
      <c r="V113" s="214">
        <v>1</v>
      </c>
      <c r="W113" s="386"/>
      <c r="X113" s="387"/>
      <c r="Y113" s="213"/>
      <c r="Z113" s="214">
        <v>1</v>
      </c>
      <c r="AA113" s="386"/>
      <c r="AB113" s="387"/>
      <c r="AC113" s="213"/>
      <c r="AD113" s="214">
        <v>1</v>
      </c>
      <c r="AE113" s="386"/>
      <c r="AF113" s="387"/>
      <c r="AG113" s="213"/>
      <c r="AH113" s="214">
        <v>1</v>
      </c>
      <c r="AI113" s="386"/>
      <c r="AJ113" s="387"/>
      <c r="AK113" s="213"/>
      <c r="AL113" s="214">
        <v>1</v>
      </c>
      <c r="AM113" s="386"/>
      <c r="AN113" s="387"/>
      <c r="AO113" s="213"/>
      <c r="AP113" s="214"/>
      <c r="AQ113" s="386"/>
      <c r="AR113" s="387"/>
      <c r="AS113" s="213"/>
      <c r="AT113" s="214">
        <v>1</v>
      </c>
      <c r="AU113" s="386"/>
      <c r="AV113" s="387"/>
      <c r="AW113" s="213"/>
      <c r="AX113" s="214"/>
      <c r="AY113" s="386"/>
      <c r="AZ113" s="387"/>
      <c r="BA113" s="213"/>
      <c r="BB113" s="356"/>
      <c r="BC113" s="484"/>
      <c r="BD113" s="485"/>
      <c r="BE113" s="327"/>
      <c r="BF113" s="214">
        <v>1</v>
      </c>
      <c r="BG113" s="386"/>
      <c r="BH113" s="387"/>
      <c r="BI113" s="213"/>
      <c r="BJ113" s="214">
        <v>1</v>
      </c>
      <c r="BK113" s="386"/>
      <c r="BL113" s="387"/>
      <c r="BM113" s="213"/>
      <c r="BN113" s="214"/>
      <c r="BO113" s="386"/>
      <c r="BP113" s="387"/>
      <c r="BQ113" s="213"/>
      <c r="BR113" s="214"/>
      <c r="BS113" s="386"/>
      <c r="BT113" s="387"/>
      <c r="BU113" s="213"/>
      <c r="BV113" s="214"/>
      <c r="BW113" s="386"/>
      <c r="BX113" s="387"/>
      <c r="BY113" s="213"/>
      <c r="BZ113" s="214"/>
      <c r="CA113" s="386"/>
      <c r="CB113" s="387"/>
      <c r="CC113" s="213"/>
      <c r="CD113" s="356"/>
      <c r="CE113" s="484"/>
      <c r="CF113" s="485"/>
      <c r="CG113" s="327"/>
      <c r="CH113" s="214"/>
      <c r="CI113" s="386"/>
      <c r="CJ113" s="387"/>
      <c r="CK113" s="213"/>
      <c r="CL113" s="214"/>
      <c r="CM113" s="386"/>
      <c r="CN113" s="387"/>
      <c r="CO113" s="213"/>
      <c r="CP113" s="214"/>
      <c r="CQ113" s="386"/>
      <c r="CR113" s="387"/>
      <c r="CS113" s="213"/>
      <c r="CT113" s="214"/>
      <c r="CU113" s="386"/>
      <c r="CV113" s="387"/>
      <c r="CW113" s="213"/>
      <c r="CX113" s="214"/>
      <c r="CY113" s="386"/>
      <c r="CZ113" s="387"/>
      <c r="DA113" s="213"/>
      <c r="DB113" s="214"/>
      <c r="DC113" s="386"/>
      <c r="DD113" s="387"/>
      <c r="DE113" s="213"/>
      <c r="DF113" s="214"/>
      <c r="DG113" s="386"/>
      <c r="DH113" s="387"/>
      <c r="DI113" s="213"/>
      <c r="DJ113" s="214"/>
      <c r="DK113" s="386"/>
      <c r="DL113" s="387"/>
      <c r="DM113" s="213"/>
      <c r="DN113" s="214">
        <v>1</v>
      </c>
      <c r="DO113" s="386"/>
      <c r="DP113" s="387"/>
      <c r="DQ113" s="213"/>
      <c r="DR113" s="214"/>
      <c r="DS113" s="386"/>
      <c r="DT113" s="387"/>
      <c r="DU113" s="213"/>
      <c r="DV113" s="214"/>
      <c r="DW113" s="386"/>
      <c r="DX113" s="387"/>
      <c r="DY113" s="213"/>
      <c r="DZ113" s="244">
        <f t="shared" si="3"/>
        <v>12</v>
      </c>
      <c r="EA113" s="245">
        <f t="shared" si="3"/>
        <v>0</v>
      </c>
      <c r="EB113" s="245">
        <f t="shared" si="3"/>
        <v>0</v>
      </c>
      <c r="EC113" s="246">
        <f t="shared" si="2"/>
        <v>0</v>
      </c>
    </row>
    <row r="114" spans="1:133" ht="60" x14ac:dyDescent="0.25">
      <c r="A114" s="359">
        <v>106</v>
      </c>
      <c r="B114" s="531" t="s">
        <v>1203</v>
      </c>
      <c r="C114" s="446" t="s">
        <v>1204</v>
      </c>
      <c r="D114" s="447" t="s">
        <v>1205</v>
      </c>
      <c r="E114" s="267">
        <v>0</v>
      </c>
      <c r="F114" s="214"/>
      <c r="G114" s="386">
        <v>1</v>
      </c>
      <c r="H114" s="387"/>
      <c r="I114" s="213"/>
      <c r="J114" s="214"/>
      <c r="K114" s="386">
        <v>1</v>
      </c>
      <c r="L114" s="387"/>
      <c r="M114" s="213"/>
      <c r="N114" s="214"/>
      <c r="O114" s="386"/>
      <c r="P114" s="387"/>
      <c r="Q114" s="213"/>
      <c r="R114" s="214"/>
      <c r="S114" s="386">
        <v>1</v>
      </c>
      <c r="T114" s="387"/>
      <c r="U114" s="213"/>
      <c r="V114" s="214"/>
      <c r="W114" s="386">
        <v>1</v>
      </c>
      <c r="X114" s="387"/>
      <c r="Y114" s="213"/>
      <c r="Z114" s="214"/>
      <c r="AA114" s="386">
        <v>1</v>
      </c>
      <c r="AB114" s="387"/>
      <c r="AC114" s="213"/>
      <c r="AD114" s="214"/>
      <c r="AE114" s="386">
        <v>1</v>
      </c>
      <c r="AF114" s="387"/>
      <c r="AG114" s="213"/>
      <c r="AH114" s="214"/>
      <c r="AI114" s="386">
        <v>1</v>
      </c>
      <c r="AJ114" s="387"/>
      <c r="AK114" s="213"/>
      <c r="AL114" s="214"/>
      <c r="AM114" s="386">
        <v>1</v>
      </c>
      <c r="AN114" s="387"/>
      <c r="AO114" s="213"/>
      <c r="AP114" s="214">
        <v>1</v>
      </c>
      <c r="AQ114" s="386"/>
      <c r="AR114" s="387"/>
      <c r="AS114" s="213"/>
      <c r="AT114" s="214">
        <v>1</v>
      </c>
      <c r="AU114" s="386"/>
      <c r="AV114" s="387"/>
      <c r="AW114" s="213"/>
      <c r="AX114" s="214"/>
      <c r="AY114" s="386"/>
      <c r="AZ114" s="387"/>
      <c r="BA114" s="213"/>
      <c r="BB114" s="356"/>
      <c r="BC114" s="484"/>
      <c r="BD114" s="485"/>
      <c r="BE114" s="327"/>
      <c r="BF114" s="214"/>
      <c r="BG114" s="386">
        <v>1</v>
      </c>
      <c r="BH114" s="387"/>
      <c r="BI114" s="213"/>
      <c r="BJ114" s="214"/>
      <c r="BK114" s="386">
        <v>1</v>
      </c>
      <c r="BL114" s="387"/>
      <c r="BM114" s="213"/>
      <c r="BN114" s="214"/>
      <c r="BO114" s="386"/>
      <c r="BP114" s="387"/>
      <c r="BQ114" s="213"/>
      <c r="BR114" s="214"/>
      <c r="BS114" s="386"/>
      <c r="BT114" s="387"/>
      <c r="BU114" s="213"/>
      <c r="BV114" s="214"/>
      <c r="BW114" s="386"/>
      <c r="BX114" s="387"/>
      <c r="BY114" s="213"/>
      <c r="BZ114" s="214"/>
      <c r="CA114" s="386"/>
      <c r="CB114" s="387"/>
      <c r="CC114" s="213"/>
      <c r="CD114" s="356"/>
      <c r="CE114" s="484"/>
      <c r="CF114" s="485"/>
      <c r="CG114" s="327"/>
      <c r="CH114" s="214">
        <v>1</v>
      </c>
      <c r="CI114" s="386"/>
      <c r="CJ114" s="387"/>
      <c r="CK114" s="213"/>
      <c r="CL114" s="214"/>
      <c r="CM114" s="386"/>
      <c r="CN114" s="387"/>
      <c r="CO114" s="213"/>
      <c r="CP114" s="214"/>
      <c r="CQ114" s="386"/>
      <c r="CR114" s="387"/>
      <c r="CS114" s="213"/>
      <c r="CT114" s="214"/>
      <c r="CU114" s="386"/>
      <c r="CV114" s="387"/>
      <c r="CW114" s="213"/>
      <c r="CX114" s="214"/>
      <c r="CY114" s="386"/>
      <c r="CZ114" s="387"/>
      <c r="DA114" s="213"/>
      <c r="DB114" s="214"/>
      <c r="DC114" s="386"/>
      <c r="DD114" s="387"/>
      <c r="DE114" s="213"/>
      <c r="DF114" s="214"/>
      <c r="DG114" s="386"/>
      <c r="DH114" s="387"/>
      <c r="DI114" s="213"/>
      <c r="DJ114" s="214"/>
      <c r="DK114" s="386"/>
      <c r="DL114" s="387"/>
      <c r="DM114" s="213"/>
      <c r="DN114" s="214"/>
      <c r="DO114" s="386">
        <v>1</v>
      </c>
      <c r="DP114" s="387"/>
      <c r="DQ114" s="213"/>
      <c r="DR114" s="214"/>
      <c r="DS114" s="386">
        <v>1</v>
      </c>
      <c r="DT114" s="387"/>
      <c r="DU114" s="213"/>
      <c r="DV114" s="214"/>
      <c r="DW114" s="386">
        <v>1</v>
      </c>
      <c r="DX114" s="387"/>
      <c r="DY114" s="213"/>
      <c r="DZ114" s="244">
        <f t="shared" si="3"/>
        <v>3</v>
      </c>
      <c r="EA114" s="245">
        <f t="shared" si="3"/>
        <v>13</v>
      </c>
      <c r="EB114" s="245">
        <f t="shared" si="3"/>
        <v>0</v>
      </c>
      <c r="EC114" s="246">
        <f t="shared" si="2"/>
        <v>0</v>
      </c>
    </row>
    <row r="115" spans="1:133" ht="45" x14ac:dyDescent="0.25">
      <c r="A115" s="532">
        <v>107</v>
      </c>
      <c r="B115" s="531" t="s">
        <v>1914</v>
      </c>
      <c r="C115" s="446" t="s">
        <v>1915</v>
      </c>
      <c r="D115" s="447" t="s">
        <v>1916</v>
      </c>
      <c r="E115" s="267">
        <v>0</v>
      </c>
      <c r="F115" s="214"/>
      <c r="G115" s="386">
        <v>1</v>
      </c>
      <c r="H115" s="387"/>
      <c r="I115" s="213"/>
      <c r="J115" s="214"/>
      <c r="K115" s="386">
        <v>1</v>
      </c>
      <c r="L115" s="387"/>
      <c r="M115" s="213"/>
      <c r="N115" s="214"/>
      <c r="O115" s="386"/>
      <c r="P115" s="387"/>
      <c r="Q115" s="213"/>
      <c r="R115" s="214"/>
      <c r="S115" s="386">
        <v>1</v>
      </c>
      <c r="T115" s="387"/>
      <c r="U115" s="213"/>
      <c r="V115" s="214"/>
      <c r="W115" s="386">
        <v>1</v>
      </c>
      <c r="X115" s="387"/>
      <c r="Y115" s="213"/>
      <c r="Z115" s="214"/>
      <c r="AA115" s="386">
        <v>1</v>
      </c>
      <c r="AB115" s="387"/>
      <c r="AC115" s="213"/>
      <c r="AD115" s="214"/>
      <c r="AE115" s="386">
        <v>1</v>
      </c>
      <c r="AF115" s="387"/>
      <c r="AG115" s="213"/>
      <c r="AH115" s="214"/>
      <c r="AI115" s="386">
        <v>1</v>
      </c>
      <c r="AJ115" s="387"/>
      <c r="AK115" s="213"/>
      <c r="AL115" s="214"/>
      <c r="AM115" s="386">
        <v>1</v>
      </c>
      <c r="AN115" s="387"/>
      <c r="AO115" s="213"/>
      <c r="AP115" s="214"/>
      <c r="AQ115" s="386"/>
      <c r="AR115" s="387"/>
      <c r="AS115" s="213"/>
      <c r="AT115" s="214"/>
      <c r="AU115" s="386">
        <v>1</v>
      </c>
      <c r="AV115" s="387"/>
      <c r="AW115" s="213"/>
      <c r="AX115" s="214"/>
      <c r="AY115" s="386"/>
      <c r="AZ115" s="387"/>
      <c r="BA115" s="213"/>
      <c r="BB115" s="356"/>
      <c r="BC115" s="484"/>
      <c r="BD115" s="485"/>
      <c r="BE115" s="327"/>
      <c r="BF115" s="214"/>
      <c r="BG115" s="386">
        <v>1</v>
      </c>
      <c r="BH115" s="387"/>
      <c r="BI115" s="213"/>
      <c r="BJ115" s="214"/>
      <c r="BK115" s="386">
        <v>1</v>
      </c>
      <c r="BL115" s="387"/>
      <c r="BM115" s="213"/>
      <c r="BN115" s="214"/>
      <c r="BO115" s="386"/>
      <c r="BP115" s="387"/>
      <c r="BQ115" s="213"/>
      <c r="BR115" s="214"/>
      <c r="BS115" s="386"/>
      <c r="BT115" s="387"/>
      <c r="BU115" s="213"/>
      <c r="BV115" s="214"/>
      <c r="BW115" s="386"/>
      <c r="BX115" s="387"/>
      <c r="BY115" s="213"/>
      <c r="BZ115" s="214"/>
      <c r="CA115" s="386"/>
      <c r="CB115" s="387"/>
      <c r="CC115" s="213"/>
      <c r="CD115" s="356"/>
      <c r="CE115" s="484"/>
      <c r="CF115" s="485"/>
      <c r="CG115" s="327"/>
      <c r="CH115" s="214"/>
      <c r="CI115" s="386"/>
      <c r="CJ115" s="387"/>
      <c r="CK115" s="213"/>
      <c r="CL115" s="214"/>
      <c r="CM115" s="386"/>
      <c r="CN115" s="387"/>
      <c r="CO115" s="213"/>
      <c r="CP115" s="214"/>
      <c r="CQ115" s="386"/>
      <c r="CR115" s="387"/>
      <c r="CS115" s="213"/>
      <c r="CT115" s="214"/>
      <c r="CU115" s="386"/>
      <c r="CV115" s="387"/>
      <c r="CW115" s="213"/>
      <c r="CX115" s="214"/>
      <c r="CY115" s="386"/>
      <c r="CZ115" s="387"/>
      <c r="DA115" s="213"/>
      <c r="DB115" s="214"/>
      <c r="DC115" s="386"/>
      <c r="DD115" s="387"/>
      <c r="DE115" s="213"/>
      <c r="DF115" s="214"/>
      <c r="DG115" s="386"/>
      <c r="DH115" s="387"/>
      <c r="DI115" s="213"/>
      <c r="DJ115" s="214"/>
      <c r="DK115" s="386"/>
      <c r="DL115" s="387"/>
      <c r="DM115" s="213"/>
      <c r="DN115" s="214"/>
      <c r="DO115" s="386">
        <v>1</v>
      </c>
      <c r="DP115" s="387"/>
      <c r="DQ115" s="213"/>
      <c r="DR115" s="214"/>
      <c r="DS115" s="386"/>
      <c r="DT115" s="387"/>
      <c r="DU115" s="213"/>
      <c r="DV115" s="214"/>
      <c r="DW115" s="386"/>
      <c r="DX115" s="387"/>
      <c r="DY115" s="213"/>
      <c r="DZ115" s="244">
        <f t="shared" si="3"/>
        <v>0</v>
      </c>
      <c r="EA115" s="245">
        <f t="shared" si="3"/>
        <v>12</v>
      </c>
      <c r="EB115" s="245">
        <f t="shared" si="3"/>
        <v>0</v>
      </c>
      <c r="EC115" s="246">
        <f t="shared" si="2"/>
        <v>0</v>
      </c>
    </row>
    <row r="116" spans="1:133" ht="60" x14ac:dyDescent="0.25">
      <c r="A116" s="359">
        <v>108</v>
      </c>
      <c r="B116" s="531" t="s">
        <v>1152</v>
      </c>
      <c r="C116" s="446" t="s">
        <v>1151</v>
      </c>
      <c r="D116" s="447" t="s">
        <v>1301</v>
      </c>
      <c r="E116" s="267">
        <v>0</v>
      </c>
      <c r="F116" s="214"/>
      <c r="G116" s="386">
        <v>1</v>
      </c>
      <c r="H116" s="387"/>
      <c r="I116" s="213"/>
      <c r="J116" s="214"/>
      <c r="K116" s="386">
        <v>1</v>
      </c>
      <c r="L116" s="387"/>
      <c r="M116" s="213"/>
      <c r="N116" s="214"/>
      <c r="O116" s="386"/>
      <c r="P116" s="387"/>
      <c r="Q116" s="213"/>
      <c r="R116" s="214"/>
      <c r="S116" s="386">
        <v>1</v>
      </c>
      <c r="T116" s="387"/>
      <c r="U116" s="213"/>
      <c r="V116" s="214"/>
      <c r="W116" s="386">
        <v>1</v>
      </c>
      <c r="X116" s="387"/>
      <c r="Y116" s="213"/>
      <c r="Z116" s="214"/>
      <c r="AA116" s="386">
        <v>1</v>
      </c>
      <c r="AB116" s="387"/>
      <c r="AC116" s="213"/>
      <c r="AD116" s="214"/>
      <c r="AE116" s="386">
        <v>1</v>
      </c>
      <c r="AF116" s="387"/>
      <c r="AG116" s="213"/>
      <c r="AH116" s="214"/>
      <c r="AI116" s="386">
        <v>1</v>
      </c>
      <c r="AJ116" s="387"/>
      <c r="AK116" s="213"/>
      <c r="AL116" s="214"/>
      <c r="AM116" s="386">
        <v>1</v>
      </c>
      <c r="AN116" s="387"/>
      <c r="AO116" s="213"/>
      <c r="AP116" s="214"/>
      <c r="AQ116" s="386"/>
      <c r="AR116" s="387"/>
      <c r="AS116" s="213"/>
      <c r="AT116" s="214"/>
      <c r="AU116" s="386">
        <v>1</v>
      </c>
      <c r="AV116" s="387"/>
      <c r="AW116" s="213"/>
      <c r="AX116" s="214"/>
      <c r="AY116" s="386"/>
      <c r="AZ116" s="387"/>
      <c r="BA116" s="213"/>
      <c r="BB116" s="356"/>
      <c r="BC116" s="484"/>
      <c r="BD116" s="485"/>
      <c r="BE116" s="327"/>
      <c r="BF116" s="214"/>
      <c r="BG116" s="386">
        <v>1</v>
      </c>
      <c r="BH116" s="387"/>
      <c r="BI116" s="213"/>
      <c r="BJ116" s="214"/>
      <c r="BK116" s="386"/>
      <c r="BL116" s="387"/>
      <c r="BM116" s="213"/>
      <c r="BN116" s="214"/>
      <c r="BO116" s="386"/>
      <c r="BP116" s="387"/>
      <c r="BQ116" s="213"/>
      <c r="BR116" s="214"/>
      <c r="BS116" s="386"/>
      <c r="BT116" s="387"/>
      <c r="BU116" s="213"/>
      <c r="BV116" s="214"/>
      <c r="BW116" s="386"/>
      <c r="BX116" s="387"/>
      <c r="BY116" s="213"/>
      <c r="BZ116" s="214"/>
      <c r="CA116" s="386"/>
      <c r="CB116" s="387"/>
      <c r="CC116" s="213"/>
      <c r="CD116" s="356"/>
      <c r="CE116" s="484"/>
      <c r="CF116" s="485"/>
      <c r="CG116" s="327"/>
      <c r="CH116" s="214"/>
      <c r="CI116" s="386"/>
      <c r="CJ116" s="387"/>
      <c r="CK116" s="213"/>
      <c r="CL116" s="214"/>
      <c r="CM116" s="386"/>
      <c r="CN116" s="387"/>
      <c r="CO116" s="213"/>
      <c r="CP116" s="214"/>
      <c r="CQ116" s="386"/>
      <c r="CR116" s="387"/>
      <c r="CS116" s="213"/>
      <c r="CT116" s="214"/>
      <c r="CU116" s="386"/>
      <c r="CV116" s="387"/>
      <c r="CW116" s="213"/>
      <c r="CX116" s="214"/>
      <c r="CY116" s="386"/>
      <c r="CZ116" s="387"/>
      <c r="DA116" s="213"/>
      <c r="DB116" s="214"/>
      <c r="DC116" s="386"/>
      <c r="DD116" s="387"/>
      <c r="DE116" s="213"/>
      <c r="DF116" s="214"/>
      <c r="DG116" s="386"/>
      <c r="DH116" s="387"/>
      <c r="DI116" s="213"/>
      <c r="DJ116" s="214"/>
      <c r="DK116" s="386"/>
      <c r="DL116" s="387"/>
      <c r="DM116" s="213"/>
      <c r="DN116" s="214"/>
      <c r="DO116" s="386">
        <v>1</v>
      </c>
      <c r="DP116" s="387"/>
      <c r="DQ116" s="213"/>
      <c r="DR116" s="214"/>
      <c r="DS116" s="386"/>
      <c r="DT116" s="387"/>
      <c r="DU116" s="213"/>
      <c r="DV116" s="214">
        <v>1</v>
      </c>
      <c r="DW116" s="386"/>
      <c r="DX116" s="387"/>
      <c r="DY116" s="213"/>
      <c r="DZ116" s="244">
        <f t="shared" si="3"/>
        <v>1</v>
      </c>
      <c r="EA116" s="245">
        <f t="shared" si="3"/>
        <v>11</v>
      </c>
      <c r="EB116" s="245">
        <f t="shared" si="3"/>
        <v>0</v>
      </c>
      <c r="EC116" s="246">
        <f t="shared" si="2"/>
        <v>0</v>
      </c>
    </row>
    <row r="117" spans="1:133" ht="45" x14ac:dyDescent="0.25">
      <c r="A117" s="532">
        <v>109</v>
      </c>
      <c r="B117" s="531" t="s">
        <v>747</v>
      </c>
      <c r="C117" s="446" t="s">
        <v>301</v>
      </c>
      <c r="D117" s="447" t="s">
        <v>1302</v>
      </c>
      <c r="E117" s="267">
        <v>0</v>
      </c>
      <c r="F117" s="214">
        <v>1</v>
      </c>
      <c r="G117" s="386"/>
      <c r="H117" s="387"/>
      <c r="I117" s="213"/>
      <c r="J117" s="214">
        <v>1</v>
      </c>
      <c r="K117" s="386"/>
      <c r="L117" s="387"/>
      <c r="M117" s="213"/>
      <c r="N117" s="214"/>
      <c r="O117" s="386"/>
      <c r="P117" s="387"/>
      <c r="Q117" s="213"/>
      <c r="R117" s="214"/>
      <c r="S117" s="386">
        <v>1</v>
      </c>
      <c r="T117" s="387"/>
      <c r="U117" s="213"/>
      <c r="V117" s="214"/>
      <c r="W117" s="386">
        <v>1</v>
      </c>
      <c r="X117" s="387"/>
      <c r="Y117" s="213"/>
      <c r="Z117" s="214"/>
      <c r="AA117" s="386">
        <v>1</v>
      </c>
      <c r="AB117" s="387"/>
      <c r="AC117" s="213"/>
      <c r="AD117" s="214"/>
      <c r="AE117" s="386">
        <v>1</v>
      </c>
      <c r="AF117" s="387"/>
      <c r="AG117" s="213"/>
      <c r="AH117" s="214"/>
      <c r="AI117" s="386">
        <v>1</v>
      </c>
      <c r="AJ117" s="387"/>
      <c r="AK117" s="213"/>
      <c r="AL117" s="214">
        <v>1</v>
      </c>
      <c r="AM117" s="386"/>
      <c r="AN117" s="387"/>
      <c r="AO117" s="213"/>
      <c r="AP117" s="214">
        <v>1</v>
      </c>
      <c r="AQ117" s="386"/>
      <c r="AR117" s="387"/>
      <c r="AS117" s="213"/>
      <c r="AT117" s="214">
        <v>1</v>
      </c>
      <c r="AU117" s="386"/>
      <c r="AV117" s="387"/>
      <c r="AW117" s="213"/>
      <c r="AX117" s="214"/>
      <c r="AY117" s="386"/>
      <c r="AZ117" s="387"/>
      <c r="BA117" s="213"/>
      <c r="BB117" s="356"/>
      <c r="BC117" s="484"/>
      <c r="BD117" s="485"/>
      <c r="BE117" s="327"/>
      <c r="BF117" s="214"/>
      <c r="BG117" s="386">
        <v>1</v>
      </c>
      <c r="BH117" s="387"/>
      <c r="BI117" s="213"/>
      <c r="BJ117" s="214"/>
      <c r="BK117" s="386">
        <v>1</v>
      </c>
      <c r="BL117" s="387"/>
      <c r="BM117" s="213"/>
      <c r="BN117" s="214"/>
      <c r="BO117" s="386"/>
      <c r="BP117" s="387"/>
      <c r="BQ117" s="213"/>
      <c r="BR117" s="214">
        <v>1</v>
      </c>
      <c r="BS117" s="386"/>
      <c r="BT117" s="387"/>
      <c r="BU117" s="213"/>
      <c r="BV117" s="214"/>
      <c r="BW117" s="386"/>
      <c r="BX117" s="387"/>
      <c r="BY117" s="213"/>
      <c r="BZ117" s="214"/>
      <c r="CA117" s="386"/>
      <c r="CB117" s="387"/>
      <c r="CC117" s="213"/>
      <c r="CD117" s="356"/>
      <c r="CE117" s="484"/>
      <c r="CF117" s="485"/>
      <c r="CG117" s="327"/>
      <c r="CH117" s="214">
        <v>1</v>
      </c>
      <c r="CI117" s="386"/>
      <c r="CJ117" s="387"/>
      <c r="CK117" s="213"/>
      <c r="CL117" s="214"/>
      <c r="CM117" s="386"/>
      <c r="CN117" s="387"/>
      <c r="CO117" s="213"/>
      <c r="CP117" s="214">
        <v>1</v>
      </c>
      <c r="CQ117" s="386"/>
      <c r="CR117" s="387"/>
      <c r="CS117" s="213"/>
      <c r="CT117" s="214"/>
      <c r="CU117" s="386"/>
      <c r="CV117" s="387"/>
      <c r="CW117" s="213"/>
      <c r="CX117" s="214"/>
      <c r="CY117" s="386"/>
      <c r="CZ117" s="387"/>
      <c r="DA117" s="213"/>
      <c r="DB117" s="214"/>
      <c r="DC117" s="386"/>
      <c r="DD117" s="387"/>
      <c r="DE117" s="213"/>
      <c r="DF117" s="214"/>
      <c r="DG117" s="386"/>
      <c r="DH117" s="387"/>
      <c r="DI117" s="213"/>
      <c r="DJ117" s="214"/>
      <c r="DK117" s="386"/>
      <c r="DL117" s="387"/>
      <c r="DM117" s="213"/>
      <c r="DN117" s="214">
        <v>1</v>
      </c>
      <c r="DO117" s="386"/>
      <c r="DP117" s="387"/>
      <c r="DQ117" s="213"/>
      <c r="DR117" s="214"/>
      <c r="DS117" s="386"/>
      <c r="DT117" s="387"/>
      <c r="DU117" s="213"/>
      <c r="DV117" s="214"/>
      <c r="DW117" s="386"/>
      <c r="DX117" s="387"/>
      <c r="DY117" s="213"/>
      <c r="DZ117" s="244">
        <f t="shared" si="3"/>
        <v>9</v>
      </c>
      <c r="EA117" s="245">
        <f t="shared" si="3"/>
        <v>7</v>
      </c>
      <c r="EB117" s="245">
        <f t="shared" si="3"/>
        <v>0</v>
      </c>
      <c r="EC117" s="246">
        <f t="shared" si="2"/>
        <v>0</v>
      </c>
    </row>
    <row r="118" spans="1:133" ht="60" x14ac:dyDescent="0.25">
      <c r="A118" s="359">
        <v>110</v>
      </c>
      <c r="B118" s="531" t="s">
        <v>748</v>
      </c>
      <c r="C118" s="446" t="s">
        <v>302</v>
      </c>
      <c r="D118" s="447" t="s">
        <v>1303</v>
      </c>
      <c r="E118" s="267">
        <v>0</v>
      </c>
      <c r="F118" s="214"/>
      <c r="G118" s="386">
        <v>1</v>
      </c>
      <c r="H118" s="387"/>
      <c r="I118" s="213"/>
      <c r="J118" s="214"/>
      <c r="K118" s="386">
        <v>1</v>
      </c>
      <c r="L118" s="387"/>
      <c r="M118" s="213"/>
      <c r="N118" s="214"/>
      <c r="O118" s="386"/>
      <c r="P118" s="387"/>
      <c r="Q118" s="213"/>
      <c r="R118" s="214"/>
      <c r="S118" s="386">
        <v>1</v>
      </c>
      <c r="T118" s="387"/>
      <c r="U118" s="213"/>
      <c r="V118" s="214"/>
      <c r="W118" s="386">
        <v>1</v>
      </c>
      <c r="X118" s="387"/>
      <c r="Y118" s="213"/>
      <c r="Z118" s="214"/>
      <c r="AA118" s="386">
        <v>1</v>
      </c>
      <c r="AB118" s="387"/>
      <c r="AC118" s="213"/>
      <c r="AD118" s="214"/>
      <c r="AE118" s="386">
        <v>1</v>
      </c>
      <c r="AF118" s="387"/>
      <c r="AG118" s="213"/>
      <c r="AH118" s="214"/>
      <c r="AI118" s="386">
        <v>1</v>
      </c>
      <c r="AJ118" s="387"/>
      <c r="AK118" s="213"/>
      <c r="AL118" s="214"/>
      <c r="AM118" s="386">
        <v>1</v>
      </c>
      <c r="AN118" s="387"/>
      <c r="AO118" s="213"/>
      <c r="AP118" s="214"/>
      <c r="AQ118" s="386"/>
      <c r="AR118" s="387"/>
      <c r="AS118" s="213"/>
      <c r="AT118" s="214"/>
      <c r="AU118" s="386"/>
      <c r="AV118" s="387"/>
      <c r="AW118" s="213"/>
      <c r="AX118" s="214"/>
      <c r="AY118" s="386"/>
      <c r="AZ118" s="387"/>
      <c r="BA118" s="213"/>
      <c r="BB118" s="356"/>
      <c r="BC118" s="484"/>
      <c r="BD118" s="485"/>
      <c r="BE118" s="327"/>
      <c r="BF118" s="214"/>
      <c r="BG118" s="386">
        <v>1</v>
      </c>
      <c r="BH118" s="387"/>
      <c r="BI118" s="213"/>
      <c r="BJ118" s="214"/>
      <c r="BK118" s="386">
        <v>1</v>
      </c>
      <c r="BL118" s="387"/>
      <c r="BM118" s="213"/>
      <c r="BN118" s="214"/>
      <c r="BO118" s="386"/>
      <c r="BP118" s="387"/>
      <c r="BQ118" s="213"/>
      <c r="BR118" s="214"/>
      <c r="BS118" s="386"/>
      <c r="BT118" s="387"/>
      <c r="BU118" s="213"/>
      <c r="BV118" s="214"/>
      <c r="BW118" s="386"/>
      <c r="BX118" s="387"/>
      <c r="BY118" s="213"/>
      <c r="BZ118" s="214"/>
      <c r="CA118" s="386"/>
      <c r="CB118" s="387"/>
      <c r="CC118" s="213"/>
      <c r="CD118" s="356"/>
      <c r="CE118" s="484"/>
      <c r="CF118" s="485"/>
      <c r="CG118" s="327"/>
      <c r="CH118" s="214"/>
      <c r="CI118" s="386"/>
      <c r="CJ118" s="387"/>
      <c r="CK118" s="213"/>
      <c r="CL118" s="214"/>
      <c r="CM118" s="386"/>
      <c r="CN118" s="387"/>
      <c r="CO118" s="213"/>
      <c r="CP118" s="214"/>
      <c r="CQ118" s="386"/>
      <c r="CR118" s="387"/>
      <c r="CS118" s="213"/>
      <c r="CT118" s="214"/>
      <c r="CU118" s="386"/>
      <c r="CV118" s="387"/>
      <c r="CW118" s="213"/>
      <c r="CX118" s="214"/>
      <c r="CY118" s="386"/>
      <c r="CZ118" s="387"/>
      <c r="DA118" s="213"/>
      <c r="DB118" s="214"/>
      <c r="DC118" s="386"/>
      <c r="DD118" s="387"/>
      <c r="DE118" s="213"/>
      <c r="DF118" s="214"/>
      <c r="DG118" s="386"/>
      <c r="DH118" s="387"/>
      <c r="DI118" s="213"/>
      <c r="DJ118" s="214"/>
      <c r="DK118" s="386"/>
      <c r="DL118" s="387"/>
      <c r="DM118" s="213"/>
      <c r="DN118" s="214"/>
      <c r="DO118" s="386">
        <v>1</v>
      </c>
      <c r="DP118" s="387"/>
      <c r="DQ118" s="213"/>
      <c r="DR118" s="214"/>
      <c r="DS118" s="386">
        <v>1</v>
      </c>
      <c r="DT118" s="387"/>
      <c r="DU118" s="213"/>
      <c r="DV118" s="214"/>
      <c r="DW118" s="386">
        <v>1</v>
      </c>
      <c r="DX118" s="387"/>
      <c r="DY118" s="213"/>
      <c r="DZ118" s="244">
        <f t="shared" si="3"/>
        <v>0</v>
      </c>
      <c r="EA118" s="245">
        <f t="shared" si="3"/>
        <v>13</v>
      </c>
      <c r="EB118" s="245">
        <f t="shared" si="3"/>
        <v>0</v>
      </c>
      <c r="EC118" s="246">
        <f t="shared" si="2"/>
        <v>0</v>
      </c>
    </row>
    <row r="119" spans="1:133" ht="30" x14ac:dyDescent="0.25">
      <c r="A119" s="532">
        <v>111</v>
      </c>
      <c r="B119" s="531" t="s">
        <v>729</v>
      </c>
      <c r="C119" s="446" t="s">
        <v>289</v>
      </c>
      <c r="D119" s="447" t="s">
        <v>1304</v>
      </c>
      <c r="E119" s="267">
        <v>0</v>
      </c>
      <c r="F119" s="214">
        <v>1</v>
      </c>
      <c r="G119" s="386"/>
      <c r="H119" s="387"/>
      <c r="I119" s="213"/>
      <c r="J119" s="214">
        <v>1</v>
      </c>
      <c r="K119" s="386"/>
      <c r="L119" s="387"/>
      <c r="M119" s="213"/>
      <c r="N119" s="214"/>
      <c r="O119" s="386"/>
      <c r="P119" s="387"/>
      <c r="Q119" s="213"/>
      <c r="R119" s="214">
        <v>1</v>
      </c>
      <c r="S119" s="386"/>
      <c r="T119" s="387"/>
      <c r="U119" s="213"/>
      <c r="V119" s="214">
        <v>1</v>
      </c>
      <c r="W119" s="386"/>
      <c r="X119" s="387"/>
      <c r="Y119" s="213"/>
      <c r="Z119" s="214">
        <v>1</v>
      </c>
      <c r="AA119" s="386"/>
      <c r="AB119" s="387"/>
      <c r="AC119" s="213"/>
      <c r="AD119" s="214">
        <v>1</v>
      </c>
      <c r="AE119" s="386"/>
      <c r="AF119" s="387"/>
      <c r="AG119" s="213"/>
      <c r="AH119" s="214">
        <v>1</v>
      </c>
      <c r="AI119" s="386"/>
      <c r="AJ119" s="387"/>
      <c r="AK119" s="213"/>
      <c r="AL119" s="214">
        <v>1</v>
      </c>
      <c r="AM119" s="386"/>
      <c r="AN119" s="387"/>
      <c r="AO119" s="213"/>
      <c r="AP119" s="214"/>
      <c r="AQ119" s="386"/>
      <c r="AR119" s="387"/>
      <c r="AS119" s="213"/>
      <c r="AT119" s="214"/>
      <c r="AU119" s="386"/>
      <c r="AV119" s="387"/>
      <c r="AW119" s="213"/>
      <c r="AX119" s="214"/>
      <c r="AY119" s="386"/>
      <c r="AZ119" s="387"/>
      <c r="BA119" s="213"/>
      <c r="BB119" s="356"/>
      <c r="BC119" s="484"/>
      <c r="BD119" s="485"/>
      <c r="BE119" s="327"/>
      <c r="BF119" s="214"/>
      <c r="BG119" s="386">
        <v>1</v>
      </c>
      <c r="BH119" s="387"/>
      <c r="BI119" s="213"/>
      <c r="BJ119" s="214"/>
      <c r="BK119" s="386"/>
      <c r="BL119" s="387"/>
      <c r="BM119" s="213"/>
      <c r="BN119" s="214"/>
      <c r="BO119" s="386"/>
      <c r="BP119" s="387"/>
      <c r="BQ119" s="213"/>
      <c r="BR119" s="214"/>
      <c r="BS119" s="386"/>
      <c r="BT119" s="387"/>
      <c r="BU119" s="213"/>
      <c r="BV119" s="214"/>
      <c r="BW119" s="386"/>
      <c r="BX119" s="387"/>
      <c r="BY119" s="213"/>
      <c r="BZ119" s="214"/>
      <c r="CA119" s="386"/>
      <c r="CB119" s="387"/>
      <c r="CC119" s="213"/>
      <c r="CD119" s="356"/>
      <c r="CE119" s="484"/>
      <c r="CF119" s="485"/>
      <c r="CG119" s="327"/>
      <c r="CH119" s="214">
        <v>1</v>
      </c>
      <c r="CI119" s="386"/>
      <c r="CJ119" s="387"/>
      <c r="CK119" s="213"/>
      <c r="CL119" s="214"/>
      <c r="CM119" s="386"/>
      <c r="CN119" s="387"/>
      <c r="CO119" s="213"/>
      <c r="CP119" s="214"/>
      <c r="CQ119" s="386"/>
      <c r="CR119" s="387"/>
      <c r="CS119" s="213"/>
      <c r="CT119" s="214"/>
      <c r="CU119" s="386"/>
      <c r="CV119" s="387"/>
      <c r="CW119" s="213"/>
      <c r="CX119" s="214"/>
      <c r="CY119" s="386"/>
      <c r="CZ119" s="387"/>
      <c r="DA119" s="213"/>
      <c r="DB119" s="214"/>
      <c r="DC119" s="386"/>
      <c r="DD119" s="387"/>
      <c r="DE119" s="213"/>
      <c r="DF119" s="214"/>
      <c r="DG119" s="386"/>
      <c r="DH119" s="387"/>
      <c r="DI119" s="213"/>
      <c r="DJ119" s="214"/>
      <c r="DK119" s="386"/>
      <c r="DL119" s="387"/>
      <c r="DM119" s="213"/>
      <c r="DN119" s="214">
        <v>1</v>
      </c>
      <c r="DO119" s="386"/>
      <c r="DP119" s="387"/>
      <c r="DQ119" s="213"/>
      <c r="DR119" s="214"/>
      <c r="DS119" s="386"/>
      <c r="DT119" s="387"/>
      <c r="DU119" s="213"/>
      <c r="DV119" s="214"/>
      <c r="DW119" s="386"/>
      <c r="DX119" s="387"/>
      <c r="DY119" s="213"/>
      <c r="DZ119" s="244">
        <f t="shared" si="3"/>
        <v>10</v>
      </c>
      <c r="EA119" s="245">
        <f t="shared" si="3"/>
        <v>1</v>
      </c>
      <c r="EB119" s="245">
        <f t="shared" si="3"/>
        <v>0</v>
      </c>
      <c r="EC119" s="246">
        <f t="shared" si="2"/>
        <v>0</v>
      </c>
    </row>
    <row r="120" spans="1:133" ht="45" x14ac:dyDescent="0.25">
      <c r="A120" s="359">
        <v>112</v>
      </c>
      <c r="B120" s="531" t="s">
        <v>792</v>
      </c>
      <c r="C120" s="446" t="s">
        <v>793</v>
      </c>
      <c r="D120" s="447" t="s">
        <v>1305</v>
      </c>
      <c r="E120" s="267">
        <v>0</v>
      </c>
      <c r="F120" s="214">
        <v>1</v>
      </c>
      <c r="G120" s="386"/>
      <c r="H120" s="387"/>
      <c r="I120" s="213"/>
      <c r="J120" s="214">
        <v>1</v>
      </c>
      <c r="K120" s="386"/>
      <c r="L120" s="387"/>
      <c r="M120" s="213"/>
      <c r="N120" s="214"/>
      <c r="O120" s="386"/>
      <c r="P120" s="387"/>
      <c r="Q120" s="213"/>
      <c r="R120" s="214">
        <v>1</v>
      </c>
      <c r="S120" s="386"/>
      <c r="T120" s="387"/>
      <c r="U120" s="213"/>
      <c r="V120" s="214">
        <v>1</v>
      </c>
      <c r="W120" s="386"/>
      <c r="X120" s="387"/>
      <c r="Y120" s="213"/>
      <c r="Z120" s="214">
        <v>1</v>
      </c>
      <c r="AA120" s="386"/>
      <c r="AB120" s="387"/>
      <c r="AC120" s="213"/>
      <c r="AD120" s="214">
        <v>1</v>
      </c>
      <c r="AE120" s="386"/>
      <c r="AF120" s="387"/>
      <c r="AG120" s="213"/>
      <c r="AH120" s="214">
        <v>1</v>
      </c>
      <c r="AI120" s="386"/>
      <c r="AJ120" s="387"/>
      <c r="AK120" s="213"/>
      <c r="AL120" s="214">
        <v>1</v>
      </c>
      <c r="AM120" s="386"/>
      <c r="AN120" s="387"/>
      <c r="AO120" s="213"/>
      <c r="AP120" s="214">
        <v>1</v>
      </c>
      <c r="AQ120" s="386"/>
      <c r="AR120" s="387"/>
      <c r="AS120" s="213"/>
      <c r="AT120" s="214">
        <v>1</v>
      </c>
      <c r="AU120" s="386"/>
      <c r="AV120" s="387"/>
      <c r="AW120" s="213"/>
      <c r="AX120" s="214"/>
      <c r="AY120" s="386"/>
      <c r="AZ120" s="387"/>
      <c r="BA120" s="213"/>
      <c r="BB120" s="356"/>
      <c r="BC120" s="484"/>
      <c r="BD120" s="485"/>
      <c r="BE120" s="327"/>
      <c r="BF120" s="214">
        <v>1</v>
      </c>
      <c r="BG120" s="386"/>
      <c r="BH120" s="387"/>
      <c r="BI120" s="213"/>
      <c r="BJ120" s="214">
        <v>1</v>
      </c>
      <c r="BK120" s="386"/>
      <c r="BL120" s="387"/>
      <c r="BM120" s="213"/>
      <c r="BN120" s="214"/>
      <c r="BO120" s="386"/>
      <c r="BP120" s="387"/>
      <c r="BQ120" s="213"/>
      <c r="BR120" s="214">
        <v>1</v>
      </c>
      <c r="BS120" s="386"/>
      <c r="BT120" s="387"/>
      <c r="BU120" s="213"/>
      <c r="BV120" s="214"/>
      <c r="BW120" s="386"/>
      <c r="BX120" s="387"/>
      <c r="BY120" s="213"/>
      <c r="BZ120" s="214"/>
      <c r="CA120" s="386"/>
      <c r="CB120" s="387"/>
      <c r="CC120" s="213"/>
      <c r="CD120" s="356"/>
      <c r="CE120" s="484"/>
      <c r="CF120" s="485"/>
      <c r="CG120" s="327"/>
      <c r="CH120" s="214">
        <v>1</v>
      </c>
      <c r="CI120" s="386"/>
      <c r="CJ120" s="387"/>
      <c r="CK120" s="213"/>
      <c r="CL120" s="214"/>
      <c r="CM120" s="386"/>
      <c r="CN120" s="387"/>
      <c r="CO120" s="213"/>
      <c r="CP120" s="214"/>
      <c r="CQ120" s="386"/>
      <c r="CR120" s="387"/>
      <c r="CS120" s="213"/>
      <c r="CT120" s="214"/>
      <c r="CU120" s="386"/>
      <c r="CV120" s="387"/>
      <c r="CW120" s="213"/>
      <c r="CX120" s="214"/>
      <c r="CY120" s="386"/>
      <c r="CZ120" s="387"/>
      <c r="DA120" s="213"/>
      <c r="DB120" s="214"/>
      <c r="DC120" s="386"/>
      <c r="DD120" s="387"/>
      <c r="DE120" s="213"/>
      <c r="DF120" s="214"/>
      <c r="DG120" s="386"/>
      <c r="DH120" s="387"/>
      <c r="DI120" s="213"/>
      <c r="DJ120" s="214"/>
      <c r="DK120" s="386"/>
      <c r="DL120" s="387"/>
      <c r="DM120" s="213"/>
      <c r="DN120" s="214"/>
      <c r="DO120" s="386">
        <v>1</v>
      </c>
      <c r="DP120" s="387"/>
      <c r="DQ120" s="213"/>
      <c r="DR120" s="214"/>
      <c r="DS120" s="386"/>
      <c r="DT120" s="387"/>
      <c r="DU120" s="213"/>
      <c r="DV120" s="214">
        <v>1</v>
      </c>
      <c r="DW120" s="386"/>
      <c r="DX120" s="387"/>
      <c r="DY120" s="213"/>
      <c r="DZ120" s="244">
        <f t="shared" ref="DZ120:DZ124" si="7">F120+J120+N120+R120+V120+Z120+AD120+AH120+AL120+AP120+AT120+AX120+BB120+BF120+BJ120+BN120+BR120+BV120+BZ120+CD120+CH120+CL120+CP120+CT120+CX120+DB120+DF120+DJ120+DN120+DR120+DV120</f>
        <v>15</v>
      </c>
      <c r="EA120" s="245">
        <f t="shared" ref="EA120:EA124" si="8">G120+K120+O120+S120+W120+AA120+AE120+AI120+AM120+AQ120+AU120+AY120+BC120+BG120+BK120+BO120+BS120+BW120+CA120+CE120+CI120+CM120+CQ120+CU120+CY120+DC120+DG120+DK120+DO120+DS120+DW120</f>
        <v>1</v>
      </c>
      <c r="EB120" s="245">
        <f t="shared" ref="EB120:EB124" si="9">H120+L120+P120+T120+X120+AB120+AF120+AJ120+AN120+AR120+AV120+AZ120+BD120+BH120+BL120+BP120+BT120+BX120+CB120+CF120+CJ120+CN120+CR120+CV120+CZ120+DD120+DH120+DL120+DP120+DT120+DX120</f>
        <v>0</v>
      </c>
      <c r="EC120" s="246">
        <f t="shared" ref="EC120:EC124" si="10">I120+M120+Q120+U120+Y120+AC120+AG120+AK120+AO120+AS120+AW120+BA120+BE120+BI120+BM120+BQ120+BU120+BY120+CC120+CG120+CK120+CO120+CS120+CW120+DA120+DE120+DI120+DM120+DQ120+DU120+DY120</f>
        <v>0</v>
      </c>
    </row>
    <row r="121" spans="1:133" ht="60" x14ac:dyDescent="0.25">
      <c r="A121" s="532">
        <v>113</v>
      </c>
      <c r="B121" s="531" t="s">
        <v>730</v>
      </c>
      <c r="C121" s="446" t="s">
        <v>290</v>
      </c>
      <c r="D121" s="447" t="s">
        <v>1306</v>
      </c>
      <c r="E121" s="267">
        <v>0</v>
      </c>
      <c r="F121" s="388"/>
      <c r="G121" s="389">
        <v>1</v>
      </c>
      <c r="H121" s="390"/>
      <c r="I121" s="391"/>
      <c r="J121" s="388"/>
      <c r="K121" s="389">
        <v>1</v>
      </c>
      <c r="L121" s="390"/>
      <c r="M121" s="391"/>
      <c r="N121" s="388"/>
      <c r="O121" s="389"/>
      <c r="P121" s="390"/>
      <c r="Q121" s="391"/>
      <c r="R121" s="388">
        <v>1</v>
      </c>
      <c r="S121" s="389"/>
      <c r="T121" s="390"/>
      <c r="U121" s="391"/>
      <c r="V121" s="388">
        <v>1</v>
      </c>
      <c r="W121" s="389"/>
      <c r="X121" s="390"/>
      <c r="Y121" s="391"/>
      <c r="Z121" s="388">
        <v>1</v>
      </c>
      <c r="AA121" s="389"/>
      <c r="AB121" s="390"/>
      <c r="AC121" s="391"/>
      <c r="AD121" s="388">
        <v>1</v>
      </c>
      <c r="AE121" s="389"/>
      <c r="AF121" s="390"/>
      <c r="AG121" s="391"/>
      <c r="AH121" s="388">
        <v>1</v>
      </c>
      <c r="AI121" s="389"/>
      <c r="AJ121" s="390"/>
      <c r="AK121" s="391"/>
      <c r="AL121" s="388">
        <v>1</v>
      </c>
      <c r="AM121" s="389"/>
      <c r="AN121" s="390"/>
      <c r="AO121" s="391"/>
      <c r="AP121" s="388"/>
      <c r="AQ121" s="389"/>
      <c r="AR121" s="390"/>
      <c r="AS121" s="391"/>
      <c r="AT121" s="388"/>
      <c r="AU121" s="389">
        <v>1</v>
      </c>
      <c r="AV121" s="390"/>
      <c r="AW121" s="391"/>
      <c r="AX121" s="388"/>
      <c r="AY121" s="389"/>
      <c r="AZ121" s="390"/>
      <c r="BA121" s="391"/>
      <c r="BB121" s="356"/>
      <c r="BC121" s="484"/>
      <c r="BD121" s="485"/>
      <c r="BE121" s="327"/>
      <c r="BF121" s="388"/>
      <c r="BG121" s="389">
        <v>1</v>
      </c>
      <c r="BH121" s="390"/>
      <c r="BI121" s="391"/>
      <c r="BJ121" s="388"/>
      <c r="BK121" s="389">
        <v>1</v>
      </c>
      <c r="BL121" s="390"/>
      <c r="BM121" s="391"/>
      <c r="BN121" s="388"/>
      <c r="BO121" s="389"/>
      <c r="BP121" s="390"/>
      <c r="BQ121" s="391"/>
      <c r="BR121" s="388">
        <v>1</v>
      </c>
      <c r="BS121" s="389"/>
      <c r="BT121" s="390"/>
      <c r="BU121" s="391"/>
      <c r="BV121" s="388"/>
      <c r="BW121" s="389"/>
      <c r="BX121" s="390"/>
      <c r="BY121" s="391"/>
      <c r="BZ121" s="388"/>
      <c r="CA121" s="389"/>
      <c r="CB121" s="390"/>
      <c r="CC121" s="391"/>
      <c r="CD121" s="356"/>
      <c r="CE121" s="484"/>
      <c r="CF121" s="485"/>
      <c r="CG121" s="327"/>
      <c r="CH121" s="388">
        <v>1</v>
      </c>
      <c r="CI121" s="389"/>
      <c r="CJ121" s="390"/>
      <c r="CK121" s="391"/>
      <c r="CL121" s="388"/>
      <c r="CM121" s="389"/>
      <c r="CN121" s="390"/>
      <c r="CO121" s="391"/>
      <c r="CP121" s="388"/>
      <c r="CQ121" s="389">
        <v>1</v>
      </c>
      <c r="CR121" s="390"/>
      <c r="CS121" s="391"/>
      <c r="CT121" s="388"/>
      <c r="CU121" s="389"/>
      <c r="CV121" s="390"/>
      <c r="CW121" s="391"/>
      <c r="CX121" s="214"/>
      <c r="CY121" s="386"/>
      <c r="CZ121" s="387"/>
      <c r="DA121" s="213"/>
      <c r="DB121" s="214"/>
      <c r="DC121" s="386"/>
      <c r="DD121" s="387"/>
      <c r="DE121" s="213"/>
      <c r="DF121" s="214"/>
      <c r="DG121" s="386"/>
      <c r="DH121" s="387"/>
      <c r="DI121" s="213"/>
      <c r="DJ121" s="214"/>
      <c r="DK121" s="386"/>
      <c r="DL121" s="387"/>
      <c r="DM121" s="213"/>
      <c r="DN121" s="214">
        <v>1</v>
      </c>
      <c r="DO121" s="386"/>
      <c r="DP121" s="387"/>
      <c r="DQ121" s="213"/>
      <c r="DR121" s="214">
        <v>1</v>
      </c>
      <c r="DS121" s="386"/>
      <c r="DT121" s="387"/>
      <c r="DU121" s="213"/>
      <c r="DV121" s="214">
        <v>1</v>
      </c>
      <c r="DW121" s="386"/>
      <c r="DX121" s="387"/>
      <c r="DY121" s="213"/>
      <c r="DZ121" s="244">
        <f t="shared" si="7"/>
        <v>11</v>
      </c>
      <c r="EA121" s="245">
        <f t="shared" si="8"/>
        <v>6</v>
      </c>
      <c r="EB121" s="245">
        <f t="shared" si="9"/>
        <v>0</v>
      </c>
      <c r="EC121" s="246">
        <f t="shared" si="10"/>
        <v>0</v>
      </c>
    </row>
    <row r="122" spans="1:133" ht="60" x14ac:dyDescent="0.25">
      <c r="A122" s="359">
        <v>114</v>
      </c>
      <c r="B122" s="531" t="s">
        <v>749</v>
      </c>
      <c r="C122" s="446" t="s">
        <v>303</v>
      </c>
      <c r="D122" s="447" t="s">
        <v>1307</v>
      </c>
      <c r="E122" s="267">
        <v>0</v>
      </c>
      <c r="F122" s="388">
        <v>1</v>
      </c>
      <c r="G122" s="389"/>
      <c r="H122" s="390"/>
      <c r="I122" s="391"/>
      <c r="J122" s="388">
        <v>1</v>
      </c>
      <c r="K122" s="389"/>
      <c r="L122" s="390"/>
      <c r="M122" s="391"/>
      <c r="N122" s="388"/>
      <c r="O122" s="389"/>
      <c r="P122" s="390"/>
      <c r="Q122" s="391"/>
      <c r="R122" s="388">
        <v>1</v>
      </c>
      <c r="S122" s="389"/>
      <c r="T122" s="390"/>
      <c r="U122" s="391"/>
      <c r="V122" s="388">
        <v>1</v>
      </c>
      <c r="W122" s="389"/>
      <c r="X122" s="390"/>
      <c r="Y122" s="391"/>
      <c r="Z122" s="388">
        <v>1</v>
      </c>
      <c r="AA122" s="389"/>
      <c r="AB122" s="390"/>
      <c r="AC122" s="391"/>
      <c r="AD122" s="388">
        <v>1</v>
      </c>
      <c r="AE122" s="389"/>
      <c r="AF122" s="390"/>
      <c r="AG122" s="391"/>
      <c r="AH122" s="388">
        <v>1</v>
      </c>
      <c r="AI122" s="389"/>
      <c r="AJ122" s="390"/>
      <c r="AK122" s="391"/>
      <c r="AL122" s="388"/>
      <c r="AM122" s="389">
        <v>1</v>
      </c>
      <c r="AN122" s="390"/>
      <c r="AO122" s="391"/>
      <c r="AP122" s="388"/>
      <c r="AQ122" s="389"/>
      <c r="AR122" s="390"/>
      <c r="AS122" s="391"/>
      <c r="AT122" s="388">
        <v>1</v>
      </c>
      <c r="AU122" s="389"/>
      <c r="AV122" s="390"/>
      <c r="AW122" s="391"/>
      <c r="AX122" s="388"/>
      <c r="AY122" s="389"/>
      <c r="AZ122" s="390"/>
      <c r="BA122" s="391"/>
      <c r="BB122" s="356"/>
      <c r="BC122" s="484"/>
      <c r="BD122" s="485"/>
      <c r="BE122" s="327"/>
      <c r="BF122" s="388">
        <v>1</v>
      </c>
      <c r="BG122" s="389"/>
      <c r="BH122" s="390"/>
      <c r="BI122" s="391"/>
      <c r="BJ122" s="388">
        <v>1</v>
      </c>
      <c r="BK122" s="389"/>
      <c r="BL122" s="390"/>
      <c r="BM122" s="391"/>
      <c r="BN122" s="388"/>
      <c r="BO122" s="389"/>
      <c r="BP122" s="390"/>
      <c r="BQ122" s="391"/>
      <c r="BR122" s="388">
        <v>1</v>
      </c>
      <c r="BS122" s="389"/>
      <c r="BT122" s="390"/>
      <c r="BU122" s="391"/>
      <c r="BV122" s="388"/>
      <c r="BW122" s="389"/>
      <c r="BX122" s="390"/>
      <c r="BY122" s="391"/>
      <c r="BZ122" s="388"/>
      <c r="CA122" s="389"/>
      <c r="CB122" s="390"/>
      <c r="CC122" s="391"/>
      <c r="CD122" s="356"/>
      <c r="CE122" s="484"/>
      <c r="CF122" s="485"/>
      <c r="CG122" s="327"/>
      <c r="CH122" s="388"/>
      <c r="CI122" s="389"/>
      <c r="CJ122" s="390"/>
      <c r="CK122" s="391"/>
      <c r="CL122" s="388"/>
      <c r="CM122" s="389"/>
      <c r="CN122" s="390"/>
      <c r="CO122" s="391"/>
      <c r="CP122" s="388"/>
      <c r="CQ122" s="389"/>
      <c r="CR122" s="390"/>
      <c r="CS122" s="391"/>
      <c r="CT122" s="388"/>
      <c r="CU122" s="389"/>
      <c r="CV122" s="390"/>
      <c r="CW122" s="391"/>
      <c r="CX122" s="214"/>
      <c r="CY122" s="386"/>
      <c r="CZ122" s="387"/>
      <c r="DA122" s="213"/>
      <c r="DB122" s="214"/>
      <c r="DC122" s="386"/>
      <c r="DD122" s="387"/>
      <c r="DE122" s="213"/>
      <c r="DF122" s="214"/>
      <c r="DG122" s="386"/>
      <c r="DH122" s="387"/>
      <c r="DI122" s="213"/>
      <c r="DJ122" s="214"/>
      <c r="DK122" s="386"/>
      <c r="DL122" s="387"/>
      <c r="DM122" s="213"/>
      <c r="DN122" s="214"/>
      <c r="DO122" s="386">
        <v>1</v>
      </c>
      <c r="DP122" s="387"/>
      <c r="DQ122" s="213"/>
      <c r="DR122" s="214">
        <v>1</v>
      </c>
      <c r="DS122" s="386"/>
      <c r="DT122" s="387"/>
      <c r="DU122" s="213"/>
      <c r="DV122" s="214">
        <v>1</v>
      </c>
      <c r="DW122" s="386"/>
      <c r="DX122" s="387"/>
      <c r="DY122" s="213"/>
      <c r="DZ122" s="244">
        <f t="shared" si="7"/>
        <v>13</v>
      </c>
      <c r="EA122" s="245">
        <f t="shared" si="8"/>
        <v>2</v>
      </c>
      <c r="EB122" s="245">
        <f t="shared" si="9"/>
        <v>0</v>
      </c>
      <c r="EC122" s="246">
        <f t="shared" si="10"/>
        <v>0</v>
      </c>
    </row>
    <row r="123" spans="1:133" ht="30" x14ac:dyDescent="0.25">
      <c r="A123" s="532">
        <v>115</v>
      </c>
      <c r="B123" s="531" t="s">
        <v>770</v>
      </c>
      <c r="C123" s="446" t="s">
        <v>307</v>
      </c>
      <c r="D123" s="447" t="s">
        <v>1308</v>
      </c>
      <c r="E123" s="267">
        <v>0</v>
      </c>
      <c r="F123" s="388">
        <v>1</v>
      </c>
      <c r="G123" s="389"/>
      <c r="H123" s="390"/>
      <c r="I123" s="391"/>
      <c r="J123" s="388">
        <v>1</v>
      </c>
      <c r="K123" s="389"/>
      <c r="L123" s="390"/>
      <c r="M123" s="391"/>
      <c r="N123" s="388"/>
      <c r="O123" s="389"/>
      <c r="P123" s="390"/>
      <c r="Q123" s="391"/>
      <c r="R123" s="388">
        <v>1</v>
      </c>
      <c r="S123" s="389"/>
      <c r="T123" s="390"/>
      <c r="U123" s="391"/>
      <c r="V123" s="388">
        <v>1</v>
      </c>
      <c r="W123" s="389"/>
      <c r="X123" s="390"/>
      <c r="Y123" s="391"/>
      <c r="Z123" s="388">
        <v>1</v>
      </c>
      <c r="AA123" s="389"/>
      <c r="AB123" s="390"/>
      <c r="AC123" s="391"/>
      <c r="AD123" s="388">
        <v>1</v>
      </c>
      <c r="AE123" s="389"/>
      <c r="AF123" s="390"/>
      <c r="AG123" s="391"/>
      <c r="AH123" s="388">
        <v>1</v>
      </c>
      <c r="AI123" s="389"/>
      <c r="AJ123" s="390"/>
      <c r="AK123" s="391"/>
      <c r="AL123" s="388">
        <v>1</v>
      </c>
      <c r="AM123" s="389"/>
      <c r="AN123" s="390"/>
      <c r="AO123" s="391"/>
      <c r="AP123" s="388"/>
      <c r="AQ123" s="389"/>
      <c r="AR123" s="390"/>
      <c r="AS123" s="391"/>
      <c r="AT123" s="388">
        <v>1</v>
      </c>
      <c r="AU123" s="389"/>
      <c r="AV123" s="390"/>
      <c r="AW123" s="391"/>
      <c r="AX123" s="388"/>
      <c r="AY123" s="389"/>
      <c r="AZ123" s="390"/>
      <c r="BA123" s="391"/>
      <c r="BB123" s="356"/>
      <c r="BC123" s="484"/>
      <c r="BD123" s="485"/>
      <c r="BE123" s="327"/>
      <c r="BF123" s="388">
        <v>1</v>
      </c>
      <c r="BG123" s="389"/>
      <c r="BH123" s="390"/>
      <c r="BI123" s="391"/>
      <c r="BJ123" s="388">
        <v>1</v>
      </c>
      <c r="BK123" s="389"/>
      <c r="BL123" s="390"/>
      <c r="BM123" s="391"/>
      <c r="BN123" s="388"/>
      <c r="BO123" s="389"/>
      <c r="BP123" s="390"/>
      <c r="BQ123" s="391"/>
      <c r="BR123" s="388"/>
      <c r="BS123" s="389"/>
      <c r="BT123" s="390"/>
      <c r="BU123" s="391"/>
      <c r="BV123" s="388"/>
      <c r="BW123" s="389"/>
      <c r="BX123" s="390"/>
      <c r="BY123" s="391"/>
      <c r="BZ123" s="388"/>
      <c r="CA123" s="389"/>
      <c r="CB123" s="390"/>
      <c r="CC123" s="391"/>
      <c r="CD123" s="356"/>
      <c r="CE123" s="484"/>
      <c r="CF123" s="485"/>
      <c r="CG123" s="327"/>
      <c r="CH123" s="388"/>
      <c r="CI123" s="389"/>
      <c r="CJ123" s="390"/>
      <c r="CK123" s="391"/>
      <c r="CL123" s="388"/>
      <c r="CM123" s="389"/>
      <c r="CN123" s="390"/>
      <c r="CO123" s="391"/>
      <c r="CP123" s="388"/>
      <c r="CQ123" s="389"/>
      <c r="CR123" s="390"/>
      <c r="CS123" s="391"/>
      <c r="CT123" s="388"/>
      <c r="CU123" s="389"/>
      <c r="CV123" s="390"/>
      <c r="CW123" s="391"/>
      <c r="CX123" s="214"/>
      <c r="CY123" s="386"/>
      <c r="CZ123" s="387"/>
      <c r="DA123" s="213"/>
      <c r="DB123" s="214"/>
      <c r="DC123" s="386"/>
      <c r="DD123" s="387"/>
      <c r="DE123" s="213"/>
      <c r="DF123" s="214"/>
      <c r="DG123" s="386"/>
      <c r="DH123" s="387"/>
      <c r="DI123" s="213"/>
      <c r="DJ123" s="214"/>
      <c r="DK123" s="386"/>
      <c r="DL123" s="387"/>
      <c r="DM123" s="213"/>
      <c r="DN123" s="214">
        <v>1</v>
      </c>
      <c r="DO123" s="386"/>
      <c r="DP123" s="387"/>
      <c r="DQ123" s="213"/>
      <c r="DR123" s="214"/>
      <c r="DS123" s="386"/>
      <c r="DT123" s="387"/>
      <c r="DU123" s="213"/>
      <c r="DV123" s="214"/>
      <c r="DW123" s="386"/>
      <c r="DX123" s="387"/>
      <c r="DY123" s="213"/>
      <c r="DZ123" s="244">
        <f t="shared" si="7"/>
        <v>12</v>
      </c>
      <c r="EA123" s="245">
        <f t="shared" si="8"/>
        <v>0</v>
      </c>
      <c r="EB123" s="245">
        <f t="shared" si="9"/>
        <v>0</v>
      </c>
      <c r="EC123" s="246">
        <f t="shared" si="10"/>
        <v>0</v>
      </c>
    </row>
    <row r="124" spans="1:133" ht="45" x14ac:dyDescent="0.25">
      <c r="A124" s="359">
        <v>116</v>
      </c>
      <c r="B124" s="531" t="s">
        <v>733</v>
      </c>
      <c r="C124" s="446" t="s">
        <v>291</v>
      </c>
      <c r="D124" s="447" t="s">
        <v>1309</v>
      </c>
      <c r="E124" s="267">
        <v>0</v>
      </c>
      <c r="F124" s="388"/>
      <c r="G124" s="389">
        <v>1</v>
      </c>
      <c r="H124" s="390"/>
      <c r="I124" s="391"/>
      <c r="J124" s="388"/>
      <c r="K124" s="389">
        <v>1</v>
      </c>
      <c r="L124" s="390"/>
      <c r="M124" s="391"/>
      <c r="N124" s="388"/>
      <c r="O124" s="389"/>
      <c r="P124" s="390"/>
      <c r="Q124" s="391"/>
      <c r="R124" s="388"/>
      <c r="S124" s="389">
        <v>1</v>
      </c>
      <c r="T124" s="390"/>
      <c r="U124" s="391"/>
      <c r="V124" s="388"/>
      <c r="W124" s="389">
        <v>1</v>
      </c>
      <c r="X124" s="390"/>
      <c r="Y124" s="391"/>
      <c r="Z124" s="388"/>
      <c r="AA124" s="389">
        <v>1</v>
      </c>
      <c r="AB124" s="390"/>
      <c r="AC124" s="391"/>
      <c r="AD124" s="388"/>
      <c r="AE124" s="389">
        <v>1</v>
      </c>
      <c r="AF124" s="390"/>
      <c r="AG124" s="391"/>
      <c r="AH124" s="388"/>
      <c r="AI124" s="389">
        <v>1</v>
      </c>
      <c r="AJ124" s="390"/>
      <c r="AK124" s="391"/>
      <c r="AL124" s="388"/>
      <c r="AM124" s="389">
        <v>1</v>
      </c>
      <c r="AN124" s="390"/>
      <c r="AO124" s="391"/>
      <c r="AP124" s="388"/>
      <c r="AQ124" s="389"/>
      <c r="AR124" s="390"/>
      <c r="AS124" s="391"/>
      <c r="AT124" s="388"/>
      <c r="AU124" s="389">
        <v>1</v>
      </c>
      <c r="AV124" s="390"/>
      <c r="AW124" s="391"/>
      <c r="AX124" s="388"/>
      <c r="AY124" s="389"/>
      <c r="AZ124" s="390"/>
      <c r="BA124" s="391"/>
      <c r="BB124" s="356"/>
      <c r="BC124" s="484"/>
      <c r="BD124" s="485"/>
      <c r="BE124" s="327"/>
      <c r="BF124" s="388"/>
      <c r="BG124" s="389"/>
      <c r="BH124" s="390"/>
      <c r="BI124" s="391"/>
      <c r="BJ124" s="388"/>
      <c r="BK124" s="389"/>
      <c r="BL124" s="390"/>
      <c r="BM124" s="391"/>
      <c r="BN124" s="388"/>
      <c r="BO124" s="389"/>
      <c r="BP124" s="390"/>
      <c r="BQ124" s="391"/>
      <c r="BR124" s="388"/>
      <c r="BS124" s="389">
        <v>1</v>
      </c>
      <c r="BT124" s="390"/>
      <c r="BU124" s="391"/>
      <c r="BV124" s="388"/>
      <c r="BW124" s="389"/>
      <c r="BX124" s="390"/>
      <c r="BY124" s="391"/>
      <c r="BZ124" s="388"/>
      <c r="CA124" s="389"/>
      <c r="CB124" s="390"/>
      <c r="CC124" s="391"/>
      <c r="CD124" s="356"/>
      <c r="CE124" s="484"/>
      <c r="CF124" s="485"/>
      <c r="CG124" s="327"/>
      <c r="CH124" s="388"/>
      <c r="CI124" s="389"/>
      <c r="CJ124" s="390"/>
      <c r="CK124" s="391"/>
      <c r="CL124" s="388"/>
      <c r="CM124" s="389"/>
      <c r="CN124" s="390"/>
      <c r="CO124" s="391"/>
      <c r="CP124" s="388"/>
      <c r="CQ124" s="389"/>
      <c r="CR124" s="390"/>
      <c r="CS124" s="391"/>
      <c r="CT124" s="388"/>
      <c r="CU124" s="389"/>
      <c r="CV124" s="390"/>
      <c r="CW124" s="391"/>
      <c r="CX124" s="214"/>
      <c r="CY124" s="386"/>
      <c r="CZ124" s="387"/>
      <c r="DA124" s="213"/>
      <c r="DB124" s="214"/>
      <c r="DC124" s="386"/>
      <c r="DD124" s="387"/>
      <c r="DE124" s="213"/>
      <c r="DF124" s="214"/>
      <c r="DG124" s="386"/>
      <c r="DH124" s="387"/>
      <c r="DI124" s="213"/>
      <c r="DJ124" s="214"/>
      <c r="DK124" s="386"/>
      <c r="DL124" s="387"/>
      <c r="DM124" s="213"/>
      <c r="DN124" s="214"/>
      <c r="DO124" s="386"/>
      <c r="DP124" s="387"/>
      <c r="DQ124" s="213"/>
      <c r="DR124" s="214"/>
      <c r="DS124" s="386"/>
      <c r="DT124" s="387"/>
      <c r="DU124" s="213"/>
      <c r="DV124" s="214"/>
      <c r="DW124" s="386"/>
      <c r="DX124" s="387"/>
      <c r="DY124" s="213"/>
      <c r="DZ124" s="244">
        <f t="shared" si="7"/>
        <v>0</v>
      </c>
      <c r="EA124" s="245">
        <f t="shared" si="8"/>
        <v>10</v>
      </c>
      <c r="EB124" s="245">
        <f t="shared" si="9"/>
        <v>0</v>
      </c>
      <c r="EC124" s="246">
        <f t="shared" si="10"/>
        <v>0</v>
      </c>
    </row>
    <row r="125" spans="1:133" ht="45" x14ac:dyDescent="0.25">
      <c r="A125" s="532">
        <v>117</v>
      </c>
      <c r="B125" s="531" t="s">
        <v>771</v>
      </c>
      <c r="C125" s="446" t="s">
        <v>308</v>
      </c>
      <c r="D125" s="447" t="s">
        <v>1310</v>
      </c>
      <c r="E125" s="267">
        <v>0</v>
      </c>
      <c r="F125" s="388">
        <v>1</v>
      </c>
      <c r="G125" s="389"/>
      <c r="H125" s="390"/>
      <c r="I125" s="391"/>
      <c r="J125" s="388">
        <v>1</v>
      </c>
      <c r="K125" s="389"/>
      <c r="L125" s="390"/>
      <c r="M125" s="391"/>
      <c r="N125" s="388"/>
      <c r="O125" s="389"/>
      <c r="P125" s="390"/>
      <c r="Q125" s="391"/>
      <c r="R125" s="388">
        <v>1</v>
      </c>
      <c r="S125" s="389"/>
      <c r="T125" s="390"/>
      <c r="U125" s="391"/>
      <c r="V125" s="388">
        <v>1</v>
      </c>
      <c r="W125" s="389"/>
      <c r="X125" s="390"/>
      <c r="Y125" s="391"/>
      <c r="Z125" s="388">
        <v>1</v>
      </c>
      <c r="AA125" s="389"/>
      <c r="AB125" s="390"/>
      <c r="AC125" s="391"/>
      <c r="AD125" s="388">
        <v>1</v>
      </c>
      <c r="AE125" s="389"/>
      <c r="AF125" s="390"/>
      <c r="AG125" s="391"/>
      <c r="AH125" s="388">
        <v>1</v>
      </c>
      <c r="AI125" s="389"/>
      <c r="AJ125" s="390"/>
      <c r="AK125" s="391"/>
      <c r="AL125" s="388">
        <v>1</v>
      </c>
      <c r="AM125" s="389"/>
      <c r="AN125" s="390"/>
      <c r="AO125" s="391"/>
      <c r="AP125" s="388">
        <v>1</v>
      </c>
      <c r="AQ125" s="389"/>
      <c r="AR125" s="390"/>
      <c r="AS125" s="391"/>
      <c r="AT125" s="388">
        <v>1</v>
      </c>
      <c r="AU125" s="389"/>
      <c r="AV125" s="390"/>
      <c r="AW125" s="391"/>
      <c r="AX125" s="388"/>
      <c r="AY125" s="389"/>
      <c r="AZ125" s="390"/>
      <c r="BA125" s="391"/>
      <c r="BB125" s="356"/>
      <c r="BC125" s="484"/>
      <c r="BD125" s="485"/>
      <c r="BE125" s="327"/>
      <c r="BF125" s="388">
        <v>1</v>
      </c>
      <c r="BG125" s="389"/>
      <c r="BH125" s="390"/>
      <c r="BI125" s="391"/>
      <c r="BJ125" s="388">
        <v>1</v>
      </c>
      <c r="BK125" s="389"/>
      <c r="BL125" s="390"/>
      <c r="BM125" s="391"/>
      <c r="BN125" s="388"/>
      <c r="BO125" s="389"/>
      <c r="BP125" s="390"/>
      <c r="BQ125" s="391"/>
      <c r="BR125" s="388">
        <v>1</v>
      </c>
      <c r="BS125" s="389"/>
      <c r="BT125" s="390"/>
      <c r="BU125" s="391"/>
      <c r="BV125" s="388"/>
      <c r="BW125" s="389"/>
      <c r="BX125" s="390"/>
      <c r="BY125" s="391"/>
      <c r="BZ125" s="388"/>
      <c r="CA125" s="389"/>
      <c r="CB125" s="390"/>
      <c r="CC125" s="391"/>
      <c r="CD125" s="356"/>
      <c r="CE125" s="484"/>
      <c r="CF125" s="485"/>
      <c r="CG125" s="327"/>
      <c r="CH125" s="388">
        <v>1</v>
      </c>
      <c r="CI125" s="389"/>
      <c r="CJ125" s="390"/>
      <c r="CK125" s="391"/>
      <c r="CL125" s="388"/>
      <c r="CM125" s="389"/>
      <c r="CN125" s="390"/>
      <c r="CO125" s="391"/>
      <c r="CP125" s="388"/>
      <c r="CQ125" s="389"/>
      <c r="CR125" s="390"/>
      <c r="CS125" s="391"/>
      <c r="CT125" s="388"/>
      <c r="CU125" s="389"/>
      <c r="CV125" s="390"/>
      <c r="CW125" s="391"/>
      <c r="CX125" s="214"/>
      <c r="CY125" s="386"/>
      <c r="CZ125" s="387"/>
      <c r="DA125" s="213"/>
      <c r="DB125" s="214"/>
      <c r="DC125" s="386"/>
      <c r="DD125" s="387"/>
      <c r="DE125" s="213"/>
      <c r="DF125" s="214"/>
      <c r="DG125" s="386"/>
      <c r="DH125" s="387"/>
      <c r="DI125" s="213"/>
      <c r="DJ125" s="214"/>
      <c r="DK125" s="386"/>
      <c r="DL125" s="387"/>
      <c r="DM125" s="213"/>
      <c r="DN125" s="214"/>
      <c r="DO125" s="386">
        <v>1</v>
      </c>
      <c r="DP125" s="387"/>
      <c r="DQ125" s="213"/>
      <c r="DR125" s="214"/>
      <c r="DS125" s="386"/>
      <c r="DT125" s="387"/>
      <c r="DU125" s="213"/>
      <c r="DV125" s="214"/>
      <c r="DW125" s="386"/>
      <c r="DX125" s="387"/>
      <c r="DY125" s="213"/>
      <c r="DZ125" s="244">
        <f t="shared" si="3"/>
        <v>14</v>
      </c>
      <c r="EA125" s="245">
        <f t="shared" si="3"/>
        <v>1</v>
      </c>
      <c r="EB125" s="245">
        <f t="shared" si="3"/>
        <v>0</v>
      </c>
      <c r="EC125" s="246">
        <f t="shared" si="2"/>
        <v>0</v>
      </c>
    </row>
    <row r="126" spans="1:133" ht="45" x14ac:dyDescent="0.25">
      <c r="A126" s="359">
        <v>118</v>
      </c>
      <c r="B126" s="531" t="s">
        <v>752</v>
      </c>
      <c r="C126" s="446" t="s">
        <v>304</v>
      </c>
      <c r="D126" s="447" t="s">
        <v>1311</v>
      </c>
      <c r="E126" s="267">
        <v>0</v>
      </c>
      <c r="F126" s="388"/>
      <c r="G126" s="389"/>
      <c r="H126" s="390"/>
      <c r="I126" s="391"/>
      <c r="J126" s="388"/>
      <c r="K126" s="389"/>
      <c r="L126" s="390"/>
      <c r="M126" s="391"/>
      <c r="N126" s="388"/>
      <c r="O126" s="389"/>
      <c r="P126" s="390"/>
      <c r="Q126" s="391"/>
      <c r="R126" s="388">
        <v>1</v>
      </c>
      <c r="S126" s="389"/>
      <c r="T126" s="390"/>
      <c r="U126" s="391"/>
      <c r="V126" s="388">
        <v>1</v>
      </c>
      <c r="W126" s="389"/>
      <c r="X126" s="390"/>
      <c r="Y126" s="391"/>
      <c r="Z126" s="388">
        <v>1</v>
      </c>
      <c r="AA126" s="389"/>
      <c r="AB126" s="390"/>
      <c r="AC126" s="391"/>
      <c r="AD126" s="388">
        <v>1</v>
      </c>
      <c r="AE126" s="389"/>
      <c r="AF126" s="390"/>
      <c r="AG126" s="391"/>
      <c r="AH126" s="388">
        <v>1</v>
      </c>
      <c r="AI126" s="389"/>
      <c r="AJ126" s="390"/>
      <c r="AK126" s="391"/>
      <c r="AL126" s="388">
        <v>1</v>
      </c>
      <c r="AM126" s="389"/>
      <c r="AN126" s="390"/>
      <c r="AO126" s="391"/>
      <c r="AP126" s="388"/>
      <c r="AQ126" s="389"/>
      <c r="AR126" s="390"/>
      <c r="AS126" s="391"/>
      <c r="AT126" s="388"/>
      <c r="AU126" s="389"/>
      <c r="AV126" s="390"/>
      <c r="AW126" s="391"/>
      <c r="AX126" s="388"/>
      <c r="AY126" s="389"/>
      <c r="AZ126" s="390"/>
      <c r="BA126" s="391"/>
      <c r="BB126" s="356"/>
      <c r="BC126" s="484"/>
      <c r="BD126" s="485"/>
      <c r="BE126" s="327"/>
      <c r="BF126" s="388"/>
      <c r="BG126" s="389"/>
      <c r="BH126" s="390"/>
      <c r="BI126" s="391"/>
      <c r="BJ126" s="388"/>
      <c r="BK126" s="389"/>
      <c r="BL126" s="390"/>
      <c r="BM126" s="391"/>
      <c r="BN126" s="388"/>
      <c r="BO126" s="389"/>
      <c r="BP126" s="390"/>
      <c r="BQ126" s="391"/>
      <c r="BR126" s="388">
        <v>1</v>
      </c>
      <c r="BS126" s="389"/>
      <c r="BT126" s="390"/>
      <c r="BU126" s="391"/>
      <c r="BV126" s="388"/>
      <c r="BW126" s="389"/>
      <c r="BX126" s="390"/>
      <c r="BY126" s="391"/>
      <c r="BZ126" s="388"/>
      <c r="CA126" s="389"/>
      <c r="CB126" s="390"/>
      <c r="CC126" s="391"/>
      <c r="CD126" s="356"/>
      <c r="CE126" s="484"/>
      <c r="CF126" s="485"/>
      <c r="CG126" s="327"/>
      <c r="CH126" s="388"/>
      <c r="CI126" s="389"/>
      <c r="CJ126" s="390"/>
      <c r="CK126" s="391"/>
      <c r="CL126" s="388"/>
      <c r="CM126" s="389"/>
      <c r="CN126" s="390"/>
      <c r="CO126" s="391"/>
      <c r="CP126" s="388">
        <v>1</v>
      </c>
      <c r="CQ126" s="389"/>
      <c r="CR126" s="390"/>
      <c r="CS126" s="391"/>
      <c r="CT126" s="388"/>
      <c r="CU126" s="389"/>
      <c r="CV126" s="390"/>
      <c r="CW126" s="391"/>
      <c r="CX126" s="214"/>
      <c r="CY126" s="386"/>
      <c r="CZ126" s="387"/>
      <c r="DA126" s="213"/>
      <c r="DB126" s="214"/>
      <c r="DC126" s="386"/>
      <c r="DD126" s="387"/>
      <c r="DE126" s="213"/>
      <c r="DF126" s="214"/>
      <c r="DG126" s="386"/>
      <c r="DH126" s="387"/>
      <c r="DI126" s="213"/>
      <c r="DJ126" s="214"/>
      <c r="DK126" s="386"/>
      <c r="DL126" s="387"/>
      <c r="DM126" s="213"/>
      <c r="DN126" s="214">
        <v>1</v>
      </c>
      <c r="DO126" s="386"/>
      <c r="DP126" s="387"/>
      <c r="DQ126" s="213"/>
      <c r="DR126" s="214"/>
      <c r="DS126" s="386"/>
      <c r="DT126" s="387"/>
      <c r="DU126" s="213"/>
      <c r="DV126" s="214"/>
      <c r="DW126" s="386"/>
      <c r="DX126" s="387"/>
      <c r="DY126" s="213"/>
      <c r="DZ126" s="244">
        <f t="shared" si="3"/>
        <v>9</v>
      </c>
      <c r="EA126" s="245">
        <f t="shared" si="3"/>
        <v>0</v>
      </c>
      <c r="EB126" s="245">
        <f t="shared" si="3"/>
        <v>0</v>
      </c>
      <c r="EC126" s="246">
        <f t="shared" si="2"/>
        <v>0</v>
      </c>
    </row>
    <row r="127" spans="1:133" ht="30.75" thickBot="1" x14ac:dyDescent="0.3">
      <c r="A127" s="532">
        <v>119</v>
      </c>
      <c r="B127" s="534" t="s">
        <v>788</v>
      </c>
      <c r="C127" s="446" t="s">
        <v>789</v>
      </c>
      <c r="D127" s="447" t="s">
        <v>1312</v>
      </c>
      <c r="E127" s="267">
        <v>0</v>
      </c>
      <c r="F127" s="388">
        <v>1</v>
      </c>
      <c r="G127" s="389">
        <v>1</v>
      </c>
      <c r="H127" s="390"/>
      <c r="I127" s="391"/>
      <c r="J127" s="388">
        <v>1</v>
      </c>
      <c r="K127" s="389">
        <v>1</v>
      </c>
      <c r="L127" s="390"/>
      <c r="M127" s="391"/>
      <c r="N127" s="388"/>
      <c r="O127" s="389"/>
      <c r="P127" s="390"/>
      <c r="Q127" s="391"/>
      <c r="R127" s="388"/>
      <c r="S127" s="389">
        <v>1</v>
      </c>
      <c r="T127" s="390"/>
      <c r="U127" s="391"/>
      <c r="V127" s="388"/>
      <c r="W127" s="389">
        <v>1</v>
      </c>
      <c r="X127" s="390"/>
      <c r="Y127" s="391"/>
      <c r="Z127" s="388"/>
      <c r="AA127" s="389">
        <v>1</v>
      </c>
      <c r="AB127" s="390"/>
      <c r="AC127" s="391"/>
      <c r="AD127" s="388"/>
      <c r="AE127" s="389">
        <v>1</v>
      </c>
      <c r="AF127" s="390"/>
      <c r="AG127" s="391"/>
      <c r="AH127" s="388"/>
      <c r="AI127" s="389">
        <v>1</v>
      </c>
      <c r="AJ127" s="390"/>
      <c r="AK127" s="391"/>
      <c r="AL127" s="388"/>
      <c r="AM127" s="389">
        <v>1</v>
      </c>
      <c r="AN127" s="390"/>
      <c r="AO127" s="391"/>
      <c r="AP127" s="388">
        <v>1</v>
      </c>
      <c r="AQ127" s="389"/>
      <c r="AR127" s="390"/>
      <c r="AS127" s="391"/>
      <c r="AT127" s="388">
        <v>1</v>
      </c>
      <c r="AU127" s="389"/>
      <c r="AV127" s="390"/>
      <c r="AW127" s="391"/>
      <c r="AX127" s="388"/>
      <c r="AY127" s="389"/>
      <c r="AZ127" s="390"/>
      <c r="BA127" s="391"/>
      <c r="BB127" s="356"/>
      <c r="BC127" s="484"/>
      <c r="BD127" s="485"/>
      <c r="BE127" s="327"/>
      <c r="BF127" s="388">
        <v>1</v>
      </c>
      <c r="BG127" s="389">
        <v>1</v>
      </c>
      <c r="BH127" s="390"/>
      <c r="BI127" s="391"/>
      <c r="BJ127" s="388">
        <v>1</v>
      </c>
      <c r="BK127" s="389">
        <v>1</v>
      </c>
      <c r="BL127" s="390"/>
      <c r="BM127" s="391"/>
      <c r="BN127" s="388"/>
      <c r="BO127" s="389"/>
      <c r="BP127" s="390"/>
      <c r="BQ127" s="391"/>
      <c r="BR127" s="388">
        <v>1</v>
      </c>
      <c r="BS127" s="389">
        <v>1</v>
      </c>
      <c r="BT127" s="390"/>
      <c r="BU127" s="391"/>
      <c r="BV127" s="388"/>
      <c r="BW127" s="389"/>
      <c r="BX127" s="390"/>
      <c r="BY127" s="391"/>
      <c r="BZ127" s="388"/>
      <c r="CA127" s="389"/>
      <c r="CB127" s="390"/>
      <c r="CC127" s="391"/>
      <c r="CD127" s="356"/>
      <c r="CE127" s="484"/>
      <c r="CF127" s="485"/>
      <c r="CG127" s="327"/>
      <c r="CH127" s="388">
        <v>1</v>
      </c>
      <c r="CI127" s="389"/>
      <c r="CJ127" s="390"/>
      <c r="CK127" s="391"/>
      <c r="CL127" s="388"/>
      <c r="CM127" s="389"/>
      <c r="CN127" s="390"/>
      <c r="CO127" s="391"/>
      <c r="CP127" s="388">
        <v>1</v>
      </c>
      <c r="CQ127" s="389"/>
      <c r="CR127" s="390"/>
      <c r="CS127" s="391"/>
      <c r="CT127" s="388"/>
      <c r="CU127" s="389"/>
      <c r="CV127" s="390"/>
      <c r="CW127" s="391"/>
      <c r="CX127" s="214"/>
      <c r="CY127" s="386"/>
      <c r="CZ127" s="387"/>
      <c r="DA127" s="213"/>
      <c r="DB127" s="214"/>
      <c r="DC127" s="386"/>
      <c r="DD127" s="387"/>
      <c r="DE127" s="213"/>
      <c r="DF127" s="214"/>
      <c r="DG127" s="386"/>
      <c r="DH127" s="387"/>
      <c r="DI127" s="213"/>
      <c r="DJ127" s="214"/>
      <c r="DK127" s="386"/>
      <c r="DL127" s="387"/>
      <c r="DM127" s="213"/>
      <c r="DN127" s="214"/>
      <c r="DO127" s="386">
        <v>1</v>
      </c>
      <c r="DP127" s="387"/>
      <c r="DQ127" s="213"/>
      <c r="DR127" s="214">
        <v>1</v>
      </c>
      <c r="DS127" s="386">
        <v>1</v>
      </c>
      <c r="DT127" s="387"/>
      <c r="DU127" s="213"/>
      <c r="DV127" s="214">
        <v>1</v>
      </c>
      <c r="DW127" s="386">
        <v>1</v>
      </c>
      <c r="DX127" s="387"/>
      <c r="DY127" s="213"/>
      <c r="DZ127" s="244">
        <f t="shared" si="3"/>
        <v>11</v>
      </c>
      <c r="EA127" s="245">
        <f t="shared" si="3"/>
        <v>14</v>
      </c>
      <c r="EB127" s="245">
        <f t="shared" si="3"/>
        <v>0</v>
      </c>
      <c r="EC127" s="246">
        <f t="shared" si="2"/>
        <v>0</v>
      </c>
    </row>
    <row r="128" spans="1:133" ht="60" x14ac:dyDescent="0.25">
      <c r="A128" s="359">
        <v>120</v>
      </c>
      <c r="B128" s="531" t="s">
        <v>2442</v>
      </c>
      <c r="C128" s="446" t="s">
        <v>2443</v>
      </c>
      <c r="D128" s="447" t="s">
        <v>2444</v>
      </c>
      <c r="E128" s="267">
        <v>0</v>
      </c>
      <c r="F128" s="388">
        <v>1</v>
      </c>
      <c r="G128" s="389"/>
      <c r="H128" s="390"/>
      <c r="I128" s="391"/>
      <c r="J128" s="388">
        <v>1</v>
      </c>
      <c r="K128" s="389"/>
      <c r="L128" s="390"/>
      <c r="M128" s="391"/>
      <c r="N128" s="388"/>
      <c r="O128" s="389"/>
      <c r="P128" s="390"/>
      <c r="Q128" s="391"/>
      <c r="R128" s="388"/>
      <c r="S128" s="389"/>
      <c r="T128" s="390"/>
      <c r="U128" s="391"/>
      <c r="V128" s="388"/>
      <c r="W128" s="389"/>
      <c r="X128" s="390"/>
      <c r="Y128" s="391"/>
      <c r="Z128" s="388"/>
      <c r="AA128" s="389"/>
      <c r="AB128" s="390"/>
      <c r="AC128" s="391"/>
      <c r="AD128" s="388"/>
      <c r="AE128" s="389"/>
      <c r="AF128" s="390"/>
      <c r="AG128" s="391"/>
      <c r="AH128" s="388"/>
      <c r="AI128" s="389"/>
      <c r="AJ128" s="390"/>
      <c r="AK128" s="391"/>
      <c r="AL128" s="388"/>
      <c r="AM128" s="389"/>
      <c r="AN128" s="390"/>
      <c r="AO128" s="391"/>
      <c r="AP128" s="388"/>
      <c r="AQ128" s="389"/>
      <c r="AR128" s="390"/>
      <c r="AS128" s="391"/>
      <c r="AT128" s="388"/>
      <c r="AU128" s="389"/>
      <c r="AV128" s="390"/>
      <c r="AW128" s="391"/>
      <c r="AX128" s="388"/>
      <c r="AY128" s="389"/>
      <c r="AZ128" s="390"/>
      <c r="BA128" s="391"/>
      <c r="BB128" s="499"/>
      <c r="BC128" s="500"/>
      <c r="BD128" s="501"/>
      <c r="BE128" s="502"/>
      <c r="BF128" s="388"/>
      <c r="BG128" s="389"/>
      <c r="BH128" s="390"/>
      <c r="BI128" s="391"/>
      <c r="BJ128" s="388"/>
      <c r="BK128" s="389"/>
      <c r="BL128" s="390"/>
      <c r="BM128" s="391"/>
      <c r="BN128" s="388"/>
      <c r="BO128" s="389"/>
      <c r="BP128" s="390"/>
      <c r="BQ128" s="391"/>
      <c r="BR128" s="388"/>
      <c r="BS128" s="389"/>
      <c r="BT128" s="390"/>
      <c r="BU128" s="391"/>
      <c r="BV128" s="388"/>
      <c r="BW128" s="389"/>
      <c r="BX128" s="390"/>
      <c r="BY128" s="391"/>
      <c r="BZ128" s="388"/>
      <c r="CA128" s="389"/>
      <c r="CB128" s="390"/>
      <c r="CC128" s="391"/>
      <c r="CD128" s="499"/>
      <c r="CE128" s="500"/>
      <c r="CF128" s="501"/>
      <c r="CG128" s="502"/>
      <c r="CH128" s="388"/>
      <c r="CI128" s="389"/>
      <c r="CJ128" s="390"/>
      <c r="CK128" s="391"/>
      <c r="CL128" s="388"/>
      <c r="CM128" s="389"/>
      <c r="CN128" s="390"/>
      <c r="CO128" s="391"/>
      <c r="CP128" s="388"/>
      <c r="CQ128" s="389"/>
      <c r="CR128" s="390"/>
      <c r="CS128" s="391"/>
      <c r="CT128" s="388"/>
      <c r="CU128" s="389"/>
      <c r="CV128" s="390"/>
      <c r="CW128" s="391"/>
      <c r="CX128" s="214"/>
      <c r="CY128" s="386"/>
      <c r="CZ128" s="387"/>
      <c r="DA128" s="213"/>
      <c r="DB128" s="214"/>
      <c r="DC128" s="386"/>
      <c r="DD128" s="387"/>
      <c r="DE128" s="213"/>
      <c r="DF128" s="214"/>
      <c r="DG128" s="386"/>
      <c r="DH128" s="387"/>
      <c r="DI128" s="213"/>
      <c r="DJ128" s="214"/>
      <c r="DK128" s="386"/>
      <c r="DL128" s="387"/>
      <c r="DM128" s="213"/>
      <c r="DN128" s="214"/>
      <c r="DO128" s="386"/>
      <c r="DP128" s="387"/>
      <c r="DQ128" s="213"/>
      <c r="DR128" s="214"/>
      <c r="DS128" s="386"/>
      <c r="DT128" s="387"/>
      <c r="DU128" s="213"/>
      <c r="DV128" s="214"/>
      <c r="DW128" s="386"/>
      <c r="DX128" s="387"/>
      <c r="DY128" s="213"/>
      <c r="DZ128" s="244">
        <f t="shared" ref="DZ128:DZ129" si="11">F128+J128+N128+R128+V128+Z128+AD128+AH128+AL128+AP128+AT128+AX128+BB128+BF128+BJ128+BN128+BR128+BV128+BZ128+CD128+CH128+CL128+CP128+CT128+CX128+DB128+DF128+DJ128+DN128+DR128+DV128</f>
        <v>2</v>
      </c>
      <c r="EA128" s="245">
        <f t="shared" ref="EA128:EA129" si="12">G128+K128+O128+S128+W128+AA128+AE128+AI128+AM128+AQ128+AU128+AY128+BC128+BG128+BK128+BO128+BS128+BW128+CA128+CE128+CI128+CM128+CQ128+CU128+CY128+DC128+DG128+DK128+DO128+DS128+DW128</f>
        <v>0</v>
      </c>
      <c r="EB128" s="245">
        <f t="shared" ref="EB128:EB129" si="13">H128+L128+P128+T128+X128+AB128+AF128+AJ128+AN128+AR128+AV128+AZ128+BD128+BH128+BL128+BP128+BT128+BX128+CB128+CF128+CJ128+CN128+CR128+CV128+CZ128+DD128+DH128+DL128+DP128+DT128+DX128</f>
        <v>0</v>
      </c>
      <c r="EC128" s="246">
        <f t="shared" ref="EC128:EC129" si="14">I128+M128+Q128+U128+Y128+AC128+AG128+AK128+AO128+AS128+AW128+BA128+BE128+BI128+BM128+BQ128+BU128+BY128+CC128+CG128+CK128+CO128+CS128+CW128+DA128+DE128+DI128+DM128+DQ128+DU128+DY128</f>
        <v>0</v>
      </c>
    </row>
    <row r="129" spans="1:134" ht="60.75" thickBot="1" x14ac:dyDescent="0.3">
      <c r="A129" s="532">
        <v>121</v>
      </c>
      <c r="B129" s="404" t="s">
        <v>2429</v>
      </c>
      <c r="C129" s="462" t="s">
        <v>2430</v>
      </c>
      <c r="D129" s="525" t="s">
        <v>2431</v>
      </c>
      <c r="E129" s="535">
        <v>0</v>
      </c>
      <c r="F129" s="388">
        <v>1</v>
      </c>
      <c r="G129" s="389"/>
      <c r="H129" s="390"/>
      <c r="I129" s="391"/>
      <c r="J129" s="388">
        <v>1</v>
      </c>
      <c r="K129" s="389"/>
      <c r="L129" s="390"/>
      <c r="M129" s="391"/>
      <c r="N129" s="388"/>
      <c r="O129" s="389"/>
      <c r="P129" s="390"/>
      <c r="Q129" s="391"/>
      <c r="R129" s="388">
        <v>1</v>
      </c>
      <c r="S129" s="389"/>
      <c r="T129" s="390"/>
      <c r="U129" s="391"/>
      <c r="V129" s="388">
        <v>1</v>
      </c>
      <c r="W129" s="389"/>
      <c r="X129" s="390"/>
      <c r="Y129" s="391"/>
      <c r="Z129" s="388">
        <v>1</v>
      </c>
      <c r="AA129" s="389"/>
      <c r="AB129" s="390"/>
      <c r="AC129" s="391"/>
      <c r="AD129" s="388">
        <v>1</v>
      </c>
      <c r="AE129" s="389"/>
      <c r="AF129" s="390"/>
      <c r="AG129" s="391"/>
      <c r="AH129" s="388">
        <v>1</v>
      </c>
      <c r="AI129" s="389"/>
      <c r="AJ129" s="390"/>
      <c r="AK129" s="391"/>
      <c r="AL129" s="388">
        <v>1</v>
      </c>
      <c r="AM129" s="389"/>
      <c r="AN129" s="390"/>
      <c r="AO129" s="391"/>
      <c r="AP129" s="388"/>
      <c r="AQ129" s="389"/>
      <c r="AR129" s="390"/>
      <c r="AS129" s="391"/>
      <c r="AT129" s="388">
        <v>1</v>
      </c>
      <c r="AU129" s="389"/>
      <c r="AV129" s="390"/>
      <c r="AW129" s="391"/>
      <c r="AX129" s="388"/>
      <c r="AY129" s="389"/>
      <c r="AZ129" s="390"/>
      <c r="BA129" s="391"/>
      <c r="BB129" s="499"/>
      <c r="BC129" s="500"/>
      <c r="BD129" s="501"/>
      <c r="BE129" s="502"/>
      <c r="BF129" s="388">
        <v>1</v>
      </c>
      <c r="BG129" s="389"/>
      <c r="BH129" s="390"/>
      <c r="BI129" s="391"/>
      <c r="BJ129" s="388">
        <v>1</v>
      </c>
      <c r="BK129" s="389"/>
      <c r="BL129" s="390"/>
      <c r="BM129" s="391"/>
      <c r="BN129" s="388"/>
      <c r="BO129" s="389"/>
      <c r="BP129" s="390"/>
      <c r="BQ129" s="391"/>
      <c r="BR129" s="388">
        <v>1</v>
      </c>
      <c r="BS129" s="389"/>
      <c r="BT129" s="390"/>
      <c r="BU129" s="391"/>
      <c r="BV129" s="388"/>
      <c r="BW129" s="389"/>
      <c r="BX129" s="390"/>
      <c r="BY129" s="391"/>
      <c r="BZ129" s="388"/>
      <c r="CA129" s="389"/>
      <c r="CB129" s="390"/>
      <c r="CC129" s="391"/>
      <c r="CD129" s="499"/>
      <c r="CE129" s="500"/>
      <c r="CF129" s="501"/>
      <c r="CG129" s="502"/>
      <c r="CH129" s="388">
        <v>1</v>
      </c>
      <c r="CI129" s="389"/>
      <c r="CJ129" s="390"/>
      <c r="CK129" s="391"/>
      <c r="CL129" s="388"/>
      <c r="CM129" s="389"/>
      <c r="CN129" s="390"/>
      <c r="CO129" s="391"/>
      <c r="CP129" s="388"/>
      <c r="CQ129" s="389">
        <v>1</v>
      </c>
      <c r="CR129" s="390"/>
      <c r="CS129" s="391"/>
      <c r="CT129" s="388"/>
      <c r="CU129" s="389"/>
      <c r="CV129" s="390"/>
      <c r="CW129" s="391"/>
      <c r="CX129" s="214"/>
      <c r="CY129" s="386"/>
      <c r="CZ129" s="387"/>
      <c r="DA129" s="213"/>
      <c r="DB129" s="214"/>
      <c r="DC129" s="386"/>
      <c r="DD129" s="387"/>
      <c r="DE129" s="213"/>
      <c r="DF129" s="214"/>
      <c r="DG129" s="386"/>
      <c r="DH129" s="387"/>
      <c r="DI129" s="213"/>
      <c r="DJ129" s="214"/>
      <c r="DK129" s="386"/>
      <c r="DL129" s="387"/>
      <c r="DM129" s="213"/>
      <c r="DN129" s="214">
        <v>1</v>
      </c>
      <c r="DO129" s="386"/>
      <c r="DP129" s="387"/>
      <c r="DQ129" s="213"/>
      <c r="DR129" s="214">
        <v>1</v>
      </c>
      <c r="DS129" s="386"/>
      <c r="DT129" s="387"/>
      <c r="DU129" s="213"/>
      <c r="DV129" s="214">
        <v>1</v>
      </c>
      <c r="DW129" s="386"/>
      <c r="DX129" s="387"/>
      <c r="DY129" s="213"/>
      <c r="DZ129" s="244">
        <f t="shared" si="11"/>
        <v>16</v>
      </c>
      <c r="EA129" s="245">
        <f t="shared" si="12"/>
        <v>1</v>
      </c>
      <c r="EB129" s="245">
        <f t="shared" si="13"/>
        <v>0</v>
      </c>
      <c r="EC129" s="246">
        <f t="shared" si="14"/>
        <v>0</v>
      </c>
    </row>
    <row r="130" spans="1:134" ht="22.5" customHeight="1" thickBot="1" x14ac:dyDescent="0.3">
      <c r="A130" s="304"/>
      <c r="B130" s="737" t="s">
        <v>150</v>
      </c>
      <c r="C130" s="737"/>
      <c r="D130" s="737"/>
      <c r="E130" s="315"/>
      <c r="F130" s="179"/>
      <c r="G130" s="179"/>
      <c r="H130" s="180"/>
      <c r="I130" s="179"/>
      <c r="J130" s="179"/>
      <c r="K130" s="179"/>
      <c r="L130" s="180"/>
      <c r="M130" s="179"/>
      <c r="N130" s="179"/>
      <c r="O130" s="179"/>
      <c r="P130" s="180"/>
      <c r="Q130" s="179"/>
      <c r="R130" s="179"/>
      <c r="S130" s="179"/>
      <c r="T130" s="180"/>
      <c r="U130" s="179"/>
      <c r="V130" s="179"/>
      <c r="W130" s="179"/>
      <c r="X130" s="180"/>
      <c r="Y130" s="179"/>
      <c r="Z130" s="179"/>
      <c r="AA130" s="179"/>
      <c r="AB130" s="180"/>
      <c r="AC130" s="179"/>
      <c r="AD130" s="179"/>
      <c r="AE130" s="179"/>
      <c r="AF130" s="180"/>
      <c r="AG130" s="179"/>
      <c r="AH130" s="179"/>
      <c r="AI130" s="179"/>
      <c r="AJ130" s="180"/>
      <c r="AK130" s="179"/>
      <c r="AL130" s="179"/>
      <c r="AM130" s="179"/>
      <c r="AN130" s="180"/>
      <c r="AO130" s="179"/>
      <c r="AP130" s="179"/>
      <c r="AQ130" s="179"/>
      <c r="AR130" s="180"/>
      <c r="AS130" s="179"/>
      <c r="AT130" s="179"/>
      <c r="AU130" s="179"/>
      <c r="AV130" s="180"/>
      <c r="AW130" s="179"/>
      <c r="AX130" s="179"/>
      <c r="AY130" s="179"/>
      <c r="AZ130" s="180"/>
      <c r="BA130" s="179"/>
      <c r="BB130" s="541"/>
      <c r="BC130" s="541"/>
      <c r="BD130" s="541"/>
      <c r="BE130" s="541"/>
      <c r="BF130" s="179"/>
      <c r="BG130" s="179"/>
      <c r="BH130" s="180"/>
      <c r="BI130" s="179"/>
      <c r="BJ130" s="179"/>
      <c r="BK130" s="179"/>
      <c r="BL130" s="180"/>
      <c r="BM130" s="179"/>
      <c r="BN130" s="179"/>
      <c r="BO130" s="179"/>
      <c r="BP130" s="180"/>
      <c r="BQ130" s="179"/>
      <c r="BR130" s="179"/>
      <c r="BS130" s="179"/>
      <c r="BT130" s="180"/>
      <c r="BU130" s="179"/>
      <c r="BV130" s="179"/>
      <c r="BW130" s="179"/>
      <c r="BX130" s="180"/>
      <c r="BY130" s="179"/>
      <c r="BZ130" s="179"/>
      <c r="CA130" s="179"/>
      <c r="CB130" s="180"/>
      <c r="CC130" s="179"/>
      <c r="CD130" s="541"/>
      <c r="CE130" s="541"/>
      <c r="CF130" s="541"/>
      <c r="CG130" s="541"/>
      <c r="CH130" s="179"/>
      <c r="CI130" s="179"/>
      <c r="CJ130" s="180"/>
      <c r="CK130" s="179"/>
      <c r="CL130" s="179"/>
      <c r="CM130" s="179"/>
      <c r="CN130" s="180"/>
      <c r="CO130" s="179"/>
      <c r="CP130" s="179"/>
      <c r="CQ130" s="179"/>
      <c r="CR130" s="180"/>
      <c r="CS130" s="179"/>
      <c r="CT130" s="179"/>
      <c r="CU130" s="179"/>
      <c r="CV130" s="180"/>
      <c r="CW130" s="179"/>
      <c r="CX130" s="179"/>
      <c r="CY130" s="179"/>
      <c r="CZ130" s="180"/>
      <c r="DA130" s="179"/>
      <c r="DB130" s="179"/>
      <c r="DC130" s="179"/>
      <c r="DD130" s="180"/>
      <c r="DE130" s="179"/>
      <c r="DF130" s="179"/>
      <c r="DG130" s="179"/>
      <c r="DH130" s="180"/>
      <c r="DI130" s="179"/>
      <c r="DJ130" s="179"/>
      <c r="DK130" s="179"/>
      <c r="DL130" s="180"/>
      <c r="DM130" s="179"/>
      <c r="DN130" s="179"/>
      <c r="DO130" s="179"/>
      <c r="DP130" s="180"/>
      <c r="DQ130" s="179"/>
      <c r="DR130" s="179"/>
      <c r="DS130" s="179"/>
      <c r="DT130" s="180"/>
      <c r="DU130" s="179"/>
      <c r="DV130" s="179"/>
      <c r="DW130" s="179"/>
      <c r="DX130" s="180"/>
      <c r="DY130" s="179"/>
      <c r="DZ130" s="748"/>
      <c r="EA130" s="748"/>
      <c r="EB130" s="748"/>
      <c r="EC130" s="748"/>
      <c r="ED130" s="152"/>
    </row>
    <row r="131" spans="1:134" ht="40.5" customHeight="1" x14ac:dyDescent="0.25">
      <c r="A131" s="380">
        <v>1</v>
      </c>
      <c r="B131" s="381" t="s">
        <v>796</v>
      </c>
      <c r="C131" s="236" t="s">
        <v>140</v>
      </c>
      <c r="D131" s="234" t="s">
        <v>1917</v>
      </c>
      <c r="E131" s="137">
        <v>25</v>
      </c>
      <c r="F131" s="162">
        <v>4</v>
      </c>
      <c r="G131" s="163">
        <v>2</v>
      </c>
      <c r="H131" s="164"/>
      <c r="I131" s="165"/>
      <c r="J131" s="162">
        <v>4</v>
      </c>
      <c r="K131" s="163">
        <v>2</v>
      </c>
      <c r="L131" s="164"/>
      <c r="M131" s="165"/>
      <c r="N131" s="162">
        <v>3</v>
      </c>
      <c r="O131" s="163">
        <v>2</v>
      </c>
      <c r="P131" s="164"/>
      <c r="Q131" s="165"/>
      <c r="R131" s="162">
        <v>3</v>
      </c>
      <c r="S131" s="163">
        <v>2</v>
      </c>
      <c r="T131" s="164"/>
      <c r="U131" s="165"/>
      <c r="V131" s="162">
        <v>2</v>
      </c>
      <c r="W131" s="163">
        <v>1</v>
      </c>
      <c r="X131" s="164"/>
      <c r="Y131" s="165"/>
      <c r="Z131" s="162">
        <v>3</v>
      </c>
      <c r="AA131" s="163">
        <v>1</v>
      </c>
      <c r="AB131" s="164"/>
      <c r="AC131" s="165"/>
      <c r="AD131" s="162">
        <v>2</v>
      </c>
      <c r="AE131" s="163">
        <v>1</v>
      </c>
      <c r="AF131" s="164"/>
      <c r="AG131" s="165"/>
      <c r="AH131" s="162">
        <v>2</v>
      </c>
      <c r="AI131" s="163">
        <v>1</v>
      </c>
      <c r="AJ131" s="164"/>
      <c r="AK131" s="165"/>
      <c r="AL131" s="162">
        <v>2</v>
      </c>
      <c r="AM131" s="163"/>
      <c r="AN131" s="164"/>
      <c r="AO131" s="165"/>
      <c r="AP131" s="162">
        <v>2</v>
      </c>
      <c r="AQ131" s="163">
        <v>1</v>
      </c>
      <c r="AR131" s="164"/>
      <c r="AS131" s="165"/>
      <c r="AT131" s="162">
        <v>3</v>
      </c>
      <c r="AU131" s="163">
        <v>2</v>
      </c>
      <c r="AV131" s="164"/>
      <c r="AW131" s="165"/>
      <c r="AX131" s="162">
        <v>3</v>
      </c>
      <c r="AY131" s="163">
        <v>1</v>
      </c>
      <c r="AZ131" s="164"/>
      <c r="BA131" s="165"/>
      <c r="BB131" s="119"/>
      <c r="BC131" s="120"/>
      <c r="BD131" s="121"/>
      <c r="BE131" s="122"/>
      <c r="BF131" s="162">
        <v>4</v>
      </c>
      <c r="BG131" s="163">
        <v>2</v>
      </c>
      <c r="BH131" s="164"/>
      <c r="BI131" s="165"/>
      <c r="BJ131" s="162">
        <v>4</v>
      </c>
      <c r="BK131" s="163">
        <v>3</v>
      </c>
      <c r="BL131" s="164"/>
      <c r="BM131" s="165"/>
      <c r="BN131" s="162">
        <v>3</v>
      </c>
      <c r="BO131" s="163">
        <v>2</v>
      </c>
      <c r="BP131" s="164"/>
      <c r="BQ131" s="165"/>
      <c r="BR131" s="162">
        <v>3</v>
      </c>
      <c r="BS131" s="163">
        <v>1</v>
      </c>
      <c r="BT131" s="164"/>
      <c r="BU131" s="165"/>
      <c r="BV131" s="162">
        <v>2</v>
      </c>
      <c r="BW131" s="163">
        <v>1</v>
      </c>
      <c r="BX131" s="164"/>
      <c r="BY131" s="165"/>
      <c r="BZ131" s="162">
        <v>2</v>
      </c>
      <c r="CA131" s="163">
        <v>1</v>
      </c>
      <c r="CB131" s="164"/>
      <c r="CC131" s="165"/>
      <c r="CD131" s="119"/>
      <c r="CE131" s="120"/>
      <c r="CF131" s="121"/>
      <c r="CG131" s="122"/>
      <c r="CH131" s="162">
        <v>2</v>
      </c>
      <c r="CI131" s="163"/>
      <c r="CJ131" s="164"/>
      <c r="CK131" s="165"/>
      <c r="CL131" s="162">
        <v>2</v>
      </c>
      <c r="CM131" s="163"/>
      <c r="CN131" s="164"/>
      <c r="CO131" s="165"/>
      <c r="CP131" s="162">
        <v>1</v>
      </c>
      <c r="CQ131" s="163"/>
      <c r="CR131" s="164"/>
      <c r="CS131" s="165"/>
      <c r="CT131" s="162">
        <v>2</v>
      </c>
      <c r="CU131" s="163"/>
      <c r="CV131" s="164"/>
      <c r="CW131" s="165"/>
      <c r="CX131" s="162">
        <v>2</v>
      </c>
      <c r="CY131" s="163">
        <v>1</v>
      </c>
      <c r="CZ131" s="164"/>
      <c r="DA131" s="165"/>
      <c r="DB131" s="162">
        <v>2</v>
      </c>
      <c r="DC131" s="163"/>
      <c r="DD131" s="164"/>
      <c r="DE131" s="165"/>
      <c r="DF131" s="162">
        <v>2</v>
      </c>
      <c r="DG131" s="163"/>
      <c r="DH131" s="164"/>
      <c r="DI131" s="165"/>
      <c r="DJ131" s="162">
        <v>2</v>
      </c>
      <c r="DK131" s="163"/>
      <c r="DL131" s="164"/>
      <c r="DM131" s="165"/>
      <c r="DN131" s="162">
        <v>2</v>
      </c>
      <c r="DO131" s="163">
        <v>1</v>
      </c>
      <c r="DP131" s="164"/>
      <c r="DQ131" s="165"/>
      <c r="DR131" s="162">
        <v>2</v>
      </c>
      <c r="DS131" s="163"/>
      <c r="DT131" s="164"/>
      <c r="DU131" s="165"/>
      <c r="DV131" s="162">
        <v>2</v>
      </c>
      <c r="DW131" s="163"/>
      <c r="DX131" s="164"/>
      <c r="DY131" s="165"/>
      <c r="DZ131" s="244">
        <f t="shared" ref="DZ131:EC153" si="15">F131+J131+N131+R131+V131+Z131+AD131+AH131+AL131+AP131+AT131+AX131+BB131+BF131+BJ131+BN131+BR131+BV131+BZ131+CD131+CH131+CL131+CP131+CT131+CX131+DB131+DF131+DJ131+DN131+DR131+DV131</f>
        <v>72</v>
      </c>
      <c r="EA131" s="245">
        <f t="shared" si="15"/>
        <v>28</v>
      </c>
      <c r="EB131" s="245">
        <f t="shared" si="15"/>
        <v>0</v>
      </c>
      <c r="EC131" s="246">
        <f t="shared" si="15"/>
        <v>0</v>
      </c>
    </row>
    <row r="132" spans="1:134" ht="40.5" customHeight="1" x14ac:dyDescent="0.25">
      <c r="A132" s="380">
        <v>2</v>
      </c>
      <c r="B132" s="381" t="s">
        <v>797</v>
      </c>
      <c r="C132" s="236" t="s">
        <v>271</v>
      </c>
      <c r="D132" s="351" t="s">
        <v>1919</v>
      </c>
      <c r="E132" s="269">
        <v>20</v>
      </c>
      <c r="F132" s="214">
        <v>3</v>
      </c>
      <c r="G132" s="386">
        <v>2</v>
      </c>
      <c r="H132" s="387"/>
      <c r="I132" s="213"/>
      <c r="J132" s="214">
        <v>3</v>
      </c>
      <c r="K132" s="386">
        <v>2</v>
      </c>
      <c r="L132" s="387"/>
      <c r="M132" s="213"/>
      <c r="N132" s="214">
        <v>3</v>
      </c>
      <c r="O132" s="386">
        <v>1</v>
      </c>
      <c r="P132" s="387"/>
      <c r="Q132" s="213"/>
      <c r="R132" s="214">
        <v>2</v>
      </c>
      <c r="S132" s="386">
        <v>1</v>
      </c>
      <c r="T132" s="387"/>
      <c r="U132" s="213"/>
      <c r="V132" s="214">
        <v>2</v>
      </c>
      <c r="W132" s="386"/>
      <c r="X132" s="387"/>
      <c r="Y132" s="213"/>
      <c r="Z132" s="214">
        <v>2</v>
      </c>
      <c r="AA132" s="386"/>
      <c r="AB132" s="387"/>
      <c r="AC132" s="213"/>
      <c r="AD132" s="214">
        <v>2</v>
      </c>
      <c r="AE132" s="386"/>
      <c r="AF132" s="387"/>
      <c r="AG132" s="213"/>
      <c r="AH132" s="214">
        <v>2</v>
      </c>
      <c r="AI132" s="386"/>
      <c r="AJ132" s="387"/>
      <c r="AK132" s="213"/>
      <c r="AL132" s="214">
        <v>2</v>
      </c>
      <c r="AM132" s="386"/>
      <c r="AN132" s="387"/>
      <c r="AO132" s="213"/>
      <c r="AP132" s="214">
        <v>2</v>
      </c>
      <c r="AQ132" s="386">
        <v>1</v>
      </c>
      <c r="AR132" s="387"/>
      <c r="AS132" s="213"/>
      <c r="AT132" s="214">
        <v>2</v>
      </c>
      <c r="AU132" s="386"/>
      <c r="AV132" s="387"/>
      <c r="AW132" s="213"/>
      <c r="AX132" s="214">
        <v>2</v>
      </c>
      <c r="AY132" s="386">
        <v>1</v>
      </c>
      <c r="AZ132" s="387"/>
      <c r="BA132" s="213"/>
      <c r="BB132" s="356"/>
      <c r="BC132" s="484"/>
      <c r="BD132" s="485"/>
      <c r="BE132" s="327"/>
      <c r="BF132" s="214">
        <v>2</v>
      </c>
      <c r="BG132" s="386">
        <v>1</v>
      </c>
      <c r="BH132" s="387"/>
      <c r="BI132" s="213"/>
      <c r="BJ132" s="214">
        <v>2</v>
      </c>
      <c r="BK132" s="386">
        <v>1</v>
      </c>
      <c r="BL132" s="387"/>
      <c r="BM132" s="213"/>
      <c r="BN132" s="214">
        <v>2</v>
      </c>
      <c r="BO132" s="386"/>
      <c r="BP132" s="387"/>
      <c r="BQ132" s="213"/>
      <c r="BR132" s="214">
        <v>2</v>
      </c>
      <c r="BS132" s="386"/>
      <c r="BT132" s="387"/>
      <c r="BU132" s="213"/>
      <c r="BV132" s="214">
        <v>2</v>
      </c>
      <c r="BW132" s="386"/>
      <c r="BX132" s="387"/>
      <c r="BY132" s="213"/>
      <c r="BZ132" s="214">
        <v>2</v>
      </c>
      <c r="CA132" s="386"/>
      <c r="CB132" s="387"/>
      <c r="CC132" s="213"/>
      <c r="CD132" s="356"/>
      <c r="CE132" s="484"/>
      <c r="CF132" s="485"/>
      <c r="CG132" s="327"/>
      <c r="CH132" s="214">
        <v>2</v>
      </c>
      <c r="CI132" s="386">
        <v>1</v>
      </c>
      <c r="CJ132" s="387"/>
      <c r="CK132" s="213"/>
      <c r="CL132" s="214">
        <v>2</v>
      </c>
      <c r="CM132" s="386"/>
      <c r="CN132" s="387"/>
      <c r="CO132" s="213"/>
      <c r="CP132" s="214">
        <v>1</v>
      </c>
      <c r="CQ132" s="386"/>
      <c r="CR132" s="387"/>
      <c r="CS132" s="213"/>
      <c r="CT132" s="214">
        <v>1</v>
      </c>
      <c r="CU132" s="386"/>
      <c r="CV132" s="387"/>
      <c r="CW132" s="213"/>
      <c r="CX132" s="214">
        <v>1</v>
      </c>
      <c r="CY132" s="386"/>
      <c r="CZ132" s="387"/>
      <c r="DA132" s="213"/>
      <c r="DB132" s="214">
        <v>1</v>
      </c>
      <c r="DC132" s="386"/>
      <c r="DD132" s="387"/>
      <c r="DE132" s="213"/>
      <c r="DF132" s="214">
        <v>1</v>
      </c>
      <c r="DG132" s="386"/>
      <c r="DH132" s="387"/>
      <c r="DI132" s="213"/>
      <c r="DJ132" s="214">
        <v>1</v>
      </c>
      <c r="DK132" s="386"/>
      <c r="DL132" s="387"/>
      <c r="DM132" s="213"/>
      <c r="DN132" s="214">
        <v>1</v>
      </c>
      <c r="DO132" s="386"/>
      <c r="DP132" s="387"/>
      <c r="DQ132" s="213"/>
      <c r="DR132" s="214"/>
      <c r="DS132" s="386"/>
      <c r="DT132" s="387"/>
      <c r="DU132" s="213"/>
      <c r="DV132" s="214"/>
      <c r="DW132" s="386"/>
      <c r="DX132" s="387"/>
      <c r="DY132" s="213"/>
      <c r="DZ132" s="244">
        <f t="shared" si="15"/>
        <v>50</v>
      </c>
      <c r="EA132" s="245">
        <f t="shared" si="15"/>
        <v>11</v>
      </c>
      <c r="EB132" s="245">
        <f t="shared" si="15"/>
        <v>0</v>
      </c>
      <c r="EC132" s="246">
        <f t="shared" si="15"/>
        <v>0</v>
      </c>
    </row>
    <row r="133" spans="1:134" ht="40.5" customHeight="1" x14ac:dyDescent="0.25">
      <c r="A133" s="380">
        <v>3</v>
      </c>
      <c r="B133" s="381" t="s">
        <v>1095</v>
      </c>
      <c r="C133" s="236" t="s">
        <v>1096</v>
      </c>
      <c r="D133" s="234" t="s">
        <v>1918</v>
      </c>
      <c r="E133" s="137">
        <v>15</v>
      </c>
      <c r="F133" s="173">
        <v>2</v>
      </c>
      <c r="G133" s="174"/>
      <c r="H133" s="175"/>
      <c r="I133" s="176"/>
      <c r="J133" s="173">
        <v>2</v>
      </c>
      <c r="K133" s="174"/>
      <c r="L133" s="175"/>
      <c r="M133" s="176"/>
      <c r="N133" s="173">
        <v>2</v>
      </c>
      <c r="O133" s="174"/>
      <c r="P133" s="175"/>
      <c r="Q133" s="176"/>
      <c r="R133" s="173">
        <v>2</v>
      </c>
      <c r="S133" s="174"/>
      <c r="T133" s="175"/>
      <c r="U133" s="176"/>
      <c r="V133" s="173">
        <v>2</v>
      </c>
      <c r="W133" s="174"/>
      <c r="X133" s="175"/>
      <c r="Y133" s="176"/>
      <c r="Z133" s="173">
        <v>2</v>
      </c>
      <c r="AA133" s="174"/>
      <c r="AB133" s="175"/>
      <c r="AC133" s="176"/>
      <c r="AD133" s="173">
        <v>2</v>
      </c>
      <c r="AE133" s="174"/>
      <c r="AF133" s="175"/>
      <c r="AG133" s="176"/>
      <c r="AH133" s="173">
        <v>2</v>
      </c>
      <c r="AI133" s="174"/>
      <c r="AJ133" s="175"/>
      <c r="AK133" s="176"/>
      <c r="AL133" s="173">
        <v>2</v>
      </c>
      <c r="AM133" s="174"/>
      <c r="AN133" s="175"/>
      <c r="AO133" s="176"/>
      <c r="AP133" s="173">
        <v>2</v>
      </c>
      <c r="AQ133" s="174"/>
      <c r="AR133" s="175"/>
      <c r="AS133" s="176"/>
      <c r="AT133" s="173"/>
      <c r="AU133" s="174">
        <v>1</v>
      </c>
      <c r="AV133" s="175"/>
      <c r="AW133" s="176"/>
      <c r="AX133" s="173">
        <v>1</v>
      </c>
      <c r="AY133" s="174">
        <v>1</v>
      </c>
      <c r="AZ133" s="175"/>
      <c r="BA133" s="176"/>
      <c r="BB133" s="119"/>
      <c r="BC133" s="120"/>
      <c r="BD133" s="121"/>
      <c r="BE133" s="122"/>
      <c r="BF133" s="173">
        <v>1</v>
      </c>
      <c r="BG133" s="174">
        <v>1</v>
      </c>
      <c r="BH133" s="175"/>
      <c r="BI133" s="176"/>
      <c r="BJ133" s="173">
        <v>1</v>
      </c>
      <c r="BK133" s="174">
        <v>1</v>
      </c>
      <c r="BL133" s="175"/>
      <c r="BM133" s="176"/>
      <c r="BN133" s="173"/>
      <c r="BO133" s="174">
        <v>1</v>
      </c>
      <c r="BP133" s="175"/>
      <c r="BQ133" s="176"/>
      <c r="BR133" s="173"/>
      <c r="BS133" s="174">
        <v>1</v>
      </c>
      <c r="BT133" s="175"/>
      <c r="BU133" s="176"/>
      <c r="BV133" s="173"/>
      <c r="BW133" s="174">
        <v>1</v>
      </c>
      <c r="BX133" s="175"/>
      <c r="BY133" s="176"/>
      <c r="BZ133" s="173"/>
      <c r="CA133" s="174">
        <v>1</v>
      </c>
      <c r="CB133" s="175"/>
      <c r="CC133" s="176"/>
      <c r="CD133" s="119"/>
      <c r="CE133" s="120"/>
      <c r="CF133" s="121"/>
      <c r="CG133" s="122"/>
      <c r="CH133" s="173">
        <v>1</v>
      </c>
      <c r="CI133" s="174"/>
      <c r="CJ133" s="175"/>
      <c r="CK133" s="176"/>
      <c r="CL133" s="173">
        <v>1</v>
      </c>
      <c r="CM133" s="174"/>
      <c r="CN133" s="175"/>
      <c r="CO133" s="176"/>
      <c r="CP133" s="173">
        <v>1</v>
      </c>
      <c r="CQ133" s="174"/>
      <c r="CR133" s="175"/>
      <c r="CS133" s="176"/>
      <c r="CT133" s="173">
        <v>1</v>
      </c>
      <c r="CU133" s="174"/>
      <c r="CV133" s="175"/>
      <c r="CW133" s="176"/>
      <c r="CX133" s="214">
        <v>1</v>
      </c>
      <c r="CY133" s="386"/>
      <c r="CZ133" s="387"/>
      <c r="DA133" s="213"/>
      <c r="DB133" s="214">
        <v>1</v>
      </c>
      <c r="DC133" s="386"/>
      <c r="DD133" s="387"/>
      <c r="DE133" s="213"/>
      <c r="DF133" s="214">
        <v>1</v>
      </c>
      <c r="DG133" s="386"/>
      <c r="DH133" s="387"/>
      <c r="DI133" s="213"/>
      <c r="DJ133" s="214">
        <v>1</v>
      </c>
      <c r="DK133" s="386"/>
      <c r="DL133" s="387"/>
      <c r="DM133" s="213"/>
      <c r="DN133" s="214">
        <v>1</v>
      </c>
      <c r="DO133" s="386"/>
      <c r="DP133" s="387"/>
      <c r="DQ133" s="213"/>
      <c r="DR133" s="214">
        <v>1</v>
      </c>
      <c r="DS133" s="386"/>
      <c r="DT133" s="387"/>
      <c r="DU133" s="213"/>
      <c r="DV133" s="214">
        <v>1</v>
      </c>
      <c r="DW133" s="386"/>
      <c r="DX133" s="387"/>
      <c r="DY133" s="213"/>
      <c r="DZ133" s="244">
        <f>F133+J133+N133+R133+V133+Z133+AD133+AH133+AL133+AP133+AT133+AX133+BB133+BF133+BJ133+BN133+BR133+BV133+BZ133+CD133+CH133+CL133+CP133+CT133+CX133+DB133+DF133+DJ133+DN133+DR133+DV133</f>
        <v>34</v>
      </c>
      <c r="EA133" s="245">
        <f>G133+K133+O133+S133+W133+AA133+AE133+AI133+AM133+AQ133+AU133+AY133+BC133+BG133+BK133+BO133+BS133+BW133+CA133+CE133+CI133+CM133+CQ133+CU133+CY133+DC133+DG133+DK133+DO133+DS133+DW133</f>
        <v>8</v>
      </c>
      <c r="EB133" s="245">
        <f>H133+L133+P133+T133+X133+AB133+AF133+AJ133+AN133+AR133+AV133+AZ133+BD133+BH133+BL133+BP133+BT133+BX133+CB133+CF133+CJ133+CN133+CR133+CV133+CZ133+DD133+DH133+DL133+DP133+DT133+DX133</f>
        <v>0</v>
      </c>
      <c r="EC133" s="246">
        <f>I133+M133+Q133+U133+Y133+AC133+AG133+AK133+AO133+AS133+AW133+BA133+BE133+BI133+BM133+BQ133+BU133+BY133+CC133+CG133+CK133+CO133+CS133+CW133+DA133+DE133+DI133+DM133+DQ133+DU133+DY133</f>
        <v>0</v>
      </c>
    </row>
    <row r="134" spans="1:134" ht="48.75" customHeight="1" x14ac:dyDescent="0.25">
      <c r="A134" s="380">
        <v>4</v>
      </c>
      <c r="B134" s="381" t="s">
        <v>1082</v>
      </c>
      <c r="C134" s="236" t="s">
        <v>1081</v>
      </c>
      <c r="D134" s="351" t="s">
        <v>1920</v>
      </c>
      <c r="E134" s="269">
        <v>15</v>
      </c>
      <c r="F134" s="214">
        <v>2</v>
      </c>
      <c r="G134" s="386"/>
      <c r="H134" s="387"/>
      <c r="I134" s="213"/>
      <c r="J134" s="214">
        <v>2</v>
      </c>
      <c r="K134" s="386"/>
      <c r="L134" s="387"/>
      <c r="M134" s="213"/>
      <c r="N134" s="214">
        <v>2</v>
      </c>
      <c r="O134" s="386"/>
      <c r="P134" s="387"/>
      <c r="Q134" s="213"/>
      <c r="R134" s="214">
        <v>2</v>
      </c>
      <c r="S134" s="386"/>
      <c r="T134" s="387"/>
      <c r="U134" s="213"/>
      <c r="V134" s="214">
        <v>2</v>
      </c>
      <c r="W134" s="386"/>
      <c r="X134" s="387"/>
      <c r="Y134" s="213"/>
      <c r="Z134" s="214">
        <v>2</v>
      </c>
      <c r="AA134" s="386"/>
      <c r="AB134" s="387"/>
      <c r="AC134" s="213"/>
      <c r="AD134" s="214">
        <v>1</v>
      </c>
      <c r="AE134" s="386"/>
      <c r="AF134" s="387"/>
      <c r="AG134" s="213"/>
      <c r="AH134" s="214">
        <v>1</v>
      </c>
      <c r="AI134" s="386"/>
      <c r="AJ134" s="387"/>
      <c r="AK134" s="213"/>
      <c r="AL134" s="214">
        <v>1</v>
      </c>
      <c r="AM134" s="386"/>
      <c r="AN134" s="387"/>
      <c r="AO134" s="213"/>
      <c r="AP134" s="214">
        <v>1</v>
      </c>
      <c r="AQ134" s="386"/>
      <c r="AR134" s="387"/>
      <c r="AS134" s="213"/>
      <c r="AT134" s="214">
        <v>1</v>
      </c>
      <c r="AU134" s="386"/>
      <c r="AV134" s="387"/>
      <c r="AW134" s="213"/>
      <c r="AX134" s="214"/>
      <c r="AY134" s="386">
        <v>1</v>
      </c>
      <c r="AZ134" s="387"/>
      <c r="BA134" s="213"/>
      <c r="BB134" s="356"/>
      <c r="BC134" s="484"/>
      <c r="BD134" s="485"/>
      <c r="BE134" s="327"/>
      <c r="BF134" s="214"/>
      <c r="BG134" s="386">
        <v>1</v>
      </c>
      <c r="BH134" s="387"/>
      <c r="BI134" s="213"/>
      <c r="BJ134" s="214"/>
      <c r="BK134" s="386">
        <v>1</v>
      </c>
      <c r="BL134" s="387"/>
      <c r="BM134" s="213"/>
      <c r="BN134" s="214">
        <v>1</v>
      </c>
      <c r="BO134" s="386"/>
      <c r="BP134" s="387"/>
      <c r="BQ134" s="213"/>
      <c r="BR134" s="214">
        <v>1</v>
      </c>
      <c r="BS134" s="386"/>
      <c r="BT134" s="387"/>
      <c r="BU134" s="213"/>
      <c r="BV134" s="214">
        <v>1</v>
      </c>
      <c r="BW134" s="386"/>
      <c r="BX134" s="387"/>
      <c r="BY134" s="213"/>
      <c r="BZ134" s="214">
        <v>1</v>
      </c>
      <c r="CA134" s="386"/>
      <c r="CB134" s="387"/>
      <c r="CC134" s="213"/>
      <c r="CD134" s="356"/>
      <c r="CE134" s="484"/>
      <c r="CF134" s="485"/>
      <c r="CG134" s="327"/>
      <c r="CH134" s="214"/>
      <c r="CI134" s="386">
        <v>1</v>
      </c>
      <c r="CJ134" s="387"/>
      <c r="CK134" s="213"/>
      <c r="CL134" s="214"/>
      <c r="CM134" s="386">
        <v>1</v>
      </c>
      <c r="CN134" s="387"/>
      <c r="CO134" s="213"/>
      <c r="CP134" s="214"/>
      <c r="CQ134" s="386">
        <v>1</v>
      </c>
      <c r="CR134" s="387"/>
      <c r="CS134" s="213"/>
      <c r="CT134" s="214"/>
      <c r="CU134" s="386">
        <v>1</v>
      </c>
      <c r="CV134" s="387"/>
      <c r="CW134" s="213"/>
      <c r="CX134" s="214"/>
      <c r="CY134" s="386">
        <v>1</v>
      </c>
      <c r="CZ134" s="387"/>
      <c r="DA134" s="213"/>
      <c r="DB134" s="214">
        <v>1</v>
      </c>
      <c r="DC134" s="386"/>
      <c r="DD134" s="387"/>
      <c r="DE134" s="213"/>
      <c r="DF134" s="214">
        <v>1</v>
      </c>
      <c r="DG134" s="386"/>
      <c r="DH134" s="387"/>
      <c r="DI134" s="213"/>
      <c r="DJ134" s="214">
        <v>1</v>
      </c>
      <c r="DK134" s="386"/>
      <c r="DL134" s="387"/>
      <c r="DM134" s="213"/>
      <c r="DN134" s="214">
        <v>1</v>
      </c>
      <c r="DO134" s="386"/>
      <c r="DP134" s="387"/>
      <c r="DQ134" s="213"/>
      <c r="DR134" s="214"/>
      <c r="DS134" s="386"/>
      <c r="DT134" s="387"/>
      <c r="DU134" s="213"/>
      <c r="DV134" s="214"/>
      <c r="DW134" s="386"/>
      <c r="DX134" s="387"/>
      <c r="DY134" s="213"/>
      <c r="DZ134" s="244">
        <f t="shared" si="15"/>
        <v>25</v>
      </c>
      <c r="EA134" s="245">
        <f t="shared" si="15"/>
        <v>8</v>
      </c>
      <c r="EB134" s="245">
        <f t="shared" si="15"/>
        <v>0</v>
      </c>
      <c r="EC134" s="246">
        <f t="shared" si="15"/>
        <v>0</v>
      </c>
    </row>
    <row r="135" spans="1:134" ht="46.5" customHeight="1" x14ac:dyDescent="0.25">
      <c r="A135" s="380">
        <v>5</v>
      </c>
      <c r="B135" s="381" t="s">
        <v>799</v>
      </c>
      <c r="C135" s="236" t="s">
        <v>62</v>
      </c>
      <c r="D135" s="351" t="s">
        <v>1921</v>
      </c>
      <c r="E135" s="269">
        <v>15</v>
      </c>
      <c r="F135" s="214">
        <v>2</v>
      </c>
      <c r="G135" s="386"/>
      <c r="H135" s="387"/>
      <c r="I135" s="213"/>
      <c r="J135" s="214">
        <v>2</v>
      </c>
      <c r="K135" s="386"/>
      <c r="L135" s="387"/>
      <c r="M135" s="213"/>
      <c r="N135" s="214">
        <v>2</v>
      </c>
      <c r="O135" s="386"/>
      <c r="P135" s="387"/>
      <c r="Q135" s="213"/>
      <c r="R135" s="214">
        <v>2</v>
      </c>
      <c r="S135" s="386"/>
      <c r="T135" s="387"/>
      <c r="U135" s="213"/>
      <c r="V135" s="214">
        <v>2</v>
      </c>
      <c r="W135" s="386"/>
      <c r="X135" s="387"/>
      <c r="Y135" s="213"/>
      <c r="Z135" s="214">
        <v>2</v>
      </c>
      <c r="AA135" s="386"/>
      <c r="AB135" s="387"/>
      <c r="AC135" s="213"/>
      <c r="AD135" s="214">
        <v>1</v>
      </c>
      <c r="AE135" s="386"/>
      <c r="AF135" s="387"/>
      <c r="AG135" s="213"/>
      <c r="AH135" s="214">
        <v>1</v>
      </c>
      <c r="AI135" s="386"/>
      <c r="AJ135" s="387"/>
      <c r="AK135" s="213"/>
      <c r="AL135" s="214">
        <v>1</v>
      </c>
      <c r="AM135" s="386"/>
      <c r="AN135" s="387"/>
      <c r="AO135" s="213"/>
      <c r="AP135" s="214">
        <v>1</v>
      </c>
      <c r="AQ135" s="386"/>
      <c r="AR135" s="387"/>
      <c r="AS135" s="213"/>
      <c r="AT135" s="214">
        <v>1</v>
      </c>
      <c r="AU135" s="386"/>
      <c r="AV135" s="387"/>
      <c r="AW135" s="213"/>
      <c r="AX135" s="214">
        <v>1</v>
      </c>
      <c r="AY135" s="386"/>
      <c r="AZ135" s="387"/>
      <c r="BA135" s="213"/>
      <c r="BB135" s="356"/>
      <c r="BC135" s="484"/>
      <c r="BD135" s="485"/>
      <c r="BE135" s="327"/>
      <c r="BF135" s="214">
        <v>1</v>
      </c>
      <c r="BG135" s="386"/>
      <c r="BH135" s="387"/>
      <c r="BI135" s="213"/>
      <c r="BJ135" s="214">
        <v>1</v>
      </c>
      <c r="BK135" s="386"/>
      <c r="BL135" s="387"/>
      <c r="BM135" s="213"/>
      <c r="BN135" s="214"/>
      <c r="BO135" s="386">
        <v>1</v>
      </c>
      <c r="BP135" s="387"/>
      <c r="BQ135" s="213"/>
      <c r="BR135" s="214"/>
      <c r="BS135" s="386">
        <v>1</v>
      </c>
      <c r="BT135" s="387"/>
      <c r="BU135" s="213"/>
      <c r="BV135" s="214"/>
      <c r="BW135" s="386">
        <v>1</v>
      </c>
      <c r="BX135" s="387"/>
      <c r="BY135" s="213"/>
      <c r="BZ135" s="214"/>
      <c r="CA135" s="386">
        <v>1</v>
      </c>
      <c r="CB135" s="387"/>
      <c r="CC135" s="213"/>
      <c r="CD135" s="356"/>
      <c r="CE135" s="484"/>
      <c r="CF135" s="485"/>
      <c r="CG135" s="327"/>
      <c r="CH135" s="214">
        <v>1</v>
      </c>
      <c r="CI135" s="386"/>
      <c r="CJ135" s="387"/>
      <c r="CK135" s="213"/>
      <c r="CL135" s="214">
        <v>1</v>
      </c>
      <c r="CM135" s="386"/>
      <c r="CN135" s="387"/>
      <c r="CO135" s="213"/>
      <c r="CP135" s="214">
        <v>1</v>
      </c>
      <c r="CQ135" s="386"/>
      <c r="CR135" s="387"/>
      <c r="CS135" s="213"/>
      <c r="CT135" s="214">
        <v>1</v>
      </c>
      <c r="CU135" s="386"/>
      <c r="CV135" s="387"/>
      <c r="CW135" s="213"/>
      <c r="CX135" s="214">
        <v>1</v>
      </c>
      <c r="CY135" s="386"/>
      <c r="CZ135" s="387"/>
      <c r="DA135" s="213"/>
      <c r="DB135" s="214">
        <v>1</v>
      </c>
      <c r="DC135" s="386"/>
      <c r="DD135" s="387"/>
      <c r="DE135" s="213"/>
      <c r="DF135" s="214">
        <v>1</v>
      </c>
      <c r="DG135" s="386"/>
      <c r="DH135" s="387"/>
      <c r="DI135" s="213"/>
      <c r="DJ135" s="214">
        <v>1</v>
      </c>
      <c r="DK135" s="386"/>
      <c r="DL135" s="387"/>
      <c r="DM135" s="213"/>
      <c r="DN135" s="214">
        <v>1</v>
      </c>
      <c r="DO135" s="386"/>
      <c r="DP135" s="387"/>
      <c r="DQ135" s="213"/>
      <c r="DR135" s="214">
        <v>1</v>
      </c>
      <c r="DS135" s="386"/>
      <c r="DT135" s="387"/>
      <c r="DU135" s="213"/>
      <c r="DV135" s="214">
        <v>1</v>
      </c>
      <c r="DW135" s="386"/>
      <c r="DX135" s="387"/>
      <c r="DY135" s="213"/>
      <c r="DZ135" s="244">
        <f t="shared" si="15"/>
        <v>31</v>
      </c>
      <c r="EA135" s="245">
        <f t="shared" si="15"/>
        <v>4</v>
      </c>
      <c r="EB135" s="245">
        <f t="shared" si="15"/>
        <v>0</v>
      </c>
      <c r="EC135" s="246">
        <f t="shared" si="15"/>
        <v>0</v>
      </c>
    </row>
    <row r="136" spans="1:134" ht="40.5" customHeight="1" x14ac:dyDescent="0.25">
      <c r="A136" s="380">
        <v>6</v>
      </c>
      <c r="B136" s="381" t="s">
        <v>807</v>
      </c>
      <c r="C136" s="236" t="s">
        <v>808</v>
      </c>
      <c r="D136" s="351" t="s">
        <v>1922</v>
      </c>
      <c r="E136" s="269">
        <v>9</v>
      </c>
      <c r="F136" s="214">
        <v>2</v>
      </c>
      <c r="G136" s="386"/>
      <c r="H136" s="387"/>
      <c r="I136" s="213"/>
      <c r="J136" s="214">
        <v>2</v>
      </c>
      <c r="K136" s="386"/>
      <c r="L136" s="387"/>
      <c r="M136" s="213"/>
      <c r="N136" s="214">
        <v>2</v>
      </c>
      <c r="O136" s="386"/>
      <c r="P136" s="387"/>
      <c r="Q136" s="213"/>
      <c r="R136" s="214"/>
      <c r="S136" s="386">
        <v>1</v>
      </c>
      <c r="T136" s="387"/>
      <c r="U136" s="213"/>
      <c r="V136" s="214"/>
      <c r="W136" s="386">
        <v>1</v>
      </c>
      <c r="X136" s="387"/>
      <c r="Y136" s="213"/>
      <c r="Z136" s="214"/>
      <c r="AA136" s="386">
        <v>1</v>
      </c>
      <c r="AB136" s="387"/>
      <c r="AC136" s="213"/>
      <c r="AD136" s="214"/>
      <c r="AE136" s="386">
        <v>1</v>
      </c>
      <c r="AF136" s="387"/>
      <c r="AG136" s="213"/>
      <c r="AH136" s="214"/>
      <c r="AI136" s="386">
        <v>1</v>
      </c>
      <c r="AJ136" s="387"/>
      <c r="AK136" s="213"/>
      <c r="AL136" s="214"/>
      <c r="AM136" s="386">
        <v>1</v>
      </c>
      <c r="AN136" s="387"/>
      <c r="AO136" s="213"/>
      <c r="AP136" s="214"/>
      <c r="AQ136" s="386">
        <v>1</v>
      </c>
      <c r="AR136" s="387"/>
      <c r="AS136" s="213"/>
      <c r="AT136" s="214"/>
      <c r="AU136" s="386">
        <v>1</v>
      </c>
      <c r="AV136" s="387"/>
      <c r="AW136" s="213"/>
      <c r="AX136" s="214"/>
      <c r="AY136" s="386">
        <v>1</v>
      </c>
      <c r="AZ136" s="387"/>
      <c r="BA136" s="213"/>
      <c r="BB136" s="356"/>
      <c r="BC136" s="484"/>
      <c r="BD136" s="485"/>
      <c r="BE136" s="327"/>
      <c r="BF136" s="214"/>
      <c r="BG136" s="386">
        <v>1</v>
      </c>
      <c r="BH136" s="387"/>
      <c r="BI136" s="213"/>
      <c r="BJ136" s="214"/>
      <c r="BK136" s="386">
        <v>1</v>
      </c>
      <c r="BL136" s="387"/>
      <c r="BM136" s="213"/>
      <c r="BN136" s="214">
        <v>1</v>
      </c>
      <c r="BO136" s="386"/>
      <c r="BP136" s="387"/>
      <c r="BQ136" s="213"/>
      <c r="BR136" s="214">
        <v>1</v>
      </c>
      <c r="BS136" s="386"/>
      <c r="BT136" s="387"/>
      <c r="BU136" s="213"/>
      <c r="BV136" s="214">
        <v>1</v>
      </c>
      <c r="BW136" s="386"/>
      <c r="BX136" s="387"/>
      <c r="BY136" s="213"/>
      <c r="BZ136" s="214">
        <v>1</v>
      </c>
      <c r="CA136" s="386"/>
      <c r="CB136" s="387"/>
      <c r="CC136" s="213"/>
      <c r="CD136" s="356"/>
      <c r="CE136" s="484"/>
      <c r="CF136" s="485"/>
      <c r="CG136" s="327"/>
      <c r="CH136" s="214"/>
      <c r="CI136" s="386">
        <v>1</v>
      </c>
      <c r="CJ136" s="387"/>
      <c r="CK136" s="213"/>
      <c r="CL136" s="214"/>
      <c r="CM136" s="386">
        <v>1</v>
      </c>
      <c r="CN136" s="387"/>
      <c r="CO136" s="213"/>
      <c r="CP136" s="214"/>
      <c r="CQ136" s="386">
        <v>1</v>
      </c>
      <c r="CR136" s="387"/>
      <c r="CS136" s="213"/>
      <c r="CT136" s="214"/>
      <c r="CU136" s="386">
        <v>1</v>
      </c>
      <c r="CV136" s="387"/>
      <c r="CW136" s="213"/>
      <c r="CX136" s="214"/>
      <c r="CY136" s="386">
        <v>1</v>
      </c>
      <c r="CZ136" s="387"/>
      <c r="DA136" s="213"/>
      <c r="DB136" s="214"/>
      <c r="DC136" s="386">
        <v>1</v>
      </c>
      <c r="DD136" s="387"/>
      <c r="DE136" s="213"/>
      <c r="DF136" s="214"/>
      <c r="DG136" s="386">
        <v>1</v>
      </c>
      <c r="DH136" s="387"/>
      <c r="DI136" s="213"/>
      <c r="DJ136" s="214"/>
      <c r="DK136" s="386">
        <v>1</v>
      </c>
      <c r="DL136" s="387"/>
      <c r="DM136" s="213"/>
      <c r="DN136" s="214"/>
      <c r="DO136" s="386">
        <v>1</v>
      </c>
      <c r="DP136" s="387"/>
      <c r="DQ136" s="213"/>
      <c r="DR136" s="214"/>
      <c r="DS136" s="386">
        <v>1</v>
      </c>
      <c r="DT136" s="387"/>
      <c r="DU136" s="213"/>
      <c r="DV136" s="214"/>
      <c r="DW136" s="386">
        <v>1</v>
      </c>
      <c r="DX136" s="387"/>
      <c r="DY136" s="213"/>
      <c r="DZ136" s="244">
        <f t="shared" si="15"/>
        <v>10</v>
      </c>
      <c r="EA136" s="245">
        <f t="shared" si="15"/>
        <v>22</v>
      </c>
      <c r="EB136" s="245">
        <f t="shared" si="15"/>
        <v>0</v>
      </c>
      <c r="EC136" s="246">
        <f t="shared" si="15"/>
        <v>0</v>
      </c>
    </row>
    <row r="137" spans="1:134" ht="45" customHeight="1" x14ac:dyDescent="0.25">
      <c r="A137" s="380">
        <v>7</v>
      </c>
      <c r="B137" s="381" t="s">
        <v>804</v>
      </c>
      <c r="C137" s="236" t="s">
        <v>2060</v>
      </c>
      <c r="D137" s="351" t="s">
        <v>1923</v>
      </c>
      <c r="E137" s="269">
        <v>9</v>
      </c>
      <c r="F137" s="214">
        <v>1</v>
      </c>
      <c r="G137" s="386"/>
      <c r="H137" s="387"/>
      <c r="I137" s="213"/>
      <c r="J137" s="214">
        <v>1</v>
      </c>
      <c r="K137" s="386"/>
      <c r="L137" s="387"/>
      <c r="M137" s="213"/>
      <c r="N137" s="214">
        <v>1</v>
      </c>
      <c r="O137" s="386"/>
      <c r="P137" s="387"/>
      <c r="Q137" s="213"/>
      <c r="R137" s="214"/>
      <c r="S137" s="386">
        <v>1</v>
      </c>
      <c r="T137" s="387"/>
      <c r="U137" s="213"/>
      <c r="V137" s="214"/>
      <c r="W137" s="386">
        <v>1</v>
      </c>
      <c r="X137" s="387"/>
      <c r="Y137" s="213"/>
      <c r="Z137" s="214"/>
      <c r="AA137" s="386">
        <v>1</v>
      </c>
      <c r="AB137" s="387"/>
      <c r="AC137" s="213"/>
      <c r="AD137" s="214"/>
      <c r="AE137" s="386">
        <v>1</v>
      </c>
      <c r="AF137" s="387"/>
      <c r="AG137" s="213"/>
      <c r="AH137" s="214"/>
      <c r="AI137" s="386">
        <v>1</v>
      </c>
      <c r="AJ137" s="387"/>
      <c r="AK137" s="213"/>
      <c r="AL137" s="214"/>
      <c r="AM137" s="386">
        <v>1</v>
      </c>
      <c r="AN137" s="387"/>
      <c r="AO137" s="213"/>
      <c r="AP137" s="214"/>
      <c r="AQ137" s="386">
        <v>1</v>
      </c>
      <c r="AR137" s="387"/>
      <c r="AS137" s="213"/>
      <c r="AT137" s="214">
        <v>1</v>
      </c>
      <c r="AU137" s="386"/>
      <c r="AV137" s="387"/>
      <c r="AW137" s="213"/>
      <c r="AX137" s="214">
        <v>1</v>
      </c>
      <c r="AY137" s="386"/>
      <c r="AZ137" s="387"/>
      <c r="BA137" s="213"/>
      <c r="BB137" s="356"/>
      <c r="BC137" s="484"/>
      <c r="BD137" s="485"/>
      <c r="BE137" s="327"/>
      <c r="BF137" s="214">
        <v>1</v>
      </c>
      <c r="BG137" s="386"/>
      <c r="BH137" s="387"/>
      <c r="BI137" s="213"/>
      <c r="BJ137" s="214">
        <v>1</v>
      </c>
      <c r="BK137" s="386"/>
      <c r="BL137" s="387"/>
      <c r="BM137" s="213"/>
      <c r="BN137" s="214"/>
      <c r="BO137" s="386">
        <v>1</v>
      </c>
      <c r="BP137" s="387"/>
      <c r="BQ137" s="213"/>
      <c r="BR137" s="214"/>
      <c r="BS137" s="386">
        <v>1</v>
      </c>
      <c r="BT137" s="387"/>
      <c r="BU137" s="213"/>
      <c r="BV137" s="214"/>
      <c r="BW137" s="386">
        <v>1</v>
      </c>
      <c r="BX137" s="387"/>
      <c r="BY137" s="213"/>
      <c r="BZ137" s="214"/>
      <c r="CA137" s="386">
        <v>1</v>
      </c>
      <c r="CB137" s="387"/>
      <c r="CC137" s="213"/>
      <c r="CD137" s="356"/>
      <c r="CE137" s="484"/>
      <c r="CF137" s="485"/>
      <c r="CG137" s="327"/>
      <c r="CH137" s="214">
        <v>1</v>
      </c>
      <c r="CI137" s="386"/>
      <c r="CJ137" s="387"/>
      <c r="CK137" s="213"/>
      <c r="CL137" s="214">
        <v>1</v>
      </c>
      <c r="CM137" s="386"/>
      <c r="CN137" s="387"/>
      <c r="CO137" s="213"/>
      <c r="CP137" s="214">
        <v>1</v>
      </c>
      <c r="CQ137" s="386"/>
      <c r="CR137" s="387"/>
      <c r="CS137" s="213"/>
      <c r="CT137" s="214">
        <v>1</v>
      </c>
      <c r="CU137" s="386"/>
      <c r="CV137" s="387"/>
      <c r="CW137" s="213"/>
      <c r="CX137" s="214">
        <v>1</v>
      </c>
      <c r="CY137" s="386"/>
      <c r="CZ137" s="387"/>
      <c r="DA137" s="213"/>
      <c r="DB137" s="214">
        <v>1</v>
      </c>
      <c r="DC137" s="386"/>
      <c r="DD137" s="387"/>
      <c r="DE137" s="213"/>
      <c r="DF137" s="214">
        <v>1</v>
      </c>
      <c r="DG137" s="386"/>
      <c r="DH137" s="387"/>
      <c r="DI137" s="213"/>
      <c r="DJ137" s="214">
        <v>1</v>
      </c>
      <c r="DK137" s="386"/>
      <c r="DL137" s="387"/>
      <c r="DM137" s="213"/>
      <c r="DN137" s="214">
        <v>1</v>
      </c>
      <c r="DO137" s="386"/>
      <c r="DP137" s="387"/>
      <c r="DQ137" s="213"/>
      <c r="DR137" s="214">
        <v>1</v>
      </c>
      <c r="DS137" s="386"/>
      <c r="DT137" s="387"/>
      <c r="DU137" s="213"/>
      <c r="DV137" s="214">
        <v>1</v>
      </c>
      <c r="DW137" s="386"/>
      <c r="DX137" s="387"/>
      <c r="DY137" s="213"/>
      <c r="DZ137" s="244">
        <f t="shared" si="15"/>
        <v>18</v>
      </c>
      <c r="EA137" s="245">
        <f t="shared" si="15"/>
        <v>11</v>
      </c>
      <c r="EB137" s="245">
        <f t="shared" si="15"/>
        <v>0</v>
      </c>
      <c r="EC137" s="246">
        <f t="shared" si="15"/>
        <v>0</v>
      </c>
    </row>
    <row r="138" spans="1:134" ht="40.5" customHeight="1" x14ac:dyDescent="0.25">
      <c r="A138" s="380">
        <v>8</v>
      </c>
      <c r="B138" s="381" t="s">
        <v>800</v>
      </c>
      <c r="C138" s="236" t="s">
        <v>801</v>
      </c>
      <c r="D138" s="351" t="s">
        <v>1924</v>
      </c>
      <c r="E138" s="269">
        <v>8</v>
      </c>
      <c r="F138" s="214">
        <v>1</v>
      </c>
      <c r="G138" s="386"/>
      <c r="H138" s="387"/>
      <c r="I138" s="213"/>
      <c r="J138" s="214">
        <v>1</v>
      </c>
      <c r="K138" s="386"/>
      <c r="L138" s="387"/>
      <c r="M138" s="213"/>
      <c r="N138" s="214">
        <v>1</v>
      </c>
      <c r="O138" s="386"/>
      <c r="P138" s="387"/>
      <c r="Q138" s="213"/>
      <c r="R138" s="214"/>
      <c r="S138" s="386">
        <v>1</v>
      </c>
      <c r="T138" s="387"/>
      <c r="U138" s="213"/>
      <c r="V138" s="214"/>
      <c r="W138" s="386">
        <v>1</v>
      </c>
      <c r="X138" s="387"/>
      <c r="Y138" s="213"/>
      <c r="Z138" s="214">
        <v>1</v>
      </c>
      <c r="AA138" s="386"/>
      <c r="AB138" s="387"/>
      <c r="AC138" s="213"/>
      <c r="AD138" s="214">
        <v>1</v>
      </c>
      <c r="AE138" s="386"/>
      <c r="AF138" s="387"/>
      <c r="AG138" s="213"/>
      <c r="AH138" s="214">
        <v>1</v>
      </c>
      <c r="AI138" s="386"/>
      <c r="AJ138" s="387"/>
      <c r="AK138" s="213"/>
      <c r="AL138" s="214">
        <v>1</v>
      </c>
      <c r="AM138" s="386"/>
      <c r="AN138" s="387"/>
      <c r="AO138" s="213"/>
      <c r="AP138" s="214">
        <v>1</v>
      </c>
      <c r="AQ138" s="386"/>
      <c r="AR138" s="387"/>
      <c r="AS138" s="213"/>
      <c r="AT138" s="214"/>
      <c r="AU138" s="386">
        <v>1</v>
      </c>
      <c r="AV138" s="387"/>
      <c r="AW138" s="213"/>
      <c r="AX138" s="214">
        <v>1</v>
      </c>
      <c r="AY138" s="386"/>
      <c r="AZ138" s="387"/>
      <c r="BA138" s="213"/>
      <c r="BB138" s="356"/>
      <c r="BC138" s="484"/>
      <c r="BD138" s="485"/>
      <c r="BE138" s="327"/>
      <c r="BF138" s="214">
        <v>1</v>
      </c>
      <c r="BG138" s="386"/>
      <c r="BH138" s="387"/>
      <c r="BI138" s="213"/>
      <c r="BJ138" s="214">
        <v>1</v>
      </c>
      <c r="BK138" s="386"/>
      <c r="BL138" s="387"/>
      <c r="BM138" s="213"/>
      <c r="BN138" s="214"/>
      <c r="BO138" s="386">
        <v>1</v>
      </c>
      <c r="BP138" s="387"/>
      <c r="BQ138" s="213"/>
      <c r="BR138" s="214"/>
      <c r="BS138" s="386">
        <v>1</v>
      </c>
      <c r="BT138" s="387"/>
      <c r="BU138" s="213"/>
      <c r="BV138" s="214"/>
      <c r="BW138" s="386">
        <v>1</v>
      </c>
      <c r="BX138" s="387"/>
      <c r="BY138" s="213"/>
      <c r="BZ138" s="214"/>
      <c r="CA138" s="386">
        <v>1</v>
      </c>
      <c r="CB138" s="387"/>
      <c r="CC138" s="213"/>
      <c r="CD138" s="356"/>
      <c r="CE138" s="484"/>
      <c r="CF138" s="485"/>
      <c r="CG138" s="327"/>
      <c r="CH138" s="214">
        <v>1</v>
      </c>
      <c r="CI138" s="386"/>
      <c r="CJ138" s="387"/>
      <c r="CK138" s="213"/>
      <c r="CL138" s="214">
        <v>1</v>
      </c>
      <c r="CM138" s="386"/>
      <c r="CN138" s="387"/>
      <c r="CO138" s="213"/>
      <c r="CP138" s="214">
        <v>1</v>
      </c>
      <c r="CQ138" s="386"/>
      <c r="CR138" s="387"/>
      <c r="CS138" s="213"/>
      <c r="CT138" s="214">
        <v>1</v>
      </c>
      <c r="CU138" s="386"/>
      <c r="CV138" s="387"/>
      <c r="CW138" s="213"/>
      <c r="CX138" s="214">
        <v>1</v>
      </c>
      <c r="CY138" s="386"/>
      <c r="CZ138" s="387"/>
      <c r="DA138" s="213"/>
      <c r="DB138" s="214">
        <v>1</v>
      </c>
      <c r="DC138" s="386"/>
      <c r="DD138" s="387"/>
      <c r="DE138" s="213"/>
      <c r="DF138" s="214">
        <v>1</v>
      </c>
      <c r="DG138" s="386"/>
      <c r="DH138" s="387"/>
      <c r="DI138" s="213"/>
      <c r="DJ138" s="214">
        <v>1</v>
      </c>
      <c r="DK138" s="386"/>
      <c r="DL138" s="387"/>
      <c r="DM138" s="213"/>
      <c r="DN138" s="214">
        <v>1</v>
      </c>
      <c r="DO138" s="386"/>
      <c r="DP138" s="387"/>
      <c r="DQ138" s="213"/>
      <c r="DR138" s="214">
        <v>1</v>
      </c>
      <c r="DS138" s="386"/>
      <c r="DT138" s="387"/>
      <c r="DU138" s="213"/>
      <c r="DV138" s="214">
        <v>1</v>
      </c>
      <c r="DW138" s="386"/>
      <c r="DX138" s="387"/>
      <c r="DY138" s="213"/>
      <c r="DZ138" s="244">
        <f t="shared" si="15"/>
        <v>22</v>
      </c>
      <c r="EA138" s="245">
        <f t="shared" si="15"/>
        <v>7</v>
      </c>
      <c r="EB138" s="245">
        <f t="shared" si="15"/>
        <v>0</v>
      </c>
      <c r="EC138" s="246">
        <f t="shared" si="15"/>
        <v>0</v>
      </c>
    </row>
    <row r="139" spans="1:134" ht="26.25" customHeight="1" x14ac:dyDescent="0.25">
      <c r="A139" s="380">
        <v>9</v>
      </c>
      <c r="B139" s="381" t="s">
        <v>802</v>
      </c>
      <c r="C139" s="236" t="s">
        <v>803</v>
      </c>
      <c r="D139" s="351" t="s">
        <v>2061</v>
      </c>
      <c r="E139" s="269">
        <v>7</v>
      </c>
      <c r="F139" s="214">
        <v>1</v>
      </c>
      <c r="G139" s="386"/>
      <c r="H139" s="387"/>
      <c r="I139" s="213"/>
      <c r="J139" s="214">
        <v>1</v>
      </c>
      <c r="K139" s="386"/>
      <c r="L139" s="387"/>
      <c r="M139" s="213"/>
      <c r="N139" s="214">
        <v>1</v>
      </c>
      <c r="O139" s="386"/>
      <c r="P139" s="387"/>
      <c r="Q139" s="213"/>
      <c r="R139" s="214"/>
      <c r="S139" s="386">
        <v>1</v>
      </c>
      <c r="T139" s="387"/>
      <c r="U139" s="213"/>
      <c r="V139" s="214"/>
      <c r="W139" s="386">
        <v>1</v>
      </c>
      <c r="X139" s="387"/>
      <c r="Y139" s="213"/>
      <c r="Z139" s="214">
        <v>1</v>
      </c>
      <c r="AA139" s="386"/>
      <c r="AB139" s="387"/>
      <c r="AC139" s="213"/>
      <c r="AD139" s="214">
        <v>1</v>
      </c>
      <c r="AE139" s="386"/>
      <c r="AF139" s="387"/>
      <c r="AG139" s="213"/>
      <c r="AH139" s="214">
        <v>1</v>
      </c>
      <c r="AI139" s="386"/>
      <c r="AJ139" s="387"/>
      <c r="AK139" s="213"/>
      <c r="AL139" s="214">
        <v>1</v>
      </c>
      <c r="AM139" s="386"/>
      <c r="AN139" s="387"/>
      <c r="AO139" s="213"/>
      <c r="AP139" s="214">
        <v>1</v>
      </c>
      <c r="AQ139" s="386"/>
      <c r="AR139" s="387"/>
      <c r="AS139" s="213"/>
      <c r="AT139" s="214"/>
      <c r="AU139" s="386">
        <v>1</v>
      </c>
      <c r="AV139" s="387"/>
      <c r="AW139" s="213"/>
      <c r="AX139" s="214"/>
      <c r="AY139" s="386">
        <v>1</v>
      </c>
      <c r="AZ139" s="387"/>
      <c r="BA139" s="213"/>
      <c r="BB139" s="356"/>
      <c r="BC139" s="484"/>
      <c r="BD139" s="485"/>
      <c r="BE139" s="327"/>
      <c r="BF139" s="214"/>
      <c r="BG139" s="386">
        <v>1</v>
      </c>
      <c r="BH139" s="387"/>
      <c r="BI139" s="213"/>
      <c r="BJ139" s="214"/>
      <c r="BK139" s="386">
        <v>1</v>
      </c>
      <c r="BL139" s="387"/>
      <c r="BM139" s="213"/>
      <c r="BN139" s="214">
        <v>1</v>
      </c>
      <c r="BO139" s="386"/>
      <c r="BP139" s="387"/>
      <c r="BQ139" s="213"/>
      <c r="BR139" s="214">
        <v>1</v>
      </c>
      <c r="BS139" s="386"/>
      <c r="BT139" s="387"/>
      <c r="BU139" s="213"/>
      <c r="BV139" s="214">
        <v>1</v>
      </c>
      <c r="BW139" s="386"/>
      <c r="BX139" s="387"/>
      <c r="BY139" s="213"/>
      <c r="BZ139" s="214">
        <v>1</v>
      </c>
      <c r="CA139" s="386"/>
      <c r="CB139" s="387"/>
      <c r="CC139" s="213"/>
      <c r="CD139" s="356"/>
      <c r="CE139" s="484"/>
      <c r="CF139" s="485"/>
      <c r="CG139" s="327"/>
      <c r="CH139" s="214"/>
      <c r="CI139" s="386"/>
      <c r="CJ139" s="387"/>
      <c r="CK139" s="213"/>
      <c r="CL139" s="214"/>
      <c r="CM139" s="386"/>
      <c r="CN139" s="387"/>
      <c r="CO139" s="213"/>
      <c r="CP139" s="214"/>
      <c r="CQ139" s="386">
        <v>1</v>
      </c>
      <c r="CR139" s="387"/>
      <c r="CS139" s="213"/>
      <c r="CT139" s="214"/>
      <c r="CU139" s="386">
        <v>1</v>
      </c>
      <c r="CV139" s="387"/>
      <c r="CW139" s="213"/>
      <c r="CX139" s="214"/>
      <c r="CY139" s="386">
        <v>1</v>
      </c>
      <c r="CZ139" s="387"/>
      <c r="DA139" s="213"/>
      <c r="DB139" s="214"/>
      <c r="DC139" s="386">
        <v>1</v>
      </c>
      <c r="DD139" s="387"/>
      <c r="DE139" s="213"/>
      <c r="DF139" s="214"/>
      <c r="DG139" s="386">
        <v>1</v>
      </c>
      <c r="DH139" s="387"/>
      <c r="DI139" s="213"/>
      <c r="DJ139" s="214"/>
      <c r="DK139" s="386">
        <v>1</v>
      </c>
      <c r="DL139" s="387"/>
      <c r="DM139" s="213"/>
      <c r="DN139" s="214"/>
      <c r="DO139" s="386">
        <v>1</v>
      </c>
      <c r="DP139" s="387"/>
      <c r="DQ139" s="213"/>
      <c r="DR139" s="214"/>
      <c r="DS139" s="386">
        <v>1</v>
      </c>
      <c r="DT139" s="387"/>
      <c r="DU139" s="213"/>
      <c r="DV139" s="214"/>
      <c r="DW139" s="386">
        <v>1</v>
      </c>
      <c r="DX139" s="387"/>
      <c r="DY139" s="213"/>
      <c r="DZ139" s="244">
        <f t="shared" si="15"/>
        <v>12</v>
      </c>
      <c r="EA139" s="245">
        <f t="shared" si="15"/>
        <v>15</v>
      </c>
      <c r="EB139" s="245">
        <f t="shared" si="15"/>
        <v>0</v>
      </c>
      <c r="EC139" s="246">
        <f t="shared" si="15"/>
        <v>0</v>
      </c>
    </row>
    <row r="140" spans="1:134" ht="40.5" customHeight="1" x14ac:dyDescent="0.25">
      <c r="A140" s="380">
        <v>10</v>
      </c>
      <c r="B140" s="381" t="s">
        <v>805</v>
      </c>
      <c r="C140" s="236" t="s">
        <v>806</v>
      </c>
      <c r="D140" s="351" t="s">
        <v>1925</v>
      </c>
      <c r="E140" s="269">
        <v>6</v>
      </c>
      <c r="F140" s="214">
        <v>1</v>
      </c>
      <c r="G140" s="386"/>
      <c r="H140" s="387"/>
      <c r="I140" s="213"/>
      <c r="J140" s="214">
        <v>1</v>
      </c>
      <c r="K140" s="386"/>
      <c r="L140" s="387"/>
      <c r="M140" s="213"/>
      <c r="N140" s="214">
        <v>1</v>
      </c>
      <c r="O140" s="386"/>
      <c r="P140" s="387"/>
      <c r="Q140" s="213"/>
      <c r="R140" s="214"/>
      <c r="S140" s="386">
        <v>1</v>
      </c>
      <c r="T140" s="387"/>
      <c r="U140" s="213"/>
      <c r="V140" s="214"/>
      <c r="W140" s="386">
        <v>1</v>
      </c>
      <c r="X140" s="387"/>
      <c r="Y140" s="213"/>
      <c r="Z140" s="214"/>
      <c r="AA140" s="386">
        <v>1</v>
      </c>
      <c r="AB140" s="387"/>
      <c r="AC140" s="213"/>
      <c r="AD140" s="214"/>
      <c r="AE140" s="386">
        <v>1</v>
      </c>
      <c r="AF140" s="387"/>
      <c r="AG140" s="213"/>
      <c r="AH140" s="214"/>
      <c r="AI140" s="386">
        <v>1</v>
      </c>
      <c r="AJ140" s="387"/>
      <c r="AK140" s="213"/>
      <c r="AL140" s="214"/>
      <c r="AM140" s="386">
        <v>1</v>
      </c>
      <c r="AN140" s="387"/>
      <c r="AO140" s="213"/>
      <c r="AP140" s="214"/>
      <c r="AQ140" s="386">
        <v>1</v>
      </c>
      <c r="AR140" s="387"/>
      <c r="AS140" s="213"/>
      <c r="AT140" s="214">
        <v>1</v>
      </c>
      <c r="AU140" s="386"/>
      <c r="AV140" s="387"/>
      <c r="AW140" s="213"/>
      <c r="AX140" s="214"/>
      <c r="AY140" s="386">
        <v>1</v>
      </c>
      <c r="AZ140" s="387"/>
      <c r="BA140" s="213"/>
      <c r="BB140" s="356"/>
      <c r="BC140" s="484"/>
      <c r="BD140" s="485"/>
      <c r="BE140" s="327"/>
      <c r="BF140" s="214"/>
      <c r="BG140" s="386">
        <v>1</v>
      </c>
      <c r="BH140" s="387"/>
      <c r="BI140" s="213"/>
      <c r="BJ140" s="214"/>
      <c r="BK140" s="386">
        <v>1</v>
      </c>
      <c r="BL140" s="387"/>
      <c r="BM140" s="213"/>
      <c r="BN140" s="214">
        <v>1</v>
      </c>
      <c r="BO140" s="386"/>
      <c r="BP140" s="387"/>
      <c r="BQ140" s="213"/>
      <c r="BR140" s="214">
        <v>1</v>
      </c>
      <c r="BS140" s="386"/>
      <c r="BT140" s="387"/>
      <c r="BU140" s="213"/>
      <c r="BV140" s="214">
        <v>1</v>
      </c>
      <c r="BW140" s="386"/>
      <c r="BX140" s="387"/>
      <c r="BY140" s="213"/>
      <c r="BZ140" s="214">
        <v>1</v>
      </c>
      <c r="CA140" s="386"/>
      <c r="CB140" s="387"/>
      <c r="CC140" s="213"/>
      <c r="CD140" s="356"/>
      <c r="CE140" s="484"/>
      <c r="CF140" s="485"/>
      <c r="CG140" s="327"/>
      <c r="CH140" s="214"/>
      <c r="CI140" s="386"/>
      <c r="CJ140" s="387"/>
      <c r="CK140" s="213"/>
      <c r="CL140" s="214"/>
      <c r="CM140" s="386"/>
      <c r="CN140" s="387"/>
      <c r="CO140" s="213"/>
      <c r="CP140" s="214">
        <v>1</v>
      </c>
      <c r="CQ140" s="386"/>
      <c r="CR140" s="387"/>
      <c r="CS140" s="213"/>
      <c r="CT140" s="214">
        <v>1</v>
      </c>
      <c r="CU140" s="386"/>
      <c r="CV140" s="387"/>
      <c r="CW140" s="213"/>
      <c r="CX140" s="214">
        <v>1</v>
      </c>
      <c r="CY140" s="386"/>
      <c r="CZ140" s="387"/>
      <c r="DA140" s="213"/>
      <c r="DB140" s="214">
        <v>1</v>
      </c>
      <c r="DC140" s="386"/>
      <c r="DD140" s="387"/>
      <c r="DE140" s="213"/>
      <c r="DF140" s="214">
        <v>1</v>
      </c>
      <c r="DG140" s="386"/>
      <c r="DH140" s="387"/>
      <c r="DI140" s="213"/>
      <c r="DJ140" s="214">
        <v>1</v>
      </c>
      <c r="DK140" s="386"/>
      <c r="DL140" s="387"/>
      <c r="DM140" s="213"/>
      <c r="DN140" s="214">
        <v>1</v>
      </c>
      <c r="DO140" s="386"/>
      <c r="DP140" s="387"/>
      <c r="DQ140" s="213"/>
      <c r="DR140" s="214">
        <v>1</v>
      </c>
      <c r="DS140" s="386"/>
      <c r="DT140" s="387"/>
      <c r="DU140" s="213"/>
      <c r="DV140" s="214">
        <v>1</v>
      </c>
      <c r="DW140" s="386"/>
      <c r="DX140" s="387"/>
      <c r="DY140" s="213"/>
      <c r="DZ140" s="244">
        <f t="shared" si="15"/>
        <v>17</v>
      </c>
      <c r="EA140" s="245">
        <f t="shared" si="15"/>
        <v>10</v>
      </c>
      <c r="EB140" s="245">
        <f t="shared" si="15"/>
        <v>0</v>
      </c>
      <c r="EC140" s="246">
        <f t="shared" si="15"/>
        <v>0</v>
      </c>
    </row>
    <row r="141" spans="1:134" ht="40.5" customHeight="1" x14ac:dyDescent="0.25">
      <c r="A141" s="380">
        <v>11</v>
      </c>
      <c r="B141" s="381" t="s">
        <v>798</v>
      </c>
      <c r="C141" s="236" t="s">
        <v>211</v>
      </c>
      <c r="D141" s="351" t="s">
        <v>1920</v>
      </c>
      <c r="E141" s="269">
        <v>6</v>
      </c>
      <c r="F141" s="214">
        <v>1</v>
      </c>
      <c r="G141" s="386"/>
      <c r="H141" s="387"/>
      <c r="I141" s="213"/>
      <c r="J141" s="214">
        <v>1</v>
      </c>
      <c r="K141" s="386"/>
      <c r="L141" s="387"/>
      <c r="M141" s="213"/>
      <c r="N141" s="214">
        <v>1</v>
      </c>
      <c r="O141" s="386"/>
      <c r="P141" s="387"/>
      <c r="Q141" s="213"/>
      <c r="R141" s="214"/>
      <c r="S141" s="386">
        <v>1</v>
      </c>
      <c r="T141" s="387"/>
      <c r="U141" s="213"/>
      <c r="V141" s="214"/>
      <c r="W141" s="386">
        <v>1</v>
      </c>
      <c r="X141" s="387"/>
      <c r="Y141" s="213"/>
      <c r="Z141" s="214">
        <v>1</v>
      </c>
      <c r="AA141" s="386"/>
      <c r="AB141" s="387"/>
      <c r="AC141" s="213"/>
      <c r="AD141" s="214">
        <v>1</v>
      </c>
      <c r="AE141" s="386"/>
      <c r="AF141" s="387"/>
      <c r="AG141" s="213"/>
      <c r="AH141" s="214">
        <v>1</v>
      </c>
      <c r="AI141" s="386"/>
      <c r="AJ141" s="387"/>
      <c r="AK141" s="213"/>
      <c r="AL141" s="214">
        <v>1</v>
      </c>
      <c r="AM141" s="386"/>
      <c r="AN141" s="387"/>
      <c r="AO141" s="213"/>
      <c r="AP141" s="214">
        <v>1</v>
      </c>
      <c r="AQ141" s="386"/>
      <c r="AR141" s="387"/>
      <c r="AS141" s="213"/>
      <c r="AT141" s="214"/>
      <c r="AU141" s="386">
        <v>1</v>
      </c>
      <c r="AV141" s="387"/>
      <c r="AW141" s="213"/>
      <c r="AX141" s="214">
        <v>1</v>
      </c>
      <c r="AY141" s="386"/>
      <c r="AZ141" s="387"/>
      <c r="BA141" s="213"/>
      <c r="BB141" s="356"/>
      <c r="BC141" s="484"/>
      <c r="BD141" s="485"/>
      <c r="BE141" s="327"/>
      <c r="BF141" s="214">
        <v>1</v>
      </c>
      <c r="BG141" s="386"/>
      <c r="BH141" s="387"/>
      <c r="BI141" s="213"/>
      <c r="BJ141" s="214">
        <v>1</v>
      </c>
      <c r="BK141" s="386"/>
      <c r="BL141" s="387"/>
      <c r="BM141" s="213"/>
      <c r="BN141" s="214"/>
      <c r="BO141" s="386">
        <v>1</v>
      </c>
      <c r="BP141" s="387"/>
      <c r="BQ141" s="213"/>
      <c r="BR141" s="214"/>
      <c r="BS141" s="386">
        <v>1</v>
      </c>
      <c r="BT141" s="387"/>
      <c r="BU141" s="213"/>
      <c r="BV141" s="214"/>
      <c r="BW141" s="386">
        <v>1</v>
      </c>
      <c r="BX141" s="387"/>
      <c r="BY141" s="213"/>
      <c r="BZ141" s="214"/>
      <c r="CA141" s="386"/>
      <c r="CB141" s="387"/>
      <c r="CC141" s="213"/>
      <c r="CD141" s="356"/>
      <c r="CE141" s="484"/>
      <c r="CF141" s="485"/>
      <c r="CG141" s="327"/>
      <c r="CH141" s="214">
        <v>1</v>
      </c>
      <c r="CI141" s="386"/>
      <c r="CJ141" s="387"/>
      <c r="CK141" s="213"/>
      <c r="CL141" s="214"/>
      <c r="CM141" s="386"/>
      <c r="CN141" s="387"/>
      <c r="CO141" s="213"/>
      <c r="CP141" s="214"/>
      <c r="CQ141" s="386"/>
      <c r="CR141" s="387"/>
      <c r="CS141" s="213"/>
      <c r="CT141" s="214"/>
      <c r="CU141" s="386"/>
      <c r="CV141" s="387"/>
      <c r="CW141" s="213"/>
      <c r="CX141" s="214"/>
      <c r="CY141" s="386">
        <v>1</v>
      </c>
      <c r="CZ141" s="387"/>
      <c r="DA141" s="213"/>
      <c r="DB141" s="214"/>
      <c r="DC141" s="386">
        <v>1</v>
      </c>
      <c r="DD141" s="387"/>
      <c r="DE141" s="213"/>
      <c r="DF141" s="214"/>
      <c r="DG141" s="386">
        <v>1</v>
      </c>
      <c r="DH141" s="387"/>
      <c r="DI141" s="213"/>
      <c r="DJ141" s="214"/>
      <c r="DK141" s="386">
        <v>1</v>
      </c>
      <c r="DL141" s="387"/>
      <c r="DM141" s="213"/>
      <c r="DN141" s="214"/>
      <c r="DO141" s="386">
        <v>1</v>
      </c>
      <c r="DP141" s="387"/>
      <c r="DQ141" s="213"/>
      <c r="DR141" s="214"/>
      <c r="DS141" s="386">
        <v>1</v>
      </c>
      <c r="DT141" s="387"/>
      <c r="DU141" s="213"/>
      <c r="DV141" s="214"/>
      <c r="DW141" s="386">
        <v>1</v>
      </c>
      <c r="DX141" s="387"/>
      <c r="DY141" s="213"/>
      <c r="DZ141" s="244">
        <f t="shared" si="15"/>
        <v>12</v>
      </c>
      <c r="EA141" s="245">
        <f t="shared" si="15"/>
        <v>13</v>
      </c>
      <c r="EB141" s="245">
        <f t="shared" si="15"/>
        <v>0</v>
      </c>
      <c r="EC141" s="246">
        <f t="shared" si="15"/>
        <v>0</v>
      </c>
    </row>
    <row r="142" spans="1:134" ht="27" customHeight="1" x14ac:dyDescent="0.25">
      <c r="A142" s="380">
        <v>12</v>
      </c>
      <c r="B142" s="381" t="s">
        <v>1926</v>
      </c>
      <c r="C142" s="236" t="s">
        <v>863</v>
      </c>
      <c r="D142" s="229" t="s">
        <v>1927</v>
      </c>
      <c r="E142" s="137">
        <v>5</v>
      </c>
      <c r="F142" s="214">
        <v>1</v>
      </c>
      <c r="G142" s="386"/>
      <c r="H142" s="387"/>
      <c r="I142" s="213"/>
      <c r="J142" s="214">
        <v>1</v>
      </c>
      <c r="K142" s="386"/>
      <c r="L142" s="387"/>
      <c r="M142" s="213"/>
      <c r="N142" s="214">
        <v>1</v>
      </c>
      <c r="O142" s="386"/>
      <c r="P142" s="387"/>
      <c r="Q142" s="213"/>
      <c r="R142" s="214"/>
      <c r="S142" s="386">
        <v>1</v>
      </c>
      <c r="T142" s="387"/>
      <c r="U142" s="213"/>
      <c r="V142" s="214"/>
      <c r="W142" s="386">
        <v>1</v>
      </c>
      <c r="X142" s="387"/>
      <c r="Y142" s="213"/>
      <c r="Z142" s="214">
        <v>1</v>
      </c>
      <c r="AA142" s="386"/>
      <c r="AB142" s="387"/>
      <c r="AC142" s="213"/>
      <c r="AD142" s="214">
        <v>1</v>
      </c>
      <c r="AE142" s="386"/>
      <c r="AF142" s="387"/>
      <c r="AG142" s="213"/>
      <c r="AH142" s="214">
        <v>1</v>
      </c>
      <c r="AI142" s="386"/>
      <c r="AJ142" s="387"/>
      <c r="AK142" s="213"/>
      <c r="AL142" s="214">
        <v>1</v>
      </c>
      <c r="AM142" s="386"/>
      <c r="AN142" s="387"/>
      <c r="AO142" s="213"/>
      <c r="AP142" s="214">
        <v>1</v>
      </c>
      <c r="AQ142" s="386"/>
      <c r="AR142" s="387"/>
      <c r="AS142" s="213"/>
      <c r="AT142" s="214">
        <v>1</v>
      </c>
      <c r="AU142" s="386"/>
      <c r="AV142" s="387"/>
      <c r="AW142" s="213"/>
      <c r="AX142" s="214">
        <v>1</v>
      </c>
      <c r="AY142" s="386"/>
      <c r="AZ142" s="387"/>
      <c r="BA142" s="213"/>
      <c r="BB142" s="356"/>
      <c r="BC142" s="484"/>
      <c r="BD142" s="485"/>
      <c r="BE142" s="327"/>
      <c r="BF142" s="214">
        <v>1</v>
      </c>
      <c r="BG142" s="386"/>
      <c r="BH142" s="387"/>
      <c r="BI142" s="213"/>
      <c r="BJ142" s="214"/>
      <c r="BK142" s="386">
        <v>1</v>
      </c>
      <c r="BL142" s="387"/>
      <c r="BM142" s="213"/>
      <c r="BN142" s="214">
        <v>1</v>
      </c>
      <c r="BO142" s="386"/>
      <c r="BP142" s="387"/>
      <c r="BQ142" s="213"/>
      <c r="BR142" s="214">
        <v>1</v>
      </c>
      <c r="BS142" s="386"/>
      <c r="BT142" s="387"/>
      <c r="BU142" s="213"/>
      <c r="BV142" s="214">
        <v>1</v>
      </c>
      <c r="BW142" s="386"/>
      <c r="BX142" s="387"/>
      <c r="BY142" s="213"/>
      <c r="BZ142" s="214"/>
      <c r="CA142" s="386"/>
      <c r="CB142" s="387"/>
      <c r="CC142" s="213"/>
      <c r="CD142" s="356"/>
      <c r="CE142" s="484"/>
      <c r="CF142" s="485"/>
      <c r="CG142" s="327"/>
      <c r="CH142" s="214"/>
      <c r="CI142" s="386">
        <v>1</v>
      </c>
      <c r="CJ142" s="387"/>
      <c r="CK142" s="213"/>
      <c r="CL142" s="214"/>
      <c r="CM142" s="386"/>
      <c r="CN142" s="387"/>
      <c r="CO142" s="213"/>
      <c r="CP142" s="214">
        <v>1</v>
      </c>
      <c r="CQ142" s="386"/>
      <c r="CR142" s="387"/>
      <c r="CS142" s="213"/>
      <c r="CT142" s="214">
        <v>1</v>
      </c>
      <c r="CU142" s="386"/>
      <c r="CV142" s="387"/>
      <c r="CW142" s="213"/>
      <c r="CX142" s="214">
        <v>1</v>
      </c>
      <c r="CY142" s="386"/>
      <c r="CZ142" s="387"/>
      <c r="DA142" s="213"/>
      <c r="DB142" s="214">
        <v>1</v>
      </c>
      <c r="DC142" s="386"/>
      <c r="DD142" s="387"/>
      <c r="DE142" s="213"/>
      <c r="DF142" s="214">
        <v>1</v>
      </c>
      <c r="DG142" s="386"/>
      <c r="DH142" s="387"/>
      <c r="DI142" s="213"/>
      <c r="DJ142" s="214">
        <v>1</v>
      </c>
      <c r="DK142" s="386"/>
      <c r="DL142" s="387"/>
      <c r="DM142" s="213"/>
      <c r="DN142" s="214">
        <v>1</v>
      </c>
      <c r="DO142" s="386"/>
      <c r="DP142" s="387"/>
      <c r="DQ142" s="213"/>
      <c r="DR142" s="214">
        <v>1</v>
      </c>
      <c r="DS142" s="386"/>
      <c r="DT142" s="387"/>
      <c r="DU142" s="213"/>
      <c r="DV142" s="214">
        <v>1</v>
      </c>
      <c r="DW142" s="386"/>
      <c r="DX142" s="387"/>
      <c r="DY142" s="213"/>
      <c r="DZ142" s="244">
        <f t="shared" si="15"/>
        <v>23</v>
      </c>
      <c r="EA142" s="245">
        <f t="shared" si="15"/>
        <v>4</v>
      </c>
      <c r="EB142" s="245">
        <f t="shared" si="15"/>
        <v>0</v>
      </c>
      <c r="EC142" s="246">
        <f t="shared" si="15"/>
        <v>0</v>
      </c>
    </row>
    <row r="143" spans="1:134" ht="40.5" customHeight="1" x14ac:dyDescent="0.25">
      <c r="A143" s="380">
        <v>13</v>
      </c>
      <c r="B143" s="381" t="s">
        <v>809</v>
      </c>
      <c r="C143" s="236" t="s">
        <v>223</v>
      </c>
      <c r="D143" s="351" t="s">
        <v>1928</v>
      </c>
      <c r="E143" s="269">
        <v>4</v>
      </c>
      <c r="F143" s="214">
        <v>1</v>
      </c>
      <c r="G143" s="386"/>
      <c r="H143" s="387"/>
      <c r="I143" s="213"/>
      <c r="J143" s="214">
        <v>1</v>
      </c>
      <c r="K143" s="386"/>
      <c r="L143" s="387"/>
      <c r="M143" s="213"/>
      <c r="N143" s="214">
        <v>1</v>
      </c>
      <c r="O143" s="386"/>
      <c r="P143" s="387"/>
      <c r="Q143" s="213"/>
      <c r="R143" s="214"/>
      <c r="S143" s="386">
        <v>1</v>
      </c>
      <c r="T143" s="387"/>
      <c r="U143" s="213"/>
      <c r="V143" s="214"/>
      <c r="W143" s="386">
        <v>1</v>
      </c>
      <c r="X143" s="387"/>
      <c r="Y143" s="213"/>
      <c r="Z143" s="214"/>
      <c r="AA143" s="386">
        <v>1</v>
      </c>
      <c r="AB143" s="387"/>
      <c r="AC143" s="213"/>
      <c r="AD143" s="214"/>
      <c r="AE143" s="386">
        <v>1</v>
      </c>
      <c r="AF143" s="387"/>
      <c r="AG143" s="213"/>
      <c r="AH143" s="214"/>
      <c r="AI143" s="386">
        <v>1</v>
      </c>
      <c r="AJ143" s="387"/>
      <c r="AK143" s="213"/>
      <c r="AL143" s="214"/>
      <c r="AM143" s="386">
        <v>1</v>
      </c>
      <c r="AN143" s="387"/>
      <c r="AO143" s="213"/>
      <c r="AP143" s="214"/>
      <c r="AQ143" s="386">
        <v>1</v>
      </c>
      <c r="AR143" s="387"/>
      <c r="AS143" s="213"/>
      <c r="AT143" s="214"/>
      <c r="AU143" s="386">
        <v>1</v>
      </c>
      <c r="AV143" s="387"/>
      <c r="AW143" s="213"/>
      <c r="AX143" s="214">
        <v>1</v>
      </c>
      <c r="AY143" s="386"/>
      <c r="AZ143" s="387"/>
      <c r="BA143" s="213"/>
      <c r="BB143" s="356"/>
      <c r="BC143" s="484"/>
      <c r="BD143" s="485"/>
      <c r="BE143" s="327"/>
      <c r="BF143" s="214">
        <v>1</v>
      </c>
      <c r="BG143" s="386"/>
      <c r="BH143" s="387"/>
      <c r="BI143" s="213"/>
      <c r="BJ143" s="214">
        <v>1</v>
      </c>
      <c r="BK143" s="386"/>
      <c r="BL143" s="387"/>
      <c r="BM143" s="213"/>
      <c r="BN143" s="214"/>
      <c r="BO143" s="386">
        <v>1</v>
      </c>
      <c r="BP143" s="387"/>
      <c r="BQ143" s="213"/>
      <c r="BR143" s="214"/>
      <c r="BS143" s="386">
        <v>1</v>
      </c>
      <c r="BT143" s="387"/>
      <c r="BU143" s="213"/>
      <c r="BV143" s="214"/>
      <c r="BW143" s="386">
        <v>1</v>
      </c>
      <c r="BX143" s="387"/>
      <c r="BY143" s="213"/>
      <c r="BZ143" s="214"/>
      <c r="CA143" s="386"/>
      <c r="CB143" s="387"/>
      <c r="CC143" s="213"/>
      <c r="CD143" s="356"/>
      <c r="CE143" s="484"/>
      <c r="CF143" s="485"/>
      <c r="CG143" s="327"/>
      <c r="CH143" s="214">
        <v>1</v>
      </c>
      <c r="CI143" s="386"/>
      <c r="CJ143" s="387"/>
      <c r="CK143" s="213"/>
      <c r="CL143" s="214"/>
      <c r="CM143" s="386"/>
      <c r="CN143" s="387"/>
      <c r="CO143" s="213"/>
      <c r="CP143" s="214">
        <v>1</v>
      </c>
      <c r="CQ143" s="386"/>
      <c r="CR143" s="387"/>
      <c r="CS143" s="213"/>
      <c r="CT143" s="214">
        <v>1</v>
      </c>
      <c r="CU143" s="386"/>
      <c r="CV143" s="387"/>
      <c r="CW143" s="213"/>
      <c r="CX143" s="214">
        <v>1</v>
      </c>
      <c r="CY143" s="386"/>
      <c r="CZ143" s="387"/>
      <c r="DA143" s="213"/>
      <c r="DB143" s="214">
        <v>1</v>
      </c>
      <c r="DC143" s="386"/>
      <c r="DD143" s="387"/>
      <c r="DE143" s="213"/>
      <c r="DF143" s="214">
        <v>1</v>
      </c>
      <c r="DG143" s="386"/>
      <c r="DH143" s="387"/>
      <c r="DI143" s="213"/>
      <c r="DJ143" s="214">
        <v>1</v>
      </c>
      <c r="DK143" s="386"/>
      <c r="DL143" s="387"/>
      <c r="DM143" s="213"/>
      <c r="DN143" s="214">
        <v>1</v>
      </c>
      <c r="DO143" s="386"/>
      <c r="DP143" s="387"/>
      <c r="DQ143" s="213"/>
      <c r="DR143" s="214">
        <v>1</v>
      </c>
      <c r="DS143" s="386"/>
      <c r="DT143" s="387"/>
      <c r="DU143" s="213"/>
      <c r="DV143" s="214">
        <v>1</v>
      </c>
      <c r="DW143" s="386"/>
      <c r="DX143" s="387"/>
      <c r="DY143" s="213"/>
      <c r="DZ143" s="244">
        <f t="shared" si="15"/>
        <v>16</v>
      </c>
      <c r="EA143" s="245">
        <f t="shared" si="15"/>
        <v>11</v>
      </c>
      <c r="EB143" s="245">
        <f t="shared" si="15"/>
        <v>0</v>
      </c>
      <c r="EC143" s="246">
        <f t="shared" si="15"/>
        <v>0</v>
      </c>
    </row>
    <row r="144" spans="1:134" ht="40.5" customHeight="1" x14ac:dyDescent="0.25">
      <c r="A144" s="380">
        <v>14</v>
      </c>
      <c r="B144" s="381" t="s">
        <v>810</v>
      </c>
      <c r="C144" s="236" t="s">
        <v>151</v>
      </c>
      <c r="D144" s="351" t="s">
        <v>1929</v>
      </c>
      <c r="E144" s="269">
        <v>2</v>
      </c>
      <c r="F144" s="214">
        <v>1</v>
      </c>
      <c r="G144" s="386"/>
      <c r="H144" s="387"/>
      <c r="I144" s="213"/>
      <c r="J144" s="214">
        <v>1</v>
      </c>
      <c r="K144" s="386"/>
      <c r="L144" s="387"/>
      <c r="M144" s="213"/>
      <c r="N144" s="214">
        <v>1</v>
      </c>
      <c r="O144" s="386"/>
      <c r="P144" s="387"/>
      <c r="Q144" s="213"/>
      <c r="R144" s="214"/>
      <c r="S144" s="386">
        <v>1</v>
      </c>
      <c r="T144" s="387"/>
      <c r="U144" s="213"/>
      <c r="V144" s="214"/>
      <c r="W144" s="386">
        <v>1</v>
      </c>
      <c r="X144" s="387"/>
      <c r="Y144" s="213"/>
      <c r="Z144" s="214"/>
      <c r="AA144" s="386">
        <v>1</v>
      </c>
      <c r="AB144" s="387"/>
      <c r="AC144" s="213"/>
      <c r="AD144" s="214"/>
      <c r="AE144" s="386">
        <v>1</v>
      </c>
      <c r="AF144" s="387"/>
      <c r="AG144" s="213"/>
      <c r="AH144" s="214"/>
      <c r="AI144" s="386">
        <v>1</v>
      </c>
      <c r="AJ144" s="387"/>
      <c r="AK144" s="213"/>
      <c r="AL144" s="214"/>
      <c r="AM144" s="386">
        <v>1</v>
      </c>
      <c r="AN144" s="387"/>
      <c r="AO144" s="213"/>
      <c r="AP144" s="214"/>
      <c r="AQ144" s="386">
        <v>1</v>
      </c>
      <c r="AR144" s="387"/>
      <c r="AS144" s="213"/>
      <c r="AT144" s="214">
        <v>1</v>
      </c>
      <c r="AU144" s="386"/>
      <c r="AV144" s="387"/>
      <c r="AW144" s="213"/>
      <c r="AX144" s="214">
        <v>1</v>
      </c>
      <c r="AY144" s="386"/>
      <c r="AZ144" s="387"/>
      <c r="BA144" s="213"/>
      <c r="BB144" s="356"/>
      <c r="BC144" s="484"/>
      <c r="BD144" s="485"/>
      <c r="BE144" s="327"/>
      <c r="BF144" s="214">
        <v>1</v>
      </c>
      <c r="BG144" s="386"/>
      <c r="BH144" s="387"/>
      <c r="BI144" s="213"/>
      <c r="BJ144" s="214">
        <v>1</v>
      </c>
      <c r="BK144" s="386"/>
      <c r="BL144" s="387"/>
      <c r="BM144" s="213"/>
      <c r="BN144" s="214"/>
      <c r="BO144" s="386">
        <v>1</v>
      </c>
      <c r="BP144" s="387"/>
      <c r="BQ144" s="213"/>
      <c r="BR144" s="214"/>
      <c r="BS144" s="386">
        <v>1</v>
      </c>
      <c r="BT144" s="387"/>
      <c r="BU144" s="213"/>
      <c r="BV144" s="214"/>
      <c r="BW144" s="386">
        <v>1</v>
      </c>
      <c r="BX144" s="387"/>
      <c r="BY144" s="213"/>
      <c r="BZ144" s="214"/>
      <c r="CA144" s="386"/>
      <c r="CB144" s="387"/>
      <c r="CC144" s="213"/>
      <c r="CD144" s="356"/>
      <c r="CE144" s="484"/>
      <c r="CF144" s="485"/>
      <c r="CG144" s="327"/>
      <c r="CH144" s="214">
        <v>1</v>
      </c>
      <c r="CI144" s="386"/>
      <c r="CJ144" s="387"/>
      <c r="CK144" s="213"/>
      <c r="CL144" s="214"/>
      <c r="CM144" s="386"/>
      <c r="CN144" s="387"/>
      <c r="CO144" s="213"/>
      <c r="CP144" s="214"/>
      <c r="CQ144" s="386"/>
      <c r="CR144" s="387"/>
      <c r="CS144" s="213"/>
      <c r="CT144" s="214"/>
      <c r="CU144" s="386"/>
      <c r="CV144" s="387"/>
      <c r="CW144" s="213"/>
      <c r="CX144" s="214"/>
      <c r="CY144" s="386"/>
      <c r="CZ144" s="387"/>
      <c r="DA144" s="213"/>
      <c r="DB144" s="214"/>
      <c r="DC144" s="386"/>
      <c r="DD144" s="387"/>
      <c r="DE144" s="213"/>
      <c r="DF144" s="214"/>
      <c r="DG144" s="386"/>
      <c r="DH144" s="387"/>
      <c r="DI144" s="213"/>
      <c r="DJ144" s="214"/>
      <c r="DK144" s="386"/>
      <c r="DL144" s="387"/>
      <c r="DM144" s="213"/>
      <c r="DN144" s="214"/>
      <c r="DO144" s="386"/>
      <c r="DP144" s="387"/>
      <c r="DQ144" s="213"/>
      <c r="DR144" s="214">
        <v>1</v>
      </c>
      <c r="DS144" s="386"/>
      <c r="DT144" s="387"/>
      <c r="DU144" s="213"/>
      <c r="DV144" s="214">
        <v>1</v>
      </c>
      <c r="DW144" s="386"/>
      <c r="DX144" s="387"/>
      <c r="DY144" s="213"/>
      <c r="DZ144" s="244">
        <f t="shared" si="15"/>
        <v>10</v>
      </c>
      <c r="EA144" s="245">
        <f t="shared" si="15"/>
        <v>10</v>
      </c>
      <c r="EB144" s="245">
        <f t="shared" si="15"/>
        <v>0</v>
      </c>
      <c r="EC144" s="246">
        <f t="shared" si="15"/>
        <v>0</v>
      </c>
    </row>
    <row r="145" spans="1:133" ht="40.5" customHeight="1" x14ac:dyDescent="0.25">
      <c r="A145" s="380">
        <v>15</v>
      </c>
      <c r="B145" s="381" t="s">
        <v>811</v>
      </c>
      <c r="C145" s="236" t="s">
        <v>812</v>
      </c>
      <c r="D145" s="351" t="s">
        <v>1930</v>
      </c>
      <c r="E145" s="269">
        <v>2</v>
      </c>
      <c r="F145" s="214">
        <v>1</v>
      </c>
      <c r="G145" s="386"/>
      <c r="H145" s="387"/>
      <c r="I145" s="213"/>
      <c r="J145" s="214">
        <v>1</v>
      </c>
      <c r="K145" s="386"/>
      <c r="L145" s="387"/>
      <c r="M145" s="213"/>
      <c r="N145" s="214">
        <v>1</v>
      </c>
      <c r="O145" s="386"/>
      <c r="P145" s="387"/>
      <c r="Q145" s="213"/>
      <c r="R145" s="214"/>
      <c r="S145" s="386">
        <v>1</v>
      </c>
      <c r="T145" s="387"/>
      <c r="U145" s="213"/>
      <c r="V145" s="214"/>
      <c r="W145" s="386">
        <v>1</v>
      </c>
      <c r="X145" s="387"/>
      <c r="Y145" s="213"/>
      <c r="Z145" s="214"/>
      <c r="AA145" s="386">
        <v>1</v>
      </c>
      <c r="AB145" s="387"/>
      <c r="AC145" s="213"/>
      <c r="AD145" s="214"/>
      <c r="AE145" s="386">
        <v>1</v>
      </c>
      <c r="AF145" s="387"/>
      <c r="AG145" s="213"/>
      <c r="AH145" s="214"/>
      <c r="AI145" s="386">
        <v>1</v>
      </c>
      <c r="AJ145" s="387"/>
      <c r="AK145" s="213"/>
      <c r="AL145" s="214"/>
      <c r="AM145" s="386">
        <v>1</v>
      </c>
      <c r="AN145" s="387"/>
      <c r="AO145" s="213"/>
      <c r="AP145" s="214"/>
      <c r="AQ145" s="386">
        <v>1</v>
      </c>
      <c r="AR145" s="387"/>
      <c r="AS145" s="213"/>
      <c r="AT145" s="214"/>
      <c r="AU145" s="386">
        <v>1</v>
      </c>
      <c r="AV145" s="387"/>
      <c r="AW145" s="213"/>
      <c r="AX145" s="214"/>
      <c r="AY145" s="386">
        <v>1</v>
      </c>
      <c r="AZ145" s="387"/>
      <c r="BA145" s="213"/>
      <c r="BB145" s="356"/>
      <c r="BC145" s="484"/>
      <c r="BD145" s="485"/>
      <c r="BE145" s="327"/>
      <c r="BF145" s="214"/>
      <c r="BG145" s="386">
        <v>1</v>
      </c>
      <c r="BH145" s="387"/>
      <c r="BI145" s="213"/>
      <c r="BJ145" s="214"/>
      <c r="BK145" s="386">
        <v>1</v>
      </c>
      <c r="BL145" s="387"/>
      <c r="BM145" s="213"/>
      <c r="BN145" s="214">
        <v>1</v>
      </c>
      <c r="BO145" s="386"/>
      <c r="BP145" s="387"/>
      <c r="BQ145" s="213"/>
      <c r="BR145" s="214"/>
      <c r="BS145" s="386"/>
      <c r="BT145" s="387"/>
      <c r="BU145" s="213"/>
      <c r="BV145" s="214"/>
      <c r="BW145" s="386"/>
      <c r="BX145" s="387"/>
      <c r="BY145" s="213"/>
      <c r="BZ145" s="214"/>
      <c r="CA145" s="386"/>
      <c r="CB145" s="387"/>
      <c r="CC145" s="213"/>
      <c r="CD145" s="356"/>
      <c r="CE145" s="484"/>
      <c r="CF145" s="485"/>
      <c r="CG145" s="327"/>
      <c r="CH145" s="214"/>
      <c r="CI145" s="386">
        <v>1</v>
      </c>
      <c r="CJ145" s="387"/>
      <c r="CK145" s="213"/>
      <c r="CL145" s="214"/>
      <c r="CM145" s="386"/>
      <c r="CN145" s="387"/>
      <c r="CO145" s="213"/>
      <c r="CP145" s="214"/>
      <c r="CQ145" s="386">
        <v>1</v>
      </c>
      <c r="CR145" s="387"/>
      <c r="CS145" s="213"/>
      <c r="CT145" s="214"/>
      <c r="CU145" s="386">
        <v>1</v>
      </c>
      <c r="CV145" s="387"/>
      <c r="CW145" s="213"/>
      <c r="CX145" s="214"/>
      <c r="CY145" s="386">
        <v>1</v>
      </c>
      <c r="CZ145" s="387"/>
      <c r="DA145" s="213"/>
      <c r="DB145" s="214"/>
      <c r="DC145" s="386">
        <v>1</v>
      </c>
      <c r="DD145" s="387"/>
      <c r="DE145" s="213"/>
      <c r="DF145" s="214"/>
      <c r="DG145" s="386">
        <v>1</v>
      </c>
      <c r="DH145" s="387"/>
      <c r="DI145" s="213"/>
      <c r="DJ145" s="214"/>
      <c r="DK145" s="386">
        <v>1</v>
      </c>
      <c r="DL145" s="387"/>
      <c r="DM145" s="213"/>
      <c r="DN145" s="214"/>
      <c r="DO145" s="386">
        <v>1</v>
      </c>
      <c r="DP145" s="387"/>
      <c r="DQ145" s="213"/>
      <c r="DR145" s="214"/>
      <c r="DS145" s="386">
        <v>1</v>
      </c>
      <c r="DT145" s="387"/>
      <c r="DU145" s="213"/>
      <c r="DV145" s="214"/>
      <c r="DW145" s="386">
        <v>1</v>
      </c>
      <c r="DX145" s="387"/>
      <c r="DY145" s="213"/>
      <c r="DZ145" s="244">
        <f t="shared" si="15"/>
        <v>4</v>
      </c>
      <c r="EA145" s="245">
        <f t="shared" si="15"/>
        <v>21</v>
      </c>
      <c r="EB145" s="245">
        <f t="shared" si="15"/>
        <v>0</v>
      </c>
      <c r="EC145" s="246">
        <f t="shared" si="15"/>
        <v>0</v>
      </c>
    </row>
    <row r="146" spans="1:133" ht="40.5" customHeight="1" x14ac:dyDescent="0.25">
      <c r="A146" s="380">
        <v>16</v>
      </c>
      <c r="B146" s="381" t="s">
        <v>813</v>
      </c>
      <c r="C146" s="236" t="s">
        <v>814</v>
      </c>
      <c r="D146" s="351" t="s">
        <v>1931</v>
      </c>
      <c r="E146" s="269">
        <v>1</v>
      </c>
      <c r="F146" s="214">
        <v>1</v>
      </c>
      <c r="G146" s="386"/>
      <c r="H146" s="387"/>
      <c r="I146" s="213"/>
      <c r="J146" s="214">
        <v>1</v>
      </c>
      <c r="K146" s="386"/>
      <c r="L146" s="387"/>
      <c r="M146" s="213"/>
      <c r="N146" s="214">
        <v>1</v>
      </c>
      <c r="O146" s="386"/>
      <c r="P146" s="387"/>
      <c r="Q146" s="213"/>
      <c r="R146" s="214">
        <v>1</v>
      </c>
      <c r="S146" s="386"/>
      <c r="T146" s="387"/>
      <c r="U146" s="213"/>
      <c r="V146" s="214">
        <v>1</v>
      </c>
      <c r="W146" s="386"/>
      <c r="X146" s="387"/>
      <c r="Y146" s="213"/>
      <c r="Z146" s="214">
        <v>1</v>
      </c>
      <c r="AA146" s="386"/>
      <c r="AB146" s="387"/>
      <c r="AC146" s="213"/>
      <c r="AD146" s="214">
        <v>1</v>
      </c>
      <c r="AE146" s="386"/>
      <c r="AF146" s="387"/>
      <c r="AG146" s="213"/>
      <c r="AH146" s="214">
        <v>1</v>
      </c>
      <c r="AI146" s="386"/>
      <c r="AJ146" s="387"/>
      <c r="AK146" s="213"/>
      <c r="AL146" s="214"/>
      <c r="AM146" s="386"/>
      <c r="AN146" s="387"/>
      <c r="AO146" s="213"/>
      <c r="AP146" s="214">
        <v>1</v>
      </c>
      <c r="AQ146" s="386"/>
      <c r="AR146" s="387"/>
      <c r="AS146" s="213"/>
      <c r="AT146" s="214">
        <v>1</v>
      </c>
      <c r="AU146" s="386"/>
      <c r="AV146" s="387"/>
      <c r="AW146" s="213"/>
      <c r="AX146" s="214">
        <v>1</v>
      </c>
      <c r="AY146" s="386"/>
      <c r="AZ146" s="387"/>
      <c r="BA146" s="213"/>
      <c r="BB146" s="356"/>
      <c r="BC146" s="484"/>
      <c r="BD146" s="485"/>
      <c r="BE146" s="327"/>
      <c r="BF146" s="214">
        <v>1</v>
      </c>
      <c r="BG146" s="386"/>
      <c r="BH146" s="387"/>
      <c r="BI146" s="213"/>
      <c r="BJ146" s="214">
        <v>1</v>
      </c>
      <c r="BK146" s="386"/>
      <c r="BL146" s="387"/>
      <c r="BM146" s="213"/>
      <c r="BN146" s="214"/>
      <c r="BO146" s="386">
        <v>1</v>
      </c>
      <c r="BP146" s="387"/>
      <c r="BQ146" s="213"/>
      <c r="BR146" s="214"/>
      <c r="BS146" s="386"/>
      <c r="BT146" s="387"/>
      <c r="BU146" s="213"/>
      <c r="BV146" s="214"/>
      <c r="BW146" s="386"/>
      <c r="BX146" s="387"/>
      <c r="BY146" s="213"/>
      <c r="BZ146" s="214"/>
      <c r="CA146" s="386"/>
      <c r="CB146" s="387"/>
      <c r="CC146" s="213"/>
      <c r="CD146" s="356"/>
      <c r="CE146" s="484"/>
      <c r="CF146" s="485"/>
      <c r="CG146" s="327"/>
      <c r="CH146" s="214">
        <v>1</v>
      </c>
      <c r="CI146" s="386"/>
      <c r="CJ146" s="387"/>
      <c r="CK146" s="213"/>
      <c r="CL146" s="214"/>
      <c r="CM146" s="386"/>
      <c r="CN146" s="387"/>
      <c r="CO146" s="213"/>
      <c r="CP146" s="214"/>
      <c r="CQ146" s="386"/>
      <c r="CR146" s="387"/>
      <c r="CS146" s="213"/>
      <c r="CT146" s="214"/>
      <c r="CU146" s="386"/>
      <c r="CV146" s="387"/>
      <c r="CW146" s="213"/>
      <c r="CX146" s="214"/>
      <c r="CY146" s="386"/>
      <c r="CZ146" s="387"/>
      <c r="DA146" s="213"/>
      <c r="DB146" s="214"/>
      <c r="DC146" s="386"/>
      <c r="DD146" s="387"/>
      <c r="DE146" s="213"/>
      <c r="DF146" s="214"/>
      <c r="DG146" s="386"/>
      <c r="DH146" s="387"/>
      <c r="DI146" s="213"/>
      <c r="DJ146" s="214"/>
      <c r="DK146" s="386"/>
      <c r="DL146" s="387"/>
      <c r="DM146" s="213"/>
      <c r="DN146" s="214"/>
      <c r="DO146" s="386"/>
      <c r="DP146" s="387"/>
      <c r="DQ146" s="213"/>
      <c r="DR146" s="214"/>
      <c r="DS146" s="386">
        <v>1</v>
      </c>
      <c r="DT146" s="387"/>
      <c r="DU146" s="213"/>
      <c r="DV146" s="214"/>
      <c r="DW146" s="386">
        <v>1</v>
      </c>
      <c r="DX146" s="387"/>
      <c r="DY146" s="213"/>
      <c r="DZ146" s="244">
        <f>F146+J146+N146+R146+V146+Z146+AD146+AH146+AL146+AP146+AT146+AX146+BB146+BF146+BJ146+BN146+BR146+BV146+BZ146+CD146+CH146+CL146+CP146+CT146+CX146+DB146+DF146+DJ146+DN146+DR146+DV146</f>
        <v>14</v>
      </c>
      <c r="EA146" s="245">
        <f>G146+K146+O146+S146+W146+AA146+AE146+AI146+AM146+AQ146+AU146+AY146+BC146+BG146+BK146+BO146+BS146+BW146+CA146+CE146+CI146+CM146+CQ146+CU146+CY146+DC146+DG146+DK146+DO146+DS146+DW146</f>
        <v>3</v>
      </c>
      <c r="EB146" s="245">
        <f>H146+L146+P146+T146+X146+AB146+AF146+AJ146+AN146+AR146+AV146+AZ146+BD146+BH146+BL146+BP146+BT146+BX146+CB146+CF146+CJ146+CN146+CR146+CV146+CZ146+DD146+DH146+DL146+DP146+DT146+DX146</f>
        <v>0</v>
      </c>
      <c r="EC146" s="246">
        <f>I146+M146+Q146+U146+Y146+AC146+AG146+AK146+AO146+AS146+AW146+BA146+BE146+BI146+BM146+BQ146+BU146+BY146+CC146+CG146+CK146+CO146+CS146+CW146+DA146+DE146+DI146+DM146+DQ146+DU146+DY146</f>
        <v>0</v>
      </c>
    </row>
    <row r="147" spans="1:133" ht="40.5" customHeight="1" x14ac:dyDescent="0.25">
      <c r="A147" s="380">
        <v>17</v>
      </c>
      <c r="B147" s="381" t="s">
        <v>2485</v>
      </c>
      <c r="C147" s="236" t="s">
        <v>2486</v>
      </c>
      <c r="D147" s="229" t="s">
        <v>2487</v>
      </c>
      <c r="E147" s="267">
        <v>1</v>
      </c>
      <c r="F147" s="214">
        <v>1</v>
      </c>
      <c r="G147" s="386"/>
      <c r="H147" s="387"/>
      <c r="I147" s="213"/>
      <c r="J147" s="214">
        <v>1</v>
      </c>
      <c r="K147" s="386"/>
      <c r="L147" s="387"/>
      <c r="M147" s="213"/>
      <c r="N147" s="214">
        <v>1</v>
      </c>
      <c r="O147" s="386"/>
      <c r="P147" s="387"/>
      <c r="Q147" s="213"/>
      <c r="R147" s="214">
        <v>1</v>
      </c>
      <c r="S147" s="386"/>
      <c r="T147" s="387"/>
      <c r="U147" s="213"/>
      <c r="V147" s="214">
        <v>1</v>
      </c>
      <c r="W147" s="386"/>
      <c r="X147" s="387"/>
      <c r="Y147" s="213"/>
      <c r="Z147" s="214">
        <v>1</v>
      </c>
      <c r="AA147" s="386"/>
      <c r="AB147" s="387"/>
      <c r="AC147" s="213"/>
      <c r="AD147" s="214">
        <v>1</v>
      </c>
      <c r="AE147" s="386"/>
      <c r="AF147" s="387"/>
      <c r="AG147" s="213"/>
      <c r="AH147" s="214">
        <v>1</v>
      </c>
      <c r="AI147" s="386"/>
      <c r="AJ147" s="387"/>
      <c r="AK147" s="213"/>
      <c r="AL147" s="214"/>
      <c r="AM147" s="386"/>
      <c r="AN147" s="387"/>
      <c r="AO147" s="213"/>
      <c r="AP147" s="214">
        <v>1</v>
      </c>
      <c r="AQ147" s="386"/>
      <c r="AR147" s="387"/>
      <c r="AS147" s="213"/>
      <c r="AT147" s="214">
        <v>1</v>
      </c>
      <c r="AU147" s="386"/>
      <c r="AV147" s="387"/>
      <c r="AW147" s="213"/>
      <c r="AX147" s="214"/>
      <c r="AY147" s="386">
        <v>1</v>
      </c>
      <c r="AZ147" s="387"/>
      <c r="BA147" s="213"/>
      <c r="BB147" s="356"/>
      <c r="BC147" s="484"/>
      <c r="BD147" s="485"/>
      <c r="BE147" s="327"/>
      <c r="BF147" s="214"/>
      <c r="BG147" s="386">
        <v>1</v>
      </c>
      <c r="BH147" s="387"/>
      <c r="BI147" s="213"/>
      <c r="BJ147" s="214"/>
      <c r="BK147" s="386">
        <v>1</v>
      </c>
      <c r="BL147" s="387"/>
      <c r="BM147" s="213"/>
      <c r="BN147" s="214">
        <v>1</v>
      </c>
      <c r="BO147" s="386"/>
      <c r="BP147" s="387"/>
      <c r="BQ147" s="213"/>
      <c r="BR147" s="214"/>
      <c r="BS147" s="386"/>
      <c r="BT147" s="387"/>
      <c r="BU147" s="213"/>
      <c r="BV147" s="214"/>
      <c r="BW147" s="386"/>
      <c r="BX147" s="387"/>
      <c r="BY147" s="213"/>
      <c r="BZ147" s="214"/>
      <c r="CA147" s="386"/>
      <c r="CB147" s="387"/>
      <c r="CC147" s="213"/>
      <c r="CD147" s="356"/>
      <c r="CE147" s="484"/>
      <c r="CF147" s="485"/>
      <c r="CG147" s="327"/>
      <c r="CH147" s="214">
        <v>1</v>
      </c>
      <c r="CI147" s="386"/>
      <c r="CJ147" s="387"/>
      <c r="CK147" s="213"/>
      <c r="CL147" s="214"/>
      <c r="CM147" s="386"/>
      <c r="CN147" s="387"/>
      <c r="CO147" s="213"/>
      <c r="CP147" s="214">
        <v>1</v>
      </c>
      <c r="CQ147" s="386"/>
      <c r="CR147" s="387"/>
      <c r="CS147" s="213"/>
      <c r="CT147" s="214">
        <v>1</v>
      </c>
      <c r="CU147" s="386"/>
      <c r="CV147" s="387"/>
      <c r="CW147" s="213"/>
      <c r="CX147" s="214"/>
      <c r="CY147" s="386"/>
      <c r="CZ147" s="387"/>
      <c r="DA147" s="213"/>
      <c r="DB147" s="214"/>
      <c r="DC147" s="386"/>
      <c r="DD147" s="387"/>
      <c r="DE147" s="213"/>
      <c r="DF147" s="214"/>
      <c r="DG147" s="386"/>
      <c r="DH147" s="387"/>
      <c r="DI147" s="213"/>
      <c r="DJ147" s="214"/>
      <c r="DK147" s="386"/>
      <c r="DL147" s="387"/>
      <c r="DM147" s="213"/>
      <c r="DN147" s="214"/>
      <c r="DO147" s="386">
        <v>1</v>
      </c>
      <c r="DP147" s="387"/>
      <c r="DQ147" s="213"/>
      <c r="DR147" s="214"/>
      <c r="DS147" s="386"/>
      <c r="DT147" s="387"/>
      <c r="DU147" s="213"/>
      <c r="DV147" s="214"/>
      <c r="DW147" s="386"/>
      <c r="DX147" s="387"/>
      <c r="DY147" s="213"/>
      <c r="DZ147" s="244">
        <f t="shared" si="15"/>
        <v>14</v>
      </c>
      <c r="EA147" s="245">
        <f t="shared" si="15"/>
        <v>4</v>
      </c>
      <c r="EB147" s="245">
        <f t="shared" si="15"/>
        <v>0</v>
      </c>
      <c r="EC147" s="246">
        <f t="shared" si="15"/>
        <v>0</v>
      </c>
    </row>
    <row r="148" spans="1:133" ht="40.5" customHeight="1" x14ac:dyDescent="0.25">
      <c r="A148" s="380">
        <v>18</v>
      </c>
      <c r="B148" s="381" t="s">
        <v>2488</v>
      </c>
      <c r="C148" s="236" t="s">
        <v>2489</v>
      </c>
      <c r="D148" s="229" t="s">
        <v>2490</v>
      </c>
      <c r="E148" s="267">
        <v>0</v>
      </c>
      <c r="F148" s="214">
        <v>1</v>
      </c>
      <c r="G148" s="386"/>
      <c r="H148" s="387"/>
      <c r="I148" s="213"/>
      <c r="J148" s="214">
        <v>1</v>
      </c>
      <c r="K148" s="386"/>
      <c r="L148" s="387"/>
      <c r="M148" s="213"/>
      <c r="N148" s="214">
        <v>1</v>
      </c>
      <c r="O148" s="386"/>
      <c r="P148" s="387"/>
      <c r="Q148" s="213"/>
      <c r="R148" s="214">
        <v>1</v>
      </c>
      <c r="S148" s="386"/>
      <c r="T148" s="387"/>
      <c r="U148" s="213"/>
      <c r="V148" s="214"/>
      <c r="W148" s="386"/>
      <c r="X148" s="387"/>
      <c r="Y148" s="213"/>
      <c r="Z148" s="214"/>
      <c r="AA148" s="386">
        <v>1</v>
      </c>
      <c r="AB148" s="387"/>
      <c r="AC148" s="213"/>
      <c r="AD148" s="214"/>
      <c r="AE148" s="386">
        <v>1</v>
      </c>
      <c r="AF148" s="387"/>
      <c r="AG148" s="213"/>
      <c r="AH148" s="214"/>
      <c r="AI148" s="386">
        <v>1</v>
      </c>
      <c r="AJ148" s="387"/>
      <c r="AK148" s="213"/>
      <c r="AL148" s="214"/>
      <c r="AM148" s="386"/>
      <c r="AN148" s="387"/>
      <c r="AO148" s="213"/>
      <c r="AP148" s="214"/>
      <c r="AQ148" s="386">
        <v>1</v>
      </c>
      <c r="AR148" s="387"/>
      <c r="AS148" s="213"/>
      <c r="AT148" s="214"/>
      <c r="AU148" s="386">
        <v>1</v>
      </c>
      <c r="AV148" s="387"/>
      <c r="AW148" s="213"/>
      <c r="AX148" s="214"/>
      <c r="AY148" s="386">
        <v>1</v>
      </c>
      <c r="AZ148" s="387"/>
      <c r="BA148" s="213"/>
      <c r="BB148" s="356"/>
      <c r="BC148" s="484"/>
      <c r="BD148" s="485"/>
      <c r="BE148" s="327"/>
      <c r="BF148" s="214"/>
      <c r="BG148" s="386">
        <v>1</v>
      </c>
      <c r="BH148" s="387"/>
      <c r="BI148" s="213"/>
      <c r="BJ148" s="214"/>
      <c r="BK148" s="386">
        <v>1</v>
      </c>
      <c r="BL148" s="387"/>
      <c r="BM148" s="213"/>
      <c r="BN148" s="214">
        <v>1</v>
      </c>
      <c r="BO148" s="386"/>
      <c r="BP148" s="387"/>
      <c r="BQ148" s="213"/>
      <c r="BR148" s="214"/>
      <c r="BS148" s="386"/>
      <c r="BT148" s="387"/>
      <c r="BU148" s="213"/>
      <c r="BV148" s="214"/>
      <c r="BW148" s="386"/>
      <c r="BX148" s="387"/>
      <c r="BY148" s="213"/>
      <c r="BZ148" s="214"/>
      <c r="CA148" s="386"/>
      <c r="CB148" s="387"/>
      <c r="CC148" s="213"/>
      <c r="CD148" s="356"/>
      <c r="CE148" s="484"/>
      <c r="CF148" s="485"/>
      <c r="CG148" s="327"/>
      <c r="CH148" s="214"/>
      <c r="CI148" s="386">
        <v>1</v>
      </c>
      <c r="CJ148" s="387"/>
      <c r="CK148" s="213"/>
      <c r="CL148" s="214"/>
      <c r="CM148" s="386"/>
      <c r="CN148" s="387"/>
      <c r="CO148" s="213"/>
      <c r="CP148" s="214"/>
      <c r="CQ148" s="386">
        <v>1</v>
      </c>
      <c r="CR148" s="387"/>
      <c r="CS148" s="213"/>
      <c r="CT148" s="214"/>
      <c r="CU148" s="386">
        <v>1</v>
      </c>
      <c r="CV148" s="387"/>
      <c r="CW148" s="213"/>
      <c r="CX148" s="214"/>
      <c r="CY148" s="386"/>
      <c r="CZ148" s="387"/>
      <c r="DA148" s="213"/>
      <c r="DB148" s="214"/>
      <c r="DC148" s="386"/>
      <c r="DD148" s="387"/>
      <c r="DE148" s="213"/>
      <c r="DF148" s="214"/>
      <c r="DG148" s="386"/>
      <c r="DH148" s="387"/>
      <c r="DI148" s="213"/>
      <c r="DJ148" s="214"/>
      <c r="DK148" s="386"/>
      <c r="DL148" s="387"/>
      <c r="DM148" s="213"/>
      <c r="DN148" s="214"/>
      <c r="DO148" s="386">
        <v>1</v>
      </c>
      <c r="DP148" s="387"/>
      <c r="DQ148" s="213"/>
      <c r="DR148" s="214"/>
      <c r="DS148" s="386"/>
      <c r="DT148" s="387"/>
      <c r="DU148" s="213"/>
      <c r="DV148" s="214"/>
      <c r="DW148" s="386"/>
      <c r="DX148" s="387"/>
      <c r="DY148" s="213"/>
      <c r="DZ148" s="244">
        <f t="shared" ref="DZ148:DZ150" si="16">F148+J148+N148+R148+V148+Z148+AD148+AH148+AL148+AP148+AT148+AX148+BB148+BF148+BJ148+BN148+BR148+BV148+BZ148+CD148+CH148+CL148+CP148+CT148+CX148+DB148+DF148+DJ148+DN148+DR148+DV148</f>
        <v>5</v>
      </c>
      <c r="EA148" s="245">
        <f t="shared" ref="EA148:EA150" si="17">G148+K148+O148+S148+W148+AA148+AE148+AI148+AM148+AQ148+AU148+AY148+BC148+BG148+BK148+BO148+BS148+BW148+CA148+CE148+CI148+CM148+CQ148+CU148+CY148+DC148+DG148+DK148+DO148+DS148+DW148</f>
        <v>12</v>
      </c>
      <c r="EB148" s="245">
        <f t="shared" ref="EB148:EB150" si="18">H148+L148+P148+T148+X148+AB148+AF148+AJ148+AN148+AR148+AV148+AZ148+BD148+BH148+BL148+BP148+BT148+BX148+CB148+CF148+CJ148+CN148+CR148+CV148+CZ148+DD148+DH148+DL148+DP148+DT148+DX148</f>
        <v>0</v>
      </c>
      <c r="EC148" s="246">
        <f t="shared" ref="EC148:EC150" si="19">I148+M148+Q148+U148+Y148+AC148+AG148+AK148+AO148+AS148+AW148+BA148+BE148+BI148+BM148+BQ148+BU148+BY148+CC148+CG148+CK148+CO148+CS148+CW148+DA148+DE148+DI148+DM148+DQ148+DU148+DY148</f>
        <v>0</v>
      </c>
    </row>
    <row r="149" spans="1:133" ht="40.5" customHeight="1" x14ac:dyDescent="0.25">
      <c r="A149" s="380">
        <v>19</v>
      </c>
      <c r="B149" s="381" t="s">
        <v>2491</v>
      </c>
      <c r="C149" s="236" t="s">
        <v>2492</v>
      </c>
      <c r="D149" s="229" t="s">
        <v>2493</v>
      </c>
      <c r="E149" s="267">
        <v>0</v>
      </c>
      <c r="F149" s="214">
        <v>1</v>
      </c>
      <c r="G149" s="386"/>
      <c r="H149" s="387"/>
      <c r="I149" s="213"/>
      <c r="J149" s="214">
        <v>1</v>
      </c>
      <c r="K149" s="386"/>
      <c r="L149" s="387"/>
      <c r="M149" s="213"/>
      <c r="N149" s="214">
        <v>1</v>
      </c>
      <c r="O149" s="386"/>
      <c r="P149" s="387"/>
      <c r="Q149" s="213"/>
      <c r="R149" s="214">
        <v>1</v>
      </c>
      <c r="S149" s="386"/>
      <c r="T149" s="387"/>
      <c r="U149" s="213"/>
      <c r="V149" s="214"/>
      <c r="W149" s="386"/>
      <c r="X149" s="387"/>
      <c r="Y149" s="213"/>
      <c r="Z149" s="214"/>
      <c r="AA149" s="386">
        <v>1</v>
      </c>
      <c r="AB149" s="387"/>
      <c r="AC149" s="213"/>
      <c r="AD149" s="214"/>
      <c r="AE149" s="386">
        <v>1</v>
      </c>
      <c r="AF149" s="387"/>
      <c r="AG149" s="213"/>
      <c r="AH149" s="214"/>
      <c r="AI149" s="386">
        <v>1</v>
      </c>
      <c r="AJ149" s="387"/>
      <c r="AK149" s="213"/>
      <c r="AL149" s="214"/>
      <c r="AM149" s="386"/>
      <c r="AN149" s="387"/>
      <c r="AO149" s="213"/>
      <c r="AP149" s="214"/>
      <c r="AQ149" s="386">
        <v>1</v>
      </c>
      <c r="AR149" s="387"/>
      <c r="AS149" s="213"/>
      <c r="AT149" s="214"/>
      <c r="AU149" s="386">
        <v>1</v>
      </c>
      <c r="AV149" s="387"/>
      <c r="AW149" s="213"/>
      <c r="AX149" s="214">
        <v>1</v>
      </c>
      <c r="AY149" s="386"/>
      <c r="AZ149" s="387"/>
      <c r="BA149" s="213"/>
      <c r="BB149" s="356"/>
      <c r="BC149" s="484"/>
      <c r="BD149" s="485"/>
      <c r="BE149" s="327"/>
      <c r="BF149" s="214">
        <v>1</v>
      </c>
      <c r="BG149" s="386"/>
      <c r="BH149" s="387"/>
      <c r="BI149" s="213"/>
      <c r="BJ149" s="214">
        <v>1</v>
      </c>
      <c r="BK149" s="386"/>
      <c r="BL149" s="387"/>
      <c r="BM149" s="213"/>
      <c r="BN149" s="214"/>
      <c r="BO149" s="386">
        <v>1</v>
      </c>
      <c r="BP149" s="387"/>
      <c r="BQ149" s="213"/>
      <c r="BR149" s="214"/>
      <c r="BS149" s="386"/>
      <c r="BT149" s="387"/>
      <c r="BU149" s="213"/>
      <c r="BV149" s="214"/>
      <c r="BW149" s="386"/>
      <c r="BX149" s="387"/>
      <c r="BY149" s="213"/>
      <c r="BZ149" s="214"/>
      <c r="CA149" s="386"/>
      <c r="CB149" s="387"/>
      <c r="CC149" s="213"/>
      <c r="CD149" s="356"/>
      <c r="CE149" s="484"/>
      <c r="CF149" s="485"/>
      <c r="CG149" s="327"/>
      <c r="CH149" s="214"/>
      <c r="CI149" s="386">
        <v>1</v>
      </c>
      <c r="CJ149" s="387"/>
      <c r="CK149" s="213"/>
      <c r="CL149" s="214"/>
      <c r="CM149" s="386"/>
      <c r="CN149" s="387"/>
      <c r="CO149" s="213"/>
      <c r="CP149" s="214"/>
      <c r="CQ149" s="386"/>
      <c r="CR149" s="387"/>
      <c r="CS149" s="213"/>
      <c r="CT149" s="214"/>
      <c r="CU149" s="386"/>
      <c r="CV149" s="387"/>
      <c r="CW149" s="213"/>
      <c r="CX149" s="214"/>
      <c r="CY149" s="386"/>
      <c r="CZ149" s="387"/>
      <c r="DA149" s="213"/>
      <c r="DB149" s="214"/>
      <c r="DC149" s="386"/>
      <c r="DD149" s="387"/>
      <c r="DE149" s="213"/>
      <c r="DF149" s="214"/>
      <c r="DG149" s="386"/>
      <c r="DH149" s="387"/>
      <c r="DI149" s="213"/>
      <c r="DJ149" s="214"/>
      <c r="DK149" s="386"/>
      <c r="DL149" s="387"/>
      <c r="DM149" s="213"/>
      <c r="DN149" s="214"/>
      <c r="DO149" s="386">
        <v>1</v>
      </c>
      <c r="DP149" s="387"/>
      <c r="DQ149" s="213"/>
      <c r="DR149" s="214"/>
      <c r="DS149" s="386">
        <v>1</v>
      </c>
      <c r="DT149" s="387"/>
      <c r="DU149" s="213"/>
      <c r="DV149" s="214"/>
      <c r="DW149" s="386">
        <v>1</v>
      </c>
      <c r="DX149" s="387"/>
      <c r="DY149" s="213"/>
      <c r="DZ149" s="244">
        <f t="shared" si="16"/>
        <v>7</v>
      </c>
      <c r="EA149" s="245">
        <f t="shared" si="17"/>
        <v>10</v>
      </c>
      <c r="EB149" s="245">
        <f t="shared" si="18"/>
        <v>0</v>
      </c>
      <c r="EC149" s="246">
        <f t="shared" si="19"/>
        <v>0</v>
      </c>
    </row>
    <row r="150" spans="1:133" ht="40.5" customHeight="1" x14ac:dyDescent="0.25">
      <c r="A150" s="380">
        <v>20</v>
      </c>
      <c r="B150" s="381" t="s">
        <v>1077</v>
      </c>
      <c r="C150" s="236" t="s">
        <v>1078</v>
      </c>
      <c r="D150" s="351" t="s">
        <v>1932</v>
      </c>
      <c r="E150" s="269">
        <v>0</v>
      </c>
      <c r="F150" s="214">
        <v>1</v>
      </c>
      <c r="G150" s="386"/>
      <c r="H150" s="387"/>
      <c r="I150" s="213"/>
      <c r="J150" s="214">
        <v>1</v>
      </c>
      <c r="K150" s="386"/>
      <c r="L150" s="387"/>
      <c r="M150" s="213"/>
      <c r="N150" s="214">
        <v>1</v>
      </c>
      <c r="O150" s="386"/>
      <c r="P150" s="387"/>
      <c r="Q150" s="213"/>
      <c r="R150" s="214">
        <v>1</v>
      </c>
      <c r="S150" s="386"/>
      <c r="T150" s="387"/>
      <c r="U150" s="213"/>
      <c r="V150" s="214"/>
      <c r="W150" s="386"/>
      <c r="X150" s="387"/>
      <c r="Y150" s="213"/>
      <c r="Z150" s="214"/>
      <c r="AA150" s="386">
        <v>1</v>
      </c>
      <c r="AB150" s="387"/>
      <c r="AC150" s="213"/>
      <c r="AD150" s="214">
        <v>1</v>
      </c>
      <c r="AE150" s="386"/>
      <c r="AF150" s="387"/>
      <c r="AG150" s="213"/>
      <c r="AH150" s="214">
        <v>1</v>
      </c>
      <c r="AI150" s="386"/>
      <c r="AJ150" s="387"/>
      <c r="AK150" s="213"/>
      <c r="AL150" s="214"/>
      <c r="AM150" s="386"/>
      <c r="AN150" s="387"/>
      <c r="AO150" s="213"/>
      <c r="AP150" s="214"/>
      <c r="AQ150" s="386">
        <v>1</v>
      </c>
      <c r="AR150" s="387"/>
      <c r="AS150" s="213"/>
      <c r="AT150" s="214"/>
      <c r="AU150" s="386">
        <v>1</v>
      </c>
      <c r="AV150" s="387"/>
      <c r="AW150" s="213"/>
      <c r="AX150" s="214"/>
      <c r="AY150" s="386">
        <v>1</v>
      </c>
      <c r="AZ150" s="387"/>
      <c r="BA150" s="213"/>
      <c r="BB150" s="356"/>
      <c r="BC150" s="484"/>
      <c r="BD150" s="485"/>
      <c r="BE150" s="327"/>
      <c r="BF150" s="214"/>
      <c r="BG150" s="386">
        <v>1</v>
      </c>
      <c r="BH150" s="387"/>
      <c r="BI150" s="213"/>
      <c r="BJ150" s="214"/>
      <c r="BK150" s="386">
        <v>1</v>
      </c>
      <c r="BL150" s="387"/>
      <c r="BM150" s="213"/>
      <c r="BN150" s="214">
        <v>1</v>
      </c>
      <c r="BO150" s="386"/>
      <c r="BP150" s="387"/>
      <c r="BQ150" s="213"/>
      <c r="BR150" s="214"/>
      <c r="BS150" s="386"/>
      <c r="BT150" s="387"/>
      <c r="BU150" s="213"/>
      <c r="BV150" s="214"/>
      <c r="BW150" s="386"/>
      <c r="BX150" s="387"/>
      <c r="BY150" s="213"/>
      <c r="BZ150" s="214"/>
      <c r="CA150" s="386"/>
      <c r="CB150" s="387"/>
      <c r="CC150" s="213"/>
      <c r="CD150" s="356"/>
      <c r="CE150" s="484"/>
      <c r="CF150" s="485"/>
      <c r="CG150" s="327"/>
      <c r="CH150" s="214"/>
      <c r="CI150" s="386"/>
      <c r="CJ150" s="387"/>
      <c r="CK150" s="213"/>
      <c r="CL150" s="214"/>
      <c r="CM150" s="386"/>
      <c r="CN150" s="387"/>
      <c r="CO150" s="213"/>
      <c r="CP150" s="214">
        <v>1</v>
      </c>
      <c r="CQ150" s="386"/>
      <c r="CR150" s="387"/>
      <c r="CS150" s="213"/>
      <c r="CT150" s="214">
        <v>1</v>
      </c>
      <c r="CU150" s="386"/>
      <c r="CV150" s="387"/>
      <c r="CW150" s="213"/>
      <c r="CX150" s="214"/>
      <c r="CY150" s="386"/>
      <c r="CZ150" s="387"/>
      <c r="DA150" s="213"/>
      <c r="DB150" s="214"/>
      <c r="DC150" s="386"/>
      <c r="DD150" s="387"/>
      <c r="DE150" s="213"/>
      <c r="DF150" s="214"/>
      <c r="DG150" s="386"/>
      <c r="DH150" s="387"/>
      <c r="DI150" s="213"/>
      <c r="DJ150" s="214"/>
      <c r="DK150" s="386"/>
      <c r="DL150" s="387"/>
      <c r="DM150" s="213"/>
      <c r="DN150" s="214">
        <v>1</v>
      </c>
      <c r="DO150" s="386"/>
      <c r="DP150" s="387"/>
      <c r="DQ150" s="213"/>
      <c r="DR150" s="214"/>
      <c r="DS150" s="386"/>
      <c r="DT150" s="387"/>
      <c r="DU150" s="213"/>
      <c r="DV150" s="214"/>
      <c r="DW150" s="386"/>
      <c r="DX150" s="387"/>
      <c r="DY150" s="213"/>
      <c r="DZ150" s="244">
        <f t="shared" si="16"/>
        <v>10</v>
      </c>
      <c r="EA150" s="245">
        <f t="shared" si="17"/>
        <v>6</v>
      </c>
      <c r="EB150" s="245">
        <f t="shared" si="18"/>
        <v>0</v>
      </c>
      <c r="EC150" s="246">
        <f t="shared" si="19"/>
        <v>0</v>
      </c>
    </row>
    <row r="151" spans="1:133" ht="40.5" customHeight="1" x14ac:dyDescent="0.25">
      <c r="A151" s="380">
        <v>21</v>
      </c>
      <c r="B151" s="381" t="s">
        <v>815</v>
      </c>
      <c r="C151" s="236" t="s">
        <v>256</v>
      </c>
      <c r="D151" s="351" t="s">
        <v>1933</v>
      </c>
      <c r="E151" s="269">
        <v>0</v>
      </c>
      <c r="F151" s="214">
        <v>1</v>
      </c>
      <c r="G151" s="386"/>
      <c r="H151" s="387"/>
      <c r="I151" s="213"/>
      <c r="J151" s="214">
        <v>1</v>
      </c>
      <c r="K151" s="386"/>
      <c r="L151" s="387"/>
      <c r="M151" s="213"/>
      <c r="N151" s="214">
        <v>1</v>
      </c>
      <c r="O151" s="386"/>
      <c r="P151" s="387"/>
      <c r="Q151" s="213"/>
      <c r="R151" s="214">
        <v>1</v>
      </c>
      <c r="S151" s="386"/>
      <c r="T151" s="387"/>
      <c r="U151" s="213"/>
      <c r="V151" s="214"/>
      <c r="W151" s="386"/>
      <c r="X151" s="387"/>
      <c r="Y151" s="213"/>
      <c r="Z151" s="214"/>
      <c r="AA151" s="386">
        <v>1</v>
      </c>
      <c r="AB151" s="387"/>
      <c r="AC151" s="213"/>
      <c r="AD151" s="214"/>
      <c r="AE151" s="386">
        <v>1</v>
      </c>
      <c r="AF151" s="387"/>
      <c r="AG151" s="213"/>
      <c r="AH151" s="214"/>
      <c r="AI151" s="386">
        <v>1</v>
      </c>
      <c r="AJ151" s="387"/>
      <c r="AK151" s="213"/>
      <c r="AL151" s="214"/>
      <c r="AM151" s="386"/>
      <c r="AN151" s="387"/>
      <c r="AO151" s="213"/>
      <c r="AP151" s="214"/>
      <c r="AQ151" s="386">
        <v>1</v>
      </c>
      <c r="AR151" s="387"/>
      <c r="AS151" s="213"/>
      <c r="AT151" s="214"/>
      <c r="AU151" s="386">
        <v>1</v>
      </c>
      <c r="AV151" s="387"/>
      <c r="AW151" s="213"/>
      <c r="AX151" s="214">
        <v>1</v>
      </c>
      <c r="AY151" s="386"/>
      <c r="AZ151" s="387"/>
      <c r="BA151" s="213"/>
      <c r="BB151" s="356"/>
      <c r="BC151" s="484"/>
      <c r="BD151" s="485"/>
      <c r="BE151" s="327"/>
      <c r="BF151" s="214">
        <v>1</v>
      </c>
      <c r="BG151" s="386"/>
      <c r="BH151" s="387"/>
      <c r="BI151" s="213"/>
      <c r="BJ151" s="214">
        <v>1</v>
      </c>
      <c r="BK151" s="386"/>
      <c r="BL151" s="387"/>
      <c r="BM151" s="213"/>
      <c r="BN151" s="214"/>
      <c r="BO151" s="386">
        <v>1</v>
      </c>
      <c r="BP151" s="387"/>
      <c r="BQ151" s="213"/>
      <c r="BR151" s="214"/>
      <c r="BS151" s="386"/>
      <c r="BT151" s="387"/>
      <c r="BU151" s="213"/>
      <c r="BV151" s="214"/>
      <c r="BW151" s="386"/>
      <c r="BX151" s="387"/>
      <c r="BY151" s="213"/>
      <c r="BZ151" s="214"/>
      <c r="CA151" s="386"/>
      <c r="CB151" s="387"/>
      <c r="CC151" s="213"/>
      <c r="CD151" s="356"/>
      <c r="CE151" s="484"/>
      <c r="CF151" s="485"/>
      <c r="CG151" s="327"/>
      <c r="CH151" s="214"/>
      <c r="CI151" s="386"/>
      <c r="CJ151" s="387"/>
      <c r="CK151" s="213"/>
      <c r="CL151" s="214"/>
      <c r="CM151" s="386"/>
      <c r="CN151" s="387"/>
      <c r="CO151" s="213"/>
      <c r="CP151" s="214"/>
      <c r="CQ151" s="386"/>
      <c r="CR151" s="387"/>
      <c r="CS151" s="213"/>
      <c r="CT151" s="214"/>
      <c r="CU151" s="386"/>
      <c r="CV151" s="387"/>
      <c r="CW151" s="213"/>
      <c r="CX151" s="214"/>
      <c r="CY151" s="386"/>
      <c r="CZ151" s="387"/>
      <c r="DA151" s="213"/>
      <c r="DB151" s="214"/>
      <c r="DC151" s="386"/>
      <c r="DD151" s="387"/>
      <c r="DE151" s="213"/>
      <c r="DF151" s="214"/>
      <c r="DG151" s="386"/>
      <c r="DH151" s="387"/>
      <c r="DI151" s="213"/>
      <c r="DJ151" s="214"/>
      <c r="DK151" s="386"/>
      <c r="DL151" s="387"/>
      <c r="DM151" s="213"/>
      <c r="DN151" s="214"/>
      <c r="DO151" s="386">
        <v>1</v>
      </c>
      <c r="DP151" s="387"/>
      <c r="DQ151" s="213"/>
      <c r="DR151" s="214"/>
      <c r="DS151" s="386"/>
      <c r="DT151" s="387"/>
      <c r="DU151" s="213"/>
      <c r="DV151" s="214"/>
      <c r="DW151" s="386"/>
      <c r="DX151" s="387"/>
      <c r="DY151" s="213"/>
      <c r="DZ151" s="244">
        <f t="shared" si="15"/>
        <v>7</v>
      </c>
      <c r="EA151" s="245">
        <f t="shared" si="15"/>
        <v>7</v>
      </c>
      <c r="EB151" s="245">
        <f t="shared" si="15"/>
        <v>0</v>
      </c>
      <c r="EC151" s="246">
        <f t="shared" si="15"/>
        <v>0</v>
      </c>
    </row>
    <row r="152" spans="1:133" ht="34.5" customHeight="1" x14ac:dyDescent="0.25">
      <c r="A152" s="380">
        <v>22</v>
      </c>
      <c r="B152" s="381" t="s">
        <v>1934</v>
      </c>
      <c r="C152" s="236" t="s">
        <v>1935</v>
      </c>
      <c r="D152" s="229" t="s">
        <v>1936</v>
      </c>
      <c r="E152" s="128">
        <v>0</v>
      </c>
      <c r="F152" s="214">
        <v>1</v>
      </c>
      <c r="G152" s="386"/>
      <c r="H152" s="387"/>
      <c r="I152" s="213"/>
      <c r="J152" s="214">
        <v>1</v>
      </c>
      <c r="K152" s="386"/>
      <c r="L152" s="387"/>
      <c r="M152" s="213"/>
      <c r="N152" s="214">
        <v>1</v>
      </c>
      <c r="O152" s="386"/>
      <c r="P152" s="387"/>
      <c r="Q152" s="213"/>
      <c r="R152" s="214">
        <v>1</v>
      </c>
      <c r="S152" s="386"/>
      <c r="T152" s="387"/>
      <c r="U152" s="213"/>
      <c r="V152" s="214"/>
      <c r="W152" s="386"/>
      <c r="X152" s="387"/>
      <c r="Y152" s="213"/>
      <c r="Z152" s="214">
        <v>1</v>
      </c>
      <c r="AA152" s="386"/>
      <c r="AB152" s="387"/>
      <c r="AC152" s="213"/>
      <c r="AD152" s="214">
        <v>1</v>
      </c>
      <c r="AE152" s="386"/>
      <c r="AF152" s="387"/>
      <c r="AG152" s="213"/>
      <c r="AH152" s="214">
        <v>1</v>
      </c>
      <c r="AI152" s="386"/>
      <c r="AJ152" s="387"/>
      <c r="AK152" s="213"/>
      <c r="AL152" s="214"/>
      <c r="AM152" s="386"/>
      <c r="AN152" s="387"/>
      <c r="AO152" s="213"/>
      <c r="AP152" s="214">
        <v>1</v>
      </c>
      <c r="AQ152" s="386"/>
      <c r="AR152" s="387"/>
      <c r="AS152" s="213"/>
      <c r="AT152" s="214">
        <v>1</v>
      </c>
      <c r="AU152" s="386"/>
      <c r="AV152" s="387"/>
      <c r="AW152" s="213"/>
      <c r="AX152" s="214">
        <v>1</v>
      </c>
      <c r="AY152" s="386"/>
      <c r="AZ152" s="387"/>
      <c r="BA152" s="213"/>
      <c r="BB152" s="356"/>
      <c r="BC152" s="484"/>
      <c r="BD152" s="485"/>
      <c r="BE152" s="327"/>
      <c r="BF152" s="214">
        <v>1</v>
      </c>
      <c r="BG152" s="386"/>
      <c r="BH152" s="387"/>
      <c r="BI152" s="213"/>
      <c r="BJ152" s="214">
        <v>1</v>
      </c>
      <c r="BK152" s="386"/>
      <c r="BL152" s="387"/>
      <c r="BM152" s="213"/>
      <c r="BN152" s="214"/>
      <c r="BO152" s="386">
        <v>1</v>
      </c>
      <c r="BP152" s="387"/>
      <c r="BQ152" s="213"/>
      <c r="BR152" s="214"/>
      <c r="BS152" s="386"/>
      <c r="BT152" s="387"/>
      <c r="BU152" s="213"/>
      <c r="BV152" s="214"/>
      <c r="BW152" s="386"/>
      <c r="BX152" s="387"/>
      <c r="BY152" s="213"/>
      <c r="BZ152" s="214"/>
      <c r="CA152" s="386"/>
      <c r="CB152" s="387"/>
      <c r="CC152" s="213"/>
      <c r="CD152" s="356"/>
      <c r="CE152" s="484"/>
      <c r="CF152" s="485"/>
      <c r="CG152" s="327"/>
      <c r="CH152" s="214"/>
      <c r="CI152" s="386"/>
      <c r="CJ152" s="387"/>
      <c r="CK152" s="213"/>
      <c r="CL152" s="214"/>
      <c r="CM152" s="386"/>
      <c r="CN152" s="387"/>
      <c r="CO152" s="213"/>
      <c r="CP152" s="214"/>
      <c r="CQ152" s="386">
        <v>1</v>
      </c>
      <c r="CR152" s="387"/>
      <c r="CS152" s="213"/>
      <c r="CT152" s="214"/>
      <c r="CU152" s="386">
        <v>1</v>
      </c>
      <c r="CV152" s="387"/>
      <c r="CW152" s="213"/>
      <c r="CX152" s="214"/>
      <c r="CY152" s="386"/>
      <c r="CZ152" s="387"/>
      <c r="DA152" s="213"/>
      <c r="DB152" s="214"/>
      <c r="DC152" s="386"/>
      <c r="DD152" s="387"/>
      <c r="DE152" s="213"/>
      <c r="DF152" s="214"/>
      <c r="DG152" s="386"/>
      <c r="DH152" s="387"/>
      <c r="DI152" s="213"/>
      <c r="DJ152" s="214"/>
      <c r="DK152" s="386"/>
      <c r="DL152" s="387"/>
      <c r="DM152" s="213"/>
      <c r="DN152" s="214">
        <v>1</v>
      </c>
      <c r="DO152" s="386"/>
      <c r="DP152" s="387"/>
      <c r="DQ152" s="213"/>
      <c r="DR152" s="214"/>
      <c r="DS152" s="386"/>
      <c r="DT152" s="387"/>
      <c r="DU152" s="213"/>
      <c r="DV152" s="214"/>
      <c r="DW152" s="386"/>
      <c r="DX152" s="387"/>
      <c r="DY152" s="213"/>
      <c r="DZ152" s="244">
        <f t="shared" si="15"/>
        <v>13</v>
      </c>
      <c r="EA152" s="245">
        <f t="shared" si="15"/>
        <v>3</v>
      </c>
      <c r="EB152" s="245">
        <f t="shared" si="15"/>
        <v>0</v>
      </c>
      <c r="EC152" s="246">
        <f t="shared" si="15"/>
        <v>0</v>
      </c>
    </row>
    <row r="153" spans="1:133" ht="40.5" customHeight="1" thickBot="1" x14ac:dyDescent="0.3">
      <c r="A153" s="380">
        <v>23</v>
      </c>
      <c r="B153" s="381" t="s">
        <v>1034</v>
      </c>
      <c r="C153" s="236" t="s">
        <v>1035</v>
      </c>
      <c r="D153" s="351" t="s">
        <v>1937</v>
      </c>
      <c r="E153" s="269">
        <v>0</v>
      </c>
      <c r="F153" s="214">
        <v>1</v>
      </c>
      <c r="G153" s="386"/>
      <c r="H153" s="387"/>
      <c r="I153" s="213"/>
      <c r="J153" s="214">
        <v>1</v>
      </c>
      <c r="K153" s="386"/>
      <c r="L153" s="387"/>
      <c r="M153" s="213"/>
      <c r="N153" s="214">
        <v>1</v>
      </c>
      <c r="O153" s="386"/>
      <c r="P153" s="387"/>
      <c r="Q153" s="213"/>
      <c r="R153" s="214">
        <v>1</v>
      </c>
      <c r="S153" s="386"/>
      <c r="T153" s="387"/>
      <c r="U153" s="213"/>
      <c r="V153" s="214"/>
      <c r="W153" s="386"/>
      <c r="X153" s="387"/>
      <c r="Y153" s="213"/>
      <c r="Z153" s="214"/>
      <c r="AA153" s="386">
        <v>1</v>
      </c>
      <c r="AB153" s="387"/>
      <c r="AC153" s="213"/>
      <c r="AD153" s="214"/>
      <c r="AE153" s="386">
        <v>1</v>
      </c>
      <c r="AF153" s="387"/>
      <c r="AG153" s="213"/>
      <c r="AH153" s="214"/>
      <c r="AI153" s="386">
        <v>1</v>
      </c>
      <c r="AJ153" s="387"/>
      <c r="AK153" s="213"/>
      <c r="AL153" s="214"/>
      <c r="AM153" s="386"/>
      <c r="AN153" s="387"/>
      <c r="AO153" s="213"/>
      <c r="AP153" s="214"/>
      <c r="AQ153" s="386">
        <v>1</v>
      </c>
      <c r="AR153" s="387"/>
      <c r="AS153" s="213"/>
      <c r="AT153" s="214"/>
      <c r="AU153" s="386">
        <v>1</v>
      </c>
      <c r="AV153" s="387"/>
      <c r="AW153" s="213"/>
      <c r="AX153" s="214"/>
      <c r="AY153" s="386">
        <v>1</v>
      </c>
      <c r="AZ153" s="387"/>
      <c r="BA153" s="213"/>
      <c r="BB153" s="356"/>
      <c r="BC153" s="484"/>
      <c r="BD153" s="485"/>
      <c r="BE153" s="327"/>
      <c r="BF153" s="214"/>
      <c r="BG153" s="386">
        <v>1</v>
      </c>
      <c r="BH153" s="387"/>
      <c r="BI153" s="213"/>
      <c r="BJ153" s="214"/>
      <c r="BK153" s="386">
        <v>1</v>
      </c>
      <c r="BL153" s="387"/>
      <c r="BM153" s="213"/>
      <c r="BN153" s="214">
        <v>1</v>
      </c>
      <c r="BO153" s="386"/>
      <c r="BP153" s="387"/>
      <c r="BQ153" s="213"/>
      <c r="BR153" s="214"/>
      <c r="BS153" s="386"/>
      <c r="BT153" s="387"/>
      <c r="BU153" s="213"/>
      <c r="BV153" s="214"/>
      <c r="BW153" s="386"/>
      <c r="BX153" s="387"/>
      <c r="BY153" s="213"/>
      <c r="BZ153" s="214"/>
      <c r="CA153" s="386"/>
      <c r="CB153" s="387"/>
      <c r="CC153" s="213"/>
      <c r="CD153" s="356"/>
      <c r="CE153" s="484"/>
      <c r="CF153" s="485"/>
      <c r="CG153" s="327"/>
      <c r="CH153" s="214"/>
      <c r="CI153" s="386">
        <v>1</v>
      </c>
      <c r="CJ153" s="387"/>
      <c r="CK153" s="213"/>
      <c r="CL153" s="214"/>
      <c r="CM153" s="386"/>
      <c r="CN153" s="387"/>
      <c r="CO153" s="213"/>
      <c r="CP153" s="214"/>
      <c r="CQ153" s="386"/>
      <c r="CR153" s="387"/>
      <c r="CS153" s="213"/>
      <c r="CT153" s="214"/>
      <c r="CU153" s="386"/>
      <c r="CV153" s="387"/>
      <c r="CW153" s="213"/>
      <c r="CX153" s="214"/>
      <c r="CY153" s="386"/>
      <c r="CZ153" s="387"/>
      <c r="DA153" s="213"/>
      <c r="DB153" s="214"/>
      <c r="DC153" s="386"/>
      <c r="DD153" s="387"/>
      <c r="DE153" s="213"/>
      <c r="DF153" s="214"/>
      <c r="DG153" s="386"/>
      <c r="DH153" s="387"/>
      <c r="DI153" s="213"/>
      <c r="DJ153" s="214"/>
      <c r="DK153" s="386"/>
      <c r="DL153" s="387"/>
      <c r="DM153" s="213"/>
      <c r="DN153" s="214">
        <v>1</v>
      </c>
      <c r="DO153" s="386"/>
      <c r="DP153" s="387"/>
      <c r="DQ153" s="213"/>
      <c r="DR153" s="214"/>
      <c r="DS153" s="386"/>
      <c r="DT153" s="387"/>
      <c r="DU153" s="213"/>
      <c r="DV153" s="214"/>
      <c r="DW153" s="386"/>
      <c r="DX153" s="387"/>
      <c r="DY153" s="213"/>
      <c r="DZ153" s="247">
        <f t="shared" si="15"/>
        <v>6</v>
      </c>
      <c r="EA153" s="248">
        <f t="shared" si="15"/>
        <v>9</v>
      </c>
      <c r="EB153" s="248">
        <f t="shared" si="15"/>
        <v>0</v>
      </c>
      <c r="EC153" s="249">
        <f t="shared" si="15"/>
        <v>0</v>
      </c>
    </row>
    <row r="154" spans="1:133" ht="56.25" customHeight="1" thickBot="1" x14ac:dyDescent="0.3">
      <c r="A154" s="380">
        <v>24</v>
      </c>
      <c r="B154" s="381" t="s">
        <v>816</v>
      </c>
      <c r="C154" s="236" t="s">
        <v>255</v>
      </c>
      <c r="D154" s="352" t="s">
        <v>1938</v>
      </c>
      <c r="E154" s="197">
        <v>0</v>
      </c>
      <c r="F154" s="214">
        <v>1</v>
      </c>
      <c r="G154" s="389"/>
      <c r="H154" s="390"/>
      <c r="I154" s="391"/>
      <c r="J154" s="214">
        <v>1</v>
      </c>
      <c r="K154" s="389"/>
      <c r="L154" s="390"/>
      <c r="M154" s="391"/>
      <c r="N154" s="214">
        <v>1</v>
      </c>
      <c r="O154" s="389"/>
      <c r="P154" s="390"/>
      <c r="Q154" s="391"/>
      <c r="R154" s="214">
        <v>1</v>
      </c>
      <c r="S154" s="389"/>
      <c r="T154" s="390"/>
      <c r="U154" s="391"/>
      <c r="V154" s="214"/>
      <c r="W154" s="389"/>
      <c r="X154" s="390"/>
      <c r="Y154" s="391"/>
      <c r="Z154" s="214"/>
      <c r="AA154" s="389">
        <v>1</v>
      </c>
      <c r="AB154" s="390"/>
      <c r="AC154" s="391"/>
      <c r="AD154" s="214"/>
      <c r="AE154" s="389">
        <v>1</v>
      </c>
      <c r="AF154" s="390"/>
      <c r="AG154" s="391"/>
      <c r="AH154" s="214"/>
      <c r="AI154" s="389">
        <v>1</v>
      </c>
      <c r="AJ154" s="390"/>
      <c r="AK154" s="391"/>
      <c r="AL154" s="214"/>
      <c r="AM154" s="389"/>
      <c r="AN154" s="390"/>
      <c r="AO154" s="391"/>
      <c r="AP154" s="214"/>
      <c r="AQ154" s="389">
        <v>1</v>
      </c>
      <c r="AR154" s="390"/>
      <c r="AS154" s="391"/>
      <c r="AT154" s="214"/>
      <c r="AU154" s="389">
        <v>1</v>
      </c>
      <c r="AV154" s="390"/>
      <c r="AW154" s="391"/>
      <c r="AX154" s="214"/>
      <c r="AY154" s="389">
        <v>1</v>
      </c>
      <c r="AZ154" s="390"/>
      <c r="BA154" s="391"/>
      <c r="BB154" s="499"/>
      <c r="BC154" s="500"/>
      <c r="BD154" s="501"/>
      <c r="BE154" s="502"/>
      <c r="BF154" s="214"/>
      <c r="BG154" s="389">
        <v>1</v>
      </c>
      <c r="BH154" s="390"/>
      <c r="BI154" s="391"/>
      <c r="BJ154" s="214"/>
      <c r="BK154" s="389">
        <v>1</v>
      </c>
      <c r="BL154" s="390"/>
      <c r="BM154" s="391"/>
      <c r="BN154" s="214">
        <v>1</v>
      </c>
      <c r="BO154" s="389"/>
      <c r="BP154" s="390"/>
      <c r="BQ154" s="391"/>
      <c r="BR154" s="214"/>
      <c r="BS154" s="389"/>
      <c r="BT154" s="390"/>
      <c r="BU154" s="391"/>
      <c r="BV154" s="214"/>
      <c r="BW154" s="389"/>
      <c r="BX154" s="390"/>
      <c r="BY154" s="391"/>
      <c r="BZ154" s="214"/>
      <c r="CA154" s="389"/>
      <c r="CB154" s="390"/>
      <c r="CC154" s="391"/>
      <c r="CD154" s="499"/>
      <c r="CE154" s="500"/>
      <c r="CF154" s="501"/>
      <c r="CG154" s="502"/>
      <c r="CH154" s="214">
        <v>1</v>
      </c>
      <c r="CI154" s="389"/>
      <c r="CJ154" s="390"/>
      <c r="CK154" s="391"/>
      <c r="CL154" s="214"/>
      <c r="CM154" s="389"/>
      <c r="CN154" s="390"/>
      <c r="CO154" s="391"/>
      <c r="CP154" s="214">
        <v>1</v>
      </c>
      <c r="CQ154" s="389"/>
      <c r="CR154" s="390"/>
      <c r="CS154" s="391"/>
      <c r="CT154" s="214">
        <v>1</v>
      </c>
      <c r="CU154" s="389"/>
      <c r="CV154" s="390"/>
      <c r="CW154" s="391"/>
      <c r="CX154" s="214"/>
      <c r="CY154" s="386"/>
      <c r="CZ154" s="387"/>
      <c r="DA154" s="213"/>
      <c r="DB154" s="214"/>
      <c r="DC154" s="386"/>
      <c r="DD154" s="387"/>
      <c r="DE154" s="213"/>
      <c r="DF154" s="214"/>
      <c r="DG154" s="386"/>
      <c r="DH154" s="387"/>
      <c r="DI154" s="213"/>
      <c r="DJ154" s="214"/>
      <c r="DK154" s="386"/>
      <c r="DL154" s="387"/>
      <c r="DM154" s="213"/>
      <c r="DN154" s="214"/>
      <c r="DO154" s="386">
        <v>1</v>
      </c>
      <c r="DP154" s="387"/>
      <c r="DQ154" s="213"/>
      <c r="DR154" s="214"/>
      <c r="DS154" s="386"/>
      <c r="DT154" s="387"/>
      <c r="DU154" s="213"/>
      <c r="DV154" s="214"/>
      <c r="DW154" s="386"/>
      <c r="DX154" s="387"/>
      <c r="DY154" s="213"/>
      <c r="DZ154" s="247">
        <f t="shared" ref="DZ154:EC154" si="20">F154+J154+N154+R154+V154+Z154+AD154+AH154+AL154+AP154+AT154+AX154+BB154+BF154+BJ154+BN154+BR154+BV154+BZ154+CD154+CH154+CL154+CP154+CT154+CX154+DB154+DF154+DJ154+DN154+DR154+DV154</f>
        <v>8</v>
      </c>
      <c r="EA154" s="248">
        <f t="shared" si="20"/>
        <v>9</v>
      </c>
      <c r="EB154" s="248">
        <f t="shared" si="20"/>
        <v>0</v>
      </c>
      <c r="EC154" s="249">
        <f t="shared" si="20"/>
        <v>0</v>
      </c>
    </row>
    <row r="155" spans="1:133" ht="22.5" customHeight="1" thickBot="1" x14ac:dyDescent="0.3">
      <c r="A155" s="304"/>
      <c r="B155" s="737" t="s">
        <v>222</v>
      </c>
      <c r="C155" s="737"/>
      <c r="D155" s="737"/>
      <c r="E155" s="270"/>
      <c r="F155" s="182"/>
      <c r="G155" s="181"/>
      <c r="H155" s="180"/>
      <c r="I155" s="183"/>
      <c r="J155" s="182"/>
      <c r="K155" s="181"/>
      <c r="L155" s="180"/>
      <c r="M155" s="183"/>
      <c r="N155" s="182"/>
      <c r="O155" s="181"/>
      <c r="P155" s="180"/>
      <c r="Q155" s="183"/>
      <c r="R155" s="182"/>
      <c r="S155" s="181"/>
      <c r="T155" s="180"/>
      <c r="U155" s="183"/>
      <c r="V155" s="182"/>
      <c r="W155" s="181"/>
      <c r="X155" s="180"/>
      <c r="Y155" s="183"/>
      <c r="Z155" s="182"/>
      <c r="AA155" s="181"/>
      <c r="AB155" s="180"/>
      <c r="AC155" s="183"/>
      <c r="AD155" s="182"/>
      <c r="AE155" s="181"/>
      <c r="AF155" s="180"/>
      <c r="AG155" s="183"/>
      <c r="AH155" s="182"/>
      <c r="AI155" s="181"/>
      <c r="AJ155" s="180"/>
      <c r="AK155" s="183"/>
      <c r="AL155" s="182"/>
      <c r="AM155" s="181"/>
      <c r="AN155" s="180"/>
      <c r="AO155" s="183"/>
      <c r="AP155" s="182"/>
      <c r="AQ155" s="181"/>
      <c r="AR155" s="180"/>
      <c r="AS155" s="183"/>
      <c r="AT155" s="182"/>
      <c r="AU155" s="181"/>
      <c r="AV155" s="180"/>
      <c r="AW155" s="183"/>
      <c r="AX155" s="182"/>
      <c r="AY155" s="181"/>
      <c r="AZ155" s="180"/>
      <c r="BA155" s="183"/>
      <c r="BB155" s="541"/>
      <c r="BC155" s="542"/>
      <c r="BD155" s="541"/>
      <c r="BE155" s="541"/>
      <c r="BF155" s="182"/>
      <c r="BG155" s="181"/>
      <c r="BH155" s="180"/>
      <c r="BI155" s="183"/>
      <c r="BJ155" s="182"/>
      <c r="BK155" s="181"/>
      <c r="BL155" s="180"/>
      <c r="BM155" s="183"/>
      <c r="BN155" s="182"/>
      <c r="BO155" s="181"/>
      <c r="BP155" s="180"/>
      <c r="BQ155" s="183"/>
      <c r="BR155" s="182"/>
      <c r="BS155" s="181"/>
      <c r="BT155" s="180"/>
      <c r="BU155" s="183"/>
      <c r="BV155" s="182"/>
      <c r="BW155" s="181"/>
      <c r="BX155" s="180"/>
      <c r="BY155" s="183"/>
      <c r="BZ155" s="182"/>
      <c r="CA155" s="181"/>
      <c r="CB155" s="180"/>
      <c r="CC155" s="183"/>
      <c r="CD155" s="541"/>
      <c r="CE155" s="542"/>
      <c r="CF155" s="541"/>
      <c r="CG155" s="541"/>
      <c r="CH155" s="182"/>
      <c r="CI155" s="181"/>
      <c r="CJ155" s="180"/>
      <c r="CK155" s="183"/>
      <c r="CL155" s="182"/>
      <c r="CM155" s="181"/>
      <c r="CN155" s="180"/>
      <c r="CO155" s="183"/>
      <c r="CP155" s="182"/>
      <c r="CQ155" s="181"/>
      <c r="CR155" s="180"/>
      <c r="CS155" s="183"/>
      <c r="CT155" s="182"/>
      <c r="CU155" s="181"/>
      <c r="CV155" s="180"/>
      <c r="CW155" s="183"/>
      <c r="CX155" s="182"/>
      <c r="CY155" s="181"/>
      <c r="CZ155" s="180"/>
      <c r="DA155" s="183"/>
      <c r="DB155" s="182"/>
      <c r="DC155" s="181"/>
      <c r="DD155" s="180"/>
      <c r="DE155" s="183"/>
      <c r="DF155" s="182"/>
      <c r="DG155" s="181"/>
      <c r="DH155" s="180"/>
      <c r="DI155" s="183"/>
      <c r="DJ155" s="182"/>
      <c r="DK155" s="181"/>
      <c r="DL155" s="180"/>
      <c r="DM155" s="183"/>
      <c r="DN155" s="182"/>
      <c r="DO155" s="181"/>
      <c r="DP155" s="180"/>
      <c r="DQ155" s="183"/>
      <c r="DR155" s="182"/>
      <c r="DS155" s="181"/>
      <c r="DT155" s="180"/>
      <c r="DU155" s="183"/>
      <c r="DV155" s="182"/>
      <c r="DW155" s="181"/>
      <c r="DX155" s="180"/>
      <c r="DY155" s="183"/>
      <c r="DZ155" s="749"/>
      <c r="EA155" s="749"/>
      <c r="EB155" s="749"/>
      <c r="EC155" s="750"/>
    </row>
    <row r="156" spans="1:133" ht="29.25" customHeight="1" thickBot="1" x14ac:dyDescent="0.3">
      <c r="A156" s="385">
        <v>1</v>
      </c>
      <c r="B156" s="334" t="s">
        <v>1595</v>
      </c>
      <c r="C156" s="228" t="s">
        <v>1596</v>
      </c>
      <c r="D156" s="229" t="s">
        <v>1597</v>
      </c>
      <c r="E156" s="137">
        <v>20</v>
      </c>
      <c r="F156" s="173">
        <v>4</v>
      </c>
      <c r="G156" s="174">
        <v>3</v>
      </c>
      <c r="H156" s="175"/>
      <c r="I156" s="176"/>
      <c r="J156" s="173">
        <v>4</v>
      </c>
      <c r="K156" s="174">
        <v>3</v>
      </c>
      <c r="L156" s="175"/>
      <c r="M156" s="176"/>
      <c r="N156" s="173">
        <v>3</v>
      </c>
      <c r="O156" s="174">
        <v>2</v>
      </c>
      <c r="P156" s="175"/>
      <c r="Q156" s="176"/>
      <c r="R156" s="173">
        <v>3</v>
      </c>
      <c r="S156" s="174">
        <v>2</v>
      </c>
      <c r="T156" s="175"/>
      <c r="U156" s="176"/>
      <c r="V156" s="173">
        <v>2</v>
      </c>
      <c r="W156" s="174">
        <v>1</v>
      </c>
      <c r="X156" s="175"/>
      <c r="Y156" s="176"/>
      <c r="Z156" s="173">
        <v>3</v>
      </c>
      <c r="AA156" s="174">
        <v>1</v>
      </c>
      <c r="AB156" s="175"/>
      <c r="AC156" s="176"/>
      <c r="AD156" s="173">
        <v>2</v>
      </c>
      <c r="AE156" s="174">
        <v>1</v>
      </c>
      <c r="AF156" s="175"/>
      <c r="AG156" s="176"/>
      <c r="AH156" s="173">
        <v>2</v>
      </c>
      <c r="AI156" s="174">
        <v>1</v>
      </c>
      <c r="AJ156" s="175"/>
      <c r="AK156" s="176"/>
      <c r="AL156" s="173">
        <v>2</v>
      </c>
      <c r="AM156" s="174">
        <v>1</v>
      </c>
      <c r="AN156" s="175"/>
      <c r="AO156" s="176"/>
      <c r="AP156" s="173">
        <v>2</v>
      </c>
      <c r="AQ156" s="174">
        <v>1</v>
      </c>
      <c r="AR156" s="175"/>
      <c r="AS156" s="176"/>
      <c r="AT156" s="173">
        <v>3</v>
      </c>
      <c r="AU156" s="174">
        <v>2</v>
      </c>
      <c r="AV156" s="175"/>
      <c r="AW156" s="176"/>
      <c r="AX156" s="173">
        <v>4</v>
      </c>
      <c r="AY156" s="174">
        <v>1</v>
      </c>
      <c r="AZ156" s="175"/>
      <c r="BA156" s="176"/>
      <c r="BB156" s="492"/>
      <c r="BC156" s="493"/>
      <c r="BD156" s="494"/>
      <c r="BE156" s="495"/>
      <c r="BF156" s="173">
        <v>3</v>
      </c>
      <c r="BG156" s="174">
        <v>2</v>
      </c>
      <c r="BH156" s="175"/>
      <c r="BI156" s="176"/>
      <c r="BJ156" s="173">
        <v>2</v>
      </c>
      <c r="BK156" s="174">
        <v>2</v>
      </c>
      <c r="BL156" s="175"/>
      <c r="BM156" s="176"/>
      <c r="BN156" s="173">
        <v>2</v>
      </c>
      <c r="BO156" s="174">
        <v>1</v>
      </c>
      <c r="BP156" s="175"/>
      <c r="BQ156" s="176"/>
      <c r="BR156" s="173">
        <v>2</v>
      </c>
      <c r="BS156" s="174">
        <v>1</v>
      </c>
      <c r="BT156" s="175"/>
      <c r="BU156" s="176"/>
      <c r="BV156" s="173">
        <v>2</v>
      </c>
      <c r="BW156" s="174">
        <v>1</v>
      </c>
      <c r="BX156" s="175"/>
      <c r="BY156" s="176"/>
      <c r="BZ156" s="173">
        <v>2</v>
      </c>
      <c r="CA156" s="174">
        <v>1</v>
      </c>
      <c r="CB156" s="175"/>
      <c r="CC156" s="176"/>
      <c r="CD156" s="492"/>
      <c r="CE156" s="493"/>
      <c r="CF156" s="494"/>
      <c r="CG156" s="495"/>
      <c r="CH156" s="173">
        <v>2</v>
      </c>
      <c r="CI156" s="174"/>
      <c r="CJ156" s="175"/>
      <c r="CK156" s="176"/>
      <c r="CL156" s="173">
        <v>2</v>
      </c>
      <c r="CM156" s="174"/>
      <c r="CN156" s="175"/>
      <c r="CO156" s="176"/>
      <c r="CP156" s="173">
        <v>1</v>
      </c>
      <c r="CQ156" s="174"/>
      <c r="CR156" s="175"/>
      <c r="CS156" s="176"/>
      <c r="CT156" s="173">
        <v>1</v>
      </c>
      <c r="CU156" s="174"/>
      <c r="CV156" s="175"/>
      <c r="CW156" s="176"/>
      <c r="CX156" s="173">
        <v>1</v>
      </c>
      <c r="CY156" s="174"/>
      <c r="CZ156" s="175"/>
      <c r="DA156" s="176"/>
      <c r="DB156" s="173">
        <v>1</v>
      </c>
      <c r="DC156" s="174"/>
      <c r="DD156" s="175"/>
      <c r="DE156" s="176"/>
      <c r="DF156" s="173">
        <v>1</v>
      </c>
      <c r="DG156" s="174"/>
      <c r="DH156" s="175"/>
      <c r="DI156" s="176"/>
      <c r="DJ156" s="173">
        <v>1</v>
      </c>
      <c r="DK156" s="174"/>
      <c r="DL156" s="175"/>
      <c r="DM156" s="176"/>
      <c r="DN156" s="173">
        <v>1</v>
      </c>
      <c r="DO156" s="174"/>
      <c r="DP156" s="175"/>
      <c r="DQ156" s="176"/>
      <c r="DR156" s="173">
        <v>1</v>
      </c>
      <c r="DS156" s="174"/>
      <c r="DT156" s="175"/>
      <c r="DU156" s="176"/>
      <c r="DV156" s="173">
        <v>1</v>
      </c>
      <c r="DW156" s="174"/>
      <c r="DX156" s="175"/>
      <c r="DY156" s="176"/>
      <c r="DZ156" s="247">
        <f t="shared" ref="DZ156:EC157" si="21">F156+J156+N156+R156+V156+Z156+AD156+AH156+AL156+AP156+AT156+AX156+BB156+BF156+BJ156+BN156+BR156+BV156+BZ156+CD156+CH156+CL156+CP156+CT156+CX156+DB156+DF156+DJ156+DN156+DR156+DV156</f>
        <v>60</v>
      </c>
      <c r="EA156" s="248">
        <f t="shared" si="21"/>
        <v>27</v>
      </c>
      <c r="EB156" s="248">
        <f t="shared" si="21"/>
        <v>0</v>
      </c>
      <c r="EC156" s="249">
        <f t="shared" si="21"/>
        <v>0</v>
      </c>
    </row>
    <row r="157" spans="1:133" ht="29.25" customHeight="1" thickBot="1" x14ac:dyDescent="0.3">
      <c r="A157" s="207">
        <v>2</v>
      </c>
      <c r="B157" s="208" t="s">
        <v>1194</v>
      </c>
      <c r="C157" s="235" t="s">
        <v>1195</v>
      </c>
      <c r="D157" s="230" t="s">
        <v>1196</v>
      </c>
      <c r="E157" s="197">
        <v>9</v>
      </c>
      <c r="F157" s="488"/>
      <c r="G157" s="489">
        <v>1</v>
      </c>
      <c r="H157" s="490"/>
      <c r="I157" s="491"/>
      <c r="J157" s="488"/>
      <c r="K157" s="489">
        <v>1</v>
      </c>
      <c r="L157" s="490"/>
      <c r="M157" s="491"/>
      <c r="N157" s="488"/>
      <c r="O157" s="489">
        <v>1</v>
      </c>
      <c r="P157" s="490"/>
      <c r="Q157" s="491"/>
      <c r="R157" s="488">
        <v>1</v>
      </c>
      <c r="S157" s="489"/>
      <c r="T157" s="490"/>
      <c r="U157" s="491"/>
      <c r="V157" s="488">
        <v>1</v>
      </c>
      <c r="W157" s="489"/>
      <c r="X157" s="490"/>
      <c r="Y157" s="491"/>
      <c r="Z157" s="488"/>
      <c r="AA157" s="489">
        <v>1</v>
      </c>
      <c r="AB157" s="490"/>
      <c r="AC157" s="491"/>
      <c r="AD157" s="488"/>
      <c r="AE157" s="489">
        <v>1</v>
      </c>
      <c r="AF157" s="490"/>
      <c r="AG157" s="491"/>
      <c r="AH157" s="488"/>
      <c r="AI157" s="489">
        <v>1</v>
      </c>
      <c r="AJ157" s="490"/>
      <c r="AK157" s="491"/>
      <c r="AL157" s="488"/>
      <c r="AM157" s="489">
        <v>1</v>
      </c>
      <c r="AN157" s="490"/>
      <c r="AO157" s="491"/>
      <c r="AP157" s="488"/>
      <c r="AQ157" s="489">
        <v>1</v>
      </c>
      <c r="AR157" s="490"/>
      <c r="AS157" s="491"/>
      <c r="AT157" s="488">
        <v>1</v>
      </c>
      <c r="AU157" s="489"/>
      <c r="AV157" s="490"/>
      <c r="AW157" s="491"/>
      <c r="AX157" s="488"/>
      <c r="AY157" s="489">
        <v>1</v>
      </c>
      <c r="AZ157" s="490"/>
      <c r="BA157" s="491"/>
      <c r="BB157" s="492"/>
      <c r="BC157" s="493"/>
      <c r="BD157" s="494"/>
      <c r="BE157" s="495"/>
      <c r="BF157" s="488"/>
      <c r="BG157" s="489">
        <v>1</v>
      </c>
      <c r="BH157" s="490"/>
      <c r="BI157" s="491"/>
      <c r="BJ157" s="488"/>
      <c r="BK157" s="489">
        <v>1</v>
      </c>
      <c r="BL157" s="490"/>
      <c r="BM157" s="491"/>
      <c r="BN157" s="488">
        <v>1</v>
      </c>
      <c r="BO157" s="489"/>
      <c r="BP157" s="490"/>
      <c r="BQ157" s="491"/>
      <c r="BR157" s="488">
        <v>1</v>
      </c>
      <c r="BS157" s="489"/>
      <c r="BT157" s="490"/>
      <c r="BU157" s="491"/>
      <c r="BV157" s="488">
        <v>1</v>
      </c>
      <c r="BW157" s="489"/>
      <c r="BX157" s="490"/>
      <c r="BY157" s="491"/>
      <c r="BZ157" s="488"/>
      <c r="CA157" s="489"/>
      <c r="CB157" s="490"/>
      <c r="CC157" s="491"/>
      <c r="CD157" s="492"/>
      <c r="CE157" s="493"/>
      <c r="CF157" s="494"/>
      <c r="CG157" s="495"/>
      <c r="CH157" s="488">
        <v>1</v>
      </c>
      <c r="CI157" s="489"/>
      <c r="CJ157" s="490"/>
      <c r="CK157" s="491"/>
      <c r="CL157" s="488">
        <v>1</v>
      </c>
      <c r="CM157" s="489"/>
      <c r="CN157" s="490"/>
      <c r="CO157" s="491"/>
      <c r="CP157" s="488">
        <v>1</v>
      </c>
      <c r="CQ157" s="489"/>
      <c r="CR157" s="490"/>
      <c r="CS157" s="491"/>
      <c r="CT157" s="488">
        <v>1</v>
      </c>
      <c r="CU157" s="489"/>
      <c r="CV157" s="490"/>
      <c r="CW157" s="491"/>
      <c r="CX157" s="488"/>
      <c r="CY157" s="489"/>
      <c r="CZ157" s="490"/>
      <c r="DA157" s="491"/>
      <c r="DB157" s="488"/>
      <c r="DC157" s="489"/>
      <c r="DD157" s="490"/>
      <c r="DE157" s="491"/>
      <c r="DF157" s="488"/>
      <c r="DG157" s="489"/>
      <c r="DH157" s="490"/>
      <c r="DI157" s="491"/>
      <c r="DJ157" s="488"/>
      <c r="DK157" s="489"/>
      <c r="DL157" s="490"/>
      <c r="DM157" s="491"/>
      <c r="DN157" s="488"/>
      <c r="DO157" s="489"/>
      <c r="DP157" s="490"/>
      <c r="DQ157" s="491"/>
      <c r="DR157" s="488"/>
      <c r="DS157" s="489"/>
      <c r="DT157" s="490"/>
      <c r="DU157" s="491"/>
      <c r="DV157" s="488"/>
      <c r="DW157" s="489"/>
      <c r="DX157" s="490"/>
      <c r="DY157" s="491"/>
      <c r="DZ157" s="247">
        <f t="shared" si="21"/>
        <v>10</v>
      </c>
      <c r="EA157" s="248">
        <f t="shared" si="21"/>
        <v>11</v>
      </c>
      <c r="EB157" s="248">
        <f t="shared" si="21"/>
        <v>0</v>
      </c>
      <c r="EC157" s="249">
        <f t="shared" si="21"/>
        <v>0</v>
      </c>
    </row>
    <row r="158" spans="1:133" ht="22.5" customHeight="1" thickBot="1" x14ac:dyDescent="0.3">
      <c r="A158" s="209"/>
      <c r="B158" s="734" t="s">
        <v>152</v>
      </c>
      <c r="C158" s="734"/>
      <c r="D158" s="734"/>
      <c r="E158" s="270"/>
      <c r="F158" s="182"/>
      <c r="G158" s="181"/>
      <c r="H158" s="180"/>
      <c r="I158" s="183"/>
      <c r="J158" s="182"/>
      <c r="K158" s="181"/>
      <c r="L158" s="180"/>
      <c r="M158" s="183"/>
      <c r="N158" s="182"/>
      <c r="O158" s="181"/>
      <c r="P158" s="180"/>
      <c r="Q158" s="183"/>
      <c r="R158" s="182"/>
      <c r="S158" s="181"/>
      <c r="T158" s="180"/>
      <c r="U158" s="183"/>
      <c r="V158" s="182"/>
      <c r="W158" s="181"/>
      <c r="X158" s="180"/>
      <c r="Y158" s="183"/>
      <c r="Z158" s="182"/>
      <c r="AA158" s="181"/>
      <c r="AB158" s="180"/>
      <c r="AC158" s="183"/>
      <c r="AD158" s="182"/>
      <c r="AE158" s="181"/>
      <c r="AF158" s="180"/>
      <c r="AG158" s="183"/>
      <c r="AH158" s="182"/>
      <c r="AI158" s="181"/>
      <c r="AJ158" s="180"/>
      <c r="AK158" s="183"/>
      <c r="AL158" s="182"/>
      <c r="AM158" s="181"/>
      <c r="AN158" s="180"/>
      <c r="AO158" s="183"/>
      <c r="AP158" s="182"/>
      <c r="AQ158" s="181"/>
      <c r="AR158" s="180"/>
      <c r="AS158" s="183"/>
      <c r="AT158" s="182"/>
      <c r="AU158" s="181"/>
      <c r="AV158" s="180"/>
      <c r="AW158" s="183"/>
      <c r="AX158" s="182"/>
      <c r="AY158" s="181"/>
      <c r="AZ158" s="180"/>
      <c r="BA158" s="183"/>
      <c r="BB158" s="541"/>
      <c r="BC158" s="542"/>
      <c r="BD158" s="541"/>
      <c r="BE158" s="541"/>
      <c r="BF158" s="182"/>
      <c r="BG158" s="181"/>
      <c r="BH158" s="180"/>
      <c r="BI158" s="183"/>
      <c r="BJ158" s="182"/>
      <c r="BK158" s="181"/>
      <c r="BL158" s="180"/>
      <c r="BM158" s="183"/>
      <c r="BN158" s="182"/>
      <c r="BO158" s="181"/>
      <c r="BP158" s="180"/>
      <c r="BQ158" s="183"/>
      <c r="BR158" s="182"/>
      <c r="BS158" s="181"/>
      <c r="BT158" s="180"/>
      <c r="BU158" s="183"/>
      <c r="BV158" s="182"/>
      <c r="BW158" s="181"/>
      <c r="BX158" s="180"/>
      <c r="BY158" s="183"/>
      <c r="BZ158" s="182"/>
      <c r="CA158" s="181"/>
      <c r="CB158" s="180"/>
      <c r="CC158" s="183"/>
      <c r="CD158" s="541"/>
      <c r="CE158" s="542"/>
      <c r="CF158" s="541"/>
      <c r="CG158" s="541"/>
      <c r="CH158" s="182"/>
      <c r="CI158" s="181"/>
      <c r="CJ158" s="180"/>
      <c r="CK158" s="183"/>
      <c r="CL158" s="182"/>
      <c r="CM158" s="181"/>
      <c r="CN158" s="180"/>
      <c r="CO158" s="183"/>
      <c r="CP158" s="182"/>
      <c r="CQ158" s="181"/>
      <c r="CR158" s="180"/>
      <c r="CS158" s="183"/>
      <c r="CT158" s="182"/>
      <c r="CU158" s="181"/>
      <c r="CV158" s="180"/>
      <c r="CW158" s="183"/>
      <c r="CX158" s="182"/>
      <c r="CY158" s="181"/>
      <c r="CZ158" s="180"/>
      <c r="DA158" s="183"/>
      <c r="DB158" s="182"/>
      <c r="DC158" s="181"/>
      <c r="DD158" s="180"/>
      <c r="DE158" s="183"/>
      <c r="DF158" s="182"/>
      <c r="DG158" s="181"/>
      <c r="DH158" s="180"/>
      <c r="DI158" s="183"/>
      <c r="DJ158" s="182"/>
      <c r="DK158" s="181"/>
      <c r="DL158" s="180"/>
      <c r="DM158" s="183"/>
      <c r="DN158" s="182"/>
      <c r="DO158" s="181"/>
      <c r="DP158" s="180"/>
      <c r="DQ158" s="183"/>
      <c r="DR158" s="182"/>
      <c r="DS158" s="181"/>
      <c r="DT158" s="180"/>
      <c r="DU158" s="183"/>
      <c r="DV158" s="182"/>
      <c r="DW158" s="181"/>
      <c r="DX158" s="180"/>
      <c r="DY158" s="183"/>
      <c r="DZ158" s="749"/>
      <c r="EA158" s="749"/>
      <c r="EB158" s="749"/>
      <c r="EC158" s="750"/>
    </row>
    <row r="159" spans="1:133" ht="30" customHeight="1" x14ac:dyDescent="0.25">
      <c r="A159" s="382">
        <v>1</v>
      </c>
      <c r="B159" s="371" t="s">
        <v>817</v>
      </c>
      <c r="C159" s="372" t="s">
        <v>818</v>
      </c>
      <c r="D159" s="373" t="s">
        <v>1939</v>
      </c>
      <c r="E159" s="271">
        <v>80</v>
      </c>
      <c r="F159" s="162">
        <v>6</v>
      </c>
      <c r="G159" s="163">
        <v>3</v>
      </c>
      <c r="H159" s="164"/>
      <c r="I159" s="165"/>
      <c r="J159" s="162">
        <v>6</v>
      </c>
      <c r="K159" s="163">
        <v>3</v>
      </c>
      <c r="L159" s="164"/>
      <c r="M159" s="165"/>
      <c r="N159" s="162">
        <v>4</v>
      </c>
      <c r="O159" s="163">
        <v>3</v>
      </c>
      <c r="P159" s="164"/>
      <c r="Q159" s="165"/>
      <c r="R159" s="162">
        <v>5</v>
      </c>
      <c r="S159" s="163">
        <v>4</v>
      </c>
      <c r="T159" s="164"/>
      <c r="U159" s="165"/>
      <c r="V159" s="162">
        <v>5</v>
      </c>
      <c r="W159" s="163">
        <v>3</v>
      </c>
      <c r="X159" s="164"/>
      <c r="Y159" s="165"/>
      <c r="Z159" s="162">
        <v>6</v>
      </c>
      <c r="AA159" s="163">
        <v>4</v>
      </c>
      <c r="AB159" s="164"/>
      <c r="AC159" s="165"/>
      <c r="AD159" s="162">
        <v>5</v>
      </c>
      <c r="AE159" s="163">
        <v>2</v>
      </c>
      <c r="AF159" s="164"/>
      <c r="AG159" s="165"/>
      <c r="AH159" s="162">
        <v>5</v>
      </c>
      <c r="AI159" s="163">
        <v>2</v>
      </c>
      <c r="AJ159" s="164"/>
      <c r="AK159" s="165"/>
      <c r="AL159" s="162">
        <v>4</v>
      </c>
      <c r="AM159" s="163">
        <v>3</v>
      </c>
      <c r="AN159" s="164"/>
      <c r="AO159" s="165"/>
      <c r="AP159" s="162">
        <v>3</v>
      </c>
      <c r="AQ159" s="163">
        <v>1</v>
      </c>
      <c r="AR159" s="164"/>
      <c r="AS159" s="165"/>
      <c r="AT159" s="162">
        <v>4</v>
      </c>
      <c r="AU159" s="163">
        <v>2</v>
      </c>
      <c r="AV159" s="164"/>
      <c r="AW159" s="165"/>
      <c r="AX159" s="162">
        <v>5</v>
      </c>
      <c r="AY159" s="163">
        <v>3</v>
      </c>
      <c r="AZ159" s="164"/>
      <c r="BA159" s="165"/>
      <c r="BB159" s="496"/>
      <c r="BC159" s="497"/>
      <c r="BD159" s="498"/>
      <c r="BE159" s="333"/>
      <c r="BF159" s="162">
        <v>6</v>
      </c>
      <c r="BG159" s="163">
        <v>4</v>
      </c>
      <c r="BH159" s="164"/>
      <c r="BI159" s="165"/>
      <c r="BJ159" s="162">
        <v>6</v>
      </c>
      <c r="BK159" s="163">
        <v>3</v>
      </c>
      <c r="BL159" s="164"/>
      <c r="BM159" s="165"/>
      <c r="BN159" s="162">
        <v>5</v>
      </c>
      <c r="BO159" s="163">
        <v>4</v>
      </c>
      <c r="BP159" s="164"/>
      <c r="BQ159" s="165"/>
      <c r="BR159" s="162">
        <v>6</v>
      </c>
      <c r="BS159" s="163">
        <v>3</v>
      </c>
      <c r="BT159" s="164"/>
      <c r="BU159" s="165"/>
      <c r="BV159" s="162">
        <v>4</v>
      </c>
      <c r="BW159" s="163">
        <v>2</v>
      </c>
      <c r="BX159" s="164"/>
      <c r="BY159" s="165"/>
      <c r="BZ159" s="162">
        <v>3</v>
      </c>
      <c r="CA159" s="163">
        <v>2</v>
      </c>
      <c r="CB159" s="164"/>
      <c r="CC159" s="165"/>
      <c r="CD159" s="496"/>
      <c r="CE159" s="497"/>
      <c r="CF159" s="498"/>
      <c r="CG159" s="333"/>
      <c r="CH159" s="162">
        <v>3</v>
      </c>
      <c r="CI159" s="163">
        <v>2</v>
      </c>
      <c r="CJ159" s="164"/>
      <c r="CK159" s="165"/>
      <c r="CL159" s="162">
        <v>3</v>
      </c>
      <c r="CM159" s="163">
        <v>2</v>
      </c>
      <c r="CN159" s="164"/>
      <c r="CO159" s="165"/>
      <c r="CP159" s="162">
        <v>4</v>
      </c>
      <c r="CQ159" s="163">
        <v>1</v>
      </c>
      <c r="CR159" s="164"/>
      <c r="CS159" s="165"/>
      <c r="CT159" s="162">
        <v>2</v>
      </c>
      <c r="CU159" s="163">
        <v>1</v>
      </c>
      <c r="CV159" s="164"/>
      <c r="CW159" s="165"/>
      <c r="CX159" s="162">
        <v>4</v>
      </c>
      <c r="CY159" s="163">
        <v>3</v>
      </c>
      <c r="CZ159" s="164"/>
      <c r="DA159" s="165"/>
      <c r="DB159" s="162">
        <v>4</v>
      </c>
      <c r="DC159" s="163">
        <v>2</v>
      </c>
      <c r="DD159" s="164"/>
      <c r="DE159" s="165"/>
      <c r="DF159" s="162">
        <v>4</v>
      </c>
      <c r="DG159" s="163">
        <v>2</v>
      </c>
      <c r="DH159" s="164"/>
      <c r="DI159" s="165"/>
      <c r="DJ159" s="162">
        <v>4</v>
      </c>
      <c r="DK159" s="163">
        <v>2</v>
      </c>
      <c r="DL159" s="164"/>
      <c r="DM159" s="165"/>
      <c r="DN159" s="162">
        <v>3</v>
      </c>
      <c r="DO159" s="163">
        <v>2</v>
      </c>
      <c r="DP159" s="164"/>
      <c r="DQ159" s="165"/>
      <c r="DR159" s="162">
        <v>4</v>
      </c>
      <c r="DS159" s="163">
        <v>1</v>
      </c>
      <c r="DT159" s="164"/>
      <c r="DU159" s="165"/>
      <c r="DV159" s="162">
        <v>4</v>
      </c>
      <c r="DW159" s="163">
        <v>1</v>
      </c>
      <c r="DX159" s="164"/>
      <c r="DY159" s="165"/>
      <c r="DZ159" s="244">
        <f t="shared" ref="DZ159:EC168" si="22">F159+J159+N159+R159+V159+Z159+AD159+AH159+AL159+AP159+AT159+AX159+BB159+BF159+BJ159+BN159+BR159+BV159+BZ159+CD159+CH159+CL159+CP159+CT159+CX159+DB159+DF159+DJ159+DN159+DR159+DV159</f>
        <v>127</v>
      </c>
      <c r="EA159" s="245">
        <f t="shared" si="22"/>
        <v>70</v>
      </c>
      <c r="EB159" s="245">
        <f t="shared" si="22"/>
        <v>0</v>
      </c>
      <c r="EC159" s="246">
        <f t="shared" si="22"/>
        <v>0</v>
      </c>
    </row>
    <row r="160" spans="1:133" ht="22.5" customHeight="1" x14ac:dyDescent="0.25">
      <c r="A160" s="380">
        <v>2</v>
      </c>
      <c r="B160" s="339" t="s">
        <v>819</v>
      </c>
      <c r="C160" s="337" t="s">
        <v>820</v>
      </c>
      <c r="D160" s="351" t="s">
        <v>1940</v>
      </c>
      <c r="E160" s="272">
        <v>40</v>
      </c>
      <c r="F160" s="214">
        <v>4</v>
      </c>
      <c r="G160" s="386">
        <v>2</v>
      </c>
      <c r="H160" s="387"/>
      <c r="I160" s="213"/>
      <c r="J160" s="214">
        <v>4</v>
      </c>
      <c r="K160" s="386">
        <v>2</v>
      </c>
      <c r="L160" s="387"/>
      <c r="M160" s="213"/>
      <c r="N160" s="214">
        <v>4</v>
      </c>
      <c r="O160" s="386">
        <v>2</v>
      </c>
      <c r="P160" s="387"/>
      <c r="Q160" s="213"/>
      <c r="R160" s="214">
        <v>4</v>
      </c>
      <c r="S160" s="386">
        <v>3</v>
      </c>
      <c r="T160" s="387"/>
      <c r="U160" s="213"/>
      <c r="V160" s="214">
        <v>3</v>
      </c>
      <c r="W160" s="386">
        <v>2</v>
      </c>
      <c r="X160" s="387"/>
      <c r="Y160" s="213"/>
      <c r="Z160" s="214">
        <v>5</v>
      </c>
      <c r="AA160" s="386">
        <v>2</v>
      </c>
      <c r="AB160" s="387"/>
      <c r="AC160" s="213"/>
      <c r="AD160" s="214">
        <v>3</v>
      </c>
      <c r="AE160" s="386">
        <v>2</v>
      </c>
      <c r="AF160" s="387"/>
      <c r="AG160" s="213"/>
      <c r="AH160" s="214">
        <v>3</v>
      </c>
      <c r="AI160" s="386">
        <v>2</v>
      </c>
      <c r="AJ160" s="387"/>
      <c r="AK160" s="213"/>
      <c r="AL160" s="214">
        <v>3</v>
      </c>
      <c r="AM160" s="386">
        <v>1</v>
      </c>
      <c r="AN160" s="387"/>
      <c r="AO160" s="213"/>
      <c r="AP160" s="214">
        <v>2</v>
      </c>
      <c r="AQ160" s="386">
        <v>1</v>
      </c>
      <c r="AR160" s="387"/>
      <c r="AS160" s="213"/>
      <c r="AT160" s="214">
        <v>3</v>
      </c>
      <c r="AU160" s="386">
        <v>2</v>
      </c>
      <c r="AV160" s="387"/>
      <c r="AW160" s="213"/>
      <c r="AX160" s="214">
        <v>4</v>
      </c>
      <c r="AY160" s="386">
        <v>1</v>
      </c>
      <c r="AZ160" s="387"/>
      <c r="BA160" s="213"/>
      <c r="BB160" s="356"/>
      <c r="BC160" s="484"/>
      <c r="BD160" s="485"/>
      <c r="BE160" s="327"/>
      <c r="BF160" s="214">
        <v>3</v>
      </c>
      <c r="BG160" s="386">
        <v>3</v>
      </c>
      <c r="BH160" s="387"/>
      <c r="BI160" s="213"/>
      <c r="BJ160" s="214">
        <v>4</v>
      </c>
      <c r="BK160" s="386">
        <v>3</v>
      </c>
      <c r="BL160" s="387"/>
      <c r="BM160" s="213"/>
      <c r="BN160" s="214">
        <v>3</v>
      </c>
      <c r="BO160" s="386">
        <v>3</v>
      </c>
      <c r="BP160" s="387"/>
      <c r="BQ160" s="213"/>
      <c r="BR160" s="214">
        <v>4</v>
      </c>
      <c r="BS160" s="386">
        <v>3</v>
      </c>
      <c r="BT160" s="387"/>
      <c r="BU160" s="213"/>
      <c r="BV160" s="214">
        <v>3</v>
      </c>
      <c r="BW160" s="386">
        <v>2</v>
      </c>
      <c r="BX160" s="387"/>
      <c r="BY160" s="213"/>
      <c r="BZ160" s="214">
        <v>3</v>
      </c>
      <c r="CA160" s="386">
        <v>2</v>
      </c>
      <c r="CB160" s="387"/>
      <c r="CC160" s="213"/>
      <c r="CD160" s="356"/>
      <c r="CE160" s="484"/>
      <c r="CF160" s="485"/>
      <c r="CG160" s="327"/>
      <c r="CH160" s="214">
        <v>3</v>
      </c>
      <c r="CI160" s="386">
        <v>1</v>
      </c>
      <c r="CJ160" s="387"/>
      <c r="CK160" s="213"/>
      <c r="CL160" s="214">
        <v>3</v>
      </c>
      <c r="CM160" s="386">
        <v>1</v>
      </c>
      <c r="CN160" s="387"/>
      <c r="CO160" s="213"/>
      <c r="CP160" s="214">
        <v>2</v>
      </c>
      <c r="CQ160" s="386">
        <v>1</v>
      </c>
      <c r="CR160" s="387"/>
      <c r="CS160" s="213"/>
      <c r="CT160" s="214">
        <v>2</v>
      </c>
      <c r="CU160" s="386">
        <v>1</v>
      </c>
      <c r="CV160" s="387"/>
      <c r="CW160" s="213"/>
      <c r="CX160" s="214">
        <v>2</v>
      </c>
      <c r="CY160" s="386">
        <v>2</v>
      </c>
      <c r="CZ160" s="387"/>
      <c r="DA160" s="213"/>
      <c r="DB160" s="214">
        <v>2</v>
      </c>
      <c r="DC160" s="386">
        <v>1</v>
      </c>
      <c r="DD160" s="387"/>
      <c r="DE160" s="213"/>
      <c r="DF160" s="214">
        <v>2</v>
      </c>
      <c r="DG160" s="386">
        <v>1</v>
      </c>
      <c r="DH160" s="387"/>
      <c r="DI160" s="213"/>
      <c r="DJ160" s="214">
        <v>2</v>
      </c>
      <c r="DK160" s="386">
        <v>1</v>
      </c>
      <c r="DL160" s="387"/>
      <c r="DM160" s="213"/>
      <c r="DN160" s="214">
        <v>2</v>
      </c>
      <c r="DO160" s="386">
        <v>1</v>
      </c>
      <c r="DP160" s="387"/>
      <c r="DQ160" s="213"/>
      <c r="DR160" s="214">
        <v>2</v>
      </c>
      <c r="DS160" s="386">
        <v>1</v>
      </c>
      <c r="DT160" s="387"/>
      <c r="DU160" s="213"/>
      <c r="DV160" s="214">
        <v>2</v>
      </c>
      <c r="DW160" s="386">
        <v>1</v>
      </c>
      <c r="DX160" s="387"/>
      <c r="DY160" s="213"/>
      <c r="DZ160" s="244">
        <f t="shared" si="22"/>
        <v>86</v>
      </c>
      <c r="EA160" s="245">
        <f t="shared" si="22"/>
        <v>50</v>
      </c>
      <c r="EB160" s="245">
        <f t="shared" si="22"/>
        <v>0</v>
      </c>
      <c r="EC160" s="246">
        <f t="shared" si="22"/>
        <v>0</v>
      </c>
    </row>
    <row r="161" spans="1:133" ht="30.75" customHeight="1" x14ac:dyDescent="0.25">
      <c r="A161" s="380">
        <v>3</v>
      </c>
      <c r="B161" s="339" t="s">
        <v>821</v>
      </c>
      <c r="C161" s="337" t="s">
        <v>822</v>
      </c>
      <c r="D161" s="351" t="s">
        <v>1941</v>
      </c>
      <c r="E161" s="272">
        <v>30</v>
      </c>
      <c r="F161" s="214">
        <v>2</v>
      </c>
      <c r="G161" s="386">
        <v>1</v>
      </c>
      <c r="H161" s="387"/>
      <c r="I161" s="213"/>
      <c r="J161" s="214">
        <v>2</v>
      </c>
      <c r="K161" s="386">
        <v>1</v>
      </c>
      <c r="L161" s="387"/>
      <c r="M161" s="213"/>
      <c r="N161" s="214">
        <v>2</v>
      </c>
      <c r="O161" s="386">
        <v>1</v>
      </c>
      <c r="P161" s="387"/>
      <c r="Q161" s="213"/>
      <c r="R161" s="214">
        <v>2</v>
      </c>
      <c r="S161" s="386">
        <v>1</v>
      </c>
      <c r="T161" s="387"/>
      <c r="U161" s="213"/>
      <c r="V161" s="214">
        <v>2</v>
      </c>
      <c r="W161" s="386">
        <v>1</v>
      </c>
      <c r="X161" s="387"/>
      <c r="Y161" s="213"/>
      <c r="Z161" s="214">
        <v>2</v>
      </c>
      <c r="AA161" s="386">
        <v>2</v>
      </c>
      <c r="AB161" s="387"/>
      <c r="AC161" s="213"/>
      <c r="AD161" s="214">
        <v>2</v>
      </c>
      <c r="AE161" s="386">
        <v>1</v>
      </c>
      <c r="AF161" s="387"/>
      <c r="AG161" s="213"/>
      <c r="AH161" s="214">
        <v>2</v>
      </c>
      <c r="AI161" s="386">
        <v>1</v>
      </c>
      <c r="AJ161" s="387"/>
      <c r="AK161" s="213"/>
      <c r="AL161" s="214">
        <v>2</v>
      </c>
      <c r="AM161" s="386">
        <v>1</v>
      </c>
      <c r="AN161" s="387"/>
      <c r="AO161" s="213"/>
      <c r="AP161" s="214">
        <v>2</v>
      </c>
      <c r="AQ161" s="386">
        <v>1</v>
      </c>
      <c r="AR161" s="387"/>
      <c r="AS161" s="213"/>
      <c r="AT161" s="214">
        <v>2</v>
      </c>
      <c r="AU161" s="386">
        <v>1</v>
      </c>
      <c r="AV161" s="387"/>
      <c r="AW161" s="213"/>
      <c r="AX161" s="214">
        <v>3</v>
      </c>
      <c r="AY161" s="386">
        <v>1</v>
      </c>
      <c r="AZ161" s="387"/>
      <c r="BA161" s="213"/>
      <c r="BB161" s="356"/>
      <c r="BC161" s="484"/>
      <c r="BD161" s="485"/>
      <c r="BE161" s="327"/>
      <c r="BF161" s="214">
        <v>3</v>
      </c>
      <c r="BG161" s="386">
        <v>2</v>
      </c>
      <c r="BH161" s="387"/>
      <c r="BI161" s="213"/>
      <c r="BJ161" s="214">
        <v>3</v>
      </c>
      <c r="BK161" s="386">
        <v>2</v>
      </c>
      <c r="BL161" s="387"/>
      <c r="BM161" s="213"/>
      <c r="BN161" s="214">
        <v>3</v>
      </c>
      <c r="BO161" s="386">
        <v>2</v>
      </c>
      <c r="BP161" s="387"/>
      <c r="BQ161" s="213"/>
      <c r="BR161" s="214">
        <v>3</v>
      </c>
      <c r="BS161" s="386">
        <v>2</v>
      </c>
      <c r="BT161" s="387"/>
      <c r="BU161" s="213"/>
      <c r="BV161" s="214">
        <v>3</v>
      </c>
      <c r="BW161" s="386">
        <v>2</v>
      </c>
      <c r="BX161" s="387"/>
      <c r="BY161" s="213"/>
      <c r="BZ161" s="214">
        <v>3</v>
      </c>
      <c r="CA161" s="386">
        <v>2</v>
      </c>
      <c r="CB161" s="387"/>
      <c r="CC161" s="213"/>
      <c r="CD161" s="356"/>
      <c r="CE161" s="484"/>
      <c r="CF161" s="485"/>
      <c r="CG161" s="327"/>
      <c r="CH161" s="214">
        <v>2</v>
      </c>
      <c r="CI161" s="386">
        <v>1</v>
      </c>
      <c r="CJ161" s="387"/>
      <c r="CK161" s="213"/>
      <c r="CL161" s="214">
        <v>2</v>
      </c>
      <c r="CM161" s="386">
        <v>1</v>
      </c>
      <c r="CN161" s="387"/>
      <c r="CO161" s="213"/>
      <c r="CP161" s="214">
        <v>2</v>
      </c>
      <c r="CQ161" s="386">
        <v>1</v>
      </c>
      <c r="CR161" s="387"/>
      <c r="CS161" s="213"/>
      <c r="CT161" s="214">
        <v>2</v>
      </c>
      <c r="CU161" s="386">
        <v>1</v>
      </c>
      <c r="CV161" s="387"/>
      <c r="CW161" s="213"/>
      <c r="CX161" s="214">
        <v>2</v>
      </c>
      <c r="CY161" s="386">
        <v>1</v>
      </c>
      <c r="CZ161" s="387"/>
      <c r="DA161" s="213"/>
      <c r="DB161" s="214">
        <v>2</v>
      </c>
      <c r="DC161" s="386">
        <v>1</v>
      </c>
      <c r="DD161" s="387"/>
      <c r="DE161" s="213"/>
      <c r="DF161" s="214">
        <v>2</v>
      </c>
      <c r="DG161" s="386">
        <v>1</v>
      </c>
      <c r="DH161" s="387"/>
      <c r="DI161" s="213"/>
      <c r="DJ161" s="214">
        <v>2</v>
      </c>
      <c r="DK161" s="386">
        <v>1</v>
      </c>
      <c r="DL161" s="387"/>
      <c r="DM161" s="213"/>
      <c r="DN161" s="214">
        <v>2</v>
      </c>
      <c r="DO161" s="386">
        <v>1</v>
      </c>
      <c r="DP161" s="387"/>
      <c r="DQ161" s="213"/>
      <c r="DR161" s="214">
        <v>2</v>
      </c>
      <c r="DS161" s="386">
        <v>1</v>
      </c>
      <c r="DT161" s="387"/>
      <c r="DU161" s="213"/>
      <c r="DV161" s="214">
        <v>2</v>
      </c>
      <c r="DW161" s="386">
        <v>1</v>
      </c>
      <c r="DX161" s="387"/>
      <c r="DY161" s="213"/>
      <c r="DZ161" s="244">
        <f t="shared" si="22"/>
        <v>65</v>
      </c>
      <c r="EA161" s="245">
        <f t="shared" si="22"/>
        <v>36</v>
      </c>
      <c r="EB161" s="245">
        <f t="shared" si="22"/>
        <v>0</v>
      </c>
      <c r="EC161" s="246">
        <f t="shared" si="22"/>
        <v>0</v>
      </c>
    </row>
    <row r="162" spans="1:133" ht="30.75" customHeight="1" x14ac:dyDescent="0.25">
      <c r="A162" s="380">
        <v>4</v>
      </c>
      <c r="B162" s="339" t="s">
        <v>823</v>
      </c>
      <c r="C162" s="337" t="s">
        <v>225</v>
      </c>
      <c r="D162" s="351" t="s">
        <v>1942</v>
      </c>
      <c r="E162" s="272">
        <v>20</v>
      </c>
      <c r="F162" s="214">
        <v>2</v>
      </c>
      <c r="G162" s="386">
        <v>1</v>
      </c>
      <c r="H162" s="387"/>
      <c r="I162" s="213"/>
      <c r="J162" s="214">
        <v>2</v>
      </c>
      <c r="K162" s="386">
        <v>1</v>
      </c>
      <c r="L162" s="387"/>
      <c r="M162" s="213"/>
      <c r="N162" s="214">
        <v>2</v>
      </c>
      <c r="O162" s="386">
        <v>1</v>
      </c>
      <c r="P162" s="387"/>
      <c r="Q162" s="213"/>
      <c r="R162" s="214">
        <v>2</v>
      </c>
      <c r="S162" s="386">
        <v>1</v>
      </c>
      <c r="T162" s="387"/>
      <c r="U162" s="213"/>
      <c r="V162" s="214">
        <v>2</v>
      </c>
      <c r="W162" s="386">
        <v>1</v>
      </c>
      <c r="X162" s="387"/>
      <c r="Y162" s="213"/>
      <c r="Z162" s="214">
        <v>2</v>
      </c>
      <c r="AA162" s="386">
        <v>1</v>
      </c>
      <c r="AB162" s="387"/>
      <c r="AC162" s="213"/>
      <c r="AD162" s="214">
        <v>2</v>
      </c>
      <c r="AE162" s="386">
        <v>1</v>
      </c>
      <c r="AF162" s="387"/>
      <c r="AG162" s="213"/>
      <c r="AH162" s="214">
        <v>2</v>
      </c>
      <c r="AI162" s="386">
        <v>1</v>
      </c>
      <c r="AJ162" s="387"/>
      <c r="AK162" s="213"/>
      <c r="AL162" s="214">
        <v>2</v>
      </c>
      <c r="AM162" s="386">
        <v>1</v>
      </c>
      <c r="AN162" s="387"/>
      <c r="AO162" s="213"/>
      <c r="AP162" s="214">
        <v>2</v>
      </c>
      <c r="AQ162" s="386">
        <v>1</v>
      </c>
      <c r="AR162" s="387"/>
      <c r="AS162" s="213"/>
      <c r="AT162" s="214">
        <v>2</v>
      </c>
      <c r="AU162" s="386">
        <v>1</v>
      </c>
      <c r="AV162" s="387"/>
      <c r="AW162" s="213"/>
      <c r="AX162" s="214">
        <v>2</v>
      </c>
      <c r="AY162" s="386">
        <v>1</v>
      </c>
      <c r="AZ162" s="387"/>
      <c r="BA162" s="213"/>
      <c r="BB162" s="356"/>
      <c r="BC162" s="484"/>
      <c r="BD162" s="485"/>
      <c r="BE162" s="327"/>
      <c r="BF162" s="214">
        <v>2</v>
      </c>
      <c r="BG162" s="386">
        <v>1</v>
      </c>
      <c r="BH162" s="387"/>
      <c r="BI162" s="213"/>
      <c r="BJ162" s="214">
        <v>2</v>
      </c>
      <c r="BK162" s="386">
        <v>1</v>
      </c>
      <c r="BL162" s="387"/>
      <c r="BM162" s="213"/>
      <c r="BN162" s="214">
        <v>2</v>
      </c>
      <c r="BO162" s="386">
        <v>1</v>
      </c>
      <c r="BP162" s="387"/>
      <c r="BQ162" s="213"/>
      <c r="BR162" s="214">
        <v>2</v>
      </c>
      <c r="BS162" s="386">
        <v>1</v>
      </c>
      <c r="BT162" s="387"/>
      <c r="BU162" s="213"/>
      <c r="BV162" s="214">
        <v>2</v>
      </c>
      <c r="BW162" s="386">
        <v>1</v>
      </c>
      <c r="BX162" s="387"/>
      <c r="BY162" s="213"/>
      <c r="BZ162" s="214">
        <v>2</v>
      </c>
      <c r="CA162" s="386">
        <v>1</v>
      </c>
      <c r="CB162" s="387"/>
      <c r="CC162" s="213"/>
      <c r="CD162" s="356"/>
      <c r="CE162" s="484"/>
      <c r="CF162" s="485"/>
      <c r="CG162" s="327"/>
      <c r="CH162" s="214">
        <v>2</v>
      </c>
      <c r="CI162" s="386">
        <v>1</v>
      </c>
      <c r="CJ162" s="387"/>
      <c r="CK162" s="213"/>
      <c r="CL162" s="214">
        <v>2</v>
      </c>
      <c r="CM162" s="386">
        <v>1</v>
      </c>
      <c r="CN162" s="387"/>
      <c r="CO162" s="213"/>
      <c r="CP162" s="214">
        <v>2</v>
      </c>
      <c r="CQ162" s="386">
        <v>1</v>
      </c>
      <c r="CR162" s="387"/>
      <c r="CS162" s="213"/>
      <c r="CT162" s="214">
        <v>2</v>
      </c>
      <c r="CU162" s="386">
        <v>1</v>
      </c>
      <c r="CV162" s="387"/>
      <c r="CW162" s="213"/>
      <c r="CX162" s="214">
        <v>2</v>
      </c>
      <c r="CY162" s="386">
        <v>1</v>
      </c>
      <c r="CZ162" s="387"/>
      <c r="DA162" s="213"/>
      <c r="DB162" s="214">
        <v>2</v>
      </c>
      <c r="DC162" s="386"/>
      <c r="DD162" s="387"/>
      <c r="DE162" s="213"/>
      <c r="DF162" s="214">
        <v>2</v>
      </c>
      <c r="DG162" s="386"/>
      <c r="DH162" s="387"/>
      <c r="DI162" s="213"/>
      <c r="DJ162" s="214">
        <v>2</v>
      </c>
      <c r="DK162" s="386"/>
      <c r="DL162" s="387"/>
      <c r="DM162" s="213"/>
      <c r="DN162" s="214">
        <v>2</v>
      </c>
      <c r="DO162" s="386"/>
      <c r="DP162" s="387"/>
      <c r="DQ162" s="213"/>
      <c r="DR162" s="214">
        <v>2</v>
      </c>
      <c r="DS162" s="386"/>
      <c r="DT162" s="387"/>
      <c r="DU162" s="213"/>
      <c r="DV162" s="214">
        <v>2</v>
      </c>
      <c r="DW162" s="386"/>
      <c r="DX162" s="387"/>
      <c r="DY162" s="213"/>
      <c r="DZ162" s="244">
        <f t="shared" si="22"/>
        <v>58</v>
      </c>
      <c r="EA162" s="245">
        <f t="shared" si="22"/>
        <v>23</v>
      </c>
      <c r="EB162" s="245">
        <f t="shared" si="22"/>
        <v>0</v>
      </c>
      <c r="EC162" s="246">
        <f t="shared" si="22"/>
        <v>0</v>
      </c>
    </row>
    <row r="163" spans="1:133" ht="30.75" customHeight="1" x14ac:dyDescent="0.25">
      <c r="A163" s="380">
        <v>5</v>
      </c>
      <c r="B163" s="339" t="s">
        <v>824</v>
      </c>
      <c r="C163" s="337" t="s">
        <v>224</v>
      </c>
      <c r="D163" s="351" t="s">
        <v>1943</v>
      </c>
      <c r="E163" s="272">
        <v>15</v>
      </c>
      <c r="F163" s="214">
        <v>2</v>
      </c>
      <c r="G163" s="386"/>
      <c r="H163" s="387"/>
      <c r="I163" s="213"/>
      <c r="J163" s="214">
        <v>2</v>
      </c>
      <c r="K163" s="386"/>
      <c r="L163" s="387"/>
      <c r="M163" s="213"/>
      <c r="N163" s="214">
        <v>2</v>
      </c>
      <c r="O163" s="386"/>
      <c r="P163" s="387"/>
      <c r="Q163" s="213"/>
      <c r="R163" s="214">
        <v>2</v>
      </c>
      <c r="S163" s="386"/>
      <c r="T163" s="387"/>
      <c r="U163" s="213"/>
      <c r="V163" s="214"/>
      <c r="W163" s="386">
        <v>1</v>
      </c>
      <c r="X163" s="387"/>
      <c r="Y163" s="213"/>
      <c r="Z163" s="214">
        <v>1</v>
      </c>
      <c r="AA163" s="386"/>
      <c r="AB163" s="387"/>
      <c r="AC163" s="213"/>
      <c r="AD163" s="214">
        <v>1</v>
      </c>
      <c r="AE163" s="386"/>
      <c r="AF163" s="387"/>
      <c r="AG163" s="213"/>
      <c r="AH163" s="214">
        <v>1</v>
      </c>
      <c r="AI163" s="386"/>
      <c r="AJ163" s="387"/>
      <c r="AK163" s="213"/>
      <c r="AL163" s="214">
        <v>1</v>
      </c>
      <c r="AM163" s="386"/>
      <c r="AN163" s="387"/>
      <c r="AO163" s="213"/>
      <c r="AP163" s="214"/>
      <c r="AQ163" s="386">
        <v>1</v>
      </c>
      <c r="AR163" s="387"/>
      <c r="AS163" s="213"/>
      <c r="AT163" s="214">
        <v>1</v>
      </c>
      <c r="AU163" s="386"/>
      <c r="AV163" s="387"/>
      <c r="AW163" s="213"/>
      <c r="AX163" s="214"/>
      <c r="AY163" s="386">
        <v>1</v>
      </c>
      <c r="AZ163" s="387"/>
      <c r="BA163" s="213"/>
      <c r="BB163" s="356"/>
      <c r="BC163" s="484"/>
      <c r="BD163" s="485"/>
      <c r="BE163" s="327"/>
      <c r="BF163" s="214">
        <v>1</v>
      </c>
      <c r="BG163" s="386">
        <v>1</v>
      </c>
      <c r="BH163" s="387"/>
      <c r="BI163" s="213"/>
      <c r="BJ163" s="214">
        <v>1</v>
      </c>
      <c r="BK163" s="386">
        <v>1</v>
      </c>
      <c r="BL163" s="387"/>
      <c r="BM163" s="213"/>
      <c r="BN163" s="214">
        <v>1</v>
      </c>
      <c r="BO163" s="386">
        <v>1</v>
      </c>
      <c r="BP163" s="387"/>
      <c r="BQ163" s="213"/>
      <c r="BR163" s="214">
        <v>1</v>
      </c>
      <c r="BS163" s="386">
        <v>1</v>
      </c>
      <c r="BT163" s="387"/>
      <c r="BU163" s="213"/>
      <c r="BV163" s="214">
        <v>1</v>
      </c>
      <c r="BW163" s="386">
        <v>1</v>
      </c>
      <c r="BX163" s="387"/>
      <c r="BY163" s="213"/>
      <c r="BZ163" s="214">
        <v>1</v>
      </c>
      <c r="CA163" s="386">
        <v>1</v>
      </c>
      <c r="CB163" s="387"/>
      <c r="CC163" s="213"/>
      <c r="CD163" s="356"/>
      <c r="CE163" s="484"/>
      <c r="CF163" s="485"/>
      <c r="CG163" s="327"/>
      <c r="CH163" s="214">
        <v>1</v>
      </c>
      <c r="CI163" s="386">
        <v>1</v>
      </c>
      <c r="CJ163" s="387"/>
      <c r="CK163" s="213"/>
      <c r="CL163" s="214">
        <v>1</v>
      </c>
      <c r="CM163" s="386">
        <v>1</v>
      </c>
      <c r="CN163" s="387"/>
      <c r="CO163" s="213"/>
      <c r="CP163" s="214">
        <v>1</v>
      </c>
      <c r="CQ163" s="386">
        <v>1</v>
      </c>
      <c r="CR163" s="387"/>
      <c r="CS163" s="213"/>
      <c r="CT163" s="214">
        <v>1</v>
      </c>
      <c r="CU163" s="386">
        <v>1</v>
      </c>
      <c r="CV163" s="387"/>
      <c r="CW163" s="213"/>
      <c r="CX163" s="214">
        <v>1</v>
      </c>
      <c r="CY163" s="386">
        <v>1</v>
      </c>
      <c r="CZ163" s="387"/>
      <c r="DA163" s="213"/>
      <c r="DB163" s="214">
        <v>1</v>
      </c>
      <c r="DC163" s="386"/>
      <c r="DD163" s="387"/>
      <c r="DE163" s="213"/>
      <c r="DF163" s="214">
        <v>1</v>
      </c>
      <c r="DG163" s="386"/>
      <c r="DH163" s="387"/>
      <c r="DI163" s="213"/>
      <c r="DJ163" s="214">
        <v>1</v>
      </c>
      <c r="DK163" s="386"/>
      <c r="DL163" s="387"/>
      <c r="DM163" s="213"/>
      <c r="DN163" s="214">
        <v>1</v>
      </c>
      <c r="DO163" s="386"/>
      <c r="DP163" s="387"/>
      <c r="DQ163" s="213"/>
      <c r="DR163" s="214">
        <v>1</v>
      </c>
      <c r="DS163" s="386"/>
      <c r="DT163" s="387"/>
      <c r="DU163" s="213"/>
      <c r="DV163" s="214">
        <v>1</v>
      </c>
      <c r="DW163" s="386"/>
      <c r="DX163" s="387"/>
      <c r="DY163" s="213"/>
      <c r="DZ163" s="244">
        <f t="shared" si="22"/>
        <v>30</v>
      </c>
      <c r="EA163" s="245">
        <f t="shared" si="22"/>
        <v>14</v>
      </c>
      <c r="EB163" s="245">
        <f t="shared" si="22"/>
        <v>0</v>
      </c>
      <c r="EC163" s="246">
        <f t="shared" si="22"/>
        <v>0</v>
      </c>
    </row>
    <row r="164" spans="1:133" ht="30.75" customHeight="1" x14ac:dyDescent="0.25">
      <c r="A164" s="380">
        <v>6</v>
      </c>
      <c r="B164" s="339" t="s">
        <v>1149</v>
      </c>
      <c r="C164" s="337" t="s">
        <v>1150</v>
      </c>
      <c r="D164" s="351" t="s">
        <v>1944</v>
      </c>
      <c r="E164" s="272">
        <v>15</v>
      </c>
      <c r="F164" s="388">
        <v>1</v>
      </c>
      <c r="G164" s="389">
        <v>1</v>
      </c>
      <c r="H164" s="390"/>
      <c r="I164" s="391"/>
      <c r="J164" s="388">
        <v>1</v>
      </c>
      <c r="K164" s="389">
        <v>1</v>
      </c>
      <c r="L164" s="390"/>
      <c r="M164" s="391"/>
      <c r="N164" s="388">
        <v>1</v>
      </c>
      <c r="O164" s="389">
        <v>1</v>
      </c>
      <c r="P164" s="390"/>
      <c r="Q164" s="391"/>
      <c r="R164" s="388">
        <v>1</v>
      </c>
      <c r="S164" s="389">
        <v>1</v>
      </c>
      <c r="T164" s="390"/>
      <c r="U164" s="391"/>
      <c r="V164" s="388">
        <v>1</v>
      </c>
      <c r="W164" s="389"/>
      <c r="X164" s="390"/>
      <c r="Y164" s="391"/>
      <c r="Z164" s="388">
        <v>1</v>
      </c>
      <c r="AA164" s="389"/>
      <c r="AB164" s="390"/>
      <c r="AC164" s="391"/>
      <c r="AD164" s="388"/>
      <c r="AE164" s="389">
        <v>1</v>
      </c>
      <c r="AF164" s="390"/>
      <c r="AG164" s="391"/>
      <c r="AH164" s="388"/>
      <c r="AI164" s="389">
        <v>1</v>
      </c>
      <c r="AJ164" s="390"/>
      <c r="AK164" s="391"/>
      <c r="AL164" s="388">
        <v>1</v>
      </c>
      <c r="AM164" s="389">
        <v>1</v>
      </c>
      <c r="AN164" s="390"/>
      <c r="AO164" s="391"/>
      <c r="AP164" s="388">
        <v>1</v>
      </c>
      <c r="AQ164" s="389">
        <v>1</v>
      </c>
      <c r="AR164" s="390"/>
      <c r="AS164" s="391"/>
      <c r="AT164" s="388">
        <v>1</v>
      </c>
      <c r="AU164" s="389">
        <v>1</v>
      </c>
      <c r="AV164" s="390"/>
      <c r="AW164" s="391"/>
      <c r="AX164" s="388"/>
      <c r="AY164" s="389">
        <v>1</v>
      </c>
      <c r="AZ164" s="390"/>
      <c r="BA164" s="391"/>
      <c r="BB164" s="499"/>
      <c r="BC164" s="500"/>
      <c r="BD164" s="501"/>
      <c r="BE164" s="502"/>
      <c r="BF164" s="388">
        <v>1</v>
      </c>
      <c r="BG164" s="389">
        <v>1</v>
      </c>
      <c r="BH164" s="390"/>
      <c r="BI164" s="391"/>
      <c r="BJ164" s="388">
        <v>1</v>
      </c>
      <c r="BK164" s="389">
        <v>1</v>
      </c>
      <c r="BL164" s="390"/>
      <c r="BM164" s="391"/>
      <c r="BN164" s="388">
        <v>1</v>
      </c>
      <c r="BO164" s="389">
        <v>1</v>
      </c>
      <c r="BP164" s="390"/>
      <c r="BQ164" s="391"/>
      <c r="BR164" s="388">
        <v>1</v>
      </c>
      <c r="BS164" s="389">
        <v>1</v>
      </c>
      <c r="BT164" s="390"/>
      <c r="BU164" s="391"/>
      <c r="BV164" s="388">
        <v>1</v>
      </c>
      <c r="BW164" s="389">
        <v>1</v>
      </c>
      <c r="BX164" s="390"/>
      <c r="BY164" s="391"/>
      <c r="BZ164" s="388">
        <v>1</v>
      </c>
      <c r="CA164" s="389">
        <v>1</v>
      </c>
      <c r="CB164" s="390"/>
      <c r="CC164" s="391"/>
      <c r="CD164" s="499"/>
      <c r="CE164" s="500"/>
      <c r="CF164" s="501"/>
      <c r="CG164" s="502"/>
      <c r="CH164" s="388">
        <v>1</v>
      </c>
      <c r="CI164" s="389"/>
      <c r="CJ164" s="390"/>
      <c r="CK164" s="391"/>
      <c r="CL164" s="388"/>
      <c r="CM164" s="389"/>
      <c r="CN164" s="390"/>
      <c r="CO164" s="391"/>
      <c r="CP164" s="388"/>
      <c r="CQ164" s="389">
        <v>1</v>
      </c>
      <c r="CR164" s="390"/>
      <c r="CS164" s="391"/>
      <c r="CT164" s="388"/>
      <c r="CU164" s="389">
        <v>1</v>
      </c>
      <c r="CV164" s="390"/>
      <c r="CW164" s="391"/>
      <c r="CX164" s="214"/>
      <c r="CY164" s="386">
        <v>1</v>
      </c>
      <c r="CZ164" s="387"/>
      <c r="DA164" s="213"/>
      <c r="DB164" s="214"/>
      <c r="DC164" s="386">
        <v>1</v>
      </c>
      <c r="DD164" s="387"/>
      <c r="DE164" s="213"/>
      <c r="DF164" s="214"/>
      <c r="DG164" s="386">
        <v>1</v>
      </c>
      <c r="DH164" s="387"/>
      <c r="DI164" s="213"/>
      <c r="DJ164" s="214"/>
      <c r="DK164" s="386">
        <v>1</v>
      </c>
      <c r="DL164" s="387"/>
      <c r="DM164" s="213"/>
      <c r="DN164" s="214"/>
      <c r="DO164" s="386">
        <v>1</v>
      </c>
      <c r="DP164" s="387"/>
      <c r="DQ164" s="213"/>
      <c r="DR164" s="214"/>
      <c r="DS164" s="386">
        <v>1</v>
      </c>
      <c r="DT164" s="387"/>
      <c r="DU164" s="213"/>
      <c r="DV164" s="214"/>
      <c r="DW164" s="386">
        <v>1</v>
      </c>
      <c r="DX164" s="387"/>
      <c r="DY164" s="213"/>
      <c r="DZ164" s="244">
        <f t="shared" si="22"/>
        <v>16</v>
      </c>
      <c r="EA164" s="245">
        <f t="shared" si="22"/>
        <v>25</v>
      </c>
      <c r="EB164" s="245">
        <f t="shared" si="22"/>
        <v>0</v>
      </c>
      <c r="EC164" s="246">
        <f t="shared" si="22"/>
        <v>0</v>
      </c>
    </row>
    <row r="165" spans="1:133" ht="30.75" customHeight="1" x14ac:dyDescent="0.25">
      <c r="A165" s="380">
        <v>7</v>
      </c>
      <c r="B165" s="339" t="s">
        <v>825</v>
      </c>
      <c r="C165" s="337" t="s">
        <v>826</v>
      </c>
      <c r="D165" s="351" t="s">
        <v>1945</v>
      </c>
      <c r="E165" s="273">
        <v>10</v>
      </c>
      <c r="F165" s="388">
        <v>1</v>
      </c>
      <c r="G165" s="389">
        <v>1</v>
      </c>
      <c r="H165" s="390"/>
      <c r="I165" s="391"/>
      <c r="J165" s="388">
        <v>1</v>
      </c>
      <c r="K165" s="389">
        <v>1</v>
      </c>
      <c r="L165" s="390"/>
      <c r="M165" s="391"/>
      <c r="N165" s="388">
        <v>1</v>
      </c>
      <c r="O165" s="389">
        <v>1</v>
      </c>
      <c r="P165" s="390"/>
      <c r="Q165" s="391"/>
      <c r="R165" s="388">
        <v>1</v>
      </c>
      <c r="S165" s="389">
        <v>1</v>
      </c>
      <c r="T165" s="390"/>
      <c r="U165" s="391"/>
      <c r="V165" s="388">
        <v>1</v>
      </c>
      <c r="W165" s="389"/>
      <c r="X165" s="390"/>
      <c r="Y165" s="391"/>
      <c r="Z165" s="388">
        <v>1</v>
      </c>
      <c r="AA165" s="389">
        <v>1</v>
      </c>
      <c r="AB165" s="390"/>
      <c r="AC165" s="391"/>
      <c r="AD165" s="388"/>
      <c r="AE165" s="389">
        <v>1</v>
      </c>
      <c r="AF165" s="390"/>
      <c r="AG165" s="391"/>
      <c r="AH165" s="388"/>
      <c r="AI165" s="389">
        <v>1</v>
      </c>
      <c r="AJ165" s="390"/>
      <c r="AK165" s="391"/>
      <c r="AL165" s="388"/>
      <c r="AM165" s="389"/>
      <c r="AN165" s="390"/>
      <c r="AO165" s="391"/>
      <c r="AP165" s="388">
        <v>1</v>
      </c>
      <c r="AQ165" s="389"/>
      <c r="AR165" s="390"/>
      <c r="AS165" s="391"/>
      <c r="AT165" s="388"/>
      <c r="AU165" s="389">
        <v>1</v>
      </c>
      <c r="AV165" s="390"/>
      <c r="AW165" s="391"/>
      <c r="AX165" s="388"/>
      <c r="AY165" s="389">
        <v>1</v>
      </c>
      <c r="AZ165" s="390"/>
      <c r="BA165" s="391"/>
      <c r="BB165" s="499"/>
      <c r="BC165" s="500"/>
      <c r="BD165" s="501"/>
      <c r="BE165" s="502"/>
      <c r="BF165" s="388">
        <v>1</v>
      </c>
      <c r="BG165" s="389">
        <v>1</v>
      </c>
      <c r="BH165" s="390"/>
      <c r="BI165" s="391"/>
      <c r="BJ165" s="388">
        <v>1</v>
      </c>
      <c r="BK165" s="389">
        <v>1</v>
      </c>
      <c r="BL165" s="390"/>
      <c r="BM165" s="391"/>
      <c r="BN165" s="388">
        <v>1</v>
      </c>
      <c r="BO165" s="389">
        <v>1</v>
      </c>
      <c r="BP165" s="390"/>
      <c r="BQ165" s="391"/>
      <c r="BR165" s="388">
        <v>2</v>
      </c>
      <c r="BS165" s="389">
        <v>1</v>
      </c>
      <c r="BT165" s="390"/>
      <c r="BU165" s="391"/>
      <c r="BV165" s="388">
        <v>1</v>
      </c>
      <c r="BW165" s="389">
        <v>1</v>
      </c>
      <c r="BX165" s="390"/>
      <c r="BY165" s="391"/>
      <c r="BZ165" s="388"/>
      <c r="CA165" s="389"/>
      <c r="CB165" s="390"/>
      <c r="CC165" s="391"/>
      <c r="CD165" s="499"/>
      <c r="CE165" s="500"/>
      <c r="CF165" s="501"/>
      <c r="CG165" s="502"/>
      <c r="CH165" s="388">
        <v>1</v>
      </c>
      <c r="CI165" s="389"/>
      <c r="CJ165" s="390"/>
      <c r="CK165" s="391"/>
      <c r="CL165" s="388"/>
      <c r="CM165" s="389"/>
      <c r="CN165" s="390"/>
      <c r="CO165" s="391"/>
      <c r="CP165" s="388">
        <v>1</v>
      </c>
      <c r="CQ165" s="389"/>
      <c r="CR165" s="390"/>
      <c r="CS165" s="391"/>
      <c r="CT165" s="388">
        <v>1</v>
      </c>
      <c r="CU165" s="389"/>
      <c r="CV165" s="390"/>
      <c r="CW165" s="391"/>
      <c r="CX165" s="214">
        <v>1</v>
      </c>
      <c r="CY165" s="386"/>
      <c r="CZ165" s="387"/>
      <c r="DA165" s="213"/>
      <c r="DB165" s="214">
        <v>1</v>
      </c>
      <c r="DC165" s="386"/>
      <c r="DD165" s="387"/>
      <c r="DE165" s="213"/>
      <c r="DF165" s="214">
        <v>1</v>
      </c>
      <c r="DG165" s="386"/>
      <c r="DH165" s="387"/>
      <c r="DI165" s="213"/>
      <c r="DJ165" s="214">
        <v>1</v>
      </c>
      <c r="DK165" s="386"/>
      <c r="DL165" s="387"/>
      <c r="DM165" s="213"/>
      <c r="DN165" s="214">
        <v>1</v>
      </c>
      <c r="DO165" s="386"/>
      <c r="DP165" s="387"/>
      <c r="DQ165" s="213"/>
      <c r="DR165" s="214"/>
      <c r="DS165" s="386">
        <v>1</v>
      </c>
      <c r="DT165" s="387"/>
      <c r="DU165" s="213"/>
      <c r="DV165" s="214"/>
      <c r="DW165" s="386">
        <v>1</v>
      </c>
      <c r="DX165" s="387"/>
      <c r="DY165" s="213"/>
      <c r="DZ165" s="244">
        <f t="shared" si="22"/>
        <v>21</v>
      </c>
      <c r="EA165" s="245">
        <f t="shared" si="22"/>
        <v>16</v>
      </c>
      <c r="EB165" s="245">
        <f t="shared" si="22"/>
        <v>0</v>
      </c>
      <c r="EC165" s="246">
        <f t="shared" si="22"/>
        <v>0</v>
      </c>
    </row>
    <row r="166" spans="1:133" ht="30.75" customHeight="1" x14ac:dyDescent="0.25">
      <c r="A166" s="380">
        <v>8</v>
      </c>
      <c r="B166" s="334" t="s">
        <v>2494</v>
      </c>
      <c r="C166" s="228" t="s">
        <v>17</v>
      </c>
      <c r="D166" s="229" t="s">
        <v>2495</v>
      </c>
      <c r="E166" s="267">
        <v>9</v>
      </c>
      <c r="F166" s="388">
        <v>1</v>
      </c>
      <c r="G166" s="389"/>
      <c r="H166" s="390"/>
      <c r="I166" s="391"/>
      <c r="J166" s="388">
        <v>1</v>
      </c>
      <c r="K166" s="389"/>
      <c r="L166" s="390"/>
      <c r="M166" s="391"/>
      <c r="N166" s="388">
        <v>1</v>
      </c>
      <c r="O166" s="389"/>
      <c r="P166" s="390"/>
      <c r="Q166" s="391"/>
      <c r="R166" s="388"/>
      <c r="S166" s="389">
        <v>1</v>
      </c>
      <c r="T166" s="390"/>
      <c r="U166" s="391"/>
      <c r="V166" s="388"/>
      <c r="W166" s="389">
        <v>1</v>
      </c>
      <c r="X166" s="390"/>
      <c r="Y166" s="391"/>
      <c r="Z166" s="388"/>
      <c r="AA166" s="389">
        <v>1</v>
      </c>
      <c r="AB166" s="390"/>
      <c r="AC166" s="391"/>
      <c r="AD166" s="388"/>
      <c r="AE166" s="389">
        <v>1</v>
      </c>
      <c r="AF166" s="390"/>
      <c r="AG166" s="391"/>
      <c r="AH166" s="388"/>
      <c r="AI166" s="389">
        <v>1</v>
      </c>
      <c r="AJ166" s="390"/>
      <c r="AK166" s="391"/>
      <c r="AL166" s="388"/>
      <c r="AM166" s="389">
        <v>1</v>
      </c>
      <c r="AN166" s="390"/>
      <c r="AO166" s="391"/>
      <c r="AP166" s="388">
        <v>1</v>
      </c>
      <c r="AQ166" s="389"/>
      <c r="AR166" s="390"/>
      <c r="AS166" s="391"/>
      <c r="AT166" s="388">
        <v>1</v>
      </c>
      <c r="AU166" s="389"/>
      <c r="AV166" s="390"/>
      <c r="AW166" s="391"/>
      <c r="AX166" s="388">
        <v>1</v>
      </c>
      <c r="AY166" s="389"/>
      <c r="AZ166" s="390"/>
      <c r="BA166" s="391"/>
      <c r="BB166" s="499"/>
      <c r="BC166" s="500"/>
      <c r="BD166" s="501"/>
      <c r="BE166" s="502"/>
      <c r="BF166" s="388">
        <v>1</v>
      </c>
      <c r="BG166" s="389"/>
      <c r="BH166" s="390"/>
      <c r="BI166" s="391"/>
      <c r="BJ166" s="388">
        <v>1</v>
      </c>
      <c r="BK166" s="389"/>
      <c r="BL166" s="390"/>
      <c r="BM166" s="391"/>
      <c r="BN166" s="388"/>
      <c r="BO166" s="389">
        <v>1</v>
      </c>
      <c r="BP166" s="390"/>
      <c r="BQ166" s="391"/>
      <c r="BR166" s="388"/>
      <c r="BS166" s="389">
        <v>1</v>
      </c>
      <c r="BT166" s="390"/>
      <c r="BU166" s="391"/>
      <c r="BV166" s="388"/>
      <c r="BW166" s="389">
        <v>1</v>
      </c>
      <c r="BX166" s="390"/>
      <c r="BY166" s="391"/>
      <c r="BZ166" s="388"/>
      <c r="CA166" s="389"/>
      <c r="CB166" s="390"/>
      <c r="CC166" s="391"/>
      <c r="CD166" s="499"/>
      <c r="CE166" s="500"/>
      <c r="CF166" s="501"/>
      <c r="CG166" s="502"/>
      <c r="CH166" s="388"/>
      <c r="CI166" s="389">
        <v>1</v>
      </c>
      <c r="CJ166" s="390"/>
      <c r="CK166" s="391"/>
      <c r="CL166" s="388"/>
      <c r="CM166" s="389"/>
      <c r="CN166" s="390"/>
      <c r="CO166" s="391"/>
      <c r="CP166" s="388">
        <v>1</v>
      </c>
      <c r="CQ166" s="389"/>
      <c r="CR166" s="390"/>
      <c r="CS166" s="391"/>
      <c r="CT166" s="388"/>
      <c r="CU166" s="389"/>
      <c r="CV166" s="390"/>
      <c r="CW166" s="391"/>
      <c r="CX166" s="214"/>
      <c r="CY166" s="386"/>
      <c r="CZ166" s="387"/>
      <c r="DA166" s="213"/>
      <c r="DB166" s="214"/>
      <c r="DC166" s="386"/>
      <c r="DD166" s="387"/>
      <c r="DE166" s="213"/>
      <c r="DF166" s="214"/>
      <c r="DG166" s="386"/>
      <c r="DH166" s="387"/>
      <c r="DI166" s="213"/>
      <c r="DJ166" s="214"/>
      <c r="DK166" s="386"/>
      <c r="DL166" s="387"/>
      <c r="DM166" s="213"/>
      <c r="DN166" s="214"/>
      <c r="DO166" s="386"/>
      <c r="DP166" s="387"/>
      <c r="DQ166" s="213"/>
      <c r="DR166" s="214"/>
      <c r="DS166" s="386"/>
      <c r="DT166" s="387"/>
      <c r="DU166" s="213"/>
      <c r="DV166" s="214"/>
      <c r="DW166" s="386"/>
      <c r="DX166" s="387"/>
      <c r="DY166" s="213"/>
      <c r="DZ166" s="244">
        <f t="shared" ref="DZ166" si="23">F166+J166+N166+R166+V166+Z166+AD166+AH166+AL166+AP166+AT166+AX166+BB166+BF166+BJ166+BN166+BR166+BV166+BZ166+CD166+CH166+CL166+CP166+CT166+CX166+DB166+DF166+DJ166+DN166+DR166+DV166</f>
        <v>9</v>
      </c>
      <c r="EA166" s="245">
        <f t="shared" ref="EA166" si="24">G166+K166+O166+S166+W166+AA166+AE166+AI166+AM166+AQ166+AU166+AY166+BC166+BG166+BK166+BO166+BS166+BW166+CA166+CE166+CI166+CM166+CQ166+CU166+CY166+DC166+DG166+DK166+DO166+DS166+DW166</f>
        <v>10</v>
      </c>
      <c r="EB166" s="245">
        <f t="shared" ref="EB166" si="25">H166+L166+P166+T166+X166+AB166+AF166+AJ166+AN166+AR166+AV166+AZ166+BD166+BH166+BL166+BP166+BT166+BX166+CB166+CF166+CJ166+CN166+CR166+CV166+CZ166+DD166+DH166+DL166+DP166+DT166+DX166</f>
        <v>0</v>
      </c>
      <c r="EC166" s="246">
        <f t="shared" ref="EC166" si="26">I166+M166+Q166+U166+Y166+AC166+AG166+AK166+AO166+AS166+AW166+BA166+BE166+BI166+BM166+BQ166+BU166+BY166+CC166+CG166+CK166+CO166+CS166+CW166+DA166+DE166+DI166+DM166+DQ166+DU166+DY166</f>
        <v>0</v>
      </c>
    </row>
    <row r="167" spans="1:133" ht="30.75" customHeight="1" x14ac:dyDescent="0.25">
      <c r="A167" s="380">
        <v>9</v>
      </c>
      <c r="B167" s="208" t="s">
        <v>1318</v>
      </c>
      <c r="C167" s="235" t="s">
        <v>1319</v>
      </c>
      <c r="D167" s="230" t="s">
        <v>1320</v>
      </c>
      <c r="E167" s="197">
        <v>3</v>
      </c>
      <c r="F167" s="214">
        <v>1</v>
      </c>
      <c r="G167" s="386"/>
      <c r="H167" s="387"/>
      <c r="I167" s="213"/>
      <c r="J167" s="214">
        <v>1</v>
      </c>
      <c r="K167" s="386"/>
      <c r="L167" s="387"/>
      <c r="M167" s="213"/>
      <c r="N167" s="214">
        <v>1</v>
      </c>
      <c r="O167" s="386"/>
      <c r="P167" s="387"/>
      <c r="Q167" s="213"/>
      <c r="R167" s="214">
        <v>1</v>
      </c>
      <c r="S167" s="386"/>
      <c r="T167" s="387"/>
      <c r="U167" s="213"/>
      <c r="V167" s="214">
        <v>1</v>
      </c>
      <c r="W167" s="386"/>
      <c r="X167" s="387"/>
      <c r="Y167" s="213"/>
      <c r="Z167" s="214">
        <v>1</v>
      </c>
      <c r="AA167" s="386"/>
      <c r="AB167" s="387"/>
      <c r="AC167" s="213"/>
      <c r="AD167" s="214">
        <v>1</v>
      </c>
      <c r="AE167" s="386"/>
      <c r="AF167" s="387"/>
      <c r="AG167" s="213"/>
      <c r="AH167" s="214">
        <v>1</v>
      </c>
      <c r="AI167" s="386"/>
      <c r="AJ167" s="387"/>
      <c r="AK167" s="213"/>
      <c r="AL167" s="214"/>
      <c r="AM167" s="386"/>
      <c r="AN167" s="387"/>
      <c r="AO167" s="213"/>
      <c r="AP167" s="214"/>
      <c r="AQ167" s="386">
        <v>1</v>
      </c>
      <c r="AR167" s="387"/>
      <c r="AS167" s="213"/>
      <c r="AT167" s="214">
        <v>1</v>
      </c>
      <c r="AU167" s="386"/>
      <c r="AV167" s="387"/>
      <c r="AW167" s="213"/>
      <c r="AX167" s="214"/>
      <c r="AY167" s="386">
        <v>1</v>
      </c>
      <c r="AZ167" s="387"/>
      <c r="BA167" s="213"/>
      <c r="BB167" s="499"/>
      <c r="BC167" s="500"/>
      <c r="BD167" s="501"/>
      <c r="BE167" s="502"/>
      <c r="BF167" s="214"/>
      <c r="BG167" s="386">
        <v>1</v>
      </c>
      <c r="BH167" s="387"/>
      <c r="BI167" s="213"/>
      <c r="BJ167" s="214"/>
      <c r="BK167" s="386">
        <v>1</v>
      </c>
      <c r="BL167" s="387"/>
      <c r="BM167" s="213"/>
      <c r="BN167" s="214">
        <v>1</v>
      </c>
      <c r="BO167" s="386"/>
      <c r="BP167" s="387"/>
      <c r="BQ167" s="213"/>
      <c r="BR167" s="214"/>
      <c r="BS167" s="386">
        <v>1</v>
      </c>
      <c r="BT167" s="387"/>
      <c r="BU167" s="213"/>
      <c r="BV167" s="214"/>
      <c r="BW167" s="386"/>
      <c r="BX167" s="387"/>
      <c r="BY167" s="213"/>
      <c r="BZ167" s="214"/>
      <c r="CA167" s="386"/>
      <c r="CB167" s="387"/>
      <c r="CC167" s="213"/>
      <c r="CD167" s="499"/>
      <c r="CE167" s="500"/>
      <c r="CF167" s="501"/>
      <c r="CG167" s="502"/>
      <c r="CH167" s="214">
        <v>1</v>
      </c>
      <c r="CI167" s="386"/>
      <c r="CJ167" s="387"/>
      <c r="CK167" s="213"/>
      <c r="CL167" s="214"/>
      <c r="CM167" s="386"/>
      <c r="CN167" s="387"/>
      <c r="CO167" s="213"/>
      <c r="CP167" s="214"/>
      <c r="CQ167" s="386">
        <v>1</v>
      </c>
      <c r="CR167" s="387"/>
      <c r="CS167" s="213"/>
      <c r="CT167" s="214"/>
      <c r="CU167" s="386"/>
      <c r="CV167" s="387"/>
      <c r="CW167" s="213"/>
      <c r="CX167" s="214">
        <v>1</v>
      </c>
      <c r="CY167" s="386"/>
      <c r="CZ167" s="387"/>
      <c r="DA167" s="213"/>
      <c r="DB167" s="214">
        <v>1</v>
      </c>
      <c r="DC167" s="386"/>
      <c r="DD167" s="387"/>
      <c r="DE167" s="213"/>
      <c r="DF167" s="214">
        <v>1</v>
      </c>
      <c r="DG167" s="386"/>
      <c r="DH167" s="387"/>
      <c r="DI167" s="213"/>
      <c r="DJ167" s="214">
        <v>1</v>
      </c>
      <c r="DK167" s="386"/>
      <c r="DL167" s="387"/>
      <c r="DM167" s="213"/>
      <c r="DN167" s="214"/>
      <c r="DO167" s="386"/>
      <c r="DP167" s="387"/>
      <c r="DQ167" s="213"/>
      <c r="DR167" s="214"/>
      <c r="DS167" s="386"/>
      <c r="DT167" s="387"/>
      <c r="DU167" s="213"/>
      <c r="DV167" s="214"/>
      <c r="DW167" s="386"/>
      <c r="DX167" s="387"/>
      <c r="DY167" s="213"/>
      <c r="DZ167" s="244">
        <f t="shared" si="22"/>
        <v>15</v>
      </c>
      <c r="EA167" s="245">
        <f t="shared" si="22"/>
        <v>6</v>
      </c>
      <c r="EB167" s="245">
        <f t="shared" si="22"/>
        <v>0</v>
      </c>
      <c r="EC167" s="246">
        <f t="shared" si="22"/>
        <v>0</v>
      </c>
    </row>
    <row r="168" spans="1:133" ht="30.75" customHeight="1" thickBot="1" x14ac:dyDescent="0.3">
      <c r="A168" s="380">
        <v>10</v>
      </c>
      <c r="B168" s="208" t="s">
        <v>1153</v>
      </c>
      <c r="C168" s="235" t="s">
        <v>1154</v>
      </c>
      <c r="D168" s="352" t="s">
        <v>1946</v>
      </c>
      <c r="E168" s="273">
        <v>0</v>
      </c>
      <c r="F168" s="214"/>
      <c r="G168" s="386"/>
      <c r="H168" s="387"/>
      <c r="I168" s="213"/>
      <c r="J168" s="214"/>
      <c r="K168" s="386"/>
      <c r="L168" s="387"/>
      <c r="M168" s="213"/>
      <c r="N168" s="214">
        <v>1</v>
      </c>
      <c r="O168" s="386"/>
      <c r="P168" s="387"/>
      <c r="Q168" s="213"/>
      <c r="R168" s="214">
        <v>1</v>
      </c>
      <c r="S168" s="386"/>
      <c r="T168" s="387"/>
      <c r="U168" s="213"/>
      <c r="V168" s="214">
        <v>1</v>
      </c>
      <c r="W168" s="386"/>
      <c r="X168" s="387"/>
      <c r="Y168" s="213"/>
      <c r="Z168" s="488">
        <v>1</v>
      </c>
      <c r="AA168" s="489"/>
      <c r="AB168" s="490"/>
      <c r="AC168" s="491"/>
      <c r="AD168" s="488">
        <v>1</v>
      </c>
      <c r="AE168" s="489"/>
      <c r="AF168" s="490"/>
      <c r="AG168" s="491"/>
      <c r="AH168" s="488">
        <v>1</v>
      </c>
      <c r="AI168" s="489"/>
      <c r="AJ168" s="490"/>
      <c r="AK168" s="491"/>
      <c r="AL168" s="488"/>
      <c r="AM168" s="489"/>
      <c r="AN168" s="490"/>
      <c r="AO168" s="491"/>
      <c r="AP168" s="488">
        <v>1</v>
      </c>
      <c r="AQ168" s="489"/>
      <c r="AR168" s="490"/>
      <c r="AS168" s="491"/>
      <c r="AT168" s="488">
        <v>1</v>
      </c>
      <c r="AU168" s="489"/>
      <c r="AV168" s="490"/>
      <c r="AW168" s="491"/>
      <c r="AX168" s="488">
        <v>1</v>
      </c>
      <c r="AY168" s="489"/>
      <c r="AZ168" s="490"/>
      <c r="BA168" s="491"/>
      <c r="BB168" s="499"/>
      <c r="BC168" s="500"/>
      <c r="BD168" s="501"/>
      <c r="BE168" s="502"/>
      <c r="BF168" s="488">
        <v>1</v>
      </c>
      <c r="BG168" s="489"/>
      <c r="BH168" s="490"/>
      <c r="BI168" s="491"/>
      <c r="BJ168" s="488"/>
      <c r="BK168" s="489">
        <v>1</v>
      </c>
      <c r="BL168" s="490"/>
      <c r="BM168" s="491"/>
      <c r="BN168" s="488">
        <v>1</v>
      </c>
      <c r="BO168" s="489"/>
      <c r="BP168" s="490"/>
      <c r="BQ168" s="491"/>
      <c r="BR168" s="488"/>
      <c r="BS168" s="489">
        <v>1</v>
      </c>
      <c r="BT168" s="490"/>
      <c r="BU168" s="491"/>
      <c r="BV168" s="488"/>
      <c r="BW168" s="489"/>
      <c r="BX168" s="490"/>
      <c r="BY168" s="491"/>
      <c r="BZ168" s="488"/>
      <c r="CA168" s="489"/>
      <c r="CB168" s="490"/>
      <c r="CC168" s="491"/>
      <c r="CD168" s="499"/>
      <c r="CE168" s="500"/>
      <c r="CF168" s="501"/>
      <c r="CG168" s="502"/>
      <c r="CH168" s="488">
        <v>1</v>
      </c>
      <c r="CI168" s="489"/>
      <c r="CJ168" s="490"/>
      <c r="CK168" s="491"/>
      <c r="CL168" s="488"/>
      <c r="CM168" s="489"/>
      <c r="CN168" s="490"/>
      <c r="CO168" s="491"/>
      <c r="CP168" s="488">
        <v>1</v>
      </c>
      <c r="CQ168" s="489"/>
      <c r="CR168" s="490"/>
      <c r="CS168" s="491"/>
      <c r="CT168" s="488"/>
      <c r="CU168" s="489"/>
      <c r="CV168" s="490"/>
      <c r="CW168" s="491"/>
      <c r="CX168" s="214"/>
      <c r="CY168" s="386"/>
      <c r="CZ168" s="387"/>
      <c r="DA168" s="213"/>
      <c r="DB168" s="214"/>
      <c r="DC168" s="386"/>
      <c r="DD168" s="387"/>
      <c r="DE168" s="213"/>
      <c r="DF168" s="214"/>
      <c r="DG168" s="386"/>
      <c r="DH168" s="387"/>
      <c r="DI168" s="213"/>
      <c r="DJ168" s="214"/>
      <c r="DK168" s="386"/>
      <c r="DL168" s="387"/>
      <c r="DM168" s="213"/>
      <c r="DN168" s="214"/>
      <c r="DO168" s="386"/>
      <c r="DP168" s="387"/>
      <c r="DQ168" s="213"/>
      <c r="DR168" s="214"/>
      <c r="DS168" s="386"/>
      <c r="DT168" s="387"/>
      <c r="DU168" s="213"/>
      <c r="DV168" s="214"/>
      <c r="DW168" s="386"/>
      <c r="DX168" s="387"/>
      <c r="DY168" s="213"/>
      <c r="DZ168" s="247">
        <f t="shared" si="22"/>
        <v>13</v>
      </c>
      <c r="EA168" s="248">
        <f t="shared" si="22"/>
        <v>2</v>
      </c>
      <c r="EB168" s="248">
        <f t="shared" si="22"/>
        <v>0</v>
      </c>
      <c r="EC168" s="249">
        <f t="shared" si="22"/>
        <v>0</v>
      </c>
    </row>
    <row r="169" spans="1:133" ht="22.5" customHeight="1" thickBot="1" x14ac:dyDescent="0.3">
      <c r="A169" s="209"/>
      <c r="B169" s="734" t="s">
        <v>2139</v>
      </c>
      <c r="C169" s="734"/>
      <c r="D169" s="734"/>
      <c r="E169" s="201"/>
      <c r="F169" s="182"/>
      <c r="G169" s="181"/>
      <c r="H169" s="180"/>
      <c r="I169" s="183"/>
      <c r="J169" s="182"/>
      <c r="K169" s="181"/>
      <c r="L169" s="180"/>
      <c r="M169" s="183"/>
      <c r="N169" s="182"/>
      <c r="O169" s="181"/>
      <c r="P169" s="180"/>
      <c r="Q169" s="183"/>
      <c r="R169" s="182"/>
      <c r="S169" s="181"/>
      <c r="T169" s="180"/>
      <c r="U169" s="183"/>
      <c r="V169" s="182"/>
      <c r="W169" s="181"/>
      <c r="X169" s="180"/>
      <c r="Y169" s="183"/>
      <c r="Z169" s="263"/>
      <c r="AA169" s="263"/>
      <c r="AB169" s="264"/>
      <c r="AC169" s="263"/>
      <c r="AD169" s="263"/>
      <c r="AE169" s="263"/>
      <c r="AF169" s="264"/>
      <c r="AG169" s="263"/>
      <c r="AH169" s="263"/>
      <c r="AI169" s="263"/>
      <c r="AJ169" s="264"/>
      <c r="AK169" s="263"/>
      <c r="AL169" s="263"/>
      <c r="AM169" s="263"/>
      <c r="AN169" s="264"/>
      <c r="AO169" s="263"/>
      <c r="AP169" s="263"/>
      <c r="AQ169" s="263"/>
      <c r="AR169" s="264"/>
      <c r="AS169" s="263"/>
      <c r="AT169" s="263"/>
      <c r="AU169" s="263"/>
      <c r="AV169" s="264"/>
      <c r="AW169" s="263"/>
      <c r="AX169" s="263"/>
      <c r="AY169" s="263"/>
      <c r="AZ169" s="264"/>
      <c r="BA169" s="263"/>
      <c r="BB169" s="541"/>
      <c r="BC169" s="542"/>
      <c r="BD169" s="541"/>
      <c r="BE169" s="541"/>
      <c r="BF169" s="263"/>
      <c r="BG169" s="263"/>
      <c r="BH169" s="264"/>
      <c r="BI169" s="263"/>
      <c r="BJ169" s="263"/>
      <c r="BK169" s="263"/>
      <c r="BL169" s="264"/>
      <c r="BM169" s="263"/>
      <c r="BN169" s="263"/>
      <c r="BO169" s="263"/>
      <c r="BP169" s="264"/>
      <c r="BQ169" s="263"/>
      <c r="BR169" s="263"/>
      <c r="BS169" s="263"/>
      <c r="BT169" s="264"/>
      <c r="BU169" s="263"/>
      <c r="BV169" s="263"/>
      <c r="BW169" s="263"/>
      <c r="BX169" s="264"/>
      <c r="BY169" s="263"/>
      <c r="BZ169" s="263"/>
      <c r="CA169" s="263"/>
      <c r="CB169" s="264"/>
      <c r="CC169" s="263"/>
      <c r="CD169" s="541"/>
      <c r="CE169" s="542"/>
      <c r="CF169" s="541"/>
      <c r="CG169" s="541"/>
      <c r="CH169" s="263"/>
      <c r="CI169" s="263"/>
      <c r="CJ169" s="264"/>
      <c r="CK169" s="263"/>
      <c r="CL169" s="263"/>
      <c r="CM169" s="263"/>
      <c r="CN169" s="264"/>
      <c r="CO169" s="263"/>
      <c r="CP169" s="263"/>
      <c r="CQ169" s="263"/>
      <c r="CR169" s="264"/>
      <c r="CS169" s="263"/>
      <c r="CT169" s="263"/>
      <c r="CU169" s="263"/>
      <c r="CV169" s="264"/>
      <c r="CW169" s="263"/>
      <c r="CX169" s="263"/>
      <c r="CY169" s="263"/>
      <c r="CZ169" s="264"/>
      <c r="DA169" s="263"/>
      <c r="DB169" s="263"/>
      <c r="DC169" s="263"/>
      <c r="DD169" s="264"/>
      <c r="DE169" s="263"/>
      <c r="DF169" s="263"/>
      <c r="DG169" s="263"/>
      <c r="DH169" s="264"/>
      <c r="DI169" s="263"/>
      <c r="DJ169" s="263"/>
      <c r="DK169" s="263"/>
      <c r="DL169" s="264"/>
      <c r="DM169" s="263"/>
      <c r="DN169" s="263"/>
      <c r="DO169" s="263"/>
      <c r="DP169" s="264"/>
      <c r="DQ169" s="263"/>
      <c r="DR169" s="263"/>
      <c r="DS169" s="263"/>
      <c r="DT169" s="264"/>
      <c r="DU169" s="263"/>
      <c r="DV169" s="263"/>
      <c r="DW169" s="263"/>
      <c r="DX169" s="264"/>
      <c r="DY169" s="263"/>
      <c r="DZ169" s="713"/>
      <c r="EA169" s="713"/>
      <c r="EB169" s="713"/>
      <c r="EC169" s="746"/>
    </row>
    <row r="170" spans="1:133" ht="32.25" customHeight="1" x14ac:dyDescent="0.25">
      <c r="A170" s="207">
        <v>1</v>
      </c>
      <c r="B170" s="208" t="s">
        <v>2140</v>
      </c>
      <c r="C170" s="235" t="s">
        <v>2141</v>
      </c>
      <c r="D170" s="230" t="s">
        <v>2142</v>
      </c>
      <c r="E170" s="198">
        <v>30</v>
      </c>
      <c r="F170" s="162">
        <v>3</v>
      </c>
      <c r="G170" s="163">
        <v>2</v>
      </c>
      <c r="H170" s="164"/>
      <c r="I170" s="165"/>
      <c r="J170" s="162">
        <v>3</v>
      </c>
      <c r="K170" s="163">
        <v>2</v>
      </c>
      <c r="L170" s="164"/>
      <c r="M170" s="165"/>
      <c r="N170" s="162">
        <v>2</v>
      </c>
      <c r="O170" s="163">
        <v>1</v>
      </c>
      <c r="P170" s="164"/>
      <c r="Q170" s="165"/>
      <c r="R170" s="162">
        <v>2</v>
      </c>
      <c r="S170" s="163"/>
      <c r="T170" s="164"/>
      <c r="U170" s="165"/>
      <c r="V170" s="162">
        <v>2</v>
      </c>
      <c r="W170" s="163"/>
      <c r="X170" s="164"/>
      <c r="Y170" s="165"/>
      <c r="Z170" s="162">
        <v>3</v>
      </c>
      <c r="AA170" s="163">
        <v>2</v>
      </c>
      <c r="AB170" s="164"/>
      <c r="AC170" s="165"/>
      <c r="AD170" s="162">
        <v>3</v>
      </c>
      <c r="AE170" s="163">
        <v>2</v>
      </c>
      <c r="AF170" s="164">
        <v>1</v>
      </c>
      <c r="AG170" s="165">
        <v>1</v>
      </c>
      <c r="AH170" s="162">
        <v>3</v>
      </c>
      <c r="AI170" s="163">
        <v>2</v>
      </c>
      <c r="AJ170" s="164"/>
      <c r="AK170" s="165"/>
      <c r="AL170" s="162">
        <v>2</v>
      </c>
      <c r="AM170" s="163">
        <v>1</v>
      </c>
      <c r="AN170" s="164"/>
      <c r="AO170" s="165"/>
      <c r="AP170" s="162">
        <v>3</v>
      </c>
      <c r="AQ170" s="163">
        <v>1</v>
      </c>
      <c r="AR170" s="164"/>
      <c r="AS170" s="165"/>
      <c r="AT170" s="162">
        <v>3</v>
      </c>
      <c r="AU170" s="163">
        <v>1</v>
      </c>
      <c r="AV170" s="164"/>
      <c r="AW170" s="165"/>
      <c r="AX170" s="162">
        <v>3</v>
      </c>
      <c r="AY170" s="163">
        <v>1</v>
      </c>
      <c r="AZ170" s="164"/>
      <c r="BA170" s="165"/>
      <c r="BB170" s="499"/>
      <c r="BC170" s="500"/>
      <c r="BD170" s="501"/>
      <c r="BE170" s="502"/>
      <c r="BF170" s="162">
        <v>3</v>
      </c>
      <c r="BG170" s="163">
        <v>1</v>
      </c>
      <c r="BH170" s="164"/>
      <c r="BI170" s="165"/>
      <c r="BJ170" s="162">
        <v>4</v>
      </c>
      <c r="BK170" s="163">
        <v>1</v>
      </c>
      <c r="BL170" s="164"/>
      <c r="BM170" s="165"/>
      <c r="BN170" s="162">
        <v>3</v>
      </c>
      <c r="BO170" s="163"/>
      <c r="BP170" s="164"/>
      <c r="BQ170" s="165"/>
      <c r="BR170" s="162">
        <v>3</v>
      </c>
      <c r="BS170" s="163"/>
      <c r="BT170" s="164"/>
      <c r="BU170" s="165"/>
      <c r="BV170" s="162">
        <v>3</v>
      </c>
      <c r="BW170" s="163"/>
      <c r="BX170" s="164"/>
      <c r="BY170" s="165"/>
      <c r="BZ170" s="162">
        <v>2</v>
      </c>
      <c r="CA170" s="163"/>
      <c r="CB170" s="164"/>
      <c r="CC170" s="165"/>
      <c r="CD170" s="499"/>
      <c r="CE170" s="500"/>
      <c r="CF170" s="501"/>
      <c r="CG170" s="502"/>
      <c r="CH170" s="162">
        <v>2</v>
      </c>
      <c r="CI170" s="163"/>
      <c r="CJ170" s="164"/>
      <c r="CK170" s="165"/>
      <c r="CL170" s="162">
        <v>2</v>
      </c>
      <c r="CM170" s="163"/>
      <c r="CN170" s="164"/>
      <c r="CO170" s="165"/>
      <c r="CP170" s="162">
        <v>1</v>
      </c>
      <c r="CQ170" s="163"/>
      <c r="CR170" s="164"/>
      <c r="CS170" s="165"/>
      <c r="CT170" s="162"/>
      <c r="CU170" s="163">
        <v>2</v>
      </c>
      <c r="CV170" s="164"/>
      <c r="CW170" s="165"/>
      <c r="CX170" s="162">
        <v>2</v>
      </c>
      <c r="CY170" s="163"/>
      <c r="CZ170" s="164"/>
      <c r="DA170" s="165"/>
      <c r="DB170" s="162"/>
      <c r="DC170" s="163">
        <v>1</v>
      </c>
      <c r="DD170" s="164"/>
      <c r="DE170" s="165"/>
      <c r="DF170" s="162"/>
      <c r="DG170" s="163">
        <v>1</v>
      </c>
      <c r="DH170" s="164"/>
      <c r="DI170" s="165"/>
      <c r="DJ170" s="162"/>
      <c r="DK170" s="163">
        <v>1</v>
      </c>
      <c r="DL170" s="164"/>
      <c r="DM170" s="165"/>
      <c r="DN170" s="162">
        <v>1</v>
      </c>
      <c r="DO170" s="163">
        <v>1</v>
      </c>
      <c r="DP170" s="164"/>
      <c r="DQ170" s="165"/>
      <c r="DR170" s="162">
        <v>1</v>
      </c>
      <c r="DS170" s="163"/>
      <c r="DT170" s="164"/>
      <c r="DU170" s="165"/>
      <c r="DV170" s="162">
        <v>1</v>
      </c>
      <c r="DW170" s="163"/>
      <c r="DX170" s="164"/>
      <c r="DY170" s="165"/>
      <c r="DZ170" s="244">
        <f t="shared" ref="DZ170:DZ195" si="27">F170+J170+N170+R170+V170+Z170+AD170+AH170+AL170+AP170+AT170+AX170+BB170+BF170+BJ170+BN170+BR170+BV170+BZ170+CD170+CH170+CL170+CP170+CT170+CX170+DB170+DF170+DJ170+DN170+DR170+DV170</f>
        <v>60</v>
      </c>
      <c r="EA170" s="245">
        <f t="shared" ref="EA170:EA195" si="28">G170+K170+O170+S170+W170+AA170+AE170+AI170+AM170+AQ170+AU170+AY170+BC170+BG170+BK170+BO170+BS170+BW170+CA170+CE170+CI170+CM170+CQ170+CU170+CY170+DC170+DG170+DK170+DO170+DS170+DW170</f>
        <v>23</v>
      </c>
      <c r="EB170" s="245">
        <f t="shared" ref="EB170:EB195" si="29">H170+L170+P170+T170+X170+AB170+AF170+AJ170+AN170+AR170+AV170+AZ170+BD170+BH170+BL170+BP170+BT170+BX170+CB170+CF170+CJ170+CN170+CR170+CV170+CZ170+DD170+DH170+DL170+DP170+DT170+DX170</f>
        <v>1</v>
      </c>
      <c r="EC170" s="246">
        <f t="shared" ref="EC170:EC195" si="30">I170+M170+Q170+U170+Y170+AC170+AG170+AK170+AO170+AS170+AW170+BA170+BE170+BI170+BM170+BQ170+BU170+BY170+CC170+CG170+CK170+CO170+CS170+CW170+DA170+DE170+DI170+DM170+DQ170+DU170+DY170</f>
        <v>1</v>
      </c>
    </row>
    <row r="171" spans="1:133" ht="32.25" customHeight="1" x14ac:dyDescent="0.25">
      <c r="A171" s="207">
        <v>2</v>
      </c>
      <c r="B171" s="208" t="s">
        <v>2143</v>
      </c>
      <c r="C171" s="235" t="s">
        <v>2144</v>
      </c>
      <c r="D171" s="230" t="s">
        <v>2145</v>
      </c>
      <c r="E171" s="198">
        <v>30</v>
      </c>
      <c r="F171" s="214">
        <v>3</v>
      </c>
      <c r="G171" s="386">
        <v>2</v>
      </c>
      <c r="H171" s="387"/>
      <c r="I171" s="213"/>
      <c r="J171" s="214">
        <v>3</v>
      </c>
      <c r="K171" s="386">
        <v>2</v>
      </c>
      <c r="L171" s="387"/>
      <c r="M171" s="213"/>
      <c r="N171" s="214">
        <v>2</v>
      </c>
      <c r="O171" s="386">
        <v>1</v>
      </c>
      <c r="P171" s="387"/>
      <c r="Q171" s="213"/>
      <c r="R171" s="214">
        <v>2</v>
      </c>
      <c r="S171" s="386"/>
      <c r="T171" s="387"/>
      <c r="U171" s="213"/>
      <c r="V171" s="214">
        <v>2</v>
      </c>
      <c r="W171" s="386"/>
      <c r="X171" s="387"/>
      <c r="Y171" s="213"/>
      <c r="Z171" s="214">
        <v>3</v>
      </c>
      <c r="AA171" s="386">
        <v>2</v>
      </c>
      <c r="AB171" s="387"/>
      <c r="AC171" s="213"/>
      <c r="AD171" s="214">
        <v>3</v>
      </c>
      <c r="AE171" s="386">
        <v>3</v>
      </c>
      <c r="AF171" s="387">
        <v>1</v>
      </c>
      <c r="AG171" s="213">
        <v>1</v>
      </c>
      <c r="AH171" s="214">
        <v>3</v>
      </c>
      <c r="AI171" s="386">
        <v>3</v>
      </c>
      <c r="AJ171" s="387"/>
      <c r="AK171" s="213"/>
      <c r="AL171" s="214">
        <v>2</v>
      </c>
      <c r="AM171" s="386">
        <v>1</v>
      </c>
      <c r="AN171" s="387"/>
      <c r="AO171" s="213"/>
      <c r="AP171" s="214">
        <v>2</v>
      </c>
      <c r="AQ171" s="386">
        <v>1</v>
      </c>
      <c r="AR171" s="387"/>
      <c r="AS171" s="213"/>
      <c r="AT171" s="214">
        <v>2</v>
      </c>
      <c r="AU171" s="386">
        <v>1</v>
      </c>
      <c r="AV171" s="387"/>
      <c r="AW171" s="213"/>
      <c r="AX171" s="214">
        <v>2</v>
      </c>
      <c r="AY171" s="386">
        <v>1</v>
      </c>
      <c r="AZ171" s="387"/>
      <c r="BA171" s="213"/>
      <c r="BB171" s="499"/>
      <c r="BC171" s="500"/>
      <c r="BD171" s="501"/>
      <c r="BE171" s="502"/>
      <c r="BF171" s="214">
        <v>2</v>
      </c>
      <c r="BG171" s="386">
        <v>1</v>
      </c>
      <c r="BH171" s="387"/>
      <c r="BI171" s="213"/>
      <c r="BJ171" s="214">
        <v>3</v>
      </c>
      <c r="BK171" s="386">
        <v>1</v>
      </c>
      <c r="BL171" s="387"/>
      <c r="BM171" s="213"/>
      <c r="BN171" s="214">
        <v>3</v>
      </c>
      <c r="BO171" s="386">
        <v>1</v>
      </c>
      <c r="BP171" s="387"/>
      <c r="BQ171" s="213"/>
      <c r="BR171" s="214">
        <v>3</v>
      </c>
      <c r="BS171" s="386">
        <v>1</v>
      </c>
      <c r="BT171" s="387"/>
      <c r="BU171" s="213"/>
      <c r="BV171" s="214">
        <v>3</v>
      </c>
      <c r="BW171" s="386"/>
      <c r="BX171" s="387"/>
      <c r="BY171" s="213"/>
      <c r="BZ171" s="214">
        <v>2</v>
      </c>
      <c r="CA171" s="386"/>
      <c r="CB171" s="387"/>
      <c r="CC171" s="213"/>
      <c r="CD171" s="499"/>
      <c r="CE171" s="500"/>
      <c r="CF171" s="501"/>
      <c r="CG171" s="502"/>
      <c r="CH171" s="214"/>
      <c r="CI171" s="386">
        <v>1</v>
      </c>
      <c r="CJ171" s="387"/>
      <c r="CK171" s="213"/>
      <c r="CL171" s="214"/>
      <c r="CM171" s="386">
        <v>1</v>
      </c>
      <c r="CN171" s="387"/>
      <c r="CO171" s="213"/>
      <c r="CP171" s="214"/>
      <c r="CQ171" s="386">
        <v>1</v>
      </c>
      <c r="CR171" s="387"/>
      <c r="CS171" s="213"/>
      <c r="CT171" s="214">
        <v>1</v>
      </c>
      <c r="CU171" s="386"/>
      <c r="CV171" s="387"/>
      <c r="CW171" s="213"/>
      <c r="CX171" s="214"/>
      <c r="CY171" s="386">
        <v>1</v>
      </c>
      <c r="CZ171" s="387"/>
      <c r="DA171" s="213"/>
      <c r="DB171" s="214">
        <v>1</v>
      </c>
      <c r="DC171" s="386"/>
      <c r="DD171" s="387"/>
      <c r="DE171" s="213"/>
      <c r="DF171" s="214">
        <v>1</v>
      </c>
      <c r="DG171" s="386"/>
      <c r="DH171" s="387"/>
      <c r="DI171" s="213"/>
      <c r="DJ171" s="214">
        <v>1</v>
      </c>
      <c r="DK171" s="386"/>
      <c r="DL171" s="387"/>
      <c r="DM171" s="213"/>
      <c r="DN171" s="214"/>
      <c r="DO171" s="386">
        <v>1</v>
      </c>
      <c r="DP171" s="387"/>
      <c r="DQ171" s="213"/>
      <c r="DR171" s="214"/>
      <c r="DS171" s="386">
        <v>1</v>
      </c>
      <c r="DT171" s="387"/>
      <c r="DU171" s="213"/>
      <c r="DV171" s="214"/>
      <c r="DW171" s="386">
        <v>1</v>
      </c>
      <c r="DX171" s="387"/>
      <c r="DY171" s="213"/>
      <c r="DZ171" s="244">
        <f t="shared" si="27"/>
        <v>49</v>
      </c>
      <c r="EA171" s="245">
        <f t="shared" si="28"/>
        <v>28</v>
      </c>
      <c r="EB171" s="245">
        <f t="shared" si="29"/>
        <v>1</v>
      </c>
      <c r="EC171" s="246">
        <f t="shared" si="30"/>
        <v>1</v>
      </c>
    </row>
    <row r="172" spans="1:133" ht="32.25" customHeight="1" x14ac:dyDescent="0.25">
      <c r="A172" s="207">
        <v>3</v>
      </c>
      <c r="B172" s="208" t="s">
        <v>2146</v>
      </c>
      <c r="C172" s="235" t="s">
        <v>2147</v>
      </c>
      <c r="D172" s="230" t="s">
        <v>2148</v>
      </c>
      <c r="E172" s="198">
        <v>30</v>
      </c>
      <c r="F172" s="214">
        <v>3</v>
      </c>
      <c r="G172" s="386">
        <v>2</v>
      </c>
      <c r="H172" s="387"/>
      <c r="I172" s="213"/>
      <c r="J172" s="214">
        <v>3</v>
      </c>
      <c r="K172" s="386">
        <v>2</v>
      </c>
      <c r="L172" s="387"/>
      <c r="M172" s="213"/>
      <c r="N172" s="214">
        <v>2</v>
      </c>
      <c r="O172" s="386">
        <v>1</v>
      </c>
      <c r="P172" s="387"/>
      <c r="Q172" s="213"/>
      <c r="R172" s="214">
        <v>2</v>
      </c>
      <c r="S172" s="386"/>
      <c r="T172" s="387"/>
      <c r="U172" s="213"/>
      <c r="V172" s="214">
        <v>2</v>
      </c>
      <c r="W172" s="386"/>
      <c r="X172" s="387"/>
      <c r="Y172" s="213"/>
      <c r="Z172" s="214">
        <v>3</v>
      </c>
      <c r="AA172" s="386">
        <v>2</v>
      </c>
      <c r="AB172" s="387"/>
      <c r="AC172" s="213"/>
      <c r="AD172" s="214">
        <v>2</v>
      </c>
      <c r="AE172" s="386">
        <v>2</v>
      </c>
      <c r="AF172" s="387">
        <v>1</v>
      </c>
      <c r="AG172" s="213">
        <v>1</v>
      </c>
      <c r="AH172" s="214">
        <v>2</v>
      </c>
      <c r="AI172" s="386">
        <v>2</v>
      </c>
      <c r="AJ172" s="387"/>
      <c r="AK172" s="213"/>
      <c r="AL172" s="214">
        <v>2</v>
      </c>
      <c r="AM172" s="386">
        <v>1</v>
      </c>
      <c r="AN172" s="387"/>
      <c r="AO172" s="213"/>
      <c r="AP172" s="214">
        <v>3</v>
      </c>
      <c r="AQ172" s="386">
        <v>1</v>
      </c>
      <c r="AR172" s="387"/>
      <c r="AS172" s="213"/>
      <c r="AT172" s="214">
        <v>3</v>
      </c>
      <c r="AU172" s="386">
        <v>1</v>
      </c>
      <c r="AV172" s="387"/>
      <c r="AW172" s="213"/>
      <c r="AX172" s="214">
        <v>3</v>
      </c>
      <c r="AY172" s="386">
        <v>1</v>
      </c>
      <c r="AZ172" s="387"/>
      <c r="BA172" s="213"/>
      <c r="BB172" s="499"/>
      <c r="BC172" s="500"/>
      <c r="BD172" s="501"/>
      <c r="BE172" s="502"/>
      <c r="BF172" s="214">
        <v>3</v>
      </c>
      <c r="BG172" s="386">
        <v>1</v>
      </c>
      <c r="BH172" s="387"/>
      <c r="BI172" s="213"/>
      <c r="BJ172" s="214">
        <v>3</v>
      </c>
      <c r="BK172" s="386">
        <v>1</v>
      </c>
      <c r="BL172" s="387"/>
      <c r="BM172" s="213"/>
      <c r="BN172" s="214">
        <v>3</v>
      </c>
      <c r="BO172" s="386"/>
      <c r="BP172" s="387"/>
      <c r="BQ172" s="213"/>
      <c r="BR172" s="214">
        <v>3</v>
      </c>
      <c r="BS172" s="386"/>
      <c r="BT172" s="387"/>
      <c r="BU172" s="213"/>
      <c r="BV172" s="214">
        <v>3</v>
      </c>
      <c r="BW172" s="386"/>
      <c r="BX172" s="387"/>
      <c r="BY172" s="213"/>
      <c r="BZ172" s="214">
        <v>2</v>
      </c>
      <c r="CA172" s="386"/>
      <c r="CB172" s="387"/>
      <c r="CC172" s="213"/>
      <c r="CD172" s="499"/>
      <c r="CE172" s="500"/>
      <c r="CF172" s="501"/>
      <c r="CG172" s="502"/>
      <c r="CH172" s="214">
        <v>2</v>
      </c>
      <c r="CI172" s="386"/>
      <c r="CJ172" s="387"/>
      <c r="CK172" s="213"/>
      <c r="CL172" s="214">
        <v>2</v>
      </c>
      <c r="CM172" s="386"/>
      <c r="CN172" s="387"/>
      <c r="CO172" s="213"/>
      <c r="CP172" s="214">
        <v>1</v>
      </c>
      <c r="CQ172" s="386"/>
      <c r="CR172" s="387"/>
      <c r="CS172" s="213"/>
      <c r="CT172" s="214"/>
      <c r="CU172" s="386">
        <v>1</v>
      </c>
      <c r="CV172" s="387"/>
      <c r="CW172" s="213"/>
      <c r="CX172" s="214">
        <v>1</v>
      </c>
      <c r="CY172" s="386"/>
      <c r="CZ172" s="387"/>
      <c r="DA172" s="213"/>
      <c r="DB172" s="214">
        <v>1</v>
      </c>
      <c r="DC172" s="386"/>
      <c r="DD172" s="387"/>
      <c r="DE172" s="213"/>
      <c r="DF172" s="214">
        <v>1</v>
      </c>
      <c r="DG172" s="386"/>
      <c r="DH172" s="387"/>
      <c r="DI172" s="213"/>
      <c r="DJ172" s="214">
        <v>1</v>
      </c>
      <c r="DK172" s="386"/>
      <c r="DL172" s="387"/>
      <c r="DM172" s="213"/>
      <c r="DN172" s="214"/>
      <c r="DO172" s="386">
        <v>1</v>
      </c>
      <c r="DP172" s="387"/>
      <c r="DQ172" s="213"/>
      <c r="DR172" s="214"/>
      <c r="DS172" s="386">
        <v>1</v>
      </c>
      <c r="DT172" s="387"/>
      <c r="DU172" s="213"/>
      <c r="DV172" s="214"/>
      <c r="DW172" s="386">
        <v>1</v>
      </c>
      <c r="DX172" s="387"/>
      <c r="DY172" s="213"/>
      <c r="DZ172" s="244">
        <f t="shared" si="27"/>
        <v>56</v>
      </c>
      <c r="EA172" s="245">
        <f t="shared" si="28"/>
        <v>21</v>
      </c>
      <c r="EB172" s="245">
        <f t="shared" si="29"/>
        <v>1</v>
      </c>
      <c r="EC172" s="246">
        <f t="shared" si="30"/>
        <v>1</v>
      </c>
    </row>
    <row r="173" spans="1:133" ht="32.25" customHeight="1" x14ac:dyDescent="0.25">
      <c r="A173" s="207">
        <v>4</v>
      </c>
      <c r="B173" s="208" t="s">
        <v>2149</v>
      </c>
      <c r="C173" s="235" t="s">
        <v>2150</v>
      </c>
      <c r="D173" s="230" t="s">
        <v>2151</v>
      </c>
      <c r="E173" s="198">
        <v>30</v>
      </c>
      <c r="F173" s="214">
        <v>3</v>
      </c>
      <c r="G173" s="386">
        <v>2</v>
      </c>
      <c r="H173" s="387"/>
      <c r="I173" s="213"/>
      <c r="J173" s="214">
        <v>3</v>
      </c>
      <c r="K173" s="386">
        <v>2</v>
      </c>
      <c r="L173" s="387"/>
      <c r="M173" s="213"/>
      <c r="N173" s="214">
        <v>2</v>
      </c>
      <c r="O173" s="386">
        <v>1</v>
      </c>
      <c r="P173" s="387"/>
      <c r="Q173" s="213"/>
      <c r="R173" s="214">
        <v>2</v>
      </c>
      <c r="S173" s="386"/>
      <c r="T173" s="387"/>
      <c r="U173" s="213"/>
      <c r="V173" s="214">
        <v>2</v>
      </c>
      <c r="W173" s="386"/>
      <c r="X173" s="387"/>
      <c r="Y173" s="213"/>
      <c r="Z173" s="214">
        <v>3</v>
      </c>
      <c r="AA173" s="386">
        <v>2</v>
      </c>
      <c r="AB173" s="387"/>
      <c r="AC173" s="213"/>
      <c r="AD173" s="214">
        <v>3</v>
      </c>
      <c r="AE173" s="386">
        <v>1</v>
      </c>
      <c r="AF173" s="387">
        <v>2</v>
      </c>
      <c r="AG173" s="213">
        <v>1</v>
      </c>
      <c r="AH173" s="214">
        <v>3</v>
      </c>
      <c r="AI173" s="386">
        <v>1</v>
      </c>
      <c r="AJ173" s="387"/>
      <c r="AK173" s="213"/>
      <c r="AL173" s="214">
        <v>2</v>
      </c>
      <c r="AM173" s="386">
        <v>1</v>
      </c>
      <c r="AN173" s="387"/>
      <c r="AO173" s="213"/>
      <c r="AP173" s="214">
        <v>2</v>
      </c>
      <c r="AQ173" s="386">
        <v>1</v>
      </c>
      <c r="AR173" s="387"/>
      <c r="AS173" s="213"/>
      <c r="AT173" s="214">
        <v>2</v>
      </c>
      <c r="AU173" s="386">
        <v>1</v>
      </c>
      <c r="AV173" s="387"/>
      <c r="AW173" s="213"/>
      <c r="AX173" s="214">
        <v>2</v>
      </c>
      <c r="AY173" s="386">
        <v>1</v>
      </c>
      <c r="AZ173" s="387"/>
      <c r="BA173" s="213"/>
      <c r="BB173" s="499"/>
      <c r="BC173" s="500"/>
      <c r="BD173" s="501"/>
      <c r="BE173" s="502"/>
      <c r="BF173" s="214">
        <v>2</v>
      </c>
      <c r="BG173" s="386">
        <v>1</v>
      </c>
      <c r="BH173" s="387"/>
      <c r="BI173" s="213"/>
      <c r="BJ173" s="214">
        <v>3</v>
      </c>
      <c r="BK173" s="386">
        <v>2</v>
      </c>
      <c r="BL173" s="387"/>
      <c r="BM173" s="213"/>
      <c r="BN173" s="214">
        <v>3</v>
      </c>
      <c r="BO173" s="386">
        <v>1</v>
      </c>
      <c r="BP173" s="387"/>
      <c r="BQ173" s="213"/>
      <c r="BR173" s="214">
        <v>3</v>
      </c>
      <c r="BS173" s="386">
        <v>1</v>
      </c>
      <c r="BT173" s="387"/>
      <c r="BU173" s="213"/>
      <c r="BV173" s="214">
        <v>3</v>
      </c>
      <c r="BW173" s="386"/>
      <c r="BX173" s="387"/>
      <c r="BY173" s="213"/>
      <c r="BZ173" s="214">
        <v>2</v>
      </c>
      <c r="CA173" s="386"/>
      <c r="CB173" s="387"/>
      <c r="CC173" s="213"/>
      <c r="CD173" s="499"/>
      <c r="CE173" s="500"/>
      <c r="CF173" s="501"/>
      <c r="CG173" s="502"/>
      <c r="CH173" s="214"/>
      <c r="CI173" s="386">
        <v>1</v>
      </c>
      <c r="CJ173" s="387"/>
      <c r="CK173" s="213"/>
      <c r="CL173" s="214"/>
      <c r="CM173" s="386">
        <v>1</v>
      </c>
      <c r="CN173" s="387"/>
      <c r="CO173" s="213"/>
      <c r="CP173" s="214"/>
      <c r="CQ173" s="386">
        <v>1</v>
      </c>
      <c r="CR173" s="387"/>
      <c r="CS173" s="213"/>
      <c r="CT173" s="214">
        <v>1</v>
      </c>
      <c r="CU173" s="386"/>
      <c r="CV173" s="387"/>
      <c r="CW173" s="213"/>
      <c r="CX173" s="214"/>
      <c r="CY173" s="386">
        <v>1</v>
      </c>
      <c r="CZ173" s="387"/>
      <c r="DA173" s="213"/>
      <c r="DB173" s="214"/>
      <c r="DC173" s="386">
        <v>1</v>
      </c>
      <c r="DD173" s="387"/>
      <c r="DE173" s="213"/>
      <c r="DF173" s="214"/>
      <c r="DG173" s="386">
        <v>1</v>
      </c>
      <c r="DH173" s="387"/>
      <c r="DI173" s="213"/>
      <c r="DJ173" s="214"/>
      <c r="DK173" s="386">
        <v>1</v>
      </c>
      <c r="DL173" s="387"/>
      <c r="DM173" s="213"/>
      <c r="DN173" s="214">
        <v>1</v>
      </c>
      <c r="DO173" s="386"/>
      <c r="DP173" s="387"/>
      <c r="DQ173" s="213"/>
      <c r="DR173" s="214">
        <v>1</v>
      </c>
      <c r="DS173" s="386"/>
      <c r="DT173" s="387"/>
      <c r="DU173" s="213"/>
      <c r="DV173" s="214">
        <v>1</v>
      </c>
      <c r="DW173" s="386"/>
      <c r="DX173" s="387"/>
      <c r="DY173" s="213"/>
      <c r="DZ173" s="244">
        <f t="shared" si="27"/>
        <v>49</v>
      </c>
      <c r="EA173" s="245">
        <f t="shared" si="28"/>
        <v>25</v>
      </c>
      <c r="EB173" s="245">
        <f t="shared" si="29"/>
        <v>2</v>
      </c>
      <c r="EC173" s="246">
        <f t="shared" si="30"/>
        <v>1</v>
      </c>
    </row>
    <row r="174" spans="1:133" ht="32.25" customHeight="1" x14ac:dyDescent="0.25">
      <c r="A174" s="207">
        <v>5</v>
      </c>
      <c r="B174" s="208" t="s">
        <v>2152</v>
      </c>
      <c r="C174" s="235" t="s">
        <v>2153</v>
      </c>
      <c r="D174" s="230" t="s">
        <v>2154</v>
      </c>
      <c r="E174" s="198">
        <v>30</v>
      </c>
      <c r="F174" s="214">
        <v>3</v>
      </c>
      <c r="G174" s="386">
        <v>2</v>
      </c>
      <c r="H174" s="387"/>
      <c r="I174" s="213"/>
      <c r="J174" s="214">
        <v>3</v>
      </c>
      <c r="K174" s="386">
        <v>2</v>
      </c>
      <c r="L174" s="387"/>
      <c r="M174" s="213"/>
      <c r="N174" s="214">
        <v>2</v>
      </c>
      <c r="O174" s="386">
        <v>1</v>
      </c>
      <c r="P174" s="387"/>
      <c r="Q174" s="213"/>
      <c r="R174" s="214">
        <v>2</v>
      </c>
      <c r="S174" s="386"/>
      <c r="T174" s="387"/>
      <c r="U174" s="213"/>
      <c r="V174" s="214">
        <v>2</v>
      </c>
      <c r="W174" s="386"/>
      <c r="X174" s="387"/>
      <c r="Y174" s="213"/>
      <c r="Z174" s="214">
        <v>3</v>
      </c>
      <c r="AA174" s="386">
        <v>2</v>
      </c>
      <c r="AB174" s="387"/>
      <c r="AC174" s="213"/>
      <c r="AD174" s="214">
        <v>3</v>
      </c>
      <c r="AE174" s="386">
        <v>1</v>
      </c>
      <c r="AF174" s="387">
        <v>2</v>
      </c>
      <c r="AG174" s="213">
        <v>1</v>
      </c>
      <c r="AH174" s="214">
        <v>3</v>
      </c>
      <c r="AI174" s="386">
        <v>1</v>
      </c>
      <c r="AJ174" s="387"/>
      <c r="AK174" s="213"/>
      <c r="AL174" s="214">
        <v>2</v>
      </c>
      <c r="AM174" s="386">
        <v>1</v>
      </c>
      <c r="AN174" s="387"/>
      <c r="AO174" s="213"/>
      <c r="AP174" s="214">
        <v>3</v>
      </c>
      <c r="AQ174" s="386">
        <v>1</v>
      </c>
      <c r="AR174" s="387"/>
      <c r="AS174" s="213"/>
      <c r="AT174" s="214">
        <v>3</v>
      </c>
      <c r="AU174" s="386">
        <v>1</v>
      </c>
      <c r="AV174" s="387"/>
      <c r="AW174" s="213"/>
      <c r="AX174" s="214">
        <v>3</v>
      </c>
      <c r="AY174" s="386">
        <v>1</v>
      </c>
      <c r="AZ174" s="387"/>
      <c r="BA174" s="213"/>
      <c r="BB174" s="499"/>
      <c r="BC174" s="500"/>
      <c r="BD174" s="501"/>
      <c r="BE174" s="502"/>
      <c r="BF174" s="214">
        <v>3</v>
      </c>
      <c r="BG174" s="386">
        <v>1</v>
      </c>
      <c r="BH174" s="387"/>
      <c r="BI174" s="213"/>
      <c r="BJ174" s="214">
        <v>3</v>
      </c>
      <c r="BK174" s="386">
        <v>1</v>
      </c>
      <c r="BL174" s="387"/>
      <c r="BM174" s="213"/>
      <c r="BN174" s="214">
        <v>3</v>
      </c>
      <c r="BO174" s="386">
        <v>1</v>
      </c>
      <c r="BP174" s="387"/>
      <c r="BQ174" s="213"/>
      <c r="BR174" s="214">
        <v>3</v>
      </c>
      <c r="BS174" s="386">
        <v>1</v>
      </c>
      <c r="BT174" s="387"/>
      <c r="BU174" s="213"/>
      <c r="BV174" s="214">
        <v>3</v>
      </c>
      <c r="BW174" s="386"/>
      <c r="BX174" s="387"/>
      <c r="BY174" s="213"/>
      <c r="BZ174" s="214">
        <v>2</v>
      </c>
      <c r="CA174" s="386"/>
      <c r="CB174" s="387"/>
      <c r="CC174" s="213"/>
      <c r="CD174" s="499"/>
      <c r="CE174" s="500"/>
      <c r="CF174" s="501"/>
      <c r="CG174" s="502"/>
      <c r="CH174" s="214">
        <v>2</v>
      </c>
      <c r="CI174" s="386"/>
      <c r="CJ174" s="387"/>
      <c r="CK174" s="213"/>
      <c r="CL174" s="214">
        <v>2</v>
      </c>
      <c r="CM174" s="386"/>
      <c r="CN174" s="387"/>
      <c r="CO174" s="213"/>
      <c r="CP174" s="214">
        <v>1</v>
      </c>
      <c r="CQ174" s="386"/>
      <c r="CR174" s="387"/>
      <c r="CS174" s="213"/>
      <c r="CT174" s="214"/>
      <c r="CU174" s="386">
        <v>1</v>
      </c>
      <c r="CV174" s="387"/>
      <c r="CW174" s="213"/>
      <c r="CX174" s="214"/>
      <c r="CY174" s="386"/>
      <c r="CZ174" s="387"/>
      <c r="DA174" s="213"/>
      <c r="DB174" s="214">
        <v>1</v>
      </c>
      <c r="DC174" s="386"/>
      <c r="DD174" s="387"/>
      <c r="DE174" s="213"/>
      <c r="DF174" s="214">
        <v>1</v>
      </c>
      <c r="DG174" s="386"/>
      <c r="DH174" s="387"/>
      <c r="DI174" s="213"/>
      <c r="DJ174" s="214">
        <v>1</v>
      </c>
      <c r="DK174" s="386"/>
      <c r="DL174" s="387"/>
      <c r="DM174" s="213"/>
      <c r="DN174" s="214"/>
      <c r="DO174" s="386">
        <v>1</v>
      </c>
      <c r="DP174" s="387"/>
      <c r="DQ174" s="213"/>
      <c r="DR174" s="214"/>
      <c r="DS174" s="386">
        <v>1</v>
      </c>
      <c r="DT174" s="387"/>
      <c r="DU174" s="213"/>
      <c r="DV174" s="214"/>
      <c r="DW174" s="386">
        <v>1</v>
      </c>
      <c r="DX174" s="387"/>
      <c r="DY174" s="213"/>
      <c r="DZ174" s="244">
        <f t="shared" si="27"/>
        <v>57</v>
      </c>
      <c r="EA174" s="245">
        <f t="shared" si="28"/>
        <v>21</v>
      </c>
      <c r="EB174" s="245">
        <f t="shared" si="29"/>
        <v>2</v>
      </c>
      <c r="EC174" s="246">
        <f t="shared" si="30"/>
        <v>1</v>
      </c>
    </row>
    <row r="175" spans="1:133" ht="32.25" customHeight="1" x14ac:dyDescent="0.25">
      <c r="A175" s="207">
        <v>6</v>
      </c>
      <c r="B175" s="208" t="s">
        <v>2155</v>
      </c>
      <c r="C175" s="235" t="s">
        <v>2156</v>
      </c>
      <c r="D175" s="230" t="s">
        <v>2157</v>
      </c>
      <c r="E175" s="198">
        <v>6</v>
      </c>
      <c r="F175" s="214">
        <v>1</v>
      </c>
      <c r="G175" s="386">
        <v>1</v>
      </c>
      <c r="H175" s="387"/>
      <c r="I175" s="213"/>
      <c r="J175" s="214">
        <v>1</v>
      </c>
      <c r="K175" s="386">
        <v>1</v>
      </c>
      <c r="L175" s="387"/>
      <c r="M175" s="213"/>
      <c r="N175" s="214"/>
      <c r="O175" s="386">
        <v>1</v>
      </c>
      <c r="P175" s="387"/>
      <c r="Q175" s="213"/>
      <c r="R175" s="214"/>
      <c r="S175" s="386">
        <v>1</v>
      </c>
      <c r="T175" s="387"/>
      <c r="U175" s="213"/>
      <c r="V175" s="214"/>
      <c r="W175" s="386"/>
      <c r="X175" s="387"/>
      <c r="Y175" s="213"/>
      <c r="Z175" s="214">
        <v>1</v>
      </c>
      <c r="AA175" s="386"/>
      <c r="AB175" s="387"/>
      <c r="AC175" s="213"/>
      <c r="AD175" s="214">
        <v>1</v>
      </c>
      <c r="AE175" s="386">
        <v>1</v>
      </c>
      <c r="AF175" s="387"/>
      <c r="AG175" s="213"/>
      <c r="AH175" s="214">
        <v>1</v>
      </c>
      <c r="AI175" s="386">
        <v>1</v>
      </c>
      <c r="AJ175" s="387"/>
      <c r="AK175" s="213"/>
      <c r="AL175" s="214"/>
      <c r="AM175" s="386">
        <v>1</v>
      </c>
      <c r="AN175" s="387"/>
      <c r="AO175" s="213"/>
      <c r="AP175" s="214">
        <v>1</v>
      </c>
      <c r="AQ175" s="386"/>
      <c r="AR175" s="387"/>
      <c r="AS175" s="213"/>
      <c r="AT175" s="214">
        <v>1</v>
      </c>
      <c r="AU175" s="386"/>
      <c r="AV175" s="387"/>
      <c r="AW175" s="213"/>
      <c r="AX175" s="214">
        <v>1</v>
      </c>
      <c r="AY175" s="386"/>
      <c r="AZ175" s="387"/>
      <c r="BA175" s="213"/>
      <c r="BB175" s="499"/>
      <c r="BC175" s="500"/>
      <c r="BD175" s="501"/>
      <c r="BE175" s="502"/>
      <c r="BF175" s="214">
        <v>1</v>
      </c>
      <c r="BG175" s="386"/>
      <c r="BH175" s="387"/>
      <c r="BI175" s="213"/>
      <c r="BJ175" s="214">
        <v>1</v>
      </c>
      <c r="BK175" s="386"/>
      <c r="BL175" s="387"/>
      <c r="BM175" s="213"/>
      <c r="BN175" s="214">
        <v>1</v>
      </c>
      <c r="BO175" s="386"/>
      <c r="BP175" s="387"/>
      <c r="BQ175" s="213"/>
      <c r="BR175" s="214"/>
      <c r="BS175" s="386"/>
      <c r="BT175" s="387"/>
      <c r="BU175" s="213"/>
      <c r="BV175" s="214"/>
      <c r="BW175" s="386"/>
      <c r="BX175" s="387"/>
      <c r="BY175" s="213"/>
      <c r="BZ175" s="214"/>
      <c r="CA175" s="386">
        <v>1</v>
      </c>
      <c r="CB175" s="387"/>
      <c r="CC175" s="213"/>
      <c r="CD175" s="499"/>
      <c r="CE175" s="500"/>
      <c r="CF175" s="501"/>
      <c r="CG175" s="502"/>
      <c r="CH175" s="214"/>
      <c r="CI175" s="386">
        <v>1</v>
      </c>
      <c r="CJ175" s="387"/>
      <c r="CK175" s="213"/>
      <c r="CL175" s="214"/>
      <c r="CM175" s="386">
        <v>1</v>
      </c>
      <c r="CN175" s="387"/>
      <c r="CO175" s="213"/>
      <c r="CP175" s="214"/>
      <c r="CQ175" s="386">
        <v>1</v>
      </c>
      <c r="CR175" s="387"/>
      <c r="CS175" s="213"/>
      <c r="CT175" s="214">
        <v>1</v>
      </c>
      <c r="CU175" s="386"/>
      <c r="CV175" s="387"/>
      <c r="CW175" s="213"/>
      <c r="CX175" s="214"/>
      <c r="CY175" s="386"/>
      <c r="CZ175" s="387"/>
      <c r="DA175" s="213"/>
      <c r="DB175" s="214"/>
      <c r="DC175" s="386"/>
      <c r="DD175" s="387"/>
      <c r="DE175" s="213"/>
      <c r="DF175" s="214"/>
      <c r="DG175" s="386"/>
      <c r="DH175" s="387"/>
      <c r="DI175" s="213"/>
      <c r="DJ175" s="214"/>
      <c r="DK175" s="386"/>
      <c r="DL175" s="387"/>
      <c r="DM175" s="213"/>
      <c r="DN175" s="214">
        <v>1</v>
      </c>
      <c r="DO175" s="386"/>
      <c r="DP175" s="387"/>
      <c r="DQ175" s="213"/>
      <c r="DR175" s="214">
        <v>1</v>
      </c>
      <c r="DS175" s="386"/>
      <c r="DT175" s="387"/>
      <c r="DU175" s="213"/>
      <c r="DV175" s="214">
        <v>1</v>
      </c>
      <c r="DW175" s="386"/>
      <c r="DX175" s="387"/>
      <c r="DY175" s="213"/>
      <c r="DZ175" s="244">
        <f t="shared" si="27"/>
        <v>15</v>
      </c>
      <c r="EA175" s="245">
        <f t="shared" si="28"/>
        <v>11</v>
      </c>
      <c r="EB175" s="245">
        <f t="shared" si="29"/>
        <v>0</v>
      </c>
      <c r="EC175" s="246">
        <f t="shared" si="30"/>
        <v>0</v>
      </c>
    </row>
    <row r="176" spans="1:133" ht="32.25" customHeight="1" x14ac:dyDescent="0.25">
      <c r="A176" s="207">
        <v>7</v>
      </c>
      <c r="B176" s="208" t="s">
        <v>2158</v>
      </c>
      <c r="C176" s="235" t="s">
        <v>2156</v>
      </c>
      <c r="D176" s="230" t="s">
        <v>2159</v>
      </c>
      <c r="E176" s="198">
        <v>6</v>
      </c>
      <c r="F176" s="214">
        <v>1</v>
      </c>
      <c r="G176" s="386">
        <v>1</v>
      </c>
      <c r="H176" s="387"/>
      <c r="I176" s="213"/>
      <c r="J176" s="214">
        <v>1</v>
      </c>
      <c r="K176" s="386">
        <v>1</v>
      </c>
      <c r="L176" s="387"/>
      <c r="M176" s="213"/>
      <c r="N176" s="214"/>
      <c r="O176" s="386">
        <v>1</v>
      </c>
      <c r="P176" s="387"/>
      <c r="Q176" s="213"/>
      <c r="R176" s="214"/>
      <c r="S176" s="386">
        <v>1</v>
      </c>
      <c r="T176" s="387"/>
      <c r="U176" s="213"/>
      <c r="V176" s="214"/>
      <c r="W176" s="386"/>
      <c r="X176" s="387"/>
      <c r="Y176" s="213"/>
      <c r="Z176" s="214">
        <v>1</v>
      </c>
      <c r="AA176" s="386"/>
      <c r="AB176" s="387"/>
      <c r="AC176" s="213"/>
      <c r="AD176" s="214">
        <v>1</v>
      </c>
      <c r="AE176" s="386">
        <v>1</v>
      </c>
      <c r="AF176" s="387"/>
      <c r="AG176" s="213"/>
      <c r="AH176" s="214">
        <v>1</v>
      </c>
      <c r="AI176" s="386">
        <v>1</v>
      </c>
      <c r="AJ176" s="387"/>
      <c r="AK176" s="213"/>
      <c r="AL176" s="214"/>
      <c r="AM176" s="386">
        <v>1</v>
      </c>
      <c r="AN176" s="387"/>
      <c r="AO176" s="213"/>
      <c r="AP176" s="214"/>
      <c r="AQ176" s="386"/>
      <c r="AR176" s="387"/>
      <c r="AS176" s="213"/>
      <c r="AT176" s="214"/>
      <c r="AU176" s="386">
        <v>1</v>
      </c>
      <c r="AV176" s="387"/>
      <c r="AW176" s="213"/>
      <c r="AX176" s="214"/>
      <c r="AY176" s="386">
        <v>1</v>
      </c>
      <c r="AZ176" s="387"/>
      <c r="BA176" s="213"/>
      <c r="BB176" s="499"/>
      <c r="BC176" s="500"/>
      <c r="BD176" s="501"/>
      <c r="BE176" s="502"/>
      <c r="BF176" s="214"/>
      <c r="BG176" s="386">
        <v>1</v>
      </c>
      <c r="BH176" s="387"/>
      <c r="BI176" s="213"/>
      <c r="BJ176" s="214"/>
      <c r="BK176" s="386">
        <v>1</v>
      </c>
      <c r="BL176" s="387"/>
      <c r="BM176" s="213"/>
      <c r="BN176" s="214"/>
      <c r="BO176" s="386"/>
      <c r="BP176" s="387"/>
      <c r="BQ176" s="213"/>
      <c r="BR176" s="214">
        <v>1</v>
      </c>
      <c r="BS176" s="386"/>
      <c r="BT176" s="387"/>
      <c r="BU176" s="213"/>
      <c r="BV176" s="214">
        <v>1</v>
      </c>
      <c r="BW176" s="386"/>
      <c r="BX176" s="387"/>
      <c r="BY176" s="213"/>
      <c r="BZ176" s="214"/>
      <c r="CA176" s="386"/>
      <c r="CB176" s="387"/>
      <c r="CC176" s="213"/>
      <c r="CD176" s="499"/>
      <c r="CE176" s="500"/>
      <c r="CF176" s="501"/>
      <c r="CG176" s="502"/>
      <c r="CH176" s="214">
        <v>1</v>
      </c>
      <c r="CI176" s="386"/>
      <c r="CJ176" s="387"/>
      <c r="CK176" s="213"/>
      <c r="CL176" s="214">
        <v>1</v>
      </c>
      <c r="CM176" s="386"/>
      <c r="CN176" s="387"/>
      <c r="CO176" s="213"/>
      <c r="CP176" s="214">
        <v>1</v>
      </c>
      <c r="CQ176" s="386"/>
      <c r="CR176" s="387"/>
      <c r="CS176" s="213"/>
      <c r="CT176" s="214">
        <v>1</v>
      </c>
      <c r="CU176" s="386"/>
      <c r="CV176" s="387"/>
      <c r="CW176" s="213"/>
      <c r="CX176" s="214"/>
      <c r="CY176" s="386"/>
      <c r="CZ176" s="387"/>
      <c r="DA176" s="213"/>
      <c r="DB176" s="214"/>
      <c r="DC176" s="386">
        <v>1</v>
      </c>
      <c r="DD176" s="387"/>
      <c r="DE176" s="213"/>
      <c r="DF176" s="214"/>
      <c r="DG176" s="386">
        <v>1</v>
      </c>
      <c r="DH176" s="387"/>
      <c r="DI176" s="213"/>
      <c r="DJ176" s="214"/>
      <c r="DK176" s="386">
        <v>1</v>
      </c>
      <c r="DL176" s="387"/>
      <c r="DM176" s="213"/>
      <c r="DN176" s="214"/>
      <c r="DO176" s="386"/>
      <c r="DP176" s="387"/>
      <c r="DQ176" s="213"/>
      <c r="DR176" s="214"/>
      <c r="DS176" s="386"/>
      <c r="DT176" s="387"/>
      <c r="DU176" s="213"/>
      <c r="DV176" s="214"/>
      <c r="DW176" s="386"/>
      <c r="DX176" s="387"/>
      <c r="DY176" s="213"/>
      <c r="DZ176" s="244">
        <f t="shared" si="27"/>
        <v>11</v>
      </c>
      <c r="EA176" s="245">
        <f t="shared" si="28"/>
        <v>14</v>
      </c>
      <c r="EB176" s="245">
        <f t="shared" si="29"/>
        <v>0</v>
      </c>
      <c r="EC176" s="246">
        <f t="shared" si="30"/>
        <v>0</v>
      </c>
    </row>
    <row r="177" spans="1:133" ht="32.25" customHeight="1" x14ac:dyDescent="0.25">
      <c r="A177" s="207">
        <v>8</v>
      </c>
      <c r="B177" s="208" t="s">
        <v>2160</v>
      </c>
      <c r="C177" s="235" t="s">
        <v>2161</v>
      </c>
      <c r="D177" s="230" t="s">
        <v>2162</v>
      </c>
      <c r="E177" s="198">
        <v>6</v>
      </c>
      <c r="F177" s="214">
        <v>1</v>
      </c>
      <c r="G177" s="386">
        <v>1</v>
      </c>
      <c r="H177" s="387"/>
      <c r="I177" s="213"/>
      <c r="J177" s="214">
        <v>1</v>
      </c>
      <c r="K177" s="386">
        <v>1</v>
      </c>
      <c r="L177" s="387"/>
      <c r="M177" s="213"/>
      <c r="N177" s="214"/>
      <c r="O177" s="386">
        <v>1</v>
      </c>
      <c r="P177" s="387"/>
      <c r="Q177" s="213"/>
      <c r="R177" s="214"/>
      <c r="S177" s="386">
        <v>1</v>
      </c>
      <c r="T177" s="387"/>
      <c r="U177" s="213"/>
      <c r="V177" s="214"/>
      <c r="W177" s="386"/>
      <c r="X177" s="387"/>
      <c r="Y177" s="213"/>
      <c r="Z177" s="214"/>
      <c r="AA177" s="386">
        <v>1</v>
      </c>
      <c r="AB177" s="387"/>
      <c r="AC177" s="213"/>
      <c r="AD177" s="214">
        <v>2</v>
      </c>
      <c r="AE177" s="386">
        <v>1</v>
      </c>
      <c r="AF177" s="387"/>
      <c r="AG177" s="213"/>
      <c r="AH177" s="214">
        <v>2</v>
      </c>
      <c r="AI177" s="386">
        <v>1</v>
      </c>
      <c r="AJ177" s="387"/>
      <c r="AK177" s="213"/>
      <c r="AL177" s="214"/>
      <c r="AM177" s="386">
        <v>1</v>
      </c>
      <c r="AN177" s="387"/>
      <c r="AO177" s="213"/>
      <c r="AP177" s="214"/>
      <c r="AQ177" s="386"/>
      <c r="AR177" s="387"/>
      <c r="AS177" s="213"/>
      <c r="AT177" s="214"/>
      <c r="AU177" s="386">
        <v>1</v>
      </c>
      <c r="AV177" s="387"/>
      <c r="AW177" s="213"/>
      <c r="AX177" s="214"/>
      <c r="AY177" s="386">
        <v>1</v>
      </c>
      <c r="AZ177" s="387"/>
      <c r="BA177" s="213"/>
      <c r="BB177" s="499"/>
      <c r="BC177" s="500"/>
      <c r="BD177" s="501"/>
      <c r="BE177" s="502"/>
      <c r="BF177" s="214"/>
      <c r="BG177" s="386">
        <v>1</v>
      </c>
      <c r="BH177" s="387"/>
      <c r="BI177" s="213"/>
      <c r="BJ177" s="214"/>
      <c r="BK177" s="386"/>
      <c r="BL177" s="387"/>
      <c r="BM177" s="213"/>
      <c r="BN177" s="214"/>
      <c r="BO177" s="386">
        <v>1</v>
      </c>
      <c r="BP177" s="387"/>
      <c r="BQ177" s="213"/>
      <c r="BR177" s="214">
        <v>1</v>
      </c>
      <c r="BS177" s="386"/>
      <c r="BT177" s="387"/>
      <c r="BU177" s="213"/>
      <c r="BV177" s="214">
        <v>1</v>
      </c>
      <c r="BW177" s="386"/>
      <c r="BX177" s="387"/>
      <c r="BY177" s="213"/>
      <c r="BZ177" s="214"/>
      <c r="CA177" s="386"/>
      <c r="CB177" s="387"/>
      <c r="CC177" s="213"/>
      <c r="CD177" s="499"/>
      <c r="CE177" s="500"/>
      <c r="CF177" s="501"/>
      <c r="CG177" s="502"/>
      <c r="CH177" s="214"/>
      <c r="CI177" s="386"/>
      <c r="CJ177" s="387"/>
      <c r="CK177" s="213"/>
      <c r="CL177" s="214"/>
      <c r="CM177" s="386"/>
      <c r="CN177" s="387"/>
      <c r="CO177" s="213"/>
      <c r="CP177" s="214"/>
      <c r="CQ177" s="386"/>
      <c r="CR177" s="387"/>
      <c r="CS177" s="213"/>
      <c r="CT177" s="214"/>
      <c r="CU177" s="386">
        <v>1</v>
      </c>
      <c r="CV177" s="387"/>
      <c r="CW177" s="213"/>
      <c r="CX177" s="214"/>
      <c r="CY177" s="386"/>
      <c r="CZ177" s="387"/>
      <c r="DA177" s="213"/>
      <c r="DB177" s="214"/>
      <c r="DC177" s="386"/>
      <c r="DD177" s="387"/>
      <c r="DE177" s="213"/>
      <c r="DF177" s="214"/>
      <c r="DG177" s="386"/>
      <c r="DH177" s="387"/>
      <c r="DI177" s="213"/>
      <c r="DJ177" s="214"/>
      <c r="DK177" s="386"/>
      <c r="DL177" s="387"/>
      <c r="DM177" s="213"/>
      <c r="DN177" s="214"/>
      <c r="DO177" s="386"/>
      <c r="DP177" s="387"/>
      <c r="DQ177" s="213"/>
      <c r="DR177" s="214">
        <v>1</v>
      </c>
      <c r="DS177" s="386"/>
      <c r="DT177" s="387"/>
      <c r="DU177" s="213"/>
      <c r="DV177" s="214">
        <v>1</v>
      </c>
      <c r="DW177" s="386"/>
      <c r="DX177" s="387"/>
      <c r="DY177" s="213"/>
      <c r="DZ177" s="244">
        <f t="shared" si="27"/>
        <v>10</v>
      </c>
      <c r="EA177" s="245">
        <f t="shared" si="28"/>
        <v>13</v>
      </c>
      <c r="EB177" s="245">
        <f t="shared" si="29"/>
        <v>0</v>
      </c>
      <c r="EC177" s="246">
        <f t="shared" si="30"/>
        <v>0</v>
      </c>
    </row>
    <row r="178" spans="1:133" ht="32.25" customHeight="1" x14ac:dyDescent="0.25">
      <c r="A178" s="207">
        <v>9</v>
      </c>
      <c r="B178" s="208" t="s">
        <v>2163</v>
      </c>
      <c r="C178" s="235" t="s">
        <v>2164</v>
      </c>
      <c r="D178" s="230" t="s">
        <v>2165</v>
      </c>
      <c r="E178" s="198">
        <v>6</v>
      </c>
      <c r="F178" s="214">
        <v>1</v>
      </c>
      <c r="G178" s="386">
        <v>1</v>
      </c>
      <c r="H178" s="387"/>
      <c r="I178" s="213"/>
      <c r="J178" s="214">
        <v>1</v>
      </c>
      <c r="K178" s="386">
        <v>1</v>
      </c>
      <c r="L178" s="387"/>
      <c r="M178" s="213"/>
      <c r="N178" s="214"/>
      <c r="O178" s="386">
        <v>1</v>
      </c>
      <c r="P178" s="387"/>
      <c r="Q178" s="213"/>
      <c r="R178" s="214"/>
      <c r="S178" s="386">
        <v>1</v>
      </c>
      <c r="T178" s="387"/>
      <c r="U178" s="213"/>
      <c r="V178" s="214"/>
      <c r="W178" s="386"/>
      <c r="X178" s="387"/>
      <c r="Y178" s="213"/>
      <c r="Z178" s="214"/>
      <c r="AA178" s="386">
        <v>1</v>
      </c>
      <c r="AB178" s="387"/>
      <c r="AC178" s="213"/>
      <c r="AD178" s="214">
        <v>2</v>
      </c>
      <c r="AE178" s="386">
        <v>1</v>
      </c>
      <c r="AF178" s="387"/>
      <c r="AG178" s="213"/>
      <c r="AH178" s="214">
        <v>2</v>
      </c>
      <c r="AI178" s="386">
        <v>1</v>
      </c>
      <c r="AJ178" s="387"/>
      <c r="AK178" s="213"/>
      <c r="AL178" s="214"/>
      <c r="AM178" s="386">
        <v>1</v>
      </c>
      <c r="AN178" s="387"/>
      <c r="AO178" s="213"/>
      <c r="AP178" s="214"/>
      <c r="AQ178" s="386"/>
      <c r="AR178" s="387"/>
      <c r="AS178" s="213"/>
      <c r="AT178" s="214"/>
      <c r="AU178" s="386">
        <v>1</v>
      </c>
      <c r="AV178" s="387"/>
      <c r="AW178" s="213"/>
      <c r="AX178" s="214"/>
      <c r="AY178" s="386">
        <v>1</v>
      </c>
      <c r="AZ178" s="387"/>
      <c r="BA178" s="213"/>
      <c r="BB178" s="499"/>
      <c r="BC178" s="500"/>
      <c r="BD178" s="501"/>
      <c r="BE178" s="502"/>
      <c r="BF178" s="214"/>
      <c r="BG178" s="386">
        <v>1</v>
      </c>
      <c r="BH178" s="387"/>
      <c r="BI178" s="213"/>
      <c r="BJ178" s="214"/>
      <c r="BK178" s="386">
        <v>1</v>
      </c>
      <c r="BL178" s="387"/>
      <c r="BM178" s="213"/>
      <c r="BN178" s="214">
        <v>1</v>
      </c>
      <c r="BO178" s="386"/>
      <c r="BP178" s="387"/>
      <c r="BQ178" s="213"/>
      <c r="BR178" s="214"/>
      <c r="BS178" s="386">
        <v>1</v>
      </c>
      <c r="BT178" s="387"/>
      <c r="BU178" s="213"/>
      <c r="BV178" s="214"/>
      <c r="BW178" s="386">
        <v>1</v>
      </c>
      <c r="BX178" s="387"/>
      <c r="BY178" s="213"/>
      <c r="BZ178" s="214"/>
      <c r="CA178" s="386"/>
      <c r="CB178" s="387"/>
      <c r="CC178" s="213"/>
      <c r="CD178" s="499"/>
      <c r="CE178" s="500"/>
      <c r="CF178" s="501"/>
      <c r="CG178" s="502"/>
      <c r="CH178" s="214"/>
      <c r="CI178" s="386"/>
      <c r="CJ178" s="387"/>
      <c r="CK178" s="213"/>
      <c r="CL178" s="214"/>
      <c r="CM178" s="386"/>
      <c r="CN178" s="387"/>
      <c r="CO178" s="213"/>
      <c r="CP178" s="214"/>
      <c r="CQ178" s="386">
        <v>1</v>
      </c>
      <c r="CR178" s="387"/>
      <c r="CS178" s="213"/>
      <c r="CT178" s="214">
        <v>1</v>
      </c>
      <c r="CU178" s="386"/>
      <c r="CV178" s="387"/>
      <c r="CW178" s="213"/>
      <c r="CX178" s="214"/>
      <c r="CY178" s="386"/>
      <c r="CZ178" s="387"/>
      <c r="DA178" s="213"/>
      <c r="DB178" s="214"/>
      <c r="DC178" s="386"/>
      <c r="DD178" s="387"/>
      <c r="DE178" s="213"/>
      <c r="DF178" s="214"/>
      <c r="DG178" s="386"/>
      <c r="DH178" s="387"/>
      <c r="DI178" s="213"/>
      <c r="DJ178" s="214"/>
      <c r="DK178" s="386"/>
      <c r="DL178" s="387"/>
      <c r="DM178" s="213"/>
      <c r="DN178" s="214">
        <v>1</v>
      </c>
      <c r="DO178" s="386"/>
      <c r="DP178" s="387"/>
      <c r="DQ178" s="213"/>
      <c r="DR178" s="214"/>
      <c r="DS178" s="386">
        <v>1</v>
      </c>
      <c r="DT178" s="387"/>
      <c r="DU178" s="213"/>
      <c r="DV178" s="214"/>
      <c r="DW178" s="386">
        <v>1</v>
      </c>
      <c r="DX178" s="387"/>
      <c r="DY178" s="213"/>
      <c r="DZ178" s="244">
        <f t="shared" si="27"/>
        <v>9</v>
      </c>
      <c r="EA178" s="245">
        <f t="shared" si="28"/>
        <v>17</v>
      </c>
      <c r="EB178" s="245">
        <f t="shared" si="29"/>
        <v>0</v>
      </c>
      <c r="EC178" s="246">
        <f t="shared" si="30"/>
        <v>0</v>
      </c>
    </row>
    <row r="179" spans="1:133" ht="32.25" customHeight="1" x14ac:dyDescent="0.25">
      <c r="A179" s="207">
        <v>10</v>
      </c>
      <c r="B179" s="208" t="s">
        <v>2166</v>
      </c>
      <c r="C179" s="235" t="s">
        <v>2167</v>
      </c>
      <c r="D179" s="230" t="s">
        <v>2168</v>
      </c>
      <c r="E179" s="198">
        <v>6</v>
      </c>
      <c r="F179" s="214">
        <v>1</v>
      </c>
      <c r="G179" s="386">
        <v>1</v>
      </c>
      <c r="H179" s="387"/>
      <c r="I179" s="213"/>
      <c r="J179" s="214">
        <v>1</v>
      </c>
      <c r="K179" s="386">
        <v>1</v>
      </c>
      <c r="L179" s="387"/>
      <c r="M179" s="213"/>
      <c r="N179" s="214"/>
      <c r="O179" s="386">
        <v>1</v>
      </c>
      <c r="P179" s="387"/>
      <c r="Q179" s="213"/>
      <c r="R179" s="214"/>
      <c r="S179" s="386">
        <v>1</v>
      </c>
      <c r="T179" s="387"/>
      <c r="U179" s="213"/>
      <c r="V179" s="214"/>
      <c r="W179" s="386"/>
      <c r="X179" s="387"/>
      <c r="Y179" s="213"/>
      <c r="Z179" s="214">
        <v>1</v>
      </c>
      <c r="AA179" s="386"/>
      <c r="AB179" s="387"/>
      <c r="AC179" s="213"/>
      <c r="AD179" s="214">
        <v>1</v>
      </c>
      <c r="AE179" s="386">
        <v>1</v>
      </c>
      <c r="AF179" s="387"/>
      <c r="AG179" s="213"/>
      <c r="AH179" s="214">
        <v>1</v>
      </c>
      <c r="AI179" s="386">
        <v>1</v>
      </c>
      <c r="AJ179" s="387"/>
      <c r="AK179" s="213"/>
      <c r="AL179" s="214"/>
      <c r="AM179" s="386">
        <v>1</v>
      </c>
      <c r="AN179" s="387"/>
      <c r="AO179" s="213"/>
      <c r="AP179" s="214">
        <v>1</v>
      </c>
      <c r="AQ179" s="386"/>
      <c r="AR179" s="387"/>
      <c r="AS179" s="213"/>
      <c r="AT179" s="214">
        <v>1</v>
      </c>
      <c r="AU179" s="386"/>
      <c r="AV179" s="387"/>
      <c r="AW179" s="213"/>
      <c r="AX179" s="214">
        <v>1</v>
      </c>
      <c r="AY179" s="386"/>
      <c r="AZ179" s="387"/>
      <c r="BA179" s="213"/>
      <c r="BB179" s="499"/>
      <c r="BC179" s="500"/>
      <c r="BD179" s="501"/>
      <c r="BE179" s="502"/>
      <c r="BF179" s="214">
        <v>1</v>
      </c>
      <c r="BG179" s="386"/>
      <c r="BH179" s="387"/>
      <c r="BI179" s="213"/>
      <c r="BJ179" s="214">
        <v>1</v>
      </c>
      <c r="BK179" s="386"/>
      <c r="BL179" s="387"/>
      <c r="BM179" s="213"/>
      <c r="BN179" s="214"/>
      <c r="BO179" s="386">
        <v>1</v>
      </c>
      <c r="BP179" s="387"/>
      <c r="BQ179" s="213"/>
      <c r="BR179" s="214">
        <v>1</v>
      </c>
      <c r="BS179" s="386"/>
      <c r="BT179" s="387"/>
      <c r="BU179" s="213"/>
      <c r="BV179" s="214">
        <v>1</v>
      </c>
      <c r="BW179" s="386"/>
      <c r="BX179" s="387"/>
      <c r="BY179" s="213"/>
      <c r="BZ179" s="214"/>
      <c r="CA179" s="386"/>
      <c r="CB179" s="387"/>
      <c r="CC179" s="213"/>
      <c r="CD179" s="499"/>
      <c r="CE179" s="500"/>
      <c r="CF179" s="501"/>
      <c r="CG179" s="502"/>
      <c r="CH179" s="214"/>
      <c r="CI179" s="386">
        <v>1</v>
      </c>
      <c r="CJ179" s="387"/>
      <c r="CK179" s="213"/>
      <c r="CL179" s="214"/>
      <c r="CM179" s="386">
        <v>1</v>
      </c>
      <c r="CN179" s="387"/>
      <c r="CO179" s="213"/>
      <c r="CP179" s="214"/>
      <c r="CQ179" s="386"/>
      <c r="CR179" s="387"/>
      <c r="CS179" s="213"/>
      <c r="CT179" s="214"/>
      <c r="CU179" s="386"/>
      <c r="CV179" s="387"/>
      <c r="CW179" s="213"/>
      <c r="CX179" s="214">
        <v>1</v>
      </c>
      <c r="CY179" s="386"/>
      <c r="CZ179" s="387"/>
      <c r="DA179" s="213"/>
      <c r="DB179" s="214"/>
      <c r="DC179" s="386"/>
      <c r="DD179" s="387"/>
      <c r="DE179" s="213"/>
      <c r="DF179" s="214"/>
      <c r="DG179" s="386"/>
      <c r="DH179" s="387"/>
      <c r="DI179" s="213"/>
      <c r="DJ179" s="214"/>
      <c r="DK179" s="386"/>
      <c r="DL179" s="387"/>
      <c r="DM179" s="213"/>
      <c r="DN179" s="214"/>
      <c r="DO179" s="386"/>
      <c r="DP179" s="387"/>
      <c r="DQ179" s="213"/>
      <c r="DR179" s="214">
        <v>1</v>
      </c>
      <c r="DS179" s="386"/>
      <c r="DT179" s="387"/>
      <c r="DU179" s="213"/>
      <c r="DV179" s="214">
        <v>1</v>
      </c>
      <c r="DW179" s="386"/>
      <c r="DX179" s="387"/>
      <c r="DY179" s="213"/>
      <c r="DZ179" s="244">
        <f t="shared" si="27"/>
        <v>15</v>
      </c>
      <c r="EA179" s="245">
        <f t="shared" si="28"/>
        <v>10</v>
      </c>
      <c r="EB179" s="245">
        <f t="shared" si="29"/>
        <v>0</v>
      </c>
      <c r="EC179" s="246">
        <f t="shared" si="30"/>
        <v>0</v>
      </c>
    </row>
    <row r="180" spans="1:133" ht="32.25" customHeight="1" x14ac:dyDescent="0.25">
      <c r="A180" s="207">
        <v>11</v>
      </c>
      <c r="B180" s="208" t="s">
        <v>2169</v>
      </c>
      <c r="C180" s="235" t="s">
        <v>2170</v>
      </c>
      <c r="D180" s="230" t="s">
        <v>2171</v>
      </c>
      <c r="E180" s="198">
        <v>6</v>
      </c>
      <c r="F180" s="214">
        <v>1</v>
      </c>
      <c r="G180" s="386">
        <v>1</v>
      </c>
      <c r="H180" s="387"/>
      <c r="I180" s="213"/>
      <c r="J180" s="214">
        <v>1</v>
      </c>
      <c r="K180" s="386">
        <v>1</v>
      </c>
      <c r="L180" s="387"/>
      <c r="M180" s="213"/>
      <c r="N180" s="214"/>
      <c r="O180" s="386">
        <v>1</v>
      </c>
      <c r="P180" s="387"/>
      <c r="Q180" s="213"/>
      <c r="R180" s="214"/>
      <c r="S180" s="386">
        <v>1</v>
      </c>
      <c r="T180" s="387"/>
      <c r="U180" s="213"/>
      <c r="V180" s="214"/>
      <c r="W180" s="386"/>
      <c r="X180" s="387"/>
      <c r="Y180" s="213"/>
      <c r="Z180" s="214"/>
      <c r="AA180" s="386">
        <v>1</v>
      </c>
      <c r="AB180" s="387"/>
      <c r="AC180" s="213"/>
      <c r="AD180" s="214">
        <v>1</v>
      </c>
      <c r="AE180" s="386">
        <v>1</v>
      </c>
      <c r="AF180" s="387"/>
      <c r="AG180" s="213"/>
      <c r="AH180" s="214">
        <v>1</v>
      </c>
      <c r="AI180" s="386">
        <v>1</v>
      </c>
      <c r="AJ180" s="387"/>
      <c r="AK180" s="213"/>
      <c r="AL180" s="214"/>
      <c r="AM180" s="386">
        <v>1</v>
      </c>
      <c r="AN180" s="387"/>
      <c r="AO180" s="213"/>
      <c r="AP180" s="214"/>
      <c r="AQ180" s="386"/>
      <c r="AR180" s="387"/>
      <c r="AS180" s="213"/>
      <c r="AT180" s="214">
        <v>1</v>
      </c>
      <c r="AU180" s="386"/>
      <c r="AV180" s="387"/>
      <c r="AW180" s="213"/>
      <c r="AX180" s="214">
        <v>1</v>
      </c>
      <c r="AY180" s="386"/>
      <c r="AZ180" s="387"/>
      <c r="BA180" s="213"/>
      <c r="BB180" s="499"/>
      <c r="BC180" s="500"/>
      <c r="BD180" s="501"/>
      <c r="BE180" s="502"/>
      <c r="BF180" s="214">
        <v>1</v>
      </c>
      <c r="BG180" s="386"/>
      <c r="BH180" s="387"/>
      <c r="BI180" s="213"/>
      <c r="BJ180" s="214"/>
      <c r="BK180" s="386"/>
      <c r="BL180" s="387"/>
      <c r="BM180" s="213"/>
      <c r="BN180" s="214">
        <v>1</v>
      </c>
      <c r="BO180" s="386"/>
      <c r="BP180" s="387"/>
      <c r="BQ180" s="213"/>
      <c r="BR180" s="214">
        <v>1</v>
      </c>
      <c r="BS180" s="386"/>
      <c r="BT180" s="387"/>
      <c r="BU180" s="213"/>
      <c r="BV180" s="214">
        <v>1</v>
      </c>
      <c r="BW180" s="386"/>
      <c r="BX180" s="387"/>
      <c r="BY180" s="213"/>
      <c r="BZ180" s="214"/>
      <c r="CA180" s="386"/>
      <c r="CB180" s="387"/>
      <c r="CC180" s="213"/>
      <c r="CD180" s="499"/>
      <c r="CE180" s="500"/>
      <c r="CF180" s="501"/>
      <c r="CG180" s="502"/>
      <c r="CH180" s="214"/>
      <c r="CI180" s="386"/>
      <c r="CJ180" s="387"/>
      <c r="CK180" s="213"/>
      <c r="CL180" s="214"/>
      <c r="CM180" s="386"/>
      <c r="CN180" s="387"/>
      <c r="CO180" s="213"/>
      <c r="CP180" s="214"/>
      <c r="CQ180" s="386"/>
      <c r="CR180" s="387"/>
      <c r="CS180" s="213"/>
      <c r="CT180" s="214"/>
      <c r="CU180" s="386">
        <v>1</v>
      </c>
      <c r="CV180" s="387"/>
      <c r="CW180" s="213"/>
      <c r="CX180" s="214"/>
      <c r="CY180" s="386"/>
      <c r="CZ180" s="387"/>
      <c r="DA180" s="213"/>
      <c r="DB180" s="214"/>
      <c r="DC180" s="386">
        <v>1</v>
      </c>
      <c r="DD180" s="387"/>
      <c r="DE180" s="213"/>
      <c r="DF180" s="214"/>
      <c r="DG180" s="386">
        <v>1</v>
      </c>
      <c r="DH180" s="387"/>
      <c r="DI180" s="213"/>
      <c r="DJ180" s="214"/>
      <c r="DK180" s="386">
        <v>1</v>
      </c>
      <c r="DL180" s="387"/>
      <c r="DM180" s="213"/>
      <c r="DN180" s="214"/>
      <c r="DO180" s="386"/>
      <c r="DP180" s="387"/>
      <c r="DQ180" s="213"/>
      <c r="DR180" s="214"/>
      <c r="DS180" s="386"/>
      <c r="DT180" s="387"/>
      <c r="DU180" s="213"/>
      <c r="DV180" s="214"/>
      <c r="DW180" s="386"/>
      <c r="DX180" s="387"/>
      <c r="DY180" s="213"/>
      <c r="DZ180" s="244">
        <f t="shared" si="27"/>
        <v>10</v>
      </c>
      <c r="EA180" s="245">
        <f t="shared" si="28"/>
        <v>12</v>
      </c>
      <c r="EB180" s="245">
        <f t="shared" si="29"/>
        <v>0</v>
      </c>
      <c r="EC180" s="246">
        <f t="shared" si="30"/>
        <v>0</v>
      </c>
    </row>
    <row r="181" spans="1:133" ht="32.25" customHeight="1" x14ac:dyDescent="0.25">
      <c r="A181" s="207">
        <v>12</v>
      </c>
      <c r="B181" s="208" t="s">
        <v>2172</v>
      </c>
      <c r="C181" s="235" t="s">
        <v>2173</v>
      </c>
      <c r="D181" s="230" t="s">
        <v>2174</v>
      </c>
      <c r="E181" s="198">
        <v>6</v>
      </c>
      <c r="F181" s="214">
        <v>1</v>
      </c>
      <c r="G181" s="386">
        <v>1</v>
      </c>
      <c r="H181" s="387"/>
      <c r="I181" s="213"/>
      <c r="J181" s="214">
        <v>1</v>
      </c>
      <c r="K181" s="386">
        <v>1</v>
      </c>
      <c r="L181" s="387"/>
      <c r="M181" s="213"/>
      <c r="N181" s="214"/>
      <c r="O181" s="386">
        <v>1</v>
      </c>
      <c r="P181" s="387"/>
      <c r="Q181" s="213"/>
      <c r="R181" s="214"/>
      <c r="S181" s="386">
        <v>1</v>
      </c>
      <c r="T181" s="387"/>
      <c r="U181" s="213"/>
      <c r="V181" s="214"/>
      <c r="W181" s="386"/>
      <c r="X181" s="387"/>
      <c r="Y181" s="213"/>
      <c r="Z181" s="214">
        <v>1</v>
      </c>
      <c r="AA181" s="386"/>
      <c r="AB181" s="387"/>
      <c r="AC181" s="213"/>
      <c r="AD181" s="214">
        <v>1</v>
      </c>
      <c r="AE181" s="386">
        <v>1</v>
      </c>
      <c r="AF181" s="387"/>
      <c r="AG181" s="213"/>
      <c r="AH181" s="214">
        <v>1</v>
      </c>
      <c r="AI181" s="386">
        <v>1</v>
      </c>
      <c r="AJ181" s="387"/>
      <c r="AK181" s="213"/>
      <c r="AL181" s="214"/>
      <c r="AM181" s="386">
        <v>1</v>
      </c>
      <c r="AN181" s="387"/>
      <c r="AO181" s="213"/>
      <c r="AP181" s="214"/>
      <c r="AQ181" s="386">
        <v>1</v>
      </c>
      <c r="AR181" s="387"/>
      <c r="AS181" s="213"/>
      <c r="AT181" s="214"/>
      <c r="AU181" s="386">
        <v>1</v>
      </c>
      <c r="AV181" s="387"/>
      <c r="AW181" s="213"/>
      <c r="AX181" s="214"/>
      <c r="AY181" s="386">
        <v>1</v>
      </c>
      <c r="AZ181" s="387"/>
      <c r="BA181" s="213"/>
      <c r="BB181" s="499"/>
      <c r="BC181" s="500"/>
      <c r="BD181" s="501"/>
      <c r="BE181" s="502"/>
      <c r="BF181" s="214"/>
      <c r="BG181" s="386">
        <v>1</v>
      </c>
      <c r="BH181" s="387"/>
      <c r="BI181" s="213"/>
      <c r="BJ181" s="214"/>
      <c r="BK181" s="386">
        <v>1</v>
      </c>
      <c r="BL181" s="387"/>
      <c r="BM181" s="213"/>
      <c r="BN181" s="214"/>
      <c r="BO181" s="386"/>
      <c r="BP181" s="387"/>
      <c r="BQ181" s="213"/>
      <c r="BR181" s="214"/>
      <c r="BS181" s="386">
        <v>1</v>
      </c>
      <c r="BT181" s="387"/>
      <c r="BU181" s="213"/>
      <c r="BV181" s="214"/>
      <c r="BW181" s="386">
        <v>1</v>
      </c>
      <c r="BX181" s="387"/>
      <c r="BY181" s="213"/>
      <c r="BZ181" s="214"/>
      <c r="CA181" s="386"/>
      <c r="CB181" s="387"/>
      <c r="CC181" s="213"/>
      <c r="CD181" s="499"/>
      <c r="CE181" s="500"/>
      <c r="CF181" s="501"/>
      <c r="CG181" s="502"/>
      <c r="CH181" s="214">
        <v>1</v>
      </c>
      <c r="CI181" s="386"/>
      <c r="CJ181" s="387"/>
      <c r="CK181" s="213"/>
      <c r="CL181" s="214">
        <v>1</v>
      </c>
      <c r="CM181" s="386"/>
      <c r="CN181" s="387"/>
      <c r="CO181" s="213"/>
      <c r="CP181" s="214"/>
      <c r="CQ181" s="386"/>
      <c r="CR181" s="387"/>
      <c r="CS181" s="213"/>
      <c r="CT181" s="214">
        <v>1</v>
      </c>
      <c r="CU181" s="386"/>
      <c r="CV181" s="387"/>
      <c r="CW181" s="213"/>
      <c r="CX181" s="214"/>
      <c r="CY181" s="386"/>
      <c r="CZ181" s="387"/>
      <c r="DA181" s="213"/>
      <c r="DB181" s="214"/>
      <c r="DC181" s="386"/>
      <c r="DD181" s="387"/>
      <c r="DE181" s="213"/>
      <c r="DF181" s="214"/>
      <c r="DG181" s="386"/>
      <c r="DH181" s="387"/>
      <c r="DI181" s="213"/>
      <c r="DJ181" s="214"/>
      <c r="DK181" s="386"/>
      <c r="DL181" s="387"/>
      <c r="DM181" s="213"/>
      <c r="DN181" s="214">
        <v>1</v>
      </c>
      <c r="DO181" s="386"/>
      <c r="DP181" s="387"/>
      <c r="DQ181" s="213"/>
      <c r="DR181" s="214">
        <v>1</v>
      </c>
      <c r="DS181" s="386"/>
      <c r="DT181" s="387"/>
      <c r="DU181" s="213"/>
      <c r="DV181" s="214">
        <v>1</v>
      </c>
      <c r="DW181" s="386"/>
      <c r="DX181" s="387"/>
      <c r="DY181" s="213"/>
      <c r="DZ181" s="244">
        <f t="shared" si="27"/>
        <v>11</v>
      </c>
      <c r="EA181" s="245">
        <f t="shared" si="28"/>
        <v>14</v>
      </c>
      <c r="EB181" s="245">
        <f t="shared" si="29"/>
        <v>0</v>
      </c>
      <c r="EC181" s="246">
        <f t="shared" si="30"/>
        <v>0</v>
      </c>
    </row>
    <row r="182" spans="1:133" ht="32.25" customHeight="1" x14ac:dyDescent="0.25">
      <c r="A182" s="207">
        <v>13</v>
      </c>
      <c r="B182" s="208" t="s">
        <v>2175</v>
      </c>
      <c r="C182" s="235" t="s">
        <v>2176</v>
      </c>
      <c r="D182" s="230" t="s">
        <v>2177</v>
      </c>
      <c r="E182" s="198">
        <v>6</v>
      </c>
      <c r="F182" s="214">
        <v>1</v>
      </c>
      <c r="G182" s="386">
        <v>1</v>
      </c>
      <c r="H182" s="387"/>
      <c r="I182" s="213"/>
      <c r="J182" s="214">
        <v>1</v>
      </c>
      <c r="K182" s="386">
        <v>1</v>
      </c>
      <c r="L182" s="387"/>
      <c r="M182" s="213"/>
      <c r="N182" s="214"/>
      <c r="O182" s="386">
        <v>1</v>
      </c>
      <c r="P182" s="387"/>
      <c r="Q182" s="213"/>
      <c r="R182" s="214"/>
      <c r="S182" s="386">
        <v>1</v>
      </c>
      <c r="T182" s="387"/>
      <c r="U182" s="213"/>
      <c r="V182" s="214"/>
      <c r="W182" s="386"/>
      <c r="X182" s="387"/>
      <c r="Y182" s="213"/>
      <c r="Z182" s="214">
        <v>1</v>
      </c>
      <c r="AA182" s="386"/>
      <c r="AB182" s="387"/>
      <c r="AC182" s="213"/>
      <c r="AD182" s="214">
        <v>1</v>
      </c>
      <c r="AE182" s="386">
        <v>1</v>
      </c>
      <c r="AF182" s="387"/>
      <c r="AG182" s="213"/>
      <c r="AH182" s="214">
        <v>1</v>
      </c>
      <c r="AI182" s="386">
        <v>1</v>
      </c>
      <c r="AJ182" s="387"/>
      <c r="AK182" s="213"/>
      <c r="AL182" s="214"/>
      <c r="AM182" s="386">
        <v>1</v>
      </c>
      <c r="AN182" s="387"/>
      <c r="AO182" s="213"/>
      <c r="AP182" s="214"/>
      <c r="AQ182" s="386"/>
      <c r="AR182" s="387"/>
      <c r="AS182" s="213"/>
      <c r="AT182" s="214">
        <v>1</v>
      </c>
      <c r="AU182" s="386"/>
      <c r="AV182" s="387"/>
      <c r="AW182" s="213"/>
      <c r="AX182" s="214">
        <v>1</v>
      </c>
      <c r="AY182" s="386"/>
      <c r="AZ182" s="387"/>
      <c r="BA182" s="213"/>
      <c r="BB182" s="499"/>
      <c r="BC182" s="500"/>
      <c r="BD182" s="501"/>
      <c r="BE182" s="502"/>
      <c r="BF182" s="214">
        <v>1</v>
      </c>
      <c r="BG182" s="386"/>
      <c r="BH182" s="387"/>
      <c r="BI182" s="213"/>
      <c r="BJ182" s="214">
        <v>1</v>
      </c>
      <c r="BK182" s="386"/>
      <c r="BL182" s="387"/>
      <c r="BM182" s="213"/>
      <c r="BN182" s="214"/>
      <c r="BO182" s="386"/>
      <c r="BP182" s="387"/>
      <c r="BQ182" s="213"/>
      <c r="BR182" s="214">
        <v>1</v>
      </c>
      <c r="BS182" s="386"/>
      <c r="BT182" s="387"/>
      <c r="BU182" s="213"/>
      <c r="BV182" s="214">
        <v>1</v>
      </c>
      <c r="BW182" s="386"/>
      <c r="BX182" s="387"/>
      <c r="BY182" s="213"/>
      <c r="BZ182" s="214"/>
      <c r="CA182" s="386"/>
      <c r="CB182" s="387"/>
      <c r="CC182" s="213"/>
      <c r="CD182" s="499"/>
      <c r="CE182" s="500"/>
      <c r="CF182" s="501"/>
      <c r="CG182" s="502"/>
      <c r="CH182" s="214"/>
      <c r="CI182" s="386"/>
      <c r="CJ182" s="387"/>
      <c r="CK182" s="213"/>
      <c r="CL182" s="214"/>
      <c r="CM182" s="386"/>
      <c r="CN182" s="387"/>
      <c r="CO182" s="213"/>
      <c r="CP182" s="214">
        <v>1</v>
      </c>
      <c r="CQ182" s="386"/>
      <c r="CR182" s="387"/>
      <c r="CS182" s="213"/>
      <c r="CT182" s="214"/>
      <c r="CU182" s="386"/>
      <c r="CV182" s="387"/>
      <c r="CW182" s="213"/>
      <c r="CX182" s="214">
        <v>1</v>
      </c>
      <c r="CY182" s="386"/>
      <c r="CZ182" s="387"/>
      <c r="DA182" s="213"/>
      <c r="DB182" s="214"/>
      <c r="DC182" s="386"/>
      <c r="DD182" s="387"/>
      <c r="DE182" s="213"/>
      <c r="DF182" s="214"/>
      <c r="DG182" s="386"/>
      <c r="DH182" s="387"/>
      <c r="DI182" s="213"/>
      <c r="DJ182" s="214"/>
      <c r="DK182" s="386"/>
      <c r="DL182" s="387"/>
      <c r="DM182" s="213"/>
      <c r="DN182" s="214"/>
      <c r="DO182" s="386"/>
      <c r="DP182" s="387"/>
      <c r="DQ182" s="213"/>
      <c r="DR182" s="214">
        <v>1</v>
      </c>
      <c r="DS182" s="386"/>
      <c r="DT182" s="387"/>
      <c r="DU182" s="213"/>
      <c r="DV182" s="214">
        <v>1</v>
      </c>
      <c r="DW182" s="386"/>
      <c r="DX182" s="387"/>
      <c r="DY182" s="213"/>
      <c r="DZ182" s="244">
        <f t="shared" si="27"/>
        <v>15</v>
      </c>
      <c r="EA182" s="245">
        <f t="shared" si="28"/>
        <v>7</v>
      </c>
      <c r="EB182" s="245">
        <f t="shared" si="29"/>
        <v>0</v>
      </c>
      <c r="EC182" s="246">
        <f t="shared" si="30"/>
        <v>0</v>
      </c>
    </row>
    <row r="183" spans="1:133" ht="32.25" customHeight="1" x14ac:dyDescent="0.25">
      <c r="A183" s="207">
        <v>14</v>
      </c>
      <c r="B183" s="208" t="s">
        <v>2178</v>
      </c>
      <c r="C183" s="235" t="s">
        <v>2179</v>
      </c>
      <c r="D183" s="230" t="s">
        <v>2180</v>
      </c>
      <c r="E183" s="198">
        <v>6</v>
      </c>
      <c r="F183" s="214">
        <v>1</v>
      </c>
      <c r="G183" s="386">
        <v>1</v>
      </c>
      <c r="H183" s="387"/>
      <c r="I183" s="213"/>
      <c r="J183" s="214">
        <v>1</v>
      </c>
      <c r="K183" s="386">
        <v>1</v>
      </c>
      <c r="L183" s="387"/>
      <c r="M183" s="213"/>
      <c r="N183" s="214"/>
      <c r="O183" s="386">
        <v>1</v>
      </c>
      <c r="P183" s="387"/>
      <c r="Q183" s="213"/>
      <c r="R183" s="214"/>
      <c r="S183" s="386">
        <v>1</v>
      </c>
      <c r="T183" s="387"/>
      <c r="U183" s="213"/>
      <c r="V183" s="214"/>
      <c r="W183" s="386"/>
      <c r="X183" s="387"/>
      <c r="Y183" s="213"/>
      <c r="Z183" s="214">
        <v>1</v>
      </c>
      <c r="AA183" s="386"/>
      <c r="AB183" s="387"/>
      <c r="AC183" s="213"/>
      <c r="AD183" s="214">
        <v>1</v>
      </c>
      <c r="AE183" s="386">
        <v>1</v>
      </c>
      <c r="AF183" s="387"/>
      <c r="AG183" s="213"/>
      <c r="AH183" s="214">
        <v>1</v>
      </c>
      <c r="AI183" s="386">
        <v>1</v>
      </c>
      <c r="AJ183" s="387"/>
      <c r="AK183" s="213"/>
      <c r="AL183" s="214"/>
      <c r="AM183" s="386">
        <v>1</v>
      </c>
      <c r="AN183" s="387"/>
      <c r="AO183" s="213"/>
      <c r="AP183" s="214"/>
      <c r="AQ183" s="386"/>
      <c r="AR183" s="387"/>
      <c r="AS183" s="213"/>
      <c r="AT183" s="214">
        <v>1</v>
      </c>
      <c r="AU183" s="386"/>
      <c r="AV183" s="387"/>
      <c r="AW183" s="213"/>
      <c r="AX183" s="214">
        <v>1</v>
      </c>
      <c r="AY183" s="386"/>
      <c r="AZ183" s="387"/>
      <c r="BA183" s="213"/>
      <c r="BB183" s="499"/>
      <c r="BC183" s="500"/>
      <c r="BD183" s="501"/>
      <c r="BE183" s="502"/>
      <c r="BF183" s="214">
        <v>1</v>
      </c>
      <c r="BG183" s="386"/>
      <c r="BH183" s="387"/>
      <c r="BI183" s="213"/>
      <c r="BJ183" s="214"/>
      <c r="BK183" s="386"/>
      <c r="BL183" s="387"/>
      <c r="BM183" s="213"/>
      <c r="BN183" s="214"/>
      <c r="BO183" s="386"/>
      <c r="BP183" s="387"/>
      <c r="BQ183" s="213"/>
      <c r="BR183" s="214">
        <v>1</v>
      </c>
      <c r="BS183" s="386"/>
      <c r="BT183" s="387"/>
      <c r="BU183" s="213"/>
      <c r="BV183" s="214">
        <v>1</v>
      </c>
      <c r="BW183" s="386"/>
      <c r="BX183" s="387"/>
      <c r="BY183" s="213"/>
      <c r="BZ183" s="214"/>
      <c r="CA183" s="386"/>
      <c r="CB183" s="387"/>
      <c r="CC183" s="213"/>
      <c r="CD183" s="499"/>
      <c r="CE183" s="500"/>
      <c r="CF183" s="501"/>
      <c r="CG183" s="502"/>
      <c r="CH183" s="214"/>
      <c r="CI183" s="386"/>
      <c r="CJ183" s="387"/>
      <c r="CK183" s="213"/>
      <c r="CL183" s="214"/>
      <c r="CM183" s="386"/>
      <c r="CN183" s="387"/>
      <c r="CO183" s="213"/>
      <c r="CP183" s="214"/>
      <c r="CQ183" s="386">
        <v>1</v>
      </c>
      <c r="CR183" s="387"/>
      <c r="CS183" s="213"/>
      <c r="CT183" s="214"/>
      <c r="CU183" s="386"/>
      <c r="CV183" s="387"/>
      <c r="CW183" s="213"/>
      <c r="CX183" s="214"/>
      <c r="CY183" s="386"/>
      <c r="CZ183" s="387"/>
      <c r="DA183" s="213"/>
      <c r="DB183" s="214"/>
      <c r="DC183" s="386">
        <v>1</v>
      </c>
      <c r="DD183" s="387"/>
      <c r="DE183" s="213"/>
      <c r="DF183" s="214"/>
      <c r="DG183" s="386">
        <v>1</v>
      </c>
      <c r="DH183" s="387"/>
      <c r="DI183" s="213"/>
      <c r="DJ183" s="214"/>
      <c r="DK183" s="386">
        <v>1</v>
      </c>
      <c r="DL183" s="387"/>
      <c r="DM183" s="213"/>
      <c r="DN183" s="214"/>
      <c r="DO183" s="386"/>
      <c r="DP183" s="387"/>
      <c r="DQ183" s="213"/>
      <c r="DR183" s="214"/>
      <c r="DS183" s="386"/>
      <c r="DT183" s="387"/>
      <c r="DU183" s="213"/>
      <c r="DV183" s="214"/>
      <c r="DW183" s="386"/>
      <c r="DX183" s="387"/>
      <c r="DY183" s="213"/>
      <c r="DZ183" s="244">
        <f t="shared" si="27"/>
        <v>10</v>
      </c>
      <c r="EA183" s="245">
        <f t="shared" si="28"/>
        <v>11</v>
      </c>
      <c r="EB183" s="245">
        <f t="shared" si="29"/>
        <v>0</v>
      </c>
      <c r="EC183" s="246">
        <f t="shared" si="30"/>
        <v>0</v>
      </c>
    </row>
    <row r="184" spans="1:133" ht="32.25" customHeight="1" x14ac:dyDescent="0.25">
      <c r="A184" s="207">
        <v>15</v>
      </c>
      <c r="B184" s="208" t="s">
        <v>2181</v>
      </c>
      <c r="C184" s="235" t="s">
        <v>2182</v>
      </c>
      <c r="D184" s="230" t="s">
        <v>2183</v>
      </c>
      <c r="E184" s="198">
        <v>6</v>
      </c>
      <c r="F184" s="214">
        <v>1</v>
      </c>
      <c r="G184" s="386">
        <v>1</v>
      </c>
      <c r="H184" s="387"/>
      <c r="I184" s="213"/>
      <c r="J184" s="214">
        <v>1</v>
      </c>
      <c r="K184" s="386">
        <v>1</v>
      </c>
      <c r="L184" s="387"/>
      <c r="M184" s="213"/>
      <c r="N184" s="214"/>
      <c r="O184" s="386">
        <v>1</v>
      </c>
      <c r="P184" s="387"/>
      <c r="Q184" s="213"/>
      <c r="R184" s="214"/>
      <c r="S184" s="386">
        <v>1</v>
      </c>
      <c r="T184" s="387"/>
      <c r="U184" s="213"/>
      <c r="V184" s="214"/>
      <c r="W184" s="386"/>
      <c r="X184" s="387"/>
      <c r="Y184" s="213"/>
      <c r="Z184" s="214"/>
      <c r="AA184" s="386">
        <v>1</v>
      </c>
      <c r="AB184" s="387"/>
      <c r="AC184" s="213"/>
      <c r="AD184" s="214">
        <v>1</v>
      </c>
      <c r="AE184" s="386">
        <v>1</v>
      </c>
      <c r="AF184" s="387"/>
      <c r="AG184" s="213"/>
      <c r="AH184" s="214">
        <v>1</v>
      </c>
      <c r="AI184" s="386">
        <v>1</v>
      </c>
      <c r="AJ184" s="387"/>
      <c r="AK184" s="213"/>
      <c r="AL184" s="214"/>
      <c r="AM184" s="386">
        <v>1</v>
      </c>
      <c r="AN184" s="387"/>
      <c r="AO184" s="213"/>
      <c r="AP184" s="214">
        <v>1</v>
      </c>
      <c r="AQ184" s="386"/>
      <c r="AR184" s="387"/>
      <c r="AS184" s="213"/>
      <c r="AT184" s="214">
        <v>1</v>
      </c>
      <c r="AU184" s="386"/>
      <c r="AV184" s="387"/>
      <c r="AW184" s="213"/>
      <c r="AX184" s="214">
        <v>1</v>
      </c>
      <c r="AY184" s="386"/>
      <c r="AZ184" s="387"/>
      <c r="BA184" s="213"/>
      <c r="BB184" s="499"/>
      <c r="BC184" s="500"/>
      <c r="BD184" s="501"/>
      <c r="BE184" s="502"/>
      <c r="BF184" s="214">
        <v>1</v>
      </c>
      <c r="BG184" s="386"/>
      <c r="BH184" s="387"/>
      <c r="BI184" s="213"/>
      <c r="BJ184" s="214">
        <v>1</v>
      </c>
      <c r="BK184" s="386"/>
      <c r="BL184" s="387"/>
      <c r="BM184" s="213"/>
      <c r="BN184" s="214"/>
      <c r="BO184" s="386"/>
      <c r="BP184" s="387"/>
      <c r="BQ184" s="213"/>
      <c r="BR184" s="214">
        <v>1</v>
      </c>
      <c r="BS184" s="386"/>
      <c r="BT184" s="387"/>
      <c r="BU184" s="213"/>
      <c r="BV184" s="214">
        <v>1</v>
      </c>
      <c r="BW184" s="386"/>
      <c r="BX184" s="387"/>
      <c r="BY184" s="213"/>
      <c r="BZ184" s="214"/>
      <c r="CA184" s="386"/>
      <c r="CB184" s="387"/>
      <c r="CC184" s="213"/>
      <c r="CD184" s="499"/>
      <c r="CE184" s="500"/>
      <c r="CF184" s="501"/>
      <c r="CG184" s="502"/>
      <c r="CH184" s="214">
        <v>1</v>
      </c>
      <c r="CI184" s="386"/>
      <c r="CJ184" s="387"/>
      <c r="CK184" s="213"/>
      <c r="CL184" s="214">
        <v>1</v>
      </c>
      <c r="CM184" s="386"/>
      <c r="CN184" s="387"/>
      <c r="CO184" s="213"/>
      <c r="CP184" s="214"/>
      <c r="CQ184" s="386"/>
      <c r="CR184" s="387"/>
      <c r="CS184" s="213"/>
      <c r="CT184" s="214">
        <v>1</v>
      </c>
      <c r="CU184" s="386"/>
      <c r="CV184" s="387"/>
      <c r="CW184" s="213"/>
      <c r="CX184" s="214"/>
      <c r="CY184" s="386"/>
      <c r="CZ184" s="387"/>
      <c r="DA184" s="213"/>
      <c r="DB184" s="214"/>
      <c r="DC184" s="386"/>
      <c r="DD184" s="387"/>
      <c r="DE184" s="213"/>
      <c r="DF184" s="214"/>
      <c r="DG184" s="386"/>
      <c r="DH184" s="387"/>
      <c r="DI184" s="213"/>
      <c r="DJ184" s="214"/>
      <c r="DK184" s="386"/>
      <c r="DL184" s="387"/>
      <c r="DM184" s="213"/>
      <c r="DN184" s="214">
        <v>1</v>
      </c>
      <c r="DO184" s="386"/>
      <c r="DP184" s="387"/>
      <c r="DQ184" s="213"/>
      <c r="DR184" s="214"/>
      <c r="DS184" s="386">
        <v>1</v>
      </c>
      <c r="DT184" s="387"/>
      <c r="DU184" s="213"/>
      <c r="DV184" s="214"/>
      <c r="DW184" s="386">
        <v>1</v>
      </c>
      <c r="DX184" s="387"/>
      <c r="DY184" s="213"/>
      <c r="DZ184" s="244">
        <f t="shared" si="27"/>
        <v>15</v>
      </c>
      <c r="EA184" s="245">
        <f t="shared" si="28"/>
        <v>10</v>
      </c>
      <c r="EB184" s="245">
        <f t="shared" si="29"/>
        <v>0</v>
      </c>
      <c r="EC184" s="246">
        <f t="shared" si="30"/>
        <v>0</v>
      </c>
    </row>
    <row r="185" spans="1:133" ht="32.25" customHeight="1" x14ac:dyDescent="0.25">
      <c r="A185" s="207">
        <v>16</v>
      </c>
      <c r="B185" s="208" t="s">
        <v>2184</v>
      </c>
      <c r="C185" s="235" t="s">
        <v>2185</v>
      </c>
      <c r="D185" s="230" t="s">
        <v>2186</v>
      </c>
      <c r="E185" s="198">
        <v>6</v>
      </c>
      <c r="F185" s="214">
        <v>1</v>
      </c>
      <c r="G185" s="386">
        <v>1</v>
      </c>
      <c r="H185" s="387"/>
      <c r="I185" s="213"/>
      <c r="J185" s="214">
        <v>1</v>
      </c>
      <c r="K185" s="386">
        <v>1</v>
      </c>
      <c r="L185" s="387"/>
      <c r="M185" s="213"/>
      <c r="N185" s="214"/>
      <c r="O185" s="386">
        <v>1</v>
      </c>
      <c r="P185" s="387"/>
      <c r="Q185" s="213"/>
      <c r="R185" s="214"/>
      <c r="S185" s="386">
        <v>1</v>
      </c>
      <c r="T185" s="387"/>
      <c r="U185" s="213"/>
      <c r="V185" s="214"/>
      <c r="W185" s="386"/>
      <c r="X185" s="387"/>
      <c r="Y185" s="213"/>
      <c r="Z185" s="214"/>
      <c r="AA185" s="386">
        <v>1</v>
      </c>
      <c r="AB185" s="387"/>
      <c r="AC185" s="213"/>
      <c r="AD185" s="214">
        <v>1</v>
      </c>
      <c r="AE185" s="386">
        <v>1</v>
      </c>
      <c r="AF185" s="387"/>
      <c r="AG185" s="213"/>
      <c r="AH185" s="214">
        <v>1</v>
      </c>
      <c r="AI185" s="386">
        <v>1</v>
      </c>
      <c r="AJ185" s="387"/>
      <c r="AK185" s="213"/>
      <c r="AL185" s="214"/>
      <c r="AM185" s="386">
        <v>1</v>
      </c>
      <c r="AN185" s="387"/>
      <c r="AO185" s="213"/>
      <c r="AP185" s="214"/>
      <c r="AQ185" s="386"/>
      <c r="AR185" s="387"/>
      <c r="AS185" s="213"/>
      <c r="AT185" s="214"/>
      <c r="AU185" s="386">
        <v>1</v>
      </c>
      <c r="AV185" s="387"/>
      <c r="AW185" s="213"/>
      <c r="AX185" s="214"/>
      <c r="AY185" s="386"/>
      <c r="AZ185" s="387"/>
      <c r="BA185" s="213"/>
      <c r="BB185" s="499"/>
      <c r="BC185" s="500"/>
      <c r="BD185" s="501"/>
      <c r="BE185" s="502"/>
      <c r="BF185" s="214">
        <v>1</v>
      </c>
      <c r="BG185" s="386"/>
      <c r="BH185" s="387"/>
      <c r="BI185" s="213"/>
      <c r="BJ185" s="214">
        <v>1</v>
      </c>
      <c r="BK185" s="386"/>
      <c r="BL185" s="387"/>
      <c r="BM185" s="213"/>
      <c r="BN185" s="214"/>
      <c r="BO185" s="386"/>
      <c r="BP185" s="387"/>
      <c r="BQ185" s="213"/>
      <c r="BR185" s="214">
        <v>1</v>
      </c>
      <c r="BS185" s="386"/>
      <c r="BT185" s="387"/>
      <c r="BU185" s="213"/>
      <c r="BV185" s="214">
        <v>1</v>
      </c>
      <c r="BW185" s="386"/>
      <c r="BX185" s="387"/>
      <c r="BY185" s="213"/>
      <c r="BZ185" s="214"/>
      <c r="CA185" s="386"/>
      <c r="CB185" s="387"/>
      <c r="CC185" s="213"/>
      <c r="CD185" s="499"/>
      <c r="CE185" s="500"/>
      <c r="CF185" s="501"/>
      <c r="CG185" s="502"/>
      <c r="CH185" s="214"/>
      <c r="CI185" s="386"/>
      <c r="CJ185" s="387"/>
      <c r="CK185" s="213"/>
      <c r="CL185" s="214"/>
      <c r="CM185" s="386"/>
      <c r="CN185" s="387"/>
      <c r="CO185" s="213"/>
      <c r="CP185" s="214">
        <v>1</v>
      </c>
      <c r="CQ185" s="386"/>
      <c r="CR185" s="387"/>
      <c r="CS185" s="213"/>
      <c r="CT185" s="214"/>
      <c r="CU185" s="386"/>
      <c r="CV185" s="387"/>
      <c r="CW185" s="213"/>
      <c r="CX185" s="214"/>
      <c r="CY185" s="386"/>
      <c r="CZ185" s="387"/>
      <c r="DA185" s="213"/>
      <c r="DB185" s="214">
        <v>1</v>
      </c>
      <c r="DC185" s="386"/>
      <c r="DD185" s="387"/>
      <c r="DE185" s="213"/>
      <c r="DF185" s="214">
        <v>1</v>
      </c>
      <c r="DG185" s="386"/>
      <c r="DH185" s="387"/>
      <c r="DI185" s="213"/>
      <c r="DJ185" s="214">
        <v>1</v>
      </c>
      <c r="DK185" s="386"/>
      <c r="DL185" s="387"/>
      <c r="DM185" s="213"/>
      <c r="DN185" s="214"/>
      <c r="DO185" s="386"/>
      <c r="DP185" s="387"/>
      <c r="DQ185" s="213"/>
      <c r="DR185" s="214"/>
      <c r="DS185" s="386"/>
      <c r="DT185" s="387"/>
      <c r="DU185" s="213"/>
      <c r="DV185" s="214"/>
      <c r="DW185" s="386"/>
      <c r="DX185" s="387"/>
      <c r="DY185" s="213"/>
      <c r="DZ185" s="244">
        <f t="shared" si="27"/>
        <v>12</v>
      </c>
      <c r="EA185" s="245">
        <f t="shared" si="28"/>
        <v>9</v>
      </c>
      <c r="EB185" s="245">
        <f t="shared" si="29"/>
        <v>0</v>
      </c>
      <c r="EC185" s="246">
        <f t="shared" si="30"/>
        <v>0</v>
      </c>
    </row>
    <row r="186" spans="1:133" ht="32.25" customHeight="1" x14ac:dyDescent="0.25">
      <c r="A186" s="207">
        <v>17</v>
      </c>
      <c r="B186" s="208" t="s">
        <v>2187</v>
      </c>
      <c r="C186" s="235" t="s">
        <v>2188</v>
      </c>
      <c r="D186" s="230" t="s">
        <v>2189</v>
      </c>
      <c r="E186" s="198">
        <v>6</v>
      </c>
      <c r="F186" s="214">
        <v>1</v>
      </c>
      <c r="G186" s="386">
        <v>1</v>
      </c>
      <c r="H186" s="387"/>
      <c r="I186" s="213"/>
      <c r="J186" s="214">
        <v>1</v>
      </c>
      <c r="K186" s="386">
        <v>1</v>
      </c>
      <c r="L186" s="387"/>
      <c r="M186" s="213"/>
      <c r="N186" s="214"/>
      <c r="O186" s="386">
        <v>1</v>
      </c>
      <c r="P186" s="387"/>
      <c r="Q186" s="213"/>
      <c r="R186" s="214"/>
      <c r="S186" s="386">
        <v>1</v>
      </c>
      <c r="T186" s="387"/>
      <c r="U186" s="213"/>
      <c r="V186" s="214"/>
      <c r="W186" s="386"/>
      <c r="X186" s="387"/>
      <c r="Y186" s="213"/>
      <c r="Z186" s="214"/>
      <c r="AA186" s="386">
        <v>1</v>
      </c>
      <c r="AB186" s="387"/>
      <c r="AC186" s="213"/>
      <c r="AD186" s="214">
        <v>1</v>
      </c>
      <c r="AE186" s="386">
        <v>1</v>
      </c>
      <c r="AF186" s="387"/>
      <c r="AG186" s="213"/>
      <c r="AH186" s="214">
        <v>1</v>
      </c>
      <c r="AI186" s="386">
        <v>1</v>
      </c>
      <c r="AJ186" s="387"/>
      <c r="AK186" s="213"/>
      <c r="AL186" s="214"/>
      <c r="AM186" s="386">
        <v>1</v>
      </c>
      <c r="AN186" s="387"/>
      <c r="AO186" s="213"/>
      <c r="AP186" s="214"/>
      <c r="AQ186" s="386">
        <v>1</v>
      </c>
      <c r="AR186" s="387"/>
      <c r="AS186" s="213"/>
      <c r="AT186" s="214"/>
      <c r="AU186" s="386">
        <v>1</v>
      </c>
      <c r="AV186" s="387"/>
      <c r="AW186" s="213"/>
      <c r="AX186" s="214"/>
      <c r="AY186" s="386"/>
      <c r="AZ186" s="387"/>
      <c r="BA186" s="213"/>
      <c r="BB186" s="499"/>
      <c r="BC186" s="500"/>
      <c r="BD186" s="501"/>
      <c r="BE186" s="502"/>
      <c r="BF186" s="214">
        <v>1</v>
      </c>
      <c r="BG186" s="386"/>
      <c r="BH186" s="387"/>
      <c r="BI186" s="213"/>
      <c r="BJ186" s="214"/>
      <c r="BK186" s="386"/>
      <c r="BL186" s="387"/>
      <c r="BM186" s="213"/>
      <c r="BN186" s="214"/>
      <c r="BO186" s="386">
        <v>1</v>
      </c>
      <c r="BP186" s="387"/>
      <c r="BQ186" s="213"/>
      <c r="BR186" s="214"/>
      <c r="BS186" s="386"/>
      <c r="BT186" s="387"/>
      <c r="BU186" s="213"/>
      <c r="BV186" s="214"/>
      <c r="BW186" s="386"/>
      <c r="BX186" s="387"/>
      <c r="BY186" s="213"/>
      <c r="BZ186" s="214">
        <v>1</v>
      </c>
      <c r="CA186" s="386"/>
      <c r="CB186" s="387"/>
      <c r="CC186" s="213"/>
      <c r="CD186" s="499"/>
      <c r="CE186" s="500"/>
      <c r="CF186" s="501"/>
      <c r="CG186" s="502"/>
      <c r="CH186" s="214">
        <v>1</v>
      </c>
      <c r="CI186" s="386"/>
      <c r="CJ186" s="387"/>
      <c r="CK186" s="213"/>
      <c r="CL186" s="214">
        <v>1</v>
      </c>
      <c r="CM186" s="386"/>
      <c r="CN186" s="387"/>
      <c r="CO186" s="213"/>
      <c r="CP186" s="214"/>
      <c r="CQ186" s="386"/>
      <c r="CR186" s="387"/>
      <c r="CS186" s="213"/>
      <c r="CT186" s="214"/>
      <c r="CU186" s="386"/>
      <c r="CV186" s="387"/>
      <c r="CW186" s="213"/>
      <c r="CX186" s="214"/>
      <c r="CY186" s="386">
        <v>1</v>
      </c>
      <c r="CZ186" s="387"/>
      <c r="DA186" s="213"/>
      <c r="DB186" s="214"/>
      <c r="DC186" s="386"/>
      <c r="DD186" s="387"/>
      <c r="DE186" s="213"/>
      <c r="DF186" s="214"/>
      <c r="DG186" s="386"/>
      <c r="DH186" s="387"/>
      <c r="DI186" s="213"/>
      <c r="DJ186" s="214"/>
      <c r="DK186" s="386"/>
      <c r="DL186" s="387"/>
      <c r="DM186" s="213"/>
      <c r="DN186" s="214"/>
      <c r="DO186" s="386">
        <v>1</v>
      </c>
      <c r="DP186" s="387"/>
      <c r="DQ186" s="213"/>
      <c r="DR186" s="214">
        <v>1</v>
      </c>
      <c r="DS186" s="386"/>
      <c r="DT186" s="387"/>
      <c r="DU186" s="213"/>
      <c r="DV186" s="214">
        <v>1</v>
      </c>
      <c r="DW186" s="386"/>
      <c r="DX186" s="387"/>
      <c r="DY186" s="213"/>
      <c r="DZ186" s="244">
        <f t="shared" si="27"/>
        <v>10</v>
      </c>
      <c r="EA186" s="245">
        <f t="shared" si="28"/>
        <v>13</v>
      </c>
      <c r="EB186" s="245">
        <f t="shared" si="29"/>
        <v>0</v>
      </c>
      <c r="EC186" s="246">
        <f t="shared" si="30"/>
        <v>0</v>
      </c>
    </row>
    <row r="187" spans="1:133" ht="32.25" customHeight="1" x14ac:dyDescent="0.25">
      <c r="A187" s="207">
        <v>18</v>
      </c>
      <c r="B187" s="208" t="s">
        <v>2190</v>
      </c>
      <c r="C187" s="235" t="s">
        <v>2191</v>
      </c>
      <c r="D187" s="230" t="s">
        <v>2192</v>
      </c>
      <c r="E187" s="198">
        <v>6</v>
      </c>
      <c r="F187" s="214">
        <v>1</v>
      </c>
      <c r="G187" s="386">
        <v>1</v>
      </c>
      <c r="H187" s="387"/>
      <c r="I187" s="213"/>
      <c r="J187" s="214">
        <v>1</v>
      </c>
      <c r="K187" s="386">
        <v>1</v>
      </c>
      <c r="L187" s="387"/>
      <c r="M187" s="213"/>
      <c r="N187" s="214"/>
      <c r="O187" s="386">
        <v>1</v>
      </c>
      <c r="P187" s="387"/>
      <c r="Q187" s="213"/>
      <c r="R187" s="214"/>
      <c r="S187" s="386">
        <v>1</v>
      </c>
      <c r="T187" s="387"/>
      <c r="U187" s="213"/>
      <c r="V187" s="214"/>
      <c r="W187" s="386"/>
      <c r="X187" s="387"/>
      <c r="Y187" s="213"/>
      <c r="Z187" s="214">
        <v>1</v>
      </c>
      <c r="AA187" s="386"/>
      <c r="AB187" s="387"/>
      <c r="AC187" s="213"/>
      <c r="AD187" s="214">
        <v>1</v>
      </c>
      <c r="AE187" s="386">
        <v>1</v>
      </c>
      <c r="AF187" s="387"/>
      <c r="AG187" s="213"/>
      <c r="AH187" s="214">
        <v>1</v>
      </c>
      <c r="AI187" s="386">
        <v>1</v>
      </c>
      <c r="AJ187" s="387"/>
      <c r="AK187" s="213"/>
      <c r="AL187" s="214"/>
      <c r="AM187" s="386">
        <v>1</v>
      </c>
      <c r="AN187" s="387"/>
      <c r="AO187" s="213"/>
      <c r="AP187" s="214"/>
      <c r="AQ187" s="386"/>
      <c r="AR187" s="387"/>
      <c r="AS187" s="213"/>
      <c r="AT187" s="214">
        <v>1</v>
      </c>
      <c r="AU187" s="386"/>
      <c r="AV187" s="387"/>
      <c r="AW187" s="213"/>
      <c r="AX187" s="214">
        <v>1</v>
      </c>
      <c r="AY187" s="386"/>
      <c r="AZ187" s="387"/>
      <c r="BA187" s="213"/>
      <c r="BB187" s="499"/>
      <c r="BC187" s="500"/>
      <c r="BD187" s="501"/>
      <c r="BE187" s="502"/>
      <c r="BF187" s="214">
        <v>1</v>
      </c>
      <c r="BG187" s="386"/>
      <c r="BH187" s="387"/>
      <c r="BI187" s="213"/>
      <c r="BJ187" s="214">
        <v>1</v>
      </c>
      <c r="BK187" s="386"/>
      <c r="BL187" s="387"/>
      <c r="BM187" s="213"/>
      <c r="BN187" s="214"/>
      <c r="BO187" s="386"/>
      <c r="BP187" s="387"/>
      <c r="BQ187" s="213"/>
      <c r="BR187" s="214">
        <v>1</v>
      </c>
      <c r="BS187" s="386"/>
      <c r="BT187" s="387"/>
      <c r="BU187" s="213"/>
      <c r="BV187" s="214">
        <v>1</v>
      </c>
      <c r="BW187" s="386"/>
      <c r="BX187" s="387"/>
      <c r="BY187" s="213"/>
      <c r="BZ187" s="214"/>
      <c r="CA187" s="386"/>
      <c r="CB187" s="387"/>
      <c r="CC187" s="213"/>
      <c r="CD187" s="499"/>
      <c r="CE187" s="500"/>
      <c r="CF187" s="501"/>
      <c r="CG187" s="502"/>
      <c r="CH187" s="214"/>
      <c r="CI187" s="386"/>
      <c r="CJ187" s="387"/>
      <c r="CK187" s="213"/>
      <c r="CL187" s="214"/>
      <c r="CM187" s="386"/>
      <c r="CN187" s="387"/>
      <c r="CO187" s="213"/>
      <c r="CP187" s="214"/>
      <c r="CQ187" s="386"/>
      <c r="CR187" s="387"/>
      <c r="CS187" s="213"/>
      <c r="CT187" s="214">
        <v>1</v>
      </c>
      <c r="CU187" s="386"/>
      <c r="CV187" s="387"/>
      <c r="CW187" s="213"/>
      <c r="CX187" s="214"/>
      <c r="CY187" s="386"/>
      <c r="CZ187" s="387"/>
      <c r="DA187" s="213"/>
      <c r="DB187" s="214">
        <v>1</v>
      </c>
      <c r="DC187" s="386"/>
      <c r="DD187" s="387"/>
      <c r="DE187" s="213"/>
      <c r="DF187" s="214">
        <v>1</v>
      </c>
      <c r="DG187" s="386"/>
      <c r="DH187" s="387"/>
      <c r="DI187" s="213"/>
      <c r="DJ187" s="214">
        <v>1</v>
      </c>
      <c r="DK187" s="386"/>
      <c r="DL187" s="387"/>
      <c r="DM187" s="213"/>
      <c r="DN187" s="214"/>
      <c r="DO187" s="386"/>
      <c r="DP187" s="387"/>
      <c r="DQ187" s="213"/>
      <c r="DR187" s="214"/>
      <c r="DS187" s="386"/>
      <c r="DT187" s="387"/>
      <c r="DU187" s="213"/>
      <c r="DV187" s="214"/>
      <c r="DW187" s="386"/>
      <c r="DX187" s="387"/>
      <c r="DY187" s="213"/>
      <c r="DZ187" s="244">
        <f t="shared" si="27"/>
        <v>15</v>
      </c>
      <c r="EA187" s="245">
        <f t="shared" si="28"/>
        <v>7</v>
      </c>
      <c r="EB187" s="245">
        <f t="shared" si="29"/>
        <v>0</v>
      </c>
      <c r="EC187" s="246">
        <f t="shared" si="30"/>
        <v>0</v>
      </c>
    </row>
    <row r="188" spans="1:133" ht="32.25" customHeight="1" x14ac:dyDescent="0.25">
      <c r="A188" s="207">
        <v>19</v>
      </c>
      <c r="B188" s="208" t="s">
        <v>2193</v>
      </c>
      <c r="C188" s="235" t="s">
        <v>2194</v>
      </c>
      <c r="D188" s="230" t="s">
        <v>2195</v>
      </c>
      <c r="E188" s="198">
        <v>6</v>
      </c>
      <c r="F188" s="214">
        <v>1</v>
      </c>
      <c r="G188" s="386">
        <v>1</v>
      </c>
      <c r="H188" s="387"/>
      <c r="I188" s="213"/>
      <c r="J188" s="214">
        <v>1</v>
      </c>
      <c r="K188" s="386">
        <v>1</v>
      </c>
      <c r="L188" s="387"/>
      <c r="M188" s="213"/>
      <c r="N188" s="214"/>
      <c r="O188" s="386">
        <v>1</v>
      </c>
      <c r="P188" s="387"/>
      <c r="Q188" s="213"/>
      <c r="R188" s="214"/>
      <c r="S188" s="386">
        <v>1</v>
      </c>
      <c r="T188" s="387"/>
      <c r="U188" s="213"/>
      <c r="V188" s="214"/>
      <c r="W188" s="386"/>
      <c r="X188" s="387"/>
      <c r="Y188" s="213"/>
      <c r="Z188" s="214">
        <v>1</v>
      </c>
      <c r="AA188" s="386"/>
      <c r="AB188" s="387"/>
      <c r="AC188" s="213"/>
      <c r="AD188" s="214">
        <v>1</v>
      </c>
      <c r="AE188" s="386">
        <v>1</v>
      </c>
      <c r="AF188" s="387"/>
      <c r="AG188" s="213"/>
      <c r="AH188" s="214">
        <v>1</v>
      </c>
      <c r="AI188" s="386">
        <v>1</v>
      </c>
      <c r="AJ188" s="387"/>
      <c r="AK188" s="213"/>
      <c r="AL188" s="214"/>
      <c r="AM188" s="386">
        <v>1</v>
      </c>
      <c r="AN188" s="387"/>
      <c r="AO188" s="213"/>
      <c r="AP188" s="214">
        <v>1</v>
      </c>
      <c r="AQ188" s="386"/>
      <c r="AR188" s="387"/>
      <c r="AS188" s="213"/>
      <c r="AT188" s="214">
        <v>1</v>
      </c>
      <c r="AU188" s="386"/>
      <c r="AV188" s="387"/>
      <c r="AW188" s="213"/>
      <c r="AX188" s="214">
        <v>1</v>
      </c>
      <c r="AY188" s="386"/>
      <c r="AZ188" s="387"/>
      <c r="BA188" s="213"/>
      <c r="BB188" s="499"/>
      <c r="BC188" s="500"/>
      <c r="BD188" s="501"/>
      <c r="BE188" s="502"/>
      <c r="BF188" s="214">
        <v>1</v>
      </c>
      <c r="BG188" s="386"/>
      <c r="BH188" s="387"/>
      <c r="BI188" s="213"/>
      <c r="BJ188" s="214">
        <v>1</v>
      </c>
      <c r="BK188" s="386"/>
      <c r="BL188" s="387"/>
      <c r="BM188" s="213"/>
      <c r="BN188" s="214"/>
      <c r="BO188" s="386"/>
      <c r="BP188" s="387"/>
      <c r="BQ188" s="213"/>
      <c r="BR188" s="214">
        <v>1</v>
      </c>
      <c r="BS188" s="386"/>
      <c r="BT188" s="387"/>
      <c r="BU188" s="213"/>
      <c r="BV188" s="214">
        <v>1</v>
      </c>
      <c r="BW188" s="386"/>
      <c r="BX188" s="387"/>
      <c r="BY188" s="213"/>
      <c r="BZ188" s="214"/>
      <c r="CA188" s="386"/>
      <c r="CB188" s="387"/>
      <c r="CC188" s="213"/>
      <c r="CD188" s="499"/>
      <c r="CE188" s="500"/>
      <c r="CF188" s="501"/>
      <c r="CG188" s="502"/>
      <c r="CH188" s="214"/>
      <c r="CI188" s="386"/>
      <c r="CJ188" s="387"/>
      <c r="CK188" s="213"/>
      <c r="CL188" s="214"/>
      <c r="CM188" s="386"/>
      <c r="CN188" s="387"/>
      <c r="CO188" s="213"/>
      <c r="CP188" s="214"/>
      <c r="CQ188" s="386">
        <v>1</v>
      </c>
      <c r="CR188" s="387"/>
      <c r="CS188" s="213"/>
      <c r="CT188" s="214"/>
      <c r="CU188" s="386"/>
      <c r="CV188" s="387"/>
      <c r="CW188" s="213"/>
      <c r="CX188" s="214"/>
      <c r="CY188" s="386"/>
      <c r="CZ188" s="387"/>
      <c r="DA188" s="213"/>
      <c r="DB188" s="214"/>
      <c r="DC188" s="386"/>
      <c r="DD188" s="387"/>
      <c r="DE188" s="213"/>
      <c r="DF188" s="214"/>
      <c r="DG188" s="386"/>
      <c r="DH188" s="387"/>
      <c r="DI188" s="213"/>
      <c r="DJ188" s="214"/>
      <c r="DK188" s="386"/>
      <c r="DL188" s="387"/>
      <c r="DM188" s="213"/>
      <c r="DN188" s="214">
        <v>1</v>
      </c>
      <c r="DO188" s="386"/>
      <c r="DP188" s="387"/>
      <c r="DQ188" s="213"/>
      <c r="DR188" s="214"/>
      <c r="DS188" s="386">
        <v>1</v>
      </c>
      <c r="DT188" s="387"/>
      <c r="DU188" s="213"/>
      <c r="DV188" s="214"/>
      <c r="DW188" s="386">
        <v>1</v>
      </c>
      <c r="DX188" s="387"/>
      <c r="DY188" s="213"/>
      <c r="DZ188" s="244">
        <f t="shared" si="27"/>
        <v>13</v>
      </c>
      <c r="EA188" s="245">
        <f t="shared" si="28"/>
        <v>10</v>
      </c>
      <c r="EB188" s="245">
        <f t="shared" si="29"/>
        <v>0</v>
      </c>
      <c r="EC188" s="246">
        <f t="shared" si="30"/>
        <v>0</v>
      </c>
    </row>
    <row r="189" spans="1:133" ht="32.25" customHeight="1" x14ac:dyDescent="0.25">
      <c r="A189" s="207">
        <v>20</v>
      </c>
      <c r="B189" s="208" t="s">
        <v>2196</v>
      </c>
      <c r="C189" s="235" t="s">
        <v>2197</v>
      </c>
      <c r="D189" s="230" t="s">
        <v>2198</v>
      </c>
      <c r="E189" s="198">
        <v>6</v>
      </c>
      <c r="F189" s="214">
        <v>1</v>
      </c>
      <c r="G189" s="386">
        <v>1</v>
      </c>
      <c r="H189" s="387"/>
      <c r="I189" s="213"/>
      <c r="J189" s="214">
        <v>1</v>
      </c>
      <c r="K189" s="386">
        <v>1</v>
      </c>
      <c r="L189" s="387"/>
      <c r="M189" s="213"/>
      <c r="N189" s="214"/>
      <c r="O189" s="386">
        <v>1</v>
      </c>
      <c r="P189" s="387"/>
      <c r="Q189" s="213"/>
      <c r="R189" s="214"/>
      <c r="S189" s="386">
        <v>1</v>
      </c>
      <c r="T189" s="387"/>
      <c r="U189" s="213"/>
      <c r="V189" s="214"/>
      <c r="W189" s="386"/>
      <c r="X189" s="387"/>
      <c r="Y189" s="213"/>
      <c r="Z189" s="214"/>
      <c r="AA189" s="386">
        <v>1</v>
      </c>
      <c r="AB189" s="387"/>
      <c r="AC189" s="213"/>
      <c r="AD189" s="214">
        <v>1</v>
      </c>
      <c r="AE189" s="386">
        <v>1</v>
      </c>
      <c r="AF189" s="387"/>
      <c r="AG189" s="213"/>
      <c r="AH189" s="214">
        <v>1</v>
      </c>
      <c r="AI189" s="386">
        <v>1</v>
      </c>
      <c r="AJ189" s="387"/>
      <c r="AK189" s="213"/>
      <c r="AL189" s="214"/>
      <c r="AM189" s="386">
        <v>1</v>
      </c>
      <c r="AN189" s="387"/>
      <c r="AO189" s="213"/>
      <c r="AP189" s="214"/>
      <c r="AQ189" s="386"/>
      <c r="AR189" s="387"/>
      <c r="AS189" s="213"/>
      <c r="AT189" s="214">
        <v>1</v>
      </c>
      <c r="AU189" s="386"/>
      <c r="AV189" s="387"/>
      <c r="AW189" s="213"/>
      <c r="AX189" s="214">
        <v>1</v>
      </c>
      <c r="AY189" s="386"/>
      <c r="AZ189" s="387"/>
      <c r="BA189" s="213"/>
      <c r="BB189" s="499"/>
      <c r="BC189" s="500"/>
      <c r="BD189" s="501"/>
      <c r="BE189" s="502"/>
      <c r="BF189" s="214">
        <v>1</v>
      </c>
      <c r="BG189" s="386"/>
      <c r="BH189" s="387"/>
      <c r="BI189" s="213"/>
      <c r="BJ189" s="214"/>
      <c r="BK189" s="386"/>
      <c r="BL189" s="387"/>
      <c r="BM189" s="213"/>
      <c r="BN189" s="214"/>
      <c r="BO189" s="386">
        <v>1</v>
      </c>
      <c r="BP189" s="387"/>
      <c r="BQ189" s="213"/>
      <c r="BR189" s="214"/>
      <c r="BS189" s="386"/>
      <c r="BT189" s="387"/>
      <c r="BU189" s="213"/>
      <c r="BV189" s="214"/>
      <c r="BW189" s="386"/>
      <c r="BX189" s="387"/>
      <c r="BY189" s="213"/>
      <c r="BZ189" s="214"/>
      <c r="CA189" s="386">
        <v>1</v>
      </c>
      <c r="CB189" s="387"/>
      <c r="CC189" s="213"/>
      <c r="CD189" s="499"/>
      <c r="CE189" s="500"/>
      <c r="CF189" s="501"/>
      <c r="CG189" s="502"/>
      <c r="CH189" s="214"/>
      <c r="CI189" s="386"/>
      <c r="CJ189" s="387"/>
      <c r="CK189" s="213"/>
      <c r="CL189" s="214"/>
      <c r="CM189" s="386"/>
      <c r="CN189" s="387"/>
      <c r="CO189" s="213"/>
      <c r="CP189" s="214"/>
      <c r="CQ189" s="386"/>
      <c r="CR189" s="387"/>
      <c r="CS189" s="213"/>
      <c r="CT189" s="214">
        <v>1</v>
      </c>
      <c r="CU189" s="386"/>
      <c r="CV189" s="387"/>
      <c r="CW189" s="213"/>
      <c r="CX189" s="214"/>
      <c r="CY189" s="386"/>
      <c r="CZ189" s="387"/>
      <c r="DA189" s="213"/>
      <c r="DB189" s="214"/>
      <c r="DC189" s="386">
        <v>1</v>
      </c>
      <c r="DD189" s="387"/>
      <c r="DE189" s="213"/>
      <c r="DF189" s="214"/>
      <c r="DG189" s="386">
        <v>1</v>
      </c>
      <c r="DH189" s="387"/>
      <c r="DI189" s="213"/>
      <c r="DJ189" s="214"/>
      <c r="DK189" s="386">
        <v>1</v>
      </c>
      <c r="DL189" s="387"/>
      <c r="DM189" s="213"/>
      <c r="DN189" s="214"/>
      <c r="DO189" s="386"/>
      <c r="DP189" s="387"/>
      <c r="DQ189" s="213"/>
      <c r="DR189" s="214"/>
      <c r="DS189" s="386"/>
      <c r="DT189" s="387"/>
      <c r="DU189" s="213"/>
      <c r="DV189" s="214"/>
      <c r="DW189" s="386"/>
      <c r="DX189" s="387"/>
      <c r="DY189" s="213"/>
      <c r="DZ189" s="244">
        <f t="shared" si="27"/>
        <v>8</v>
      </c>
      <c r="EA189" s="245">
        <f t="shared" si="28"/>
        <v>13</v>
      </c>
      <c r="EB189" s="245">
        <f t="shared" si="29"/>
        <v>0</v>
      </c>
      <c r="EC189" s="246">
        <f t="shared" si="30"/>
        <v>0</v>
      </c>
    </row>
    <row r="190" spans="1:133" ht="32.25" customHeight="1" x14ac:dyDescent="0.25">
      <c r="A190" s="207">
        <v>21</v>
      </c>
      <c r="B190" s="208" t="s">
        <v>2199</v>
      </c>
      <c r="C190" s="235" t="s">
        <v>2200</v>
      </c>
      <c r="D190" s="230" t="s">
        <v>2201</v>
      </c>
      <c r="E190" s="198">
        <v>6</v>
      </c>
      <c r="F190" s="214">
        <v>1</v>
      </c>
      <c r="G190" s="386">
        <v>1</v>
      </c>
      <c r="H190" s="387"/>
      <c r="I190" s="213"/>
      <c r="J190" s="214">
        <v>1</v>
      </c>
      <c r="K190" s="386">
        <v>1</v>
      </c>
      <c r="L190" s="387"/>
      <c r="M190" s="213"/>
      <c r="N190" s="214"/>
      <c r="O190" s="386">
        <v>1</v>
      </c>
      <c r="P190" s="387"/>
      <c r="Q190" s="213"/>
      <c r="R190" s="214"/>
      <c r="S190" s="386">
        <v>1</v>
      </c>
      <c r="T190" s="387"/>
      <c r="U190" s="213"/>
      <c r="V190" s="214"/>
      <c r="W190" s="386"/>
      <c r="X190" s="387"/>
      <c r="Y190" s="213"/>
      <c r="Z190" s="214">
        <v>1</v>
      </c>
      <c r="AA190" s="386"/>
      <c r="AB190" s="387"/>
      <c r="AC190" s="213"/>
      <c r="AD190" s="214">
        <v>1</v>
      </c>
      <c r="AE190" s="386">
        <v>1</v>
      </c>
      <c r="AF190" s="387"/>
      <c r="AG190" s="213"/>
      <c r="AH190" s="214">
        <v>1</v>
      </c>
      <c r="AI190" s="386">
        <v>1</v>
      </c>
      <c r="AJ190" s="387"/>
      <c r="AK190" s="213"/>
      <c r="AL190" s="214"/>
      <c r="AM190" s="386">
        <v>1</v>
      </c>
      <c r="AN190" s="387"/>
      <c r="AO190" s="213"/>
      <c r="AP190" s="214"/>
      <c r="AQ190" s="386">
        <v>1</v>
      </c>
      <c r="AR190" s="387"/>
      <c r="AS190" s="213"/>
      <c r="AT190" s="214"/>
      <c r="AU190" s="386">
        <v>1</v>
      </c>
      <c r="AV190" s="387"/>
      <c r="AW190" s="213"/>
      <c r="AX190" s="214"/>
      <c r="AY190" s="386"/>
      <c r="AZ190" s="387"/>
      <c r="BA190" s="213"/>
      <c r="BB190" s="499"/>
      <c r="BC190" s="500"/>
      <c r="BD190" s="501"/>
      <c r="BE190" s="502"/>
      <c r="BF190" s="214"/>
      <c r="BG190" s="386">
        <v>1</v>
      </c>
      <c r="BH190" s="387"/>
      <c r="BI190" s="213"/>
      <c r="BJ190" s="214"/>
      <c r="BK190" s="386">
        <v>1</v>
      </c>
      <c r="BL190" s="387"/>
      <c r="BM190" s="213"/>
      <c r="BN190" s="214"/>
      <c r="BO190" s="386"/>
      <c r="BP190" s="387"/>
      <c r="BQ190" s="213"/>
      <c r="BR190" s="214">
        <v>1</v>
      </c>
      <c r="BS190" s="386"/>
      <c r="BT190" s="387"/>
      <c r="BU190" s="213"/>
      <c r="BV190" s="214">
        <v>1</v>
      </c>
      <c r="BW190" s="386"/>
      <c r="BX190" s="387"/>
      <c r="BY190" s="213"/>
      <c r="BZ190" s="214"/>
      <c r="CA190" s="386"/>
      <c r="CB190" s="387"/>
      <c r="CC190" s="213"/>
      <c r="CD190" s="499"/>
      <c r="CE190" s="500"/>
      <c r="CF190" s="501"/>
      <c r="CG190" s="502"/>
      <c r="CH190" s="214">
        <v>1</v>
      </c>
      <c r="CI190" s="386"/>
      <c r="CJ190" s="387"/>
      <c r="CK190" s="213"/>
      <c r="CL190" s="214">
        <v>1</v>
      </c>
      <c r="CM190" s="386"/>
      <c r="CN190" s="387"/>
      <c r="CO190" s="213"/>
      <c r="CP190" s="214"/>
      <c r="CQ190" s="386"/>
      <c r="CR190" s="387"/>
      <c r="CS190" s="213"/>
      <c r="CT190" s="214"/>
      <c r="CU190" s="386"/>
      <c r="CV190" s="387"/>
      <c r="CW190" s="213"/>
      <c r="CX190" s="214"/>
      <c r="CY190" s="386">
        <v>1</v>
      </c>
      <c r="CZ190" s="387"/>
      <c r="DA190" s="213"/>
      <c r="DB190" s="214"/>
      <c r="DC190" s="386"/>
      <c r="DD190" s="387"/>
      <c r="DE190" s="213"/>
      <c r="DF190" s="214"/>
      <c r="DG190" s="386"/>
      <c r="DH190" s="387"/>
      <c r="DI190" s="213"/>
      <c r="DJ190" s="214"/>
      <c r="DK190" s="386"/>
      <c r="DL190" s="387"/>
      <c r="DM190" s="213"/>
      <c r="DN190" s="214">
        <v>1</v>
      </c>
      <c r="DO190" s="386"/>
      <c r="DP190" s="387"/>
      <c r="DQ190" s="213"/>
      <c r="DR190" s="214">
        <v>1</v>
      </c>
      <c r="DS190" s="386"/>
      <c r="DT190" s="387"/>
      <c r="DU190" s="213"/>
      <c r="DV190" s="214">
        <v>1</v>
      </c>
      <c r="DW190" s="386"/>
      <c r="DX190" s="387"/>
      <c r="DY190" s="213"/>
      <c r="DZ190" s="244">
        <f t="shared" si="27"/>
        <v>12</v>
      </c>
      <c r="EA190" s="245">
        <f t="shared" si="28"/>
        <v>12</v>
      </c>
      <c r="EB190" s="245">
        <f t="shared" si="29"/>
        <v>0</v>
      </c>
      <c r="EC190" s="246">
        <f t="shared" si="30"/>
        <v>0</v>
      </c>
    </row>
    <row r="191" spans="1:133" ht="32.25" customHeight="1" x14ac:dyDescent="0.25">
      <c r="A191" s="207">
        <v>22</v>
      </c>
      <c r="B191" s="208" t="s">
        <v>2202</v>
      </c>
      <c r="C191" s="235" t="s">
        <v>2203</v>
      </c>
      <c r="D191" s="230" t="s">
        <v>2204</v>
      </c>
      <c r="E191" s="198">
        <v>6</v>
      </c>
      <c r="F191" s="214">
        <v>1</v>
      </c>
      <c r="G191" s="386">
        <v>1</v>
      </c>
      <c r="H191" s="387"/>
      <c r="I191" s="213"/>
      <c r="J191" s="214">
        <v>1</v>
      </c>
      <c r="K191" s="386">
        <v>1</v>
      </c>
      <c r="L191" s="387"/>
      <c r="M191" s="213"/>
      <c r="N191" s="214"/>
      <c r="O191" s="386">
        <v>1</v>
      </c>
      <c r="P191" s="387"/>
      <c r="Q191" s="213"/>
      <c r="R191" s="214"/>
      <c r="S191" s="386">
        <v>1</v>
      </c>
      <c r="T191" s="387"/>
      <c r="U191" s="213"/>
      <c r="V191" s="214"/>
      <c r="W191" s="386"/>
      <c r="X191" s="387"/>
      <c r="Y191" s="213"/>
      <c r="Z191" s="214">
        <v>1</v>
      </c>
      <c r="AA191" s="386"/>
      <c r="AB191" s="387"/>
      <c r="AC191" s="213"/>
      <c r="AD191" s="214">
        <v>1</v>
      </c>
      <c r="AE191" s="386">
        <v>1</v>
      </c>
      <c r="AF191" s="387"/>
      <c r="AG191" s="213"/>
      <c r="AH191" s="214">
        <v>1</v>
      </c>
      <c r="AI191" s="386">
        <v>1</v>
      </c>
      <c r="AJ191" s="387"/>
      <c r="AK191" s="213"/>
      <c r="AL191" s="214"/>
      <c r="AM191" s="386">
        <v>1</v>
      </c>
      <c r="AN191" s="387"/>
      <c r="AO191" s="213"/>
      <c r="AP191" s="214"/>
      <c r="AQ191" s="386"/>
      <c r="AR191" s="387"/>
      <c r="AS191" s="213"/>
      <c r="AT191" s="214"/>
      <c r="AU191" s="386">
        <v>1</v>
      </c>
      <c r="AV191" s="387"/>
      <c r="AW191" s="213"/>
      <c r="AX191" s="214"/>
      <c r="AY191" s="386"/>
      <c r="AZ191" s="387"/>
      <c r="BA191" s="213"/>
      <c r="BB191" s="499"/>
      <c r="BC191" s="500"/>
      <c r="BD191" s="501"/>
      <c r="BE191" s="502"/>
      <c r="BF191" s="214"/>
      <c r="BG191" s="386">
        <v>1</v>
      </c>
      <c r="BH191" s="387"/>
      <c r="BI191" s="213"/>
      <c r="BJ191" s="214"/>
      <c r="BK191" s="386">
        <v>1</v>
      </c>
      <c r="BL191" s="387"/>
      <c r="BM191" s="213"/>
      <c r="BN191" s="214">
        <v>1</v>
      </c>
      <c r="BO191" s="386"/>
      <c r="BP191" s="387"/>
      <c r="BQ191" s="213"/>
      <c r="BR191" s="214">
        <v>1</v>
      </c>
      <c r="BS191" s="386"/>
      <c r="BT191" s="387"/>
      <c r="BU191" s="213"/>
      <c r="BV191" s="214">
        <v>1</v>
      </c>
      <c r="BW191" s="386"/>
      <c r="BX191" s="387"/>
      <c r="BY191" s="213"/>
      <c r="BZ191" s="214"/>
      <c r="CA191" s="386"/>
      <c r="CB191" s="387"/>
      <c r="CC191" s="213"/>
      <c r="CD191" s="499"/>
      <c r="CE191" s="500"/>
      <c r="CF191" s="501"/>
      <c r="CG191" s="502"/>
      <c r="CH191" s="214"/>
      <c r="CI191" s="386"/>
      <c r="CJ191" s="387"/>
      <c r="CK191" s="213"/>
      <c r="CL191" s="214"/>
      <c r="CM191" s="386"/>
      <c r="CN191" s="387"/>
      <c r="CO191" s="213"/>
      <c r="CP191" s="214"/>
      <c r="CQ191" s="386">
        <v>1</v>
      </c>
      <c r="CR191" s="387"/>
      <c r="CS191" s="213"/>
      <c r="CT191" s="214"/>
      <c r="CU191" s="386"/>
      <c r="CV191" s="387"/>
      <c r="CW191" s="213"/>
      <c r="CX191" s="214"/>
      <c r="CY191" s="386"/>
      <c r="CZ191" s="387"/>
      <c r="DA191" s="213"/>
      <c r="DB191" s="214">
        <v>1</v>
      </c>
      <c r="DC191" s="386"/>
      <c r="DD191" s="387"/>
      <c r="DE191" s="213"/>
      <c r="DF191" s="214">
        <v>1</v>
      </c>
      <c r="DG191" s="386"/>
      <c r="DH191" s="387"/>
      <c r="DI191" s="213"/>
      <c r="DJ191" s="214">
        <v>1</v>
      </c>
      <c r="DK191" s="386"/>
      <c r="DL191" s="387"/>
      <c r="DM191" s="213"/>
      <c r="DN191" s="214"/>
      <c r="DO191" s="386"/>
      <c r="DP191" s="387"/>
      <c r="DQ191" s="213"/>
      <c r="DR191" s="214"/>
      <c r="DS191" s="386"/>
      <c r="DT191" s="387"/>
      <c r="DU191" s="213"/>
      <c r="DV191" s="214"/>
      <c r="DW191" s="386"/>
      <c r="DX191" s="387"/>
      <c r="DY191" s="213"/>
      <c r="DZ191" s="244">
        <f t="shared" si="27"/>
        <v>11</v>
      </c>
      <c r="EA191" s="245">
        <f t="shared" si="28"/>
        <v>11</v>
      </c>
      <c r="EB191" s="245">
        <f t="shared" si="29"/>
        <v>0</v>
      </c>
      <c r="EC191" s="246">
        <f t="shared" si="30"/>
        <v>0</v>
      </c>
    </row>
    <row r="192" spans="1:133" ht="32.25" customHeight="1" x14ac:dyDescent="0.25">
      <c r="A192" s="207">
        <v>23</v>
      </c>
      <c r="B192" s="208" t="s">
        <v>2205</v>
      </c>
      <c r="C192" s="235" t="s">
        <v>2206</v>
      </c>
      <c r="D192" s="230" t="s">
        <v>2207</v>
      </c>
      <c r="E192" s="198">
        <v>6</v>
      </c>
      <c r="F192" s="214">
        <v>1</v>
      </c>
      <c r="G192" s="386">
        <v>1</v>
      </c>
      <c r="H192" s="387"/>
      <c r="I192" s="213"/>
      <c r="J192" s="214">
        <v>1</v>
      </c>
      <c r="K192" s="386">
        <v>1</v>
      </c>
      <c r="L192" s="387"/>
      <c r="M192" s="213"/>
      <c r="N192" s="214"/>
      <c r="O192" s="386">
        <v>1</v>
      </c>
      <c r="P192" s="387"/>
      <c r="Q192" s="213"/>
      <c r="R192" s="214"/>
      <c r="S192" s="386">
        <v>1</v>
      </c>
      <c r="T192" s="387"/>
      <c r="U192" s="213"/>
      <c r="V192" s="214"/>
      <c r="W192" s="386"/>
      <c r="X192" s="387"/>
      <c r="Y192" s="213"/>
      <c r="Z192" s="214"/>
      <c r="AA192" s="386">
        <v>1</v>
      </c>
      <c r="AB192" s="387"/>
      <c r="AC192" s="213"/>
      <c r="AD192" s="214">
        <v>1</v>
      </c>
      <c r="AE192" s="386">
        <v>1</v>
      </c>
      <c r="AF192" s="387"/>
      <c r="AG192" s="213"/>
      <c r="AH192" s="214">
        <v>1</v>
      </c>
      <c r="AI192" s="386">
        <v>1</v>
      </c>
      <c r="AJ192" s="387"/>
      <c r="AK192" s="213"/>
      <c r="AL192" s="214"/>
      <c r="AM192" s="386">
        <v>1</v>
      </c>
      <c r="AN192" s="387"/>
      <c r="AO192" s="213"/>
      <c r="AP192" s="214">
        <v>1</v>
      </c>
      <c r="AQ192" s="386"/>
      <c r="AR192" s="387"/>
      <c r="AS192" s="213"/>
      <c r="AT192" s="214">
        <v>1</v>
      </c>
      <c r="AU192" s="386"/>
      <c r="AV192" s="387"/>
      <c r="AW192" s="213"/>
      <c r="AX192" s="214"/>
      <c r="AY192" s="386"/>
      <c r="AZ192" s="387"/>
      <c r="BA192" s="213"/>
      <c r="BB192" s="499"/>
      <c r="BC192" s="500"/>
      <c r="BD192" s="501"/>
      <c r="BE192" s="502"/>
      <c r="BF192" s="214">
        <v>1</v>
      </c>
      <c r="BG192" s="386"/>
      <c r="BH192" s="387"/>
      <c r="BI192" s="213"/>
      <c r="BJ192" s="214">
        <v>1</v>
      </c>
      <c r="BK192" s="386"/>
      <c r="BL192" s="387"/>
      <c r="BM192" s="213"/>
      <c r="BN192" s="214"/>
      <c r="BO192" s="386"/>
      <c r="BP192" s="387"/>
      <c r="BQ192" s="213"/>
      <c r="BR192" s="214">
        <v>1</v>
      </c>
      <c r="BS192" s="386">
        <v>1</v>
      </c>
      <c r="BT192" s="387"/>
      <c r="BU192" s="213"/>
      <c r="BV192" s="214">
        <v>1</v>
      </c>
      <c r="BW192" s="386">
        <v>1</v>
      </c>
      <c r="BX192" s="387"/>
      <c r="BY192" s="213"/>
      <c r="BZ192" s="214"/>
      <c r="CA192" s="386"/>
      <c r="CB192" s="387"/>
      <c r="CC192" s="213"/>
      <c r="CD192" s="499"/>
      <c r="CE192" s="500"/>
      <c r="CF192" s="501"/>
      <c r="CG192" s="502"/>
      <c r="CH192" s="214"/>
      <c r="CI192" s="386"/>
      <c r="CJ192" s="387"/>
      <c r="CK192" s="213"/>
      <c r="CL192" s="214"/>
      <c r="CM192" s="386"/>
      <c r="CN192" s="387"/>
      <c r="CO192" s="213"/>
      <c r="CP192" s="214">
        <v>1</v>
      </c>
      <c r="CQ192" s="386"/>
      <c r="CR192" s="387"/>
      <c r="CS192" s="213"/>
      <c r="CT192" s="214"/>
      <c r="CU192" s="386"/>
      <c r="CV192" s="387"/>
      <c r="CW192" s="213"/>
      <c r="CX192" s="214">
        <v>1</v>
      </c>
      <c r="CY192" s="386"/>
      <c r="CZ192" s="387"/>
      <c r="DA192" s="213"/>
      <c r="DB192" s="214"/>
      <c r="DC192" s="386"/>
      <c r="DD192" s="387"/>
      <c r="DE192" s="213"/>
      <c r="DF192" s="214"/>
      <c r="DG192" s="386"/>
      <c r="DH192" s="387"/>
      <c r="DI192" s="213"/>
      <c r="DJ192" s="214"/>
      <c r="DK192" s="386"/>
      <c r="DL192" s="387"/>
      <c r="DM192" s="213"/>
      <c r="DN192" s="214"/>
      <c r="DO192" s="386">
        <v>1</v>
      </c>
      <c r="DP192" s="387"/>
      <c r="DQ192" s="213"/>
      <c r="DR192" s="214"/>
      <c r="DS192" s="386">
        <v>1</v>
      </c>
      <c r="DT192" s="387"/>
      <c r="DU192" s="213"/>
      <c r="DV192" s="214"/>
      <c r="DW192" s="386">
        <v>1</v>
      </c>
      <c r="DX192" s="387"/>
      <c r="DY192" s="213"/>
      <c r="DZ192" s="244">
        <f t="shared" si="27"/>
        <v>12</v>
      </c>
      <c r="EA192" s="245">
        <f t="shared" si="28"/>
        <v>13</v>
      </c>
      <c r="EB192" s="245">
        <f t="shared" si="29"/>
        <v>0</v>
      </c>
      <c r="EC192" s="246">
        <f t="shared" si="30"/>
        <v>0</v>
      </c>
    </row>
    <row r="193" spans="1:16384" ht="32.25" customHeight="1" x14ac:dyDescent="0.25">
      <c r="A193" s="207">
        <v>24</v>
      </c>
      <c r="B193" s="208" t="s">
        <v>2208</v>
      </c>
      <c r="C193" s="235" t="s">
        <v>2209</v>
      </c>
      <c r="D193" s="230" t="s">
        <v>2210</v>
      </c>
      <c r="E193" s="198">
        <v>6</v>
      </c>
      <c r="F193" s="214">
        <v>1</v>
      </c>
      <c r="G193" s="386">
        <v>1</v>
      </c>
      <c r="H193" s="387"/>
      <c r="I193" s="213"/>
      <c r="J193" s="214">
        <v>1</v>
      </c>
      <c r="K193" s="386">
        <v>1</v>
      </c>
      <c r="L193" s="387"/>
      <c r="M193" s="213"/>
      <c r="N193" s="214"/>
      <c r="O193" s="386">
        <v>1</v>
      </c>
      <c r="P193" s="387"/>
      <c r="Q193" s="213"/>
      <c r="R193" s="214"/>
      <c r="S193" s="386">
        <v>1</v>
      </c>
      <c r="T193" s="387"/>
      <c r="U193" s="213"/>
      <c r="V193" s="214"/>
      <c r="W193" s="386"/>
      <c r="X193" s="387"/>
      <c r="Y193" s="213"/>
      <c r="Z193" s="214"/>
      <c r="AA193" s="386">
        <v>1</v>
      </c>
      <c r="AB193" s="387"/>
      <c r="AC193" s="213"/>
      <c r="AD193" s="214">
        <v>1</v>
      </c>
      <c r="AE193" s="386">
        <v>1</v>
      </c>
      <c r="AF193" s="387"/>
      <c r="AG193" s="213"/>
      <c r="AH193" s="214">
        <v>1</v>
      </c>
      <c r="AI193" s="386">
        <v>1</v>
      </c>
      <c r="AJ193" s="387"/>
      <c r="AK193" s="213"/>
      <c r="AL193" s="214"/>
      <c r="AM193" s="386">
        <v>1</v>
      </c>
      <c r="AN193" s="387"/>
      <c r="AO193" s="213"/>
      <c r="AP193" s="214"/>
      <c r="AQ193" s="386"/>
      <c r="AR193" s="387"/>
      <c r="AS193" s="213"/>
      <c r="AT193" s="214">
        <v>1</v>
      </c>
      <c r="AU193" s="386"/>
      <c r="AV193" s="387"/>
      <c r="AW193" s="213"/>
      <c r="AX193" s="214">
        <v>1</v>
      </c>
      <c r="AY193" s="386"/>
      <c r="AZ193" s="387"/>
      <c r="BA193" s="213"/>
      <c r="BB193" s="499"/>
      <c r="BC193" s="500"/>
      <c r="BD193" s="501"/>
      <c r="BE193" s="502"/>
      <c r="BF193" s="214">
        <v>1</v>
      </c>
      <c r="BG193" s="386"/>
      <c r="BH193" s="387"/>
      <c r="BI193" s="213"/>
      <c r="BJ193" s="214">
        <v>1</v>
      </c>
      <c r="BK193" s="386"/>
      <c r="BL193" s="387"/>
      <c r="BM193" s="213"/>
      <c r="BN193" s="214"/>
      <c r="BO193" s="386"/>
      <c r="BP193" s="387"/>
      <c r="BQ193" s="213"/>
      <c r="BR193" s="214"/>
      <c r="BS193" s="386"/>
      <c r="BT193" s="387"/>
      <c r="BU193" s="213"/>
      <c r="BV193" s="214"/>
      <c r="BW193" s="386"/>
      <c r="BX193" s="387"/>
      <c r="BY193" s="213"/>
      <c r="BZ193" s="214">
        <v>1</v>
      </c>
      <c r="CA193" s="386"/>
      <c r="CB193" s="387"/>
      <c r="CC193" s="213"/>
      <c r="CD193" s="499"/>
      <c r="CE193" s="500"/>
      <c r="CF193" s="501"/>
      <c r="CG193" s="502"/>
      <c r="CH193" s="214">
        <v>1</v>
      </c>
      <c r="CI193" s="386"/>
      <c r="CJ193" s="387"/>
      <c r="CK193" s="213"/>
      <c r="CL193" s="214">
        <v>1</v>
      </c>
      <c r="CM193" s="386"/>
      <c r="CN193" s="387"/>
      <c r="CO193" s="213"/>
      <c r="CP193" s="214"/>
      <c r="CQ193" s="386"/>
      <c r="CR193" s="387"/>
      <c r="CS193" s="213"/>
      <c r="CT193" s="214">
        <v>1</v>
      </c>
      <c r="CU193" s="386"/>
      <c r="CV193" s="387"/>
      <c r="CW193" s="213"/>
      <c r="CX193" s="214"/>
      <c r="CY193" s="386"/>
      <c r="CZ193" s="387"/>
      <c r="DA193" s="213"/>
      <c r="DB193" s="214"/>
      <c r="DC193" s="386">
        <v>1</v>
      </c>
      <c r="DD193" s="387"/>
      <c r="DE193" s="213"/>
      <c r="DF193" s="214"/>
      <c r="DG193" s="386">
        <v>1</v>
      </c>
      <c r="DH193" s="387"/>
      <c r="DI193" s="213"/>
      <c r="DJ193" s="214"/>
      <c r="DK193" s="386">
        <v>1</v>
      </c>
      <c r="DL193" s="387"/>
      <c r="DM193" s="213"/>
      <c r="DN193" s="214"/>
      <c r="DO193" s="386"/>
      <c r="DP193" s="387"/>
      <c r="DQ193" s="213"/>
      <c r="DR193" s="214"/>
      <c r="DS193" s="386"/>
      <c r="DT193" s="387"/>
      <c r="DU193" s="213"/>
      <c r="DV193" s="214"/>
      <c r="DW193" s="386"/>
      <c r="DX193" s="387"/>
      <c r="DY193" s="213"/>
      <c r="DZ193" s="244">
        <f t="shared" si="27"/>
        <v>12</v>
      </c>
      <c r="EA193" s="245">
        <f t="shared" si="28"/>
        <v>11</v>
      </c>
      <c r="EB193" s="245">
        <f t="shared" si="29"/>
        <v>0</v>
      </c>
      <c r="EC193" s="246">
        <f t="shared" si="30"/>
        <v>0</v>
      </c>
    </row>
    <row r="194" spans="1:16384" ht="32.25" customHeight="1" x14ac:dyDescent="0.25">
      <c r="A194" s="207">
        <v>25</v>
      </c>
      <c r="B194" s="208" t="s">
        <v>2211</v>
      </c>
      <c r="C194" s="235" t="s">
        <v>2212</v>
      </c>
      <c r="D194" s="230" t="s">
        <v>2213</v>
      </c>
      <c r="E194" s="198">
        <v>6</v>
      </c>
      <c r="F194" s="214">
        <v>1</v>
      </c>
      <c r="G194" s="386">
        <v>1</v>
      </c>
      <c r="H194" s="387"/>
      <c r="I194" s="213"/>
      <c r="J194" s="214">
        <v>1</v>
      </c>
      <c r="K194" s="386">
        <v>1</v>
      </c>
      <c r="L194" s="387"/>
      <c r="M194" s="213"/>
      <c r="N194" s="214"/>
      <c r="O194" s="386">
        <v>1</v>
      </c>
      <c r="P194" s="387"/>
      <c r="Q194" s="213"/>
      <c r="R194" s="214"/>
      <c r="S194" s="386">
        <v>1</v>
      </c>
      <c r="T194" s="387"/>
      <c r="U194" s="213"/>
      <c r="V194" s="214"/>
      <c r="W194" s="386"/>
      <c r="X194" s="387"/>
      <c r="Y194" s="213"/>
      <c r="Z194" s="214">
        <v>1</v>
      </c>
      <c r="AA194" s="386"/>
      <c r="AB194" s="387"/>
      <c r="AC194" s="213"/>
      <c r="AD194" s="214">
        <v>1</v>
      </c>
      <c r="AE194" s="386">
        <v>1</v>
      </c>
      <c r="AF194" s="387"/>
      <c r="AG194" s="213"/>
      <c r="AH194" s="214">
        <v>1</v>
      </c>
      <c r="AI194" s="386">
        <v>1</v>
      </c>
      <c r="AJ194" s="387"/>
      <c r="AK194" s="213"/>
      <c r="AL194" s="214"/>
      <c r="AM194" s="386">
        <v>1</v>
      </c>
      <c r="AN194" s="387"/>
      <c r="AO194" s="213"/>
      <c r="AP194" s="214"/>
      <c r="AQ194" s="386">
        <v>1</v>
      </c>
      <c r="AR194" s="387"/>
      <c r="AS194" s="213"/>
      <c r="AT194" s="214"/>
      <c r="AU194" s="386">
        <v>1</v>
      </c>
      <c r="AV194" s="387"/>
      <c r="AW194" s="213"/>
      <c r="AX194" s="214"/>
      <c r="AY194" s="386"/>
      <c r="AZ194" s="387"/>
      <c r="BA194" s="213"/>
      <c r="BB194" s="499"/>
      <c r="BC194" s="500"/>
      <c r="BD194" s="501"/>
      <c r="BE194" s="502"/>
      <c r="BF194" s="214">
        <v>1</v>
      </c>
      <c r="BG194" s="386"/>
      <c r="BH194" s="387"/>
      <c r="BI194" s="213"/>
      <c r="BJ194" s="214"/>
      <c r="BK194" s="386"/>
      <c r="BL194" s="387"/>
      <c r="BM194" s="213"/>
      <c r="BN194" s="214"/>
      <c r="BO194" s="386"/>
      <c r="BP194" s="387"/>
      <c r="BQ194" s="213"/>
      <c r="BR194" s="214">
        <v>1</v>
      </c>
      <c r="BS194" s="386"/>
      <c r="BT194" s="387"/>
      <c r="BU194" s="213"/>
      <c r="BV194" s="214">
        <v>1</v>
      </c>
      <c r="BW194" s="386"/>
      <c r="BX194" s="387"/>
      <c r="BY194" s="213"/>
      <c r="BZ194" s="214"/>
      <c r="CA194" s="386"/>
      <c r="CB194" s="387"/>
      <c r="CC194" s="213"/>
      <c r="CD194" s="499"/>
      <c r="CE194" s="500"/>
      <c r="CF194" s="501"/>
      <c r="CG194" s="502"/>
      <c r="CH194" s="214"/>
      <c r="CI194" s="386">
        <v>1</v>
      </c>
      <c r="CJ194" s="387"/>
      <c r="CK194" s="213"/>
      <c r="CL194" s="214"/>
      <c r="CM194" s="386">
        <v>1</v>
      </c>
      <c r="CN194" s="387"/>
      <c r="CO194" s="213"/>
      <c r="CP194" s="214"/>
      <c r="CQ194" s="386"/>
      <c r="CR194" s="387"/>
      <c r="CS194" s="213"/>
      <c r="CT194" s="214"/>
      <c r="CU194" s="386"/>
      <c r="CV194" s="387"/>
      <c r="CW194" s="213"/>
      <c r="CX194" s="214"/>
      <c r="CY194" s="386">
        <v>1</v>
      </c>
      <c r="CZ194" s="387"/>
      <c r="DA194" s="213"/>
      <c r="DB194" s="214"/>
      <c r="DC194" s="386"/>
      <c r="DD194" s="387"/>
      <c r="DE194" s="213"/>
      <c r="DF194" s="214"/>
      <c r="DG194" s="386"/>
      <c r="DH194" s="387"/>
      <c r="DI194" s="213"/>
      <c r="DJ194" s="214"/>
      <c r="DK194" s="386"/>
      <c r="DL194" s="387"/>
      <c r="DM194" s="213"/>
      <c r="DN194" s="214">
        <v>1</v>
      </c>
      <c r="DO194" s="386"/>
      <c r="DP194" s="387"/>
      <c r="DQ194" s="213"/>
      <c r="DR194" s="214">
        <v>1</v>
      </c>
      <c r="DS194" s="386"/>
      <c r="DT194" s="387"/>
      <c r="DU194" s="213"/>
      <c r="DV194" s="214">
        <v>1</v>
      </c>
      <c r="DW194" s="386"/>
      <c r="DX194" s="387"/>
      <c r="DY194" s="213"/>
      <c r="DZ194" s="244">
        <f t="shared" si="27"/>
        <v>11</v>
      </c>
      <c r="EA194" s="245">
        <f t="shared" si="28"/>
        <v>12</v>
      </c>
      <c r="EB194" s="245">
        <f t="shared" si="29"/>
        <v>0</v>
      </c>
      <c r="EC194" s="246">
        <f t="shared" si="30"/>
        <v>0</v>
      </c>
    </row>
    <row r="195" spans="1:16384" ht="32.25" customHeight="1" thickBot="1" x14ac:dyDescent="0.3">
      <c r="A195" s="325">
        <v>26</v>
      </c>
      <c r="B195" s="404" t="s">
        <v>2214</v>
      </c>
      <c r="C195" s="347" t="s">
        <v>2215</v>
      </c>
      <c r="D195" s="346" t="s">
        <v>2216</v>
      </c>
      <c r="E195" s="323">
        <v>6</v>
      </c>
      <c r="F195" s="388">
        <v>1</v>
      </c>
      <c r="G195" s="389">
        <v>1</v>
      </c>
      <c r="H195" s="390"/>
      <c r="I195" s="391"/>
      <c r="J195" s="388">
        <v>1</v>
      </c>
      <c r="K195" s="389">
        <v>1</v>
      </c>
      <c r="L195" s="390"/>
      <c r="M195" s="391"/>
      <c r="N195" s="388"/>
      <c r="O195" s="389">
        <v>1</v>
      </c>
      <c r="P195" s="390"/>
      <c r="Q195" s="391"/>
      <c r="R195" s="388"/>
      <c r="S195" s="389">
        <v>1</v>
      </c>
      <c r="T195" s="390"/>
      <c r="U195" s="391"/>
      <c r="V195" s="388"/>
      <c r="W195" s="389"/>
      <c r="X195" s="390"/>
      <c r="Y195" s="391"/>
      <c r="Z195" s="388"/>
      <c r="AA195" s="389">
        <v>1</v>
      </c>
      <c r="AB195" s="390"/>
      <c r="AC195" s="391"/>
      <c r="AD195" s="388">
        <v>1</v>
      </c>
      <c r="AE195" s="389">
        <v>1</v>
      </c>
      <c r="AF195" s="390"/>
      <c r="AG195" s="391"/>
      <c r="AH195" s="388">
        <v>1</v>
      </c>
      <c r="AI195" s="389">
        <v>1</v>
      </c>
      <c r="AJ195" s="390"/>
      <c r="AK195" s="391"/>
      <c r="AL195" s="388"/>
      <c r="AM195" s="389">
        <v>1</v>
      </c>
      <c r="AN195" s="390"/>
      <c r="AO195" s="391"/>
      <c r="AP195" s="388"/>
      <c r="AQ195" s="389"/>
      <c r="AR195" s="390"/>
      <c r="AS195" s="391"/>
      <c r="AT195" s="388">
        <v>1</v>
      </c>
      <c r="AU195" s="389"/>
      <c r="AV195" s="390"/>
      <c r="AW195" s="391"/>
      <c r="AX195" s="388">
        <v>1</v>
      </c>
      <c r="AY195" s="389"/>
      <c r="AZ195" s="390"/>
      <c r="BA195" s="391"/>
      <c r="BB195" s="499"/>
      <c r="BC195" s="500"/>
      <c r="BD195" s="501"/>
      <c r="BE195" s="502"/>
      <c r="BF195" s="388">
        <v>1</v>
      </c>
      <c r="BG195" s="389"/>
      <c r="BH195" s="390"/>
      <c r="BI195" s="391"/>
      <c r="BJ195" s="388">
        <v>1</v>
      </c>
      <c r="BK195" s="389"/>
      <c r="BL195" s="390"/>
      <c r="BM195" s="391"/>
      <c r="BN195" s="388"/>
      <c r="BO195" s="389"/>
      <c r="BP195" s="390"/>
      <c r="BQ195" s="391"/>
      <c r="BR195" s="388"/>
      <c r="BS195" s="389"/>
      <c r="BT195" s="390"/>
      <c r="BU195" s="391"/>
      <c r="BV195" s="388"/>
      <c r="BW195" s="389"/>
      <c r="BX195" s="390"/>
      <c r="BY195" s="391"/>
      <c r="BZ195" s="388"/>
      <c r="CA195" s="389">
        <v>1</v>
      </c>
      <c r="CB195" s="390"/>
      <c r="CC195" s="391"/>
      <c r="CD195" s="499"/>
      <c r="CE195" s="500"/>
      <c r="CF195" s="501"/>
      <c r="CG195" s="502"/>
      <c r="CH195" s="388"/>
      <c r="CI195" s="389"/>
      <c r="CJ195" s="390"/>
      <c r="CK195" s="391"/>
      <c r="CL195" s="388"/>
      <c r="CM195" s="389"/>
      <c r="CN195" s="390"/>
      <c r="CO195" s="391"/>
      <c r="CP195" s="388"/>
      <c r="CQ195" s="389"/>
      <c r="CR195" s="390"/>
      <c r="CS195" s="391"/>
      <c r="CT195" s="388"/>
      <c r="CU195" s="389"/>
      <c r="CV195" s="390"/>
      <c r="CW195" s="391"/>
      <c r="CX195" s="388"/>
      <c r="CY195" s="389"/>
      <c r="CZ195" s="390"/>
      <c r="DA195" s="391"/>
      <c r="DB195" s="388">
        <v>1</v>
      </c>
      <c r="DC195" s="389"/>
      <c r="DD195" s="390"/>
      <c r="DE195" s="391"/>
      <c r="DF195" s="388">
        <v>1</v>
      </c>
      <c r="DG195" s="389"/>
      <c r="DH195" s="390"/>
      <c r="DI195" s="391"/>
      <c r="DJ195" s="388">
        <v>1</v>
      </c>
      <c r="DK195" s="389"/>
      <c r="DL195" s="390"/>
      <c r="DM195" s="391"/>
      <c r="DN195" s="388"/>
      <c r="DO195" s="389"/>
      <c r="DP195" s="390"/>
      <c r="DQ195" s="391"/>
      <c r="DR195" s="388"/>
      <c r="DS195" s="389"/>
      <c r="DT195" s="390"/>
      <c r="DU195" s="391"/>
      <c r="DV195" s="388"/>
      <c r="DW195" s="389"/>
      <c r="DX195" s="390"/>
      <c r="DY195" s="391"/>
      <c r="DZ195" s="570">
        <f t="shared" si="27"/>
        <v>11</v>
      </c>
      <c r="EA195" s="571">
        <f t="shared" si="28"/>
        <v>9</v>
      </c>
      <c r="EB195" s="571">
        <f t="shared" si="29"/>
        <v>0</v>
      </c>
      <c r="EC195" s="572">
        <f t="shared" si="30"/>
        <v>0</v>
      </c>
    </row>
    <row r="196" spans="1:16384" ht="32.25" customHeight="1" thickBot="1" x14ac:dyDescent="0.3">
      <c r="A196" s="751" t="s">
        <v>1191</v>
      </c>
      <c r="B196" s="727"/>
      <c r="C196" s="727"/>
      <c r="D196" s="727"/>
      <c r="E196" s="153"/>
      <c r="F196" s="573"/>
      <c r="G196" s="171"/>
      <c r="H196" s="171"/>
      <c r="I196" s="172"/>
      <c r="J196" s="170"/>
      <c r="K196" s="171"/>
      <c r="L196" s="171"/>
      <c r="M196" s="172"/>
      <c r="N196" s="170"/>
      <c r="O196" s="171"/>
      <c r="P196" s="171"/>
      <c r="Q196" s="172"/>
      <c r="R196" s="170"/>
      <c r="S196" s="171"/>
      <c r="T196" s="171"/>
      <c r="U196" s="172"/>
      <c r="V196" s="170"/>
      <c r="W196" s="171"/>
      <c r="X196" s="171"/>
      <c r="Y196" s="172"/>
      <c r="Z196" s="170"/>
      <c r="AA196" s="171"/>
      <c r="AB196" s="171"/>
      <c r="AC196" s="172"/>
      <c r="AD196" s="170"/>
      <c r="AE196" s="171"/>
      <c r="AF196" s="171"/>
      <c r="AG196" s="172"/>
      <c r="AH196" s="170"/>
      <c r="AI196" s="171"/>
      <c r="AJ196" s="171"/>
      <c r="AK196" s="172"/>
      <c r="AL196" s="170"/>
      <c r="AM196" s="171"/>
      <c r="AN196" s="171"/>
      <c r="AO196" s="172"/>
      <c r="AP196" s="170"/>
      <c r="AQ196" s="171"/>
      <c r="AR196" s="171"/>
      <c r="AS196" s="172"/>
      <c r="AT196" s="170"/>
      <c r="AU196" s="171"/>
      <c r="AV196" s="171"/>
      <c r="AW196" s="172"/>
      <c r="AX196" s="170"/>
      <c r="AY196" s="171"/>
      <c r="AZ196" s="171"/>
      <c r="BA196" s="172"/>
      <c r="BB196" s="574"/>
      <c r="BC196" s="575"/>
      <c r="BD196" s="576"/>
      <c r="BE196" s="576"/>
      <c r="BF196" s="170"/>
      <c r="BG196" s="171"/>
      <c r="BH196" s="171"/>
      <c r="BI196" s="172"/>
      <c r="BJ196" s="170"/>
      <c r="BK196" s="171"/>
      <c r="BL196" s="171"/>
      <c r="BM196" s="172"/>
      <c r="BN196" s="170"/>
      <c r="BO196" s="171"/>
      <c r="BP196" s="171"/>
      <c r="BQ196" s="172"/>
      <c r="BR196" s="170"/>
      <c r="BS196" s="171"/>
      <c r="BT196" s="171"/>
      <c r="BU196" s="172"/>
      <c r="BV196" s="170"/>
      <c r="BW196" s="171"/>
      <c r="BX196" s="171"/>
      <c r="BY196" s="172"/>
      <c r="BZ196" s="170"/>
      <c r="CA196" s="171"/>
      <c r="CB196" s="171"/>
      <c r="CC196" s="172"/>
      <c r="CD196" s="574"/>
      <c r="CE196" s="575"/>
      <c r="CF196" s="576"/>
      <c r="CG196" s="576"/>
      <c r="CH196" s="170"/>
      <c r="CI196" s="171"/>
      <c r="CJ196" s="171"/>
      <c r="CK196" s="172"/>
      <c r="CL196" s="170"/>
      <c r="CM196" s="171"/>
      <c r="CN196" s="171"/>
      <c r="CO196" s="172"/>
      <c r="CP196" s="170"/>
      <c r="CQ196" s="171"/>
      <c r="CR196" s="171"/>
      <c r="CS196" s="172"/>
      <c r="CT196" s="170"/>
      <c r="CU196" s="171"/>
      <c r="CV196" s="171"/>
      <c r="CW196" s="172"/>
      <c r="CX196" s="170"/>
      <c r="CY196" s="171"/>
      <c r="CZ196" s="171"/>
      <c r="DA196" s="172"/>
      <c r="DB196" s="170"/>
      <c r="DC196" s="171"/>
      <c r="DD196" s="171"/>
      <c r="DE196" s="172"/>
      <c r="DF196" s="170"/>
      <c r="DG196" s="171"/>
      <c r="DH196" s="171"/>
      <c r="DI196" s="172"/>
      <c r="DJ196" s="170"/>
      <c r="DK196" s="171"/>
      <c r="DL196" s="171"/>
      <c r="DM196" s="172"/>
      <c r="DN196" s="170"/>
      <c r="DO196" s="171"/>
      <c r="DP196" s="171"/>
      <c r="DQ196" s="172"/>
      <c r="DR196" s="170"/>
      <c r="DS196" s="171"/>
      <c r="DT196" s="171"/>
      <c r="DU196" s="172"/>
      <c r="DV196" s="170"/>
      <c r="DW196" s="171"/>
      <c r="DX196" s="171"/>
      <c r="DY196" s="172"/>
      <c r="DZ196" s="396"/>
      <c r="EA196" s="396"/>
      <c r="EB196" s="396"/>
      <c r="EC196" s="205"/>
    </row>
    <row r="197" spans="1:16384" ht="45" x14ac:dyDescent="0.25">
      <c r="A197" s="532">
        <v>1</v>
      </c>
      <c r="B197" s="531" t="s">
        <v>1155</v>
      </c>
      <c r="C197" s="446" t="s">
        <v>1255</v>
      </c>
      <c r="D197" s="447" t="s">
        <v>2600</v>
      </c>
      <c r="E197" s="267">
        <v>30</v>
      </c>
      <c r="F197" s="214"/>
      <c r="G197" s="386"/>
      <c r="H197" s="387"/>
      <c r="I197" s="213"/>
      <c r="J197" s="214"/>
      <c r="K197" s="386"/>
      <c r="L197" s="387"/>
      <c r="M197" s="213"/>
      <c r="N197" s="214"/>
      <c r="O197" s="386"/>
      <c r="P197" s="387"/>
      <c r="Q197" s="213"/>
      <c r="R197" s="214"/>
      <c r="S197" s="386"/>
      <c r="T197" s="387"/>
      <c r="U197" s="213"/>
      <c r="V197" s="214"/>
      <c r="W197" s="386"/>
      <c r="X197" s="387"/>
      <c r="Y197" s="213"/>
      <c r="Z197" s="214"/>
      <c r="AA197" s="386"/>
      <c r="AB197" s="387"/>
      <c r="AC197" s="213"/>
      <c r="AD197" s="214"/>
      <c r="AE197" s="386"/>
      <c r="AF197" s="387"/>
      <c r="AG197" s="213"/>
      <c r="AH197" s="214"/>
      <c r="AI197" s="386"/>
      <c r="AJ197" s="387"/>
      <c r="AK197" s="213"/>
      <c r="AL197" s="214"/>
      <c r="AM197" s="386"/>
      <c r="AN197" s="387"/>
      <c r="AO197" s="213"/>
      <c r="AP197" s="214"/>
      <c r="AQ197" s="386"/>
      <c r="AR197" s="387"/>
      <c r="AS197" s="213"/>
      <c r="AT197" s="214"/>
      <c r="AU197" s="386"/>
      <c r="AV197" s="387"/>
      <c r="AW197" s="213"/>
      <c r="AX197" s="214"/>
      <c r="AY197" s="386"/>
      <c r="AZ197" s="387"/>
      <c r="BA197" s="213"/>
      <c r="BB197" s="356"/>
      <c r="BC197" s="484"/>
      <c r="BD197" s="485"/>
      <c r="BE197" s="327"/>
      <c r="BF197" s="214"/>
      <c r="BG197" s="386"/>
      <c r="BH197" s="387"/>
      <c r="BI197" s="213"/>
      <c r="BJ197" s="214"/>
      <c r="BK197" s="386"/>
      <c r="BL197" s="387"/>
      <c r="BM197" s="213"/>
      <c r="BN197" s="214"/>
      <c r="BO197" s="386"/>
      <c r="BP197" s="387"/>
      <c r="BQ197" s="213"/>
      <c r="BR197" s="214"/>
      <c r="BS197" s="386"/>
      <c r="BT197" s="387"/>
      <c r="BU197" s="213"/>
      <c r="BV197" s="214"/>
      <c r="BW197" s="386"/>
      <c r="BX197" s="387"/>
      <c r="BY197" s="213"/>
      <c r="BZ197" s="214"/>
      <c r="CA197" s="386"/>
      <c r="CB197" s="387"/>
      <c r="CC197" s="213"/>
      <c r="CD197" s="356"/>
      <c r="CE197" s="484"/>
      <c r="CF197" s="485"/>
      <c r="CG197" s="327"/>
      <c r="CH197" s="214"/>
      <c r="CI197" s="386"/>
      <c r="CJ197" s="387"/>
      <c r="CK197" s="213"/>
      <c r="CL197" s="214"/>
      <c r="CM197" s="386"/>
      <c r="CN197" s="387"/>
      <c r="CO197" s="213"/>
      <c r="CP197" s="214"/>
      <c r="CQ197" s="386"/>
      <c r="CR197" s="387"/>
      <c r="CS197" s="213"/>
      <c r="CT197" s="214"/>
      <c r="CU197" s="386"/>
      <c r="CV197" s="387"/>
      <c r="CW197" s="213"/>
      <c r="CX197" s="356"/>
      <c r="CY197" s="484"/>
      <c r="CZ197" s="485"/>
      <c r="DA197" s="577"/>
      <c r="DB197" s="356"/>
      <c r="DC197" s="484"/>
      <c r="DD197" s="485"/>
      <c r="DE197" s="577"/>
      <c r="DF197" s="356"/>
      <c r="DG197" s="484"/>
      <c r="DH197" s="485"/>
      <c r="DI197" s="577"/>
      <c r="DJ197" s="356"/>
      <c r="DK197" s="484"/>
      <c r="DL197" s="485"/>
      <c r="DM197" s="577"/>
      <c r="DN197" s="578"/>
      <c r="DO197" s="484"/>
      <c r="DP197" s="485"/>
      <c r="DQ197" s="577"/>
      <c r="DR197" s="578"/>
      <c r="DS197" s="484"/>
      <c r="DT197" s="485"/>
      <c r="DU197" s="577"/>
      <c r="DV197" s="578"/>
      <c r="DW197" s="484"/>
      <c r="DX197" s="485"/>
      <c r="DY197" s="577"/>
      <c r="DZ197" s="244">
        <f t="shared" ref="DZ197:DZ199" si="31">F197+J197+N197+R197+V197+Z197+AD197+AH197+AL197+AP197+AT197+AX197+BB197+BF197+BJ197+BN197+BR197+BV197+BZ197+CD197+CH197+CL197+CP197+CT197+CX197+DB197+DF197+DJ197+DN197+DR197+DV197</f>
        <v>0</v>
      </c>
      <c r="EA197" s="245">
        <f t="shared" ref="EA197:EA199" si="32">G197+K197+O197+S197+W197+AA197+AE197+AI197+AM197+AQ197+AU197+AY197+BC197+BG197+BK197+BO197+BS197+BW197+CA197+CE197+CI197+CM197+CQ197+CU197+CY197+DC197+DG197+DK197+DO197+DS197+DW197</f>
        <v>0</v>
      </c>
      <c r="EB197" s="245">
        <f t="shared" ref="EB197:EB199" si="33">H197+L197+P197+T197+X197+AB197+AF197+AJ197+AN197+AR197+AV197+AZ197+BD197+BH197+BL197+BP197+BT197+BX197+CB197+CF197+CJ197+CN197+CR197+CV197+CZ197+DD197+DH197+DL197+DP197+DT197+DX197</f>
        <v>0</v>
      </c>
      <c r="EC197" s="246">
        <f t="shared" ref="EC197:EC199" si="34">I197+M197+Q197+U197+Y197+AC197+AG197+AK197+AO197+AS197+AW197+BA197+BE197+BI197+BM197+BQ197+BU197+BY197+CC197+CG197+CK197+CO197+CS197+CW197+DA197+DE197+DI197+DM197+DQ197+DU197+DY197</f>
        <v>0</v>
      </c>
    </row>
    <row r="198" spans="1:16384" ht="45" x14ac:dyDescent="0.25">
      <c r="A198" s="532">
        <v>2</v>
      </c>
      <c r="B198" s="531" t="s">
        <v>1904</v>
      </c>
      <c r="C198" s="446" t="s">
        <v>1905</v>
      </c>
      <c r="D198" s="447" t="s">
        <v>1906</v>
      </c>
      <c r="E198" s="267">
        <v>20</v>
      </c>
      <c r="F198" s="214"/>
      <c r="G198" s="386"/>
      <c r="H198" s="387"/>
      <c r="I198" s="213"/>
      <c r="J198" s="214"/>
      <c r="K198" s="386"/>
      <c r="L198" s="387"/>
      <c r="M198" s="213"/>
      <c r="N198" s="214"/>
      <c r="O198" s="386"/>
      <c r="P198" s="387"/>
      <c r="Q198" s="213"/>
      <c r="R198" s="214"/>
      <c r="S198" s="386"/>
      <c r="T198" s="387"/>
      <c r="U198" s="213"/>
      <c r="V198" s="214"/>
      <c r="W198" s="386"/>
      <c r="X198" s="387"/>
      <c r="Y198" s="213"/>
      <c r="Z198" s="214"/>
      <c r="AA198" s="386"/>
      <c r="AB198" s="387"/>
      <c r="AC198" s="213"/>
      <c r="AD198" s="214"/>
      <c r="AE198" s="386"/>
      <c r="AF198" s="387"/>
      <c r="AG198" s="213"/>
      <c r="AH198" s="214"/>
      <c r="AI198" s="386"/>
      <c r="AJ198" s="387"/>
      <c r="AK198" s="213"/>
      <c r="AL198" s="214"/>
      <c r="AM198" s="386"/>
      <c r="AN198" s="387"/>
      <c r="AO198" s="213"/>
      <c r="AP198" s="214"/>
      <c r="AQ198" s="386"/>
      <c r="AR198" s="387"/>
      <c r="AS198" s="213"/>
      <c r="AT198" s="214"/>
      <c r="AU198" s="386"/>
      <c r="AV198" s="387"/>
      <c r="AW198" s="213"/>
      <c r="AX198" s="214"/>
      <c r="AY198" s="386"/>
      <c r="AZ198" s="387"/>
      <c r="BA198" s="213"/>
      <c r="BB198" s="356"/>
      <c r="BC198" s="484"/>
      <c r="BD198" s="485"/>
      <c r="BE198" s="327"/>
      <c r="BF198" s="214"/>
      <c r="BG198" s="386"/>
      <c r="BH198" s="387"/>
      <c r="BI198" s="213"/>
      <c r="BJ198" s="214"/>
      <c r="BK198" s="386"/>
      <c r="BL198" s="387"/>
      <c r="BM198" s="213"/>
      <c r="BN198" s="214"/>
      <c r="BO198" s="386"/>
      <c r="BP198" s="387"/>
      <c r="BQ198" s="213"/>
      <c r="BR198" s="214"/>
      <c r="BS198" s="386"/>
      <c r="BT198" s="387"/>
      <c r="BU198" s="213"/>
      <c r="BV198" s="214"/>
      <c r="BW198" s="386"/>
      <c r="BX198" s="387"/>
      <c r="BY198" s="213"/>
      <c r="BZ198" s="214"/>
      <c r="CA198" s="386"/>
      <c r="CB198" s="387"/>
      <c r="CC198" s="213"/>
      <c r="CD198" s="356"/>
      <c r="CE198" s="484"/>
      <c r="CF198" s="485"/>
      <c r="CG198" s="327"/>
      <c r="CH198" s="214"/>
      <c r="CI198" s="386"/>
      <c r="CJ198" s="387"/>
      <c r="CK198" s="213"/>
      <c r="CL198" s="214"/>
      <c r="CM198" s="386"/>
      <c r="CN198" s="387"/>
      <c r="CO198" s="213"/>
      <c r="CP198" s="214"/>
      <c r="CQ198" s="386"/>
      <c r="CR198" s="387"/>
      <c r="CS198" s="213"/>
      <c r="CT198" s="214"/>
      <c r="CU198" s="386"/>
      <c r="CV198" s="387"/>
      <c r="CW198" s="213"/>
      <c r="CX198" s="356"/>
      <c r="CY198" s="484"/>
      <c r="CZ198" s="485"/>
      <c r="DA198" s="577"/>
      <c r="DB198" s="356"/>
      <c r="DC198" s="484"/>
      <c r="DD198" s="485"/>
      <c r="DE198" s="577"/>
      <c r="DF198" s="356"/>
      <c r="DG198" s="484"/>
      <c r="DH198" s="485"/>
      <c r="DI198" s="577"/>
      <c r="DJ198" s="356"/>
      <c r="DK198" s="484"/>
      <c r="DL198" s="485"/>
      <c r="DM198" s="577"/>
      <c r="DN198" s="578"/>
      <c r="DO198" s="484"/>
      <c r="DP198" s="485"/>
      <c r="DQ198" s="577"/>
      <c r="DR198" s="578"/>
      <c r="DS198" s="484"/>
      <c r="DT198" s="485"/>
      <c r="DU198" s="577"/>
      <c r="DV198" s="578"/>
      <c r="DW198" s="484"/>
      <c r="DX198" s="485"/>
      <c r="DY198" s="577"/>
      <c r="DZ198" s="244">
        <f t="shared" si="31"/>
        <v>0</v>
      </c>
      <c r="EA198" s="245">
        <f t="shared" si="32"/>
        <v>0</v>
      </c>
      <c r="EB198" s="245">
        <f t="shared" si="33"/>
        <v>0</v>
      </c>
      <c r="EC198" s="246">
        <f t="shared" si="34"/>
        <v>0</v>
      </c>
    </row>
    <row r="199" spans="1:16384" ht="32.25" customHeight="1" thickBot="1" x14ac:dyDescent="0.3">
      <c r="A199" s="359">
        <v>3</v>
      </c>
      <c r="B199" s="531" t="s">
        <v>690</v>
      </c>
      <c r="C199" s="446" t="s">
        <v>246</v>
      </c>
      <c r="D199" s="447" t="s">
        <v>1231</v>
      </c>
      <c r="E199" s="267">
        <v>15</v>
      </c>
      <c r="F199" s="214">
        <v>2</v>
      </c>
      <c r="G199" s="386">
        <v>1</v>
      </c>
      <c r="H199" s="387"/>
      <c r="I199" s="213"/>
      <c r="J199" s="214">
        <v>2</v>
      </c>
      <c r="K199" s="386">
        <v>1</v>
      </c>
      <c r="L199" s="387"/>
      <c r="M199" s="213"/>
      <c r="N199" s="214">
        <v>2</v>
      </c>
      <c r="O199" s="386">
        <v>1</v>
      </c>
      <c r="P199" s="387"/>
      <c r="Q199" s="213"/>
      <c r="R199" s="214">
        <v>2</v>
      </c>
      <c r="S199" s="386">
        <v>1</v>
      </c>
      <c r="T199" s="387"/>
      <c r="U199" s="213"/>
      <c r="V199" s="214">
        <v>2</v>
      </c>
      <c r="W199" s="386">
        <v>1</v>
      </c>
      <c r="X199" s="387"/>
      <c r="Y199" s="213"/>
      <c r="Z199" s="214">
        <v>2</v>
      </c>
      <c r="AA199" s="386">
        <v>1</v>
      </c>
      <c r="AB199" s="387"/>
      <c r="AC199" s="213"/>
      <c r="AD199" s="214">
        <v>2</v>
      </c>
      <c r="AE199" s="386"/>
      <c r="AF199" s="387"/>
      <c r="AG199" s="213"/>
      <c r="AH199" s="214">
        <v>2</v>
      </c>
      <c r="AI199" s="386"/>
      <c r="AJ199" s="387"/>
      <c r="AK199" s="213"/>
      <c r="AL199" s="214">
        <v>2</v>
      </c>
      <c r="AM199" s="386"/>
      <c r="AN199" s="387"/>
      <c r="AO199" s="213"/>
      <c r="AP199" s="214">
        <v>2</v>
      </c>
      <c r="AQ199" s="386"/>
      <c r="AR199" s="387"/>
      <c r="AS199" s="213"/>
      <c r="AT199" s="214">
        <v>2</v>
      </c>
      <c r="AU199" s="386"/>
      <c r="AV199" s="387"/>
      <c r="AW199" s="213"/>
      <c r="AX199" s="214">
        <v>2</v>
      </c>
      <c r="AY199" s="386"/>
      <c r="AZ199" s="387"/>
      <c r="BA199" s="213"/>
      <c r="BB199" s="356"/>
      <c r="BC199" s="484"/>
      <c r="BD199" s="485"/>
      <c r="BE199" s="327"/>
      <c r="BF199" s="214">
        <v>2</v>
      </c>
      <c r="BG199" s="386"/>
      <c r="BH199" s="387"/>
      <c r="BI199" s="213"/>
      <c r="BJ199" s="214">
        <v>2</v>
      </c>
      <c r="BK199" s="386"/>
      <c r="BL199" s="387"/>
      <c r="BM199" s="213"/>
      <c r="BN199" s="214"/>
      <c r="BO199" s="386">
        <v>1</v>
      </c>
      <c r="BP199" s="387"/>
      <c r="BQ199" s="213"/>
      <c r="BR199" s="214">
        <v>1</v>
      </c>
      <c r="BS199" s="386"/>
      <c r="BT199" s="387"/>
      <c r="BU199" s="213"/>
      <c r="BV199" s="214"/>
      <c r="BW199" s="386">
        <v>1</v>
      </c>
      <c r="BX199" s="387"/>
      <c r="BY199" s="213"/>
      <c r="BZ199" s="214"/>
      <c r="CA199" s="386">
        <v>1</v>
      </c>
      <c r="CB199" s="387"/>
      <c r="CC199" s="213"/>
      <c r="CD199" s="356"/>
      <c r="CE199" s="484"/>
      <c r="CF199" s="485"/>
      <c r="CG199" s="327"/>
      <c r="CH199" s="214">
        <v>1</v>
      </c>
      <c r="CI199" s="386"/>
      <c r="CJ199" s="387"/>
      <c r="CK199" s="213"/>
      <c r="CL199" s="214">
        <v>1</v>
      </c>
      <c r="CM199" s="386"/>
      <c r="CN199" s="387"/>
      <c r="CO199" s="213"/>
      <c r="CP199" s="214">
        <v>1</v>
      </c>
      <c r="CQ199" s="386"/>
      <c r="CR199" s="387"/>
      <c r="CS199" s="213"/>
      <c r="CT199" s="214">
        <v>1</v>
      </c>
      <c r="CU199" s="386"/>
      <c r="CV199" s="387"/>
      <c r="CW199" s="213"/>
      <c r="CX199" s="356"/>
      <c r="CY199" s="484"/>
      <c r="CZ199" s="485"/>
      <c r="DA199" s="577"/>
      <c r="DB199" s="356"/>
      <c r="DC199" s="484"/>
      <c r="DD199" s="485"/>
      <c r="DE199" s="577"/>
      <c r="DF199" s="356"/>
      <c r="DG199" s="484"/>
      <c r="DH199" s="485"/>
      <c r="DI199" s="577"/>
      <c r="DJ199" s="356"/>
      <c r="DK199" s="484"/>
      <c r="DL199" s="485"/>
      <c r="DM199" s="577"/>
      <c r="DN199" s="578"/>
      <c r="DO199" s="484"/>
      <c r="DP199" s="485"/>
      <c r="DQ199" s="577"/>
      <c r="DR199" s="578"/>
      <c r="DS199" s="484"/>
      <c r="DT199" s="485"/>
      <c r="DU199" s="577"/>
      <c r="DV199" s="578"/>
      <c r="DW199" s="484"/>
      <c r="DX199" s="485"/>
      <c r="DY199" s="577"/>
      <c r="DZ199" s="244">
        <f t="shared" si="31"/>
        <v>33</v>
      </c>
      <c r="EA199" s="245">
        <f t="shared" si="32"/>
        <v>9</v>
      </c>
      <c r="EB199" s="245">
        <f t="shared" si="33"/>
        <v>0</v>
      </c>
      <c r="EC199" s="246">
        <f t="shared" si="34"/>
        <v>0</v>
      </c>
    </row>
    <row r="200" spans="1:16384" ht="22.5" customHeight="1" thickBot="1" x14ac:dyDescent="0.3">
      <c r="A200" s="304"/>
      <c r="B200" s="737" t="s">
        <v>121</v>
      </c>
      <c r="C200" s="737"/>
      <c r="D200" s="745"/>
      <c r="E200" s="201">
        <f>SUM(E4:E199)</f>
        <v>1985</v>
      </c>
      <c r="F200" s="300">
        <f>SUM(F4:F199)</f>
        <v>233</v>
      </c>
      <c r="G200" s="301">
        <f>SUM(G4:G199)</f>
        <v>164</v>
      </c>
      <c r="H200" s="302">
        <f>SUM(H4:H199)</f>
        <v>0</v>
      </c>
      <c r="I200" s="303">
        <f>SUM(I4:I199)</f>
        <v>0</v>
      </c>
      <c r="J200" s="300">
        <f t="shared" ref="J200:BU200" si="35">SUM(J4:J199)</f>
        <v>233</v>
      </c>
      <c r="K200" s="301">
        <f t="shared" si="35"/>
        <v>164</v>
      </c>
      <c r="L200" s="302">
        <f t="shared" si="35"/>
        <v>0</v>
      </c>
      <c r="M200" s="303">
        <f t="shared" si="35"/>
        <v>0</v>
      </c>
      <c r="N200" s="300">
        <f t="shared" si="35"/>
        <v>166</v>
      </c>
      <c r="O200" s="301">
        <f t="shared" si="35"/>
        <v>112</v>
      </c>
      <c r="P200" s="302">
        <f t="shared" si="35"/>
        <v>0</v>
      </c>
      <c r="Q200" s="303">
        <f t="shared" si="35"/>
        <v>0</v>
      </c>
      <c r="R200" s="300">
        <f t="shared" si="35"/>
        <v>188</v>
      </c>
      <c r="S200" s="301">
        <f t="shared" si="35"/>
        <v>140</v>
      </c>
      <c r="T200" s="302">
        <f t="shared" si="35"/>
        <v>0</v>
      </c>
      <c r="U200" s="303">
        <f t="shared" si="35"/>
        <v>0</v>
      </c>
      <c r="V200" s="300">
        <f t="shared" si="35"/>
        <v>180</v>
      </c>
      <c r="W200" s="301">
        <f t="shared" si="35"/>
        <v>120</v>
      </c>
      <c r="X200" s="302">
        <f t="shared" si="35"/>
        <v>0</v>
      </c>
      <c r="Y200" s="303">
        <f t="shared" si="35"/>
        <v>0</v>
      </c>
      <c r="Z200" s="300">
        <f t="shared" si="35"/>
        <v>194</v>
      </c>
      <c r="AA200" s="301">
        <f t="shared" si="35"/>
        <v>145</v>
      </c>
      <c r="AB200" s="302">
        <f t="shared" si="35"/>
        <v>8</v>
      </c>
      <c r="AC200" s="303">
        <f t="shared" si="35"/>
        <v>4</v>
      </c>
      <c r="AD200" s="300">
        <f t="shared" si="35"/>
        <v>201</v>
      </c>
      <c r="AE200" s="301">
        <f t="shared" si="35"/>
        <v>138</v>
      </c>
      <c r="AF200" s="302">
        <f t="shared" si="35"/>
        <v>16</v>
      </c>
      <c r="AG200" s="303">
        <f t="shared" si="35"/>
        <v>10</v>
      </c>
      <c r="AH200" s="300">
        <f t="shared" si="35"/>
        <v>202</v>
      </c>
      <c r="AI200" s="301">
        <f t="shared" si="35"/>
        <v>132</v>
      </c>
      <c r="AJ200" s="302">
        <f t="shared" si="35"/>
        <v>0</v>
      </c>
      <c r="AK200" s="303">
        <f t="shared" si="35"/>
        <v>0</v>
      </c>
      <c r="AL200" s="300">
        <f t="shared" si="35"/>
        <v>154</v>
      </c>
      <c r="AM200" s="301">
        <f t="shared" si="35"/>
        <v>120</v>
      </c>
      <c r="AN200" s="302">
        <f t="shared" si="35"/>
        <v>0</v>
      </c>
      <c r="AO200" s="303">
        <f t="shared" si="35"/>
        <v>0</v>
      </c>
      <c r="AP200" s="300">
        <f t="shared" si="35"/>
        <v>158</v>
      </c>
      <c r="AQ200" s="301">
        <f t="shared" si="35"/>
        <v>70</v>
      </c>
      <c r="AR200" s="302">
        <f t="shared" si="35"/>
        <v>0</v>
      </c>
      <c r="AS200" s="303">
        <f t="shared" si="35"/>
        <v>0</v>
      </c>
      <c r="AT200" s="300">
        <f t="shared" si="35"/>
        <v>160</v>
      </c>
      <c r="AU200" s="301">
        <f t="shared" si="35"/>
        <v>107</v>
      </c>
      <c r="AV200" s="302">
        <f t="shared" si="35"/>
        <v>0</v>
      </c>
      <c r="AW200" s="303">
        <f t="shared" si="35"/>
        <v>0</v>
      </c>
      <c r="AX200" s="300">
        <f t="shared" si="35"/>
        <v>141</v>
      </c>
      <c r="AY200" s="301">
        <f t="shared" si="35"/>
        <v>80</v>
      </c>
      <c r="AZ200" s="302">
        <f t="shared" si="35"/>
        <v>0</v>
      </c>
      <c r="BA200" s="303">
        <f t="shared" si="35"/>
        <v>0</v>
      </c>
      <c r="BB200" s="300">
        <f t="shared" si="35"/>
        <v>0</v>
      </c>
      <c r="BC200" s="301">
        <f t="shared" si="35"/>
        <v>0</v>
      </c>
      <c r="BD200" s="302">
        <f t="shared" si="35"/>
        <v>0</v>
      </c>
      <c r="BE200" s="303">
        <f t="shared" si="35"/>
        <v>0</v>
      </c>
      <c r="BF200" s="300">
        <f t="shared" si="35"/>
        <v>174</v>
      </c>
      <c r="BG200" s="301">
        <f t="shared" si="35"/>
        <v>123</v>
      </c>
      <c r="BH200" s="302">
        <f t="shared" si="35"/>
        <v>0</v>
      </c>
      <c r="BI200" s="303">
        <f t="shared" si="35"/>
        <v>0</v>
      </c>
      <c r="BJ200" s="300">
        <f t="shared" si="35"/>
        <v>171</v>
      </c>
      <c r="BK200" s="301">
        <f t="shared" si="35"/>
        <v>118</v>
      </c>
      <c r="BL200" s="302">
        <f t="shared" si="35"/>
        <v>0</v>
      </c>
      <c r="BM200" s="303">
        <f t="shared" si="35"/>
        <v>0</v>
      </c>
      <c r="BN200" s="300">
        <f t="shared" si="35"/>
        <v>140</v>
      </c>
      <c r="BO200" s="301">
        <f t="shared" si="35"/>
        <v>97</v>
      </c>
      <c r="BP200" s="302">
        <f t="shared" si="35"/>
        <v>0</v>
      </c>
      <c r="BQ200" s="303">
        <f t="shared" si="35"/>
        <v>0</v>
      </c>
      <c r="BR200" s="300">
        <f t="shared" si="35"/>
        <v>172</v>
      </c>
      <c r="BS200" s="301">
        <f t="shared" si="35"/>
        <v>103</v>
      </c>
      <c r="BT200" s="302">
        <f t="shared" si="35"/>
        <v>0</v>
      </c>
      <c r="BU200" s="303">
        <f t="shared" si="35"/>
        <v>0</v>
      </c>
      <c r="BV200" s="300">
        <f t="shared" ref="BV200:DY200" si="36">SUM(BV4:BV199)</f>
        <v>156</v>
      </c>
      <c r="BW200" s="301">
        <f t="shared" si="36"/>
        <v>93</v>
      </c>
      <c r="BX200" s="302">
        <f t="shared" si="36"/>
        <v>0</v>
      </c>
      <c r="BY200" s="303">
        <f t="shared" si="36"/>
        <v>0</v>
      </c>
      <c r="BZ200" s="300">
        <f t="shared" si="36"/>
        <v>98</v>
      </c>
      <c r="CA200" s="301">
        <f t="shared" si="36"/>
        <v>59</v>
      </c>
      <c r="CB200" s="302">
        <f t="shared" si="36"/>
        <v>0</v>
      </c>
      <c r="CC200" s="303">
        <f t="shared" si="36"/>
        <v>0</v>
      </c>
      <c r="CD200" s="300">
        <f t="shared" si="36"/>
        <v>0</v>
      </c>
      <c r="CE200" s="301">
        <f t="shared" si="36"/>
        <v>0</v>
      </c>
      <c r="CF200" s="302">
        <f t="shared" si="36"/>
        <v>0</v>
      </c>
      <c r="CG200" s="303">
        <f t="shared" si="36"/>
        <v>0</v>
      </c>
      <c r="CH200" s="300">
        <f t="shared" si="36"/>
        <v>139</v>
      </c>
      <c r="CI200" s="301">
        <f t="shared" si="36"/>
        <v>47</v>
      </c>
      <c r="CJ200" s="302">
        <f t="shared" si="36"/>
        <v>3</v>
      </c>
      <c r="CK200" s="303">
        <f t="shared" si="36"/>
        <v>2</v>
      </c>
      <c r="CL200" s="300">
        <f t="shared" si="36"/>
        <v>111</v>
      </c>
      <c r="CM200" s="301">
        <f t="shared" si="36"/>
        <v>26</v>
      </c>
      <c r="CN200" s="302">
        <f t="shared" si="36"/>
        <v>0</v>
      </c>
      <c r="CO200" s="303">
        <f t="shared" si="36"/>
        <v>0</v>
      </c>
      <c r="CP200" s="300">
        <f t="shared" si="36"/>
        <v>134</v>
      </c>
      <c r="CQ200" s="301">
        <f t="shared" si="36"/>
        <v>74</v>
      </c>
      <c r="CR200" s="302">
        <f t="shared" si="36"/>
        <v>0</v>
      </c>
      <c r="CS200" s="303">
        <f t="shared" si="36"/>
        <v>0</v>
      </c>
      <c r="CT200" s="300">
        <f t="shared" si="36"/>
        <v>101</v>
      </c>
      <c r="CU200" s="301">
        <f t="shared" si="36"/>
        <v>57</v>
      </c>
      <c r="CV200" s="302">
        <f t="shared" si="36"/>
        <v>0</v>
      </c>
      <c r="CW200" s="303">
        <f t="shared" si="36"/>
        <v>0</v>
      </c>
      <c r="CX200" s="300">
        <f t="shared" si="36"/>
        <v>95</v>
      </c>
      <c r="CY200" s="301">
        <f t="shared" si="36"/>
        <v>73</v>
      </c>
      <c r="CZ200" s="302">
        <f t="shared" si="36"/>
        <v>0</v>
      </c>
      <c r="DA200" s="303">
        <f t="shared" si="36"/>
        <v>0</v>
      </c>
      <c r="DB200" s="300">
        <f t="shared" si="36"/>
        <v>104</v>
      </c>
      <c r="DC200" s="301">
        <f t="shared" si="36"/>
        <v>61</v>
      </c>
      <c r="DD200" s="302">
        <f t="shared" si="36"/>
        <v>0</v>
      </c>
      <c r="DE200" s="303">
        <f t="shared" si="36"/>
        <v>0</v>
      </c>
      <c r="DF200" s="300">
        <f t="shared" si="36"/>
        <v>104</v>
      </c>
      <c r="DG200" s="301">
        <f t="shared" si="36"/>
        <v>61</v>
      </c>
      <c r="DH200" s="302">
        <f t="shared" si="36"/>
        <v>0</v>
      </c>
      <c r="DI200" s="303">
        <f t="shared" si="36"/>
        <v>0</v>
      </c>
      <c r="DJ200" s="300">
        <f t="shared" si="36"/>
        <v>104</v>
      </c>
      <c r="DK200" s="301">
        <f t="shared" si="36"/>
        <v>61</v>
      </c>
      <c r="DL200" s="302">
        <f t="shared" si="36"/>
        <v>0</v>
      </c>
      <c r="DM200" s="303">
        <f t="shared" si="36"/>
        <v>0</v>
      </c>
      <c r="DN200" s="300">
        <f t="shared" si="36"/>
        <v>111</v>
      </c>
      <c r="DO200" s="301">
        <f t="shared" si="36"/>
        <v>89</v>
      </c>
      <c r="DP200" s="302">
        <f t="shared" si="36"/>
        <v>0</v>
      </c>
      <c r="DQ200" s="303">
        <f t="shared" si="36"/>
        <v>0</v>
      </c>
      <c r="DR200" s="300">
        <f t="shared" si="36"/>
        <v>102</v>
      </c>
      <c r="DS200" s="301">
        <f t="shared" si="36"/>
        <v>69</v>
      </c>
      <c r="DT200" s="302">
        <f t="shared" si="36"/>
        <v>0</v>
      </c>
      <c r="DU200" s="303">
        <f t="shared" si="36"/>
        <v>0</v>
      </c>
      <c r="DV200" s="300">
        <f t="shared" si="36"/>
        <v>113</v>
      </c>
      <c r="DW200" s="301">
        <f t="shared" si="36"/>
        <v>82</v>
      </c>
      <c r="DX200" s="302">
        <f t="shared" si="36"/>
        <v>0</v>
      </c>
      <c r="DY200" s="303">
        <f t="shared" si="36"/>
        <v>0</v>
      </c>
      <c r="DZ200" s="305">
        <f t="shared" ref="DZ200" si="37">F200+J200+N200+R200+V200+Z200+AD200+AH200+AL200+AP200+AT200+AX200+BB200+BF200+BJ200+BN200+BR200+BV200+BZ200+CD200+CH200+CL200+CP200+CT200+CX200+DB200+DF200+DJ200+DN200+DR200+DV200</f>
        <v>4339</v>
      </c>
      <c r="EA200" s="306">
        <f t="shared" ref="EA200" si="38">G200+K200+O200+S200+W200+AA200+AE200+AI200+AM200+AQ200+AU200+AY200+BC200+BG200+BK200+BO200+BS200+BW200+CA200+CE200+CI200+CM200+CQ200+CU200+CY200+DC200+DG200+DK200+DO200+DS200+DW200</f>
        <v>2785</v>
      </c>
      <c r="EB200" s="306">
        <f t="shared" ref="EB200" si="39">H200+L200+P200+T200+X200+AB200+AF200+AJ200+AN200+AR200+AV200+AZ200+BD200+BH200+BL200+BP200+BT200+BX200+CB200+CF200+CJ200+CN200+CR200+CV200+CZ200+DD200+DH200+DL200+DP200+DT200+DX200</f>
        <v>27</v>
      </c>
      <c r="EC200" s="307">
        <f t="shared" ref="EC200" si="40">I200+M200+Q200+U200+Y200+AC200+AG200+AK200+AO200+AS200+AW200+BA200+BE200+BI200+BM200+BQ200+BU200+BY200+CC200+CG200+CK200+CO200+CS200+CW200+DA200+DE200+DI200+DM200+DQ200+DU200+DY200</f>
        <v>16</v>
      </c>
      <c r="EE200" s="734"/>
      <c r="EF200" s="734"/>
      <c r="EG200" s="734"/>
      <c r="EH200" s="201"/>
      <c r="EI200" s="182"/>
      <c r="EJ200" s="181"/>
      <c r="EK200" s="180"/>
      <c r="EL200" s="183"/>
      <c r="EM200" s="182"/>
      <c r="EN200" s="181"/>
      <c r="EO200" s="180"/>
      <c r="EP200" s="183"/>
      <c r="EQ200" s="182"/>
      <c r="ER200" s="181"/>
      <c r="ES200" s="180"/>
      <c r="ET200" s="183"/>
      <c r="EU200" s="182"/>
      <c r="EV200" s="181"/>
      <c r="EW200" s="180"/>
      <c r="EX200" s="183"/>
      <c r="EY200" s="182"/>
      <c r="EZ200" s="181"/>
      <c r="FA200" s="180"/>
      <c r="FB200" s="183"/>
      <c r="FC200" s="182"/>
      <c r="FD200" s="181"/>
      <c r="FE200" s="180"/>
      <c r="FF200" s="183"/>
      <c r="FG200" s="182"/>
      <c r="FH200" s="181"/>
      <c r="FI200" s="180"/>
      <c r="FJ200" s="183"/>
      <c r="FK200" s="182"/>
      <c r="FL200" s="181"/>
      <c r="FM200" s="180"/>
      <c r="FN200" s="183"/>
      <c r="FO200" s="182"/>
      <c r="FP200" s="181"/>
      <c r="FQ200" s="180"/>
      <c r="FR200" s="183"/>
      <c r="FS200" s="182"/>
      <c r="FT200" s="181"/>
      <c r="FU200" s="180"/>
      <c r="FV200" s="183"/>
      <c r="FW200" s="182"/>
      <c r="FX200" s="181"/>
      <c r="FY200" s="180"/>
      <c r="FZ200" s="183"/>
      <c r="GA200" s="182"/>
      <c r="GB200" s="181"/>
      <c r="GC200" s="180"/>
      <c r="GD200" s="183"/>
      <c r="GE200" s="182"/>
      <c r="GF200" s="181"/>
      <c r="GG200" s="180"/>
      <c r="GH200" s="183"/>
      <c r="GI200" s="182"/>
      <c r="GJ200" s="181"/>
      <c r="GK200" s="180"/>
      <c r="GL200" s="183"/>
      <c r="GM200" s="182"/>
      <c r="GN200" s="181"/>
      <c r="GO200" s="180"/>
      <c r="GP200" s="183"/>
      <c r="GQ200" s="182"/>
      <c r="GR200" s="181"/>
      <c r="GS200" s="180"/>
      <c r="GT200" s="183"/>
      <c r="GU200" s="182"/>
      <c r="GV200" s="181"/>
      <c r="GW200" s="180"/>
      <c r="GX200" s="183"/>
      <c r="GY200" s="182"/>
      <c r="GZ200" s="181"/>
      <c r="HA200" s="180"/>
      <c r="HB200" s="183"/>
      <c r="HC200" s="182"/>
      <c r="HD200" s="181"/>
      <c r="HE200" s="180"/>
      <c r="HF200" s="183"/>
      <c r="HG200" s="182"/>
      <c r="HH200" s="181"/>
      <c r="HI200" s="180"/>
      <c r="HJ200" s="183"/>
      <c r="HK200" s="182"/>
      <c r="HL200" s="181"/>
      <c r="HM200" s="180"/>
      <c r="HN200" s="183"/>
      <c r="HO200" s="182"/>
      <c r="HP200" s="181"/>
      <c r="HQ200" s="180"/>
      <c r="HR200" s="183"/>
      <c r="HS200" s="182"/>
      <c r="HT200" s="181"/>
      <c r="HU200" s="180"/>
      <c r="HV200" s="183"/>
      <c r="HW200" s="182"/>
      <c r="HX200" s="181"/>
      <c r="HY200" s="180"/>
      <c r="HZ200" s="183"/>
      <c r="IA200" s="182"/>
      <c r="IB200" s="181"/>
      <c r="IC200" s="180"/>
      <c r="ID200" s="183"/>
      <c r="IE200" s="182"/>
      <c r="IF200" s="181"/>
      <c r="IG200" s="180"/>
      <c r="IH200" s="183"/>
      <c r="II200" s="182"/>
      <c r="IJ200" s="181"/>
      <c r="IK200" s="180"/>
      <c r="IL200" s="183"/>
      <c r="IM200" s="182"/>
      <c r="IN200" s="181"/>
      <c r="IO200" s="180"/>
      <c r="IP200" s="183"/>
      <c r="IQ200" s="182"/>
      <c r="IR200" s="181"/>
      <c r="IS200" s="180"/>
      <c r="IT200" s="183"/>
      <c r="IU200" s="182"/>
      <c r="IV200" s="181"/>
      <c r="IW200" s="180"/>
      <c r="IX200" s="183"/>
      <c r="IY200" s="182"/>
      <c r="IZ200" s="181"/>
      <c r="JA200" s="180"/>
      <c r="JB200" s="183"/>
      <c r="JC200" s="713"/>
      <c r="JD200" s="713"/>
      <c r="JE200" s="713"/>
      <c r="JF200" s="746"/>
      <c r="JG200" s="209"/>
      <c r="JH200" s="734"/>
      <c r="JI200" s="734"/>
      <c r="JJ200" s="734"/>
      <c r="JK200" s="201"/>
      <c r="JL200" s="182"/>
      <c r="JM200" s="181"/>
      <c r="JN200" s="180"/>
      <c r="JO200" s="183"/>
      <c r="JP200" s="182"/>
      <c r="JQ200" s="181"/>
      <c r="JR200" s="180"/>
      <c r="JS200" s="183"/>
      <c r="JT200" s="182"/>
      <c r="JU200" s="181"/>
      <c r="JV200" s="180"/>
      <c r="JW200" s="183"/>
      <c r="JX200" s="182"/>
      <c r="JY200" s="181"/>
      <c r="JZ200" s="180"/>
      <c r="KA200" s="183"/>
      <c r="KB200" s="182"/>
      <c r="KC200" s="181"/>
      <c r="KD200" s="180"/>
      <c r="KE200" s="183"/>
      <c r="KF200" s="182"/>
      <c r="KG200" s="181"/>
      <c r="KH200" s="180"/>
      <c r="KI200" s="183"/>
      <c r="KJ200" s="182"/>
      <c r="KK200" s="181"/>
      <c r="KL200" s="180"/>
      <c r="KM200" s="183"/>
      <c r="KN200" s="182"/>
      <c r="KO200" s="181"/>
      <c r="KP200" s="180"/>
      <c r="KQ200" s="183"/>
      <c r="KR200" s="182"/>
      <c r="KS200" s="181"/>
      <c r="KT200" s="180"/>
      <c r="KU200" s="183"/>
      <c r="KV200" s="182"/>
      <c r="KW200" s="181"/>
      <c r="KX200" s="180"/>
      <c r="KY200" s="183"/>
      <c r="KZ200" s="182"/>
      <c r="LA200" s="181"/>
      <c r="LB200" s="180"/>
      <c r="LC200" s="183"/>
      <c r="LD200" s="182"/>
      <c r="LE200" s="181"/>
      <c r="LF200" s="180"/>
      <c r="LG200" s="183"/>
      <c r="LH200" s="182"/>
      <c r="LI200" s="181"/>
      <c r="LJ200" s="180"/>
      <c r="LK200" s="183"/>
      <c r="LL200" s="182"/>
      <c r="LM200" s="181"/>
      <c r="LN200" s="180"/>
      <c r="LO200" s="183"/>
      <c r="LP200" s="182"/>
      <c r="LQ200" s="181"/>
      <c r="LR200" s="180"/>
      <c r="LS200" s="183"/>
      <c r="LT200" s="182"/>
      <c r="LU200" s="181"/>
      <c r="LV200" s="180"/>
      <c r="LW200" s="183"/>
      <c r="LX200" s="182"/>
      <c r="LY200" s="181"/>
      <c r="LZ200" s="180"/>
      <c r="MA200" s="183"/>
      <c r="MB200" s="182"/>
      <c r="MC200" s="181"/>
      <c r="MD200" s="180"/>
      <c r="ME200" s="183"/>
      <c r="MF200" s="182"/>
      <c r="MG200" s="181"/>
      <c r="MH200" s="180"/>
      <c r="MI200" s="183"/>
      <c r="MJ200" s="182"/>
      <c r="MK200" s="181"/>
      <c r="ML200" s="180"/>
      <c r="MM200" s="183"/>
      <c r="MN200" s="182"/>
      <c r="MO200" s="181"/>
      <c r="MP200" s="180"/>
      <c r="MQ200" s="183"/>
      <c r="MR200" s="182"/>
      <c r="MS200" s="181"/>
      <c r="MT200" s="180"/>
      <c r="MU200" s="183"/>
      <c r="MV200" s="182"/>
      <c r="MW200" s="181"/>
      <c r="MX200" s="180"/>
      <c r="MY200" s="183"/>
      <c r="MZ200" s="182"/>
      <c r="NA200" s="181"/>
      <c r="NB200" s="180"/>
      <c r="NC200" s="183"/>
      <c r="ND200" s="182"/>
      <c r="NE200" s="181"/>
      <c r="NF200" s="180"/>
      <c r="NG200" s="183"/>
      <c r="NH200" s="182"/>
      <c r="NI200" s="181"/>
      <c r="NJ200" s="180"/>
      <c r="NK200" s="183"/>
      <c r="NL200" s="182"/>
      <c r="NM200" s="181"/>
      <c r="NN200" s="180"/>
      <c r="NO200" s="183"/>
      <c r="NP200" s="182"/>
      <c r="NQ200" s="181"/>
      <c r="NR200" s="180"/>
      <c r="NS200" s="183"/>
      <c r="NT200" s="182"/>
      <c r="NU200" s="181"/>
      <c r="NV200" s="180"/>
      <c r="NW200" s="183"/>
      <c r="NX200" s="182"/>
      <c r="NY200" s="181"/>
      <c r="NZ200" s="180"/>
      <c r="OA200" s="183"/>
      <c r="OB200" s="182"/>
      <c r="OC200" s="181"/>
      <c r="OD200" s="180"/>
      <c r="OE200" s="183"/>
      <c r="OF200" s="713"/>
      <c r="OG200" s="713"/>
      <c r="OH200" s="713"/>
      <c r="OI200" s="746"/>
      <c r="OJ200" s="209"/>
      <c r="OK200" s="734"/>
      <c r="OL200" s="734"/>
      <c r="OM200" s="734"/>
      <c r="ON200" s="201"/>
      <c r="OO200" s="182"/>
      <c r="OP200" s="181"/>
      <c r="OQ200" s="180"/>
      <c r="OR200" s="183"/>
      <c r="OS200" s="182"/>
      <c r="OT200" s="181"/>
      <c r="OU200" s="180"/>
      <c r="OV200" s="183"/>
      <c r="OW200" s="182"/>
      <c r="OX200" s="181"/>
      <c r="OY200" s="180"/>
      <c r="OZ200" s="183"/>
      <c r="PA200" s="182"/>
      <c r="PB200" s="181"/>
      <c r="PC200" s="180"/>
      <c r="PD200" s="183"/>
      <c r="PE200" s="182"/>
      <c r="PF200" s="181"/>
      <c r="PG200" s="180"/>
      <c r="PH200" s="183"/>
      <c r="PI200" s="182"/>
      <c r="PJ200" s="181"/>
      <c r="PK200" s="180"/>
      <c r="PL200" s="183"/>
      <c r="PM200" s="182"/>
      <c r="PN200" s="181"/>
      <c r="PO200" s="180"/>
      <c r="PP200" s="183"/>
      <c r="PQ200" s="182"/>
      <c r="PR200" s="181"/>
      <c r="PS200" s="180"/>
      <c r="PT200" s="183"/>
      <c r="PU200" s="182"/>
      <c r="PV200" s="181"/>
      <c r="PW200" s="180"/>
      <c r="PX200" s="183"/>
      <c r="PY200" s="182"/>
      <c r="PZ200" s="181"/>
      <c r="QA200" s="180"/>
      <c r="QB200" s="183"/>
      <c r="QC200" s="182"/>
      <c r="QD200" s="181"/>
      <c r="QE200" s="180"/>
      <c r="QF200" s="183"/>
      <c r="QG200" s="182"/>
      <c r="QH200" s="181"/>
      <c r="QI200" s="180"/>
      <c r="QJ200" s="183"/>
      <c r="QK200" s="182"/>
      <c r="QL200" s="181"/>
      <c r="QM200" s="180"/>
      <c r="QN200" s="183"/>
      <c r="QO200" s="182"/>
      <c r="QP200" s="181"/>
      <c r="QQ200" s="180"/>
      <c r="QR200" s="183"/>
      <c r="QS200" s="182"/>
      <c r="QT200" s="181"/>
      <c r="QU200" s="180"/>
      <c r="QV200" s="183"/>
      <c r="QW200" s="182"/>
      <c r="QX200" s="181"/>
      <c r="QY200" s="180"/>
      <c r="QZ200" s="183"/>
      <c r="RA200" s="182"/>
      <c r="RB200" s="181"/>
      <c r="RC200" s="180"/>
      <c r="RD200" s="183"/>
      <c r="RE200" s="182"/>
      <c r="RF200" s="181"/>
      <c r="RG200" s="180"/>
      <c r="RH200" s="183"/>
      <c r="RI200" s="182"/>
      <c r="RJ200" s="181"/>
      <c r="RK200" s="180"/>
      <c r="RL200" s="183"/>
      <c r="RM200" s="182"/>
      <c r="RN200" s="181"/>
      <c r="RO200" s="180"/>
      <c r="RP200" s="183"/>
      <c r="RQ200" s="182"/>
      <c r="RR200" s="181"/>
      <c r="RS200" s="180"/>
      <c r="RT200" s="183"/>
      <c r="RU200" s="182"/>
      <c r="RV200" s="181"/>
      <c r="RW200" s="180"/>
      <c r="RX200" s="183"/>
      <c r="RY200" s="182"/>
      <c r="RZ200" s="181"/>
      <c r="SA200" s="180"/>
      <c r="SB200" s="183"/>
      <c r="SC200" s="182"/>
      <c r="SD200" s="181"/>
      <c r="SE200" s="180"/>
      <c r="SF200" s="183"/>
      <c r="SG200" s="182"/>
      <c r="SH200" s="181"/>
      <c r="SI200" s="180"/>
      <c r="SJ200" s="183"/>
      <c r="SK200" s="182"/>
      <c r="SL200" s="181"/>
      <c r="SM200" s="180"/>
      <c r="SN200" s="183"/>
      <c r="SO200" s="182"/>
      <c r="SP200" s="181"/>
      <c r="SQ200" s="180"/>
      <c r="SR200" s="183"/>
      <c r="SS200" s="182"/>
      <c r="ST200" s="181"/>
      <c r="SU200" s="180"/>
      <c r="SV200" s="183"/>
      <c r="SW200" s="182"/>
      <c r="SX200" s="181"/>
      <c r="SY200" s="180"/>
      <c r="SZ200" s="183"/>
      <c r="TA200" s="182"/>
      <c r="TB200" s="181"/>
      <c r="TC200" s="180"/>
      <c r="TD200" s="183"/>
      <c r="TE200" s="182"/>
      <c r="TF200" s="181"/>
      <c r="TG200" s="180"/>
      <c r="TH200" s="183"/>
      <c r="TI200" s="713"/>
      <c r="TJ200" s="713"/>
      <c r="TK200" s="713"/>
      <c r="TL200" s="746"/>
      <c r="TM200" s="209"/>
      <c r="TN200" s="734"/>
      <c r="TO200" s="734"/>
      <c r="TP200" s="734"/>
      <c r="TQ200" s="201"/>
      <c r="TR200" s="182"/>
      <c r="TS200" s="181"/>
      <c r="TT200" s="180"/>
      <c r="TU200" s="183"/>
      <c r="TV200" s="182"/>
      <c r="TW200" s="181"/>
      <c r="TX200" s="180"/>
      <c r="TY200" s="183"/>
      <c r="TZ200" s="182"/>
      <c r="UA200" s="181"/>
      <c r="UB200" s="180"/>
      <c r="UC200" s="183"/>
      <c r="UD200" s="182"/>
      <c r="UE200" s="181"/>
      <c r="UF200" s="180"/>
      <c r="UG200" s="183"/>
      <c r="UH200" s="182"/>
      <c r="UI200" s="181"/>
      <c r="UJ200" s="180"/>
      <c r="UK200" s="183"/>
      <c r="UL200" s="182"/>
      <c r="UM200" s="181"/>
      <c r="UN200" s="180"/>
      <c r="UO200" s="183"/>
      <c r="UP200" s="182"/>
      <c r="UQ200" s="181"/>
      <c r="UR200" s="180"/>
      <c r="US200" s="183"/>
      <c r="UT200" s="182"/>
      <c r="UU200" s="181"/>
      <c r="UV200" s="180"/>
      <c r="UW200" s="183"/>
      <c r="UX200" s="182"/>
      <c r="UY200" s="181"/>
      <c r="UZ200" s="180"/>
      <c r="VA200" s="183"/>
      <c r="VB200" s="182"/>
      <c r="VC200" s="181"/>
      <c r="VD200" s="180"/>
      <c r="VE200" s="183"/>
      <c r="VF200" s="182"/>
      <c r="VG200" s="181"/>
      <c r="VH200" s="180"/>
      <c r="VI200" s="183"/>
      <c r="VJ200" s="182"/>
      <c r="VK200" s="181"/>
      <c r="VL200" s="180"/>
      <c r="VM200" s="183"/>
      <c r="VN200" s="182"/>
      <c r="VO200" s="181"/>
      <c r="VP200" s="180"/>
      <c r="VQ200" s="183"/>
      <c r="VR200" s="182"/>
      <c r="VS200" s="181"/>
      <c r="VT200" s="180"/>
      <c r="VU200" s="183"/>
      <c r="VV200" s="182"/>
      <c r="VW200" s="181"/>
      <c r="VX200" s="180"/>
      <c r="VY200" s="183"/>
      <c r="VZ200" s="182"/>
      <c r="WA200" s="181"/>
      <c r="WB200" s="180"/>
      <c r="WC200" s="183"/>
      <c r="WD200" s="182"/>
      <c r="WE200" s="181"/>
      <c r="WF200" s="180"/>
      <c r="WG200" s="183"/>
      <c r="WH200" s="182"/>
      <c r="WI200" s="181"/>
      <c r="WJ200" s="180"/>
      <c r="WK200" s="183"/>
      <c r="WL200" s="182"/>
      <c r="WM200" s="181"/>
      <c r="WN200" s="180"/>
      <c r="WO200" s="183"/>
      <c r="WP200" s="182"/>
      <c r="WQ200" s="181"/>
      <c r="WR200" s="180"/>
      <c r="WS200" s="183"/>
      <c r="WT200" s="182"/>
      <c r="WU200" s="181"/>
      <c r="WV200" s="180"/>
      <c r="WW200" s="183"/>
      <c r="WX200" s="182"/>
      <c r="WY200" s="181"/>
      <c r="WZ200" s="180"/>
      <c r="XA200" s="183"/>
      <c r="XB200" s="182"/>
      <c r="XC200" s="181"/>
      <c r="XD200" s="180"/>
      <c r="XE200" s="183"/>
      <c r="XF200" s="182"/>
      <c r="XG200" s="181"/>
      <c r="XH200" s="180"/>
      <c r="XI200" s="183"/>
      <c r="XJ200" s="182"/>
      <c r="XK200" s="181"/>
      <c r="XL200" s="180"/>
      <c r="XM200" s="183"/>
      <c r="XN200" s="182"/>
      <c r="XO200" s="181"/>
      <c r="XP200" s="180"/>
      <c r="XQ200" s="183"/>
      <c r="XR200" s="182"/>
      <c r="XS200" s="181"/>
      <c r="XT200" s="180"/>
      <c r="XU200" s="183"/>
      <c r="XV200" s="182"/>
      <c r="XW200" s="181"/>
      <c r="XX200" s="180"/>
      <c r="XY200" s="183"/>
      <c r="XZ200" s="182"/>
      <c r="YA200" s="181"/>
      <c r="YB200" s="180"/>
      <c r="YC200" s="183"/>
      <c r="YD200" s="182"/>
      <c r="YE200" s="181"/>
      <c r="YF200" s="180"/>
      <c r="YG200" s="183"/>
      <c r="YH200" s="182"/>
      <c r="YI200" s="181"/>
      <c r="YJ200" s="180"/>
      <c r="YK200" s="183"/>
      <c r="YL200" s="713"/>
      <c r="YM200" s="713"/>
      <c r="YN200" s="713"/>
      <c r="YO200" s="746"/>
      <c r="YP200" s="209"/>
      <c r="YQ200" s="734"/>
      <c r="YR200" s="734"/>
      <c r="YS200" s="734"/>
      <c r="YT200" s="201"/>
      <c r="YU200" s="182"/>
      <c r="YV200" s="181"/>
      <c r="YW200" s="180"/>
      <c r="YX200" s="183"/>
      <c r="YY200" s="182"/>
      <c r="YZ200" s="181"/>
      <c r="ZA200" s="180"/>
      <c r="ZB200" s="183"/>
      <c r="ZC200" s="182"/>
      <c r="ZD200" s="181"/>
      <c r="ZE200" s="180"/>
      <c r="ZF200" s="183"/>
      <c r="ZG200" s="182"/>
      <c r="ZH200" s="181"/>
      <c r="ZI200" s="180"/>
      <c r="ZJ200" s="183"/>
      <c r="ZK200" s="182"/>
      <c r="ZL200" s="181"/>
      <c r="ZM200" s="180"/>
      <c r="ZN200" s="183"/>
      <c r="ZO200" s="182"/>
      <c r="ZP200" s="181"/>
      <c r="ZQ200" s="180"/>
      <c r="ZR200" s="183"/>
      <c r="ZS200" s="182"/>
      <c r="ZT200" s="181"/>
      <c r="ZU200" s="180"/>
      <c r="ZV200" s="183"/>
      <c r="ZW200" s="182"/>
      <c r="ZX200" s="181"/>
      <c r="ZY200" s="180"/>
      <c r="ZZ200" s="183"/>
      <c r="AAA200" s="182"/>
      <c r="AAB200" s="181"/>
      <c r="AAC200" s="180"/>
      <c r="AAD200" s="183"/>
      <c r="AAE200" s="182"/>
      <c r="AAF200" s="181"/>
      <c r="AAG200" s="180"/>
      <c r="AAH200" s="183"/>
      <c r="AAI200" s="182"/>
      <c r="AAJ200" s="181"/>
      <c r="AAK200" s="180"/>
      <c r="AAL200" s="183"/>
      <c r="AAM200" s="182"/>
      <c r="AAN200" s="181"/>
      <c r="AAO200" s="180"/>
      <c r="AAP200" s="183"/>
      <c r="AAQ200" s="182"/>
      <c r="AAR200" s="181"/>
      <c r="AAS200" s="180"/>
      <c r="AAT200" s="183"/>
      <c r="AAU200" s="182"/>
      <c r="AAV200" s="181"/>
      <c r="AAW200" s="180"/>
      <c r="AAX200" s="183"/>
      <c r="AAY200" s="182"/>
      <c r="AAZ200" s="181"/>
      <c r="ABA200" s="180"/>
      <c r="ABB200" s="183"/>
      <c r="ABC200" s="182"/>
      <c r="ABD200" s="181"/>
      <c r="ABE200" s="180"/>
      <c r="ABF200" s="183"/>
      <c r="ABG200" s="182"/>
      <c r="ABH200" s="181"/>
      <c r="ABI200" s="180"/>
      <c r="ABJ200" s="183"/>
      <c r="ABK200" s="182"/>
      <c r="ABL200" s="181"/>
      <c r="ABM200" s="180"/>
      <c r="ABN200" s="183"/>
      <c r="ABO200" s="182"/>
      <c r="ABP200" s="181"/>
      <c r="ABQ200" s="180"/>
      <c r="ABR200" s="183"/>
      <c r="ABS200" s="182"/>
      <c r="ABT200" s="181"/>
      <c r="ABU200" s="180"/>
      <c r="ABV200" s="183"/>
      <c r="ABW200" s="182"/>
      <c r="ABX200" s="181"/>
      <c r="ABY200" s="180"/>
      <c r="ABZ200" s="183"/>
      <c r="ACA200" s="182"/>
      <c r="ACB200" s="181"/>
      <c r="ACC200" s="180"/>
      <c r="ACD200" s="183"/>
      <c r="ACE200" s="182"/>
      <c r="ACF200" s="181"/>
      <c r="ACG200" s="180"/>
      <c r="ACH200" s="183"/>
      <c r="ACI200" s="182"/>
      <c r="ACJ200" s="181"/>
      <c r="ACK200" s="180"/>
      <c r="ACL200" s="183"/>
      <c r="ACM200" s="182"/>
      <c r="ACN200" s="181"/>
      <c r="ACO200" s="180"/>
      <c r="ACP200" s="183"/>
      <c r="ACQ200" s="182"/>
      <c r="ACR200" s="181"/>
      <c r="ACS200" s="180"/>
      <c r="ACT200" s="183"/>
      <c r="ACU200" s="182"/>
      <c r="ACV200" s="181"/>
      <c r="ACW200" s="180"/>
      <c r="ACX200" s="183"/>
      <c r="ACY200" s="182"/>
      <c r="ACZ200" s="181"/>
      <c r="ADA200" s="180"/>
      <c r="ADB200" s="183"/>
      <c r="ADC200" s="182"/>
      <c r="ADD200" s="181"/>
      <c r="ADE200" s="180"/>
      <c r="ADF200" s="183"/>
      <c r="ADG200" s="182"/>
      <c r="ADH200" s="181"/>
      <c r="ADI200" s="180"/>
      <c r="ADJ200" s="183"/>
      <c r="ADK200" s="182"/>
      <c r="ADL200" s="181"/>
      <c r="ADM200" s="180"/>
      <c r="ADN200" s="183"/>
      <c r="ADO200" s="713"/>
      <c r="ADP200" s="713"/>
      <c r="ADQ200" s="713"/>
      <c r="ADR200" s="746"/>
      <c r="ADS200" s="209"/>
      <c r="ADT200" s="734"/>
      <c r="ADU200" s="734"/>
      <c r="ADV200" s="734"/>
      <c r="ADW200" s="201"/>
      <c r="ADX200" s="182"/>
      <c r="ADY200" s="181"/>
      <c r="ADZ200" s="180"/>
      <c r="AEA200" s="183"/>
      <c r="AEB200" s="182"/>
      <c r="AEC200" s="181"/>
      <c r="AED200" s="180"/>
      <c r="AEE200" s="183"/>
      <c r="AEF200" s="182"/>
      <c r="AEG200" s="181"/>
      <c r="AEH200" s="180"/>
      <c r="AEI200" s="183"/>
      <c r="AEJ200" s="182"/>
      <c r="AEK200" s="181"/>
      <c r="AEL200" s="180"/>
      <c r="AEM200" s="183"/>
      <c r="AEN200" s="182"/>
      <c r="AEO200" s="181"/>
      <c r="AEP200" s="180"/>
      <c r="AEQ200" s="183"/>
      <c r="AER200" s="182"/>
      <c r="AES200" s="181"/>
      <c r="AET200" s="180"/>
      <c r="AEU200" s="183"/>
      <c r="AEV200" s="182"/>
      <c r="AEW200" s="181"/>
      <c r="AEX200" s="180"/>
      <c r="AEY200" s="183"/>
      <c r="AEZ200" s="182"/>
      <c r="AFA200" s="181"/>
      <c r="AFB200" s="180"/>
      <c r="AFC200" s="183"/>
      <c r="AFD200" s="182"/>
      <c r="AFE200" s="181"/>
      <c r="AFF200" s="180"/>
      <c r="AFG200" s="183"/>
      <c r="AFH200" s="182"/>
      <c r="AFI200" s="181"/>
      <c r="AFJ200" s="180"/>
      <c r="AFK200" s="183"/>
      <c r="AFL200" s="182"/>
      <c r="AFM200" s="181"/>
      <c r="AFN200" s="180"/>
      <c r="AFO200" s="183"/>
      <c r="AFP200" s="182"/>
      <c r="AFQ200" s="181"/>
      <c r="AFR200" s="180"/>
      <c r="AFS200" s="183"/>
      <c r="AFT200" s="182"/>
      <c r="AFU200" s="181"/>
      <c r="AFV200" s="180"/>
      <c r="AFW200" s="183"/>
      <c r="AFX200" s="182"/>
      <c r="AFY200" s="181"/>
      <c r="AFZ200" s="180"/>
      <c r="AGA200" s="183"/>
      <c r="AGB200" s="182"/>
      <c r="AGC200" s="181"/>
      <c r="AGD200" s="180"/>
      <c r="AGE200" s="183"/>
      <c r="AGF200" s="182"/>
      <c r="AGG200" s="181"/>
      <c r="AGH200" s="180"/>
      <c r="AGI200" s="183"/>
      <c r="AGJ200" s="182"/>
      <c r="AGK200" s="181"/>
      <c r="AGL200" s="180"/>
      <c r="AGM200" s="183"/>
      <c r="AGN200" s="182"/>
      <c r="AGO200" s="181"/>
      <c r="AGP200" s="180"/>
      <c r="AGQ200" s="183"/>
      <c r="AGR200" s="182"/>
      <c r="AGS200" s="181"/>
      <c r="AGT200" s="180"/>
      <c r="AGU200" s="183"/>
      <c r="AGV200" s="182"/>
      <c r="AGW200" s="181"/>
      <c r="AGX200" s="180"/>
      <c r="AGY200" s="183"/>
      <c r="AGZ200" s="182"/>
      <c r="AHA200" s="181"/>
      <c r="AHB200" s="180"/>
      <c r="AHC200" s="183"/>
      <c r="AHD200" s="182"/>
      <c r="AHE200" s="181"/>
      <c r="AHF200" s="180"/>
      <c r="AHG200" s="183"/>
      <c r="AHH200" s="182"/>
      <c r="AHI200" s="181"/>
      <c r="AHJ200" s="180"/>
      <c r="AHK200" s="183"/>
      <c r="AHL200" s="182"/>
      <c r="AHM200" s="181"/>
      <c r="AHN200" s="180"/>
      <c r="AHO200" s="183"/>
      <c r="AHP200" s="182"/>
      <c r="AHQ200" s="181"/>
      <c r="AHR200" s="180"/>
      <c r="AHS200" s="183"/>
      <c r="AHT200" s="182"/>
      <c r="AHU200" s="181"/>
      <c r="AHV200" s="180"/>
      <c r="AHW200" s="183"/>
      <c r="AHX200" s="182"/>
      <c r="AHY200" s="181"/>
      <c r="AHZ200" s="180"/>
      <c r="AIA200" s="183"/>
      <c r="AIB200" s="182"/>
      <c r="AIC200" s="181"/>
      <c r="AID200" s="180"/>
      <c r="AIE200" s="183"/>
      <c r="AIF200" s="182"/>
      <c r="AIG200" s="181"/>
      <c r="AIH200" s="180"/>
      <c r="AII200" s="183"/>
      <c r="AIJ200" s="182"/>
      <c r="AIK200" s="181"/>
      <c r="AIL200" s="180"/>
      <c r="AIM200" s="183"/>
      <c r="AIN200" s="182"/>
      <c r="AIO200" s="181"/>
      <c r="AIP200" s="180"/>
      <c r="AIQ200" s="183"/>
      <c r="AIR200" s="713"/>
      <c r="AIS200" s="713"/>
      <c r="AIT200" s="713"/>
      <c r="AIU200" s="746"/>
      <c r="AIV200" s="209"/>
      <c r="AIW200" s="734"/>
      <c r="AIX200" s="734"/>
      <c r="AIY200" s="734"/>
      <c r="AIZ200" s="201"/>
      <c r="AJA200" s="182"/>
      <c r="AJB200" s="181"/>
      <c r="AJC200" s="180"/>
      <c r="AJD200" s="183"/>
      <c r="AJE200" s="182"/>
      <c r="AJF200" s="181"/>
      <c r="AJG200" s="180"/>
      <c r="AJH200" s="183"/>
      <c r="AJI200" s="182"/>
      <c r="AJJ200" s="181"/>
      <c r="AJK200" s="180"/>
      <c r="AJL200" s="183"/>
      <c r="AJM200" s="182"/>
      <c r="AJN200" s="181"/>
      <c r="AJO200" s="180"/>
      <c r="AJP200" s="183"/>
      <c r="AJQ200" s="182"/>
      <c r="AJR200" s="181"/>
      <c r="AJS200" s="180"/>
      <c r="AJT200" s="183"/>
      <c r="AJU200" s="182"/>
      <c r="AJV200" s="181"/>
      <c r="AJW200" s="180"/>
      <c r="AJX200" s="183"/>
      <c r="AJY200" s="182"/>
      <c r="AJZ200" s="181"/>
      <c r="AKA200" s="180"/>
      <c r="AKB200" s="183"/>
      <c r="AKC200" s="182"/>
      <c r="AKD200" s="181"/>
      <c r="AKE200" s="180"/>
      <c r="AKF200" s="183"/>
      <c r="AKG200" s="182"/>
      <c r="AKH200" s="181"/>
      <c r="AKI200" s="180"/>
      <c r="AKJ200" s="183"/>
      <c r="AKK200" s="182"/>
      <c r="AKL200" s="181"/>
      <c r="AKM200" s="180"/>
      <c r="AKN200" s="183"/>
      <c r="AKO200" s="182"/>
      <c r="AKP200" s="181"/>
      <c r="AKQ200" s="180"/>
      <c r="AKR200" s="183"/>
      <c r="AKS200" s="182"/>
      <c r="AKT200" s="181"/>
      <c r="AKU200" s="180"/>
      <c r="AKV200" s="183"/>
      <c r="AKW200" s="182"/>
      <c r="AKX200" s="181"/>
      <c r="AKY200" s="180"/>
      <c r="AKZ200" s="183"/>
      <c r="ALA200" s="182"/>
      <c r="ALB200" s="181"/>
      <c r="ALC200" s="180"/>
      <c r="ALD200" s="183"/>
      <c r="ALE200" s="182"/>
      <c r="ALF200" s="181"/>
      <c r="ALG200" s="180"/>
      <c r="ALH200" s="183"/>
      <c r="ALI200" s="182"/>
      <c r="ALJ200" s="181"/>
      <c r="ALK200" s="180"/>
      <c r="ALL200" s="183"/>
      <c r="ALM200" s="182"/>
      <c r="ALN200" s="181"/>
      <c r="ALO200" s="180"/>
      <c r="ALP200" s="183"/>
      <c r="ALQ200" s="182"/>
      <c r="ALR200" s="181"/>
      <c r="ALS200" s="180"/>
      <c r="ALT200" s="183"/>
      <c r="ALU200" s="182"/>
      <c r="ALV200" s="181"/>
      <c r="ALW200" s="180"/>
      <c r="ALX200" s="183"/>
      <c r="ALY200" s="182"/>
      <c r="ALZ200" s="181"/>
      <c r="AMA200" s="180"/>
      <c r="AMB200" s="183"/>
      <c r="AMC200" s="182"/>
      <c r="AMD200" s="181"/>
      <c r="AME200" s="180"/>
      <c r="AMF200" s="183"/>
      <c r="AMG200" s="182"/>
      <c r="AMH200" s="181"/>
      <c r="AMI200" s="180"/>
      <c r="AMJ200" s="183"/>
      <c r="AMK200" s="182"/>
      <c r="AML200" s="181"/>
      <c r="AMM200" s="180"/>
      <c r="AMN200" s="183"/>
      <c r="AMO200" s="182"/>
      <c r="AMP200" s="181"/>
      <c r="AMQ200" s="180"/>
      <c r="AMR200" s="183"/>
      <c r="AMS200" s="182"/>
      <c r="AMT200" s="181"/>
      <c r="AMU200" s="180"/>
      <c r="AMV200" s="183"/>
      <c r="AMW200" s="182"/>
      <c r="AMX200" s="181"/>
      <c r="AMY200" s="180"/>
      <c r="AMZ200" s="183"/>
      <c r="ANA200" s="182"/>
      <c r="ANB200" s="181"/>
      <c r="ANC200" s="180"/>
      <c r="AND200" s="183"/>
      <c r="ANE200" s="182"/>
      <c r="ANF200" s="181"/>
      <c r="ANG200" s="180"/>
      <c r="ANH200" s="183"/>
      <c r="ANI200" s="182"/>
      <c r="ANJ200" s="181"/>
      <c r="ANK200" s="180"/>
      <c r="ANL200" s="183"/>
      <c r="ANM200" s="182"/>
      <c r="ANN200" s="181"/>
      <c r="ANO200" s="180"/>
      <c r="ANP200" s="183"/>
      <c r="ANQ200" s="182"/>
      <c r="ANR200" s="181"/>
      <c r="ANS200" s="180"/>
      <c r="ANT200" s="183"/>
      <c r="ANU200" s="713"/>
      <c r="ANV200" s="713"/>
      <c r="ANW200" s="713"/>
      <c r="ANX200" s="746"/>
      <c r="ANY200" s="209"/>
      <c r="ANZ200" s="734"/>
      <c r="AOA200" s="734"/>
      <c r="AOB200" s="734"/>
      <c r="AOC200" s="201"/>
      <c r="AOD200" s="182"/>
      <c r="AOE200" s="181"/>
      <c r="AOF200" s="180"/>
      <c r="AOG200" s="183"/>
      <c r="AOH200" s="182"/>
      <c r="AOI200" s="181"/>
      <c r="AOJ200" s="180"/>
      <c r="AOK200" s="183"/>
      <c r="AOL200" s="182"/>
      <c r="AOM200" s="181"/>
      <c r="AON200" s="180"/>
      <c r="AOO200" s="183"/>
      <c r="AOP200" s="182"/>
      <c r="AOQ200" s="181"/>
      <c r="AOR200" s="180"/>
      <c r="AOS200" s="183"/>
      <c r="AOT200" s="182"/>
      <c r="AOU200" s="181"/>
      <c r="AOV200" s="180"/>
      <c r="AOW200" s="183"/>
      <c r="AOX200" s="182"/>
      <c r="AOY200" s="181"/>
      <c r="AOZ200" s="180"/>
      <c r="APA200" s="183"/>
      <c r="APB200" s="182"/>
      <c r="APC200" s="181"/>
      <c r="APD200" s="180"/>
      <c r="APE200" s="183"/>
      <c r="APF200" s="182"/>
      <c r="APG200" s="181"/>
      <c r="APH200" s="180"/>
      <c r="API200" s="183"/>
      <c r="APJ200" s="182"/>
      <c r="APK200" s="181"/>
      <c r="APL200" s="180"/>
      <c r="APM200" s="183"/>
      <c r="APN200" s="182"/>
      <c r="APO200" s="181"/>
      <c r="APP200" s="180"/>
      <c r="APQ200" s="183"/>
      <c r="APR200" s="182"/>
      <c r="APS200" s="181"/>
      <c r="APT200" s="180"/>
      <c r="APU200" s="183"/>
      <c r="APV200" s="182"/>
      <c r="APW200" s="181"/>
      <c r="APX200" s="180"/>
      <c r="APY200" s="183"/>
      <c r="APZ200" s="182"/>
      <c r="AQA200" s="181"/>
      <c r="AQB200" s="180"/>
      <c r="AQC200" s="183"/>
      <c r="AQD200" s="182"/>
      <c r="AQE200" s="181"/>
      <c r="AQF200" s="180"/>
      <c r="AQG200" s="183"/>
      <c r="AQH200" s="182"/>
      <c r="AQI200" s="181"/>
      <c r="AQJ200" s="180"/>
      <c r="AQK200" s="183"/>
      <c r="AQL200" s="182"/>
      <c r="AQM200" s="181"/>
      <c r="AQN200" s="180"/>
      <c r="AQO200" s="183"/>
      <c r="AQP200" s="182"/>
      <c r="AQQ200" s="181"/>
      <c r="AQR200" s="180"/>
      <c r="AQS200" s="183"/>
      <c r="AQT200" s="182"/>
      <c r="AQU200" s="181"/>
      <c r="AQV200" s="180"/>
      <c r="AQW200" s="183"/>
      <c r="AQX200" s="182"/>
      <c r="AQY200" s="181"/>
      <c r="AQZ200" s="180"/>
      <c r="ARA200" s="183"/>
      <c r="ARB200" s="182"/>
      <c r="ARC200" s="181"/>
      <c r="ARD200" s="180"/>
      <c r="ARE200" s="183"/>
      <c r="ARF200" s="182"/>
      <c r="ARG200" s="181"/>
      <c r="ARH200" s="180"/>
      <c r="ARI200" s="183"/>
      <c r="ARJ200" s="182"/>
      <c r="ARK200" s="181"/>
      <c r="ARL200" s="180"/>
      <c r="ARM200" s="183"/>
      <c r="ARN200" s="182"/>
      <c r="ARO200" s="181"/>
      <c r="ARP200" s="180"/>
      <c r="ARQ200" s="183"/>
      <c r="ARR200" s="182"/>
      <c r="ARS200" s="181"/>
      <c r="ART200" s="180"/>
      <c r="ARU200" s="183"/>
      <c r="ARV200" s="182"/>
      <c r="ARW200" s="181"/>
      <c r="ARX200" s="180"/>
      <c r="ARY200" s="183"/>
      <c r="ARZ200" s="182"/>
      <c r="ASA200" s="181"/>
      <c r="ASB200" s="180"/>
      <c r="ASC200" s="183"/>
      <c r="ASD200" s="182"/>
      <c r="ASE200" s="181"/>
      <c r="ASF200" s="180"/>
      <c r="ASG200" s="183"/>
      <c r="ASH200" s="182"/>
      <c r="ASI200" s="181"/>
      <c r="ASJ200" s="180"/>
      <c r="ASK200" s="183"/>
      <c r="ASL200" s="182"/>
      <c r="ASM200" s="181"/>
      <c r="ASN200" s="180"/>
      <c r="ASO200" s="183"/>
      <c r="ASP200" s="182"/>
      <c r="ASQ200" s="181"/>
      <c r="ASR200" s="180"/>
      <c r="ASS200" s="183"/>
      <c r="AST200" s="182"/>
      <c r="ASU200" s="181"/>
      <c r="ASV200" s="180"/>
      <c r="ASW200" s="183"/>
      <c r="ASX200" s="713"/>
      <c r="ASY200" s="713"/>
      <c r="ASZ200" s="713"/>
      <c r="ATA200" s="746"/>
      <c r="ATB200" s="209"/>
      <c r="ATC200" s="734"/>
      <c r="ATD200" s="734"/>
      <c r="ATE200" s="734"/>
      <c r="ATF200" s="201"/>
      <c r="ATG200" s="182"/>
      <c r="ATH200" s="181"/>
      <c r="ATI200" s="180"/>
      <c r="ATJ200" s="183"/>
      <c r="ATK200" s="182"/>
      <c r="ATL200" s="181"/>
      <c r="ATM200" s="180"/>
      <c r="ATN200" s="183"/>
      <c r="ATO200" s="182"/>
      <c r="ATP200" s="181"/>
      <c r="ATQ200" s="180"/>
      <c r="ATR200" s="183"/>
      <c r="ATS200" s="182"/>
      <c r="ATT200" s="181"/>
      <c r="ATU200" s="180"/>
      <c r="ATV200" s="183"/>
      <c r="ATW200" s="182"/>
      <c r="ATX200" s="181"/>
      <c r="ATY200" s="180"/>
      <c r="ATZ200" s="183"/>
      <c r="AUA200" s="182"/>
      <c r="AUB200" s="181"/>
      <c r="AUC200" s="180"/>
      <c r="AUD200" s="183"/>
      <c r="AUE200" s="182"/>
      <c r="AUF200" s="181"/>
      <c r="AUG200" s="180"/>
      <c r="AUH200" s="183"/>
      <c r="AUI200" s="182"/>
      <c r="AUJ200" s="181"/>
      <c r="AUK200" s="180"/>
      <c r="AUL200" s="183"/>
      <c r="AUM200" s="182"/>
      <c r="AUN200" s="181"/>
      <c r="AUO200" s="180"/>
      <c r="AUP200" s="183"/>
      <c r="AUQ200" s="182"/>
      <c r="AUR200" s="181"/>
      <c r="AUS200" s="180"/>
      <c r="AUT200" s="183"/>
      <c r="AUU200" s="182"/>
      <c r="AUV200" s="181"/>
      <c r="AUW200" s="180"/>
      <c r="AUX200" s="183"/>
      <c r="AUY200" s="182"/>
      <c r="AUZ200" s="181"/>
      <c r="AVA200" s="180"/>
      <c r="AVB200" s="183"/>
      <c r="AVC200" s="182"/>
      <c r="AVD200" s="181"/>
      <c r="AVE200" s="180"/>
      <c r="AVF200" s="183"/>
      <c r="AVG200" s="182"/>
      <c r="AVH200" s="181"/>
      <c r="AVI200" s="180"/>
      <c r="AVJ200" s="183"/>
      <c r="AVK200" s="182"/>
      <c r="AVL200" s="181"/>
      <c r="AVM200" s="180"/>
      <c r="AVN200" s="183"/>
      <c r="AVO200" s="182"/>
      <c r="AVP200" s="181"/>
      <c r="AVQ200" s="180"/>
      <c r="AVR200" s="183"/>
      <c r="AVS200" s="182"/>
      <c r="AVT200" s="181"/>
      <c r="AVU200" s="180"/>
      <c r="AVV200" s="183"/>
      <c r="AVW200" s="182"/>
      <c r="AVX200" s="181"/>
      <c r="AVY200" s="180"/>
      <c r="AVZ200" s="183"/>
      <c r="AWA200" s="182"/>
      <c r="AWB200" s="181"/>
      <c r="AWC200" s="180"/>
      <c r="AWD200" s="183"/>
      <c r="AWE200" s="182"/>
      <c r="AWF200" s="181"/>
      <c r="AWG200" s="180"/>
      <c r="AWH200" s="183"/>
      <c r="AWI200" s="182"/>
      <c r="AWJ200" s="181"/>
      <c r="AWK200" s="180"/>
      <c r="AWL200" s="183"/>
      <c r="AWM200" s="182"/>
      <c r="AWN200" s="181"/>
      <c r="AWO200" s="180"/>
      <c r="AWP200" s="183"/>
      <c r="AWQ200" s="182"/>
      <c r="AWR200" s="181"/>
      <c r="AWS200" s="180"/>
      <c r="AWT200" s="183"/>
      <c r="AWU200" s="182"/>
      <c r="AWV200" s="181"/>
      <c r="AWW200" s="180"/>
      <c r="AWX200" s="183"/>
      <c r="AWY200" s="182"/>
      <c r="AWZ200" s="181"/>
      <c r="AXA200" s="180"/>
      <c r="AXB200" s="183"/>
      <c r="AXC200" s="182"/>
      <c r="AXD200" s="181"/>
      <c r="AXE200" s="180"/>
      <c r="AXF200" s="183"/>
      <c r="AXG200" s="182"/>
      <c r="AXH200" s="181"/>
      <c r="AXI200" s="180"/>
      <c r="AXJ200" s="183"/>
      <c r="AXK200" s="182"/>
      <c r="AXL200" s="181"/>
      <c r="AXM200" s="180"/>
      <c r="AXN200" s="183"/>
      <c r="AXO200" s="182"/>
      <c r="AXP200" s="181"/>
      <c r="AXQ200" s="180"/>
      <c r="AXR200" s="183"/>
      <c r="AXS200" s="182"/>
      <c r="AXT200" s="181"/>
      <c r="AXU200" s="180"/>
      <c r="AXV200" s="183"/>
      <c r="AXW200" s="182"/>
      <c r="AXX200" s="181"/>
      <c r="AXY200" s="180"/>
      <c r="AXZ200" s="183"/>
      <c r="AYA200" s="713"/>
      <c r="AYB200" s="713"/>
      <c r="AYC200" s="713"/>
      <c r="AYD200" s="746"/>
      <c r="AYE200" s="209"/>
      <c r="AYF200" s="734"/>
      <c r="AYG200" s="734"/>
      <c r="AYH200" s="734"/>
      <c r="AYI200" s="201"/>
      <c r="AYJ200" s="182"/>
      <c r="AYK200" s="181"/>
      <c r="AYL200" s="180"/>
      <c r="AYM200" s="183"/>
      <c r="AYN200" s="182"/>
      <c r="AYO200" s="181"/>
      <c r="AYP200" s="180"/>
      <c r="AYQ200" s="183"/>
      <c r="AYR200" s="182"/>
      <c r="AYS200" s="181"/>
      <c r="AYT200" s="180"/>
      <c r="AYU200" s="183"/>
      <c r="AYV200" s="182"/>
      <c r="AYW200" s="181"/>
      <c r="AYX200" s="180"/>
      <c r="AYY200" s="183"/>
      <c r="AYZ200" s="182"/>
      <c r="AZA200" s="181"/>
      <c r="AZB200" s="180"/>
      <c r="AZC200" s="183"/>
      <c r="AZD200" s="182"/>
      <c r="AZE200" s="181"/>
      <c r="AZF200" s="180"/>
      <c r="AZG200" s="183"/>
      <c r="AZH200" s="182"/>
      <c r="AZI200" s="181"/>
      <c r="AZJ200" s="180"/>
      <c r="AZK200" s="183"/>
      <c r="AZL200" s="182"/>
      <c r="AZM200" s="181"/>
      <c r="AZN200" s="180"/>
      <c r="AZO200" s="183"/>
      <c r="AZP200" s="182"/>
      <c r="AZQ200" s="181"/>
      <c r="AZR200" s="180"/>
      <c r="AZS200" s="183"/>
      <c r="AZT200" s="182"/>
      <c r="AZU200" s="181"/>
      <c r="AZV200" s="180"/>
      <c r="AZW200" s="183"/>
      <c r="AZX200" s="182"/>
      <c r="AZY200" s="181"/>
      <c r="AZZ200" s="180"/>
      <c r="BAA200" s="183"/>
      <c r="BAB200" s="182"/>
      <c r="BAC200" s="181"/>
      <c r="BAD200" s="180"/>
      <c r="BAE200" s="183"/>
      <c r="BAF200" s="182"/>
      <c r="BAG200" s="181"/>
      <c r="BAH200" s="180"/>
      <c r="BAI200" s="183"/>
      <c r="BAJ200" s="182"/>
      <c r="BAK200" s="181"/>
      <c r="BAL200" s="180"/>
      <c r="BAM200" s="183"/>
      <c r="BAN200" s="182"/>
      <c r="BAO200" s="181"/>
      <c r="BAP200" s="180"/>
      <c r="BAQ200" s="183"/>
      <c r="BAR200" s="182"/>
      <c r="BAS200" s="181"/>
      <c r="BAT200" s="180"/>
      <c r="BAU200" s="183"/>
      <c r="BAV200" s="182"/>
      <c r="BAW200" s="181"/>
      <c r="BAX200" s="180"/>
      <c r="BAY200" s="183"/>
      <c r="BAZ200" s="182"/>
      <c r="BBA200" s="181"/>
      <c r="BBB200" s="180"/>
      <c r="BBC200" s="183"/>
      <c r="BBD200" s="182"/>
      <c r="BBE200" s="181"/>
      <c r="BBF200" s="180"/>
      <c r="BBG200" s="183"/>
      <c r="BBH200" s="182"/>
      <c r="BBI200" s="181"/>
      <c r="BBJ200" s="180"/>
      <c r="BBK200" s="183"/>
      <c r="BBL200" s="182"/>
      <c r="BBM200" s="181"/>
      <c r="BBN200" s="180"/>
      <c r="BBO200" s="183"/>
      <c r="BBP200" s="182"/>
      <c r="BBQ200" s="181"/>
      <c r="BBR200" s="180"/>
      <c r="BBS200" s="183"/>
      <c r="BBT200" s="182"/>
      <c r="BBU200" s="181"/>
      <c r="BBV200" s="180"/>
      <c r="BBW200" s="183"/>
      <c r="BBX200" s="182"/>
      <c r="BBY200" s="181"/>
      <c r="BBZ200" s="180"/>
      <c r="BCA200" s="183"/>
      <c r="BCB200" s="182"/>
      <c r="BCC200" s="181"/>
      <c r="BCD200" s="180"/>
      <c r="BCE200" s="183"/>
      <c r="BCF200" s="182"/>
      <c r="BCG200" s="181"/>
      <c r="BCH200" s="180"/>
      <c r="BCI200" s="183"/>
      <c r="BCJ200" s="182"/>
      <c r="BCK200" s="181"/>
      <c r="BCL200" s="180"/>
      <c r="BCM200" s="183"/>
      <c r="BCN200" s="182"/>
      <c r="BCO200" s="181"/>
      <c r="BCP200" s="180"/>
      <c r="BCQ200" s="183"/>
      <c r="BCR200" s="182"/>
      <c r="BCS200" s="181"/>
      <c r="BCT200" s="180"/>
      <c r="BCU200" s="183"/>
      <c r="BCV200" s="182"/>
      <c r="BCW200" s="181"/>
      <c r="BCX200" s="180"/>
      <c r="BCY200" s="183"/>
      <c r="BCZ200" s="182"/>
      <c r="BDA200" s="181"/>
      <c r="BDB200" s="180"/>
      <c r="BDC200" s="183"/>
      <c r="BDD200" s="713"/>
      <c r="BDE200" s="713"/>
      <c r="BDF200" s="713"/>
      <c r="BDG200" s="746"/>
      <c r="BDH200" s="209"/>
      <c r="BDI200" s="734"/>
      <c r="BDJ200" s="734"/>
      <c r="BDK200" s="734"/>
      <c r="BDL200" s="201"/>
      <c r="BDM200" s="182"/>
      <c r="BDN200" s="181"/>
      <c r="BDO200" s="180"/>
      <c r="BDP200" s="183"/>
      <c r="BDQ200" s="182"/>
      <c r="BDR200" s="181"/>
      <c r="BDS200" s="180"/>
      <c r="BDT200" s="183"/>
      <c r="BDU200" s="182"/>
      <c r="BDV200" s="181"/>
      <c r="BDW200" s="180"/>
      <c r="BDX200" s="183"/>
      <c r="BDY200" s="182"/>
      <c r="BDZ200" s="181"/>
      <c r="BEA200" s="180"/>
      <c r="BEB200" s="183"/>
      <c r="BEC200" s="182"/>
      <c r="BED200" s="181"/>
      <c r="BEE200" s="180"/>
      <c r="BEF200" s="183"/>
      <c r="BEG200" s="182"/>
      <c r="BEH200" s="181"/>
      <c r="BEI200" s="180"/>
      <c r="BEJ200" s="183"/>
      <c r="BEK200" s="182"/>
      <c r="BEL200" s="181"/>
      <c r="BEM200" s="180"/>
      <c r="BEN200" s="183"/>
      <c r="BEO200" s="182"/>
      <c r="BEP200" s="181"/>
      <c r="BEQ200" s="180"/>
      <c r="BER200" s="183"/>
      <c r="BES200" s="182"/>
      <c r="BET200" s="181"/>
      <c r="BEU200" s="180"/>
      <c r="BEV200" s="183"/>
      <c r="BEW200" s="182"/>
      <c r="BEX200" s="181"/>
      <c r="BEY200" s="180"/>
      <c r="BEZ200" s="183"/>
      <c r="BFA200" s="182"/>
      <c r="BFB200" s="181"/>
      <c r="BFC200" s="180"/>
      <c r="BFD200" s="183"/>
      <c r="BFE200" s="182"/>
      <c r="BFF200" s="181"/>
      <c r="BFG200" s="180"/>
      <c r="BFH200" s="183"/>
      <c r="BFI200" s="182"/>
      <c r="BFJ200" s="181"/>
      <c r="BFK200" s="180"/>
      <c r="BFL200" s="183"/>
      <c r="BFM200" s="182"/>
      <c r="BFN200" s="181"/>
      <c r="BFO200" s="180"/>
      <c r="BFP200" s="183"/>
      <c r="BFQ200" s="182"/>
      <c r="BFR200" s="181"/>
      <c r="BFS200" s="180"/>
      <c r="BFT200" s="183"/>
      <c r="BFU200" s="182"/>
      <c r="BFV200" s="181"/>
      <c r="BFW200" s="180"/>
      <c r="BFX200" s="183"/>
      <c r="BFY200" s="182"/>
      <c r="BFZ200" s="181"/>
      <c r="BGA200" s="180"/>
      <c r="BGB200" s="183"/>
      <c r="BGC200" s="182"/>
      <c r="BGD200" s="181"/>
      <c r="BGE200" s="180"/>
      <c r="BGF200" s="183"/>
      <c r="BGG200" s="182"/>
      <c r="BGH200" s="181"/>
      <c r="BGI200" s="180"/>
      <c r="BGJ200" s="183"/>
      <c r="BGK200" s="182"/>
      <c r="BGL200" s="181"/>
      <c r="BGM200" s="180"/>
      <c r="BGN200" s="183"/>
      <c r="BGO200" s="182"/>
      <c r="BGP200" s="181"/>
      <c r="BGQ200" s="180"/>
      <c r="BGR200" s="183"/>
      <c r="BGS200" s="182"/>
      <c r="BGT200" s="181"/>
      <c r="BGU200" s="180"/>
      <c r="BGV200" s="183"/>
      <c r="BGW200" s="182"/>
      <c r="BGX200" s="181"/>
      <c r="BGY200" s="180"/>
      <c r="BGZ200" s="183"/>
      <c r="BHA200" s="182"/>
      <c r="BHB200" s="181"/>
      <c r="BHC200" s="180"/>
      <c r="BHD200" s="183"/>
      <c r="BHE200" s="182"/>
      <c r="BHF200" s="181"/>
      <c r="BHG200" s="180"/>
      <c r="BHH200" s="183"/>
      <c r="BHI200" s="182"/>
      <c r="BHJ200" s="181"/>
      <c r="BHK200" s="180"/>
      <c r="BHL200" s="183"/>
      <c r="BHM200" s="182"/>
      <c r="BHN200" s="181"/>
      <c r="BHO200" s="180"/>
      <c r="BHP200" s="183"/>
      <c r="BHQ200" s="182"/>
      <c r="BHR200" s="181"/>
      <c r="BHS200" s="180"/>
      <c r="BHT200" s="183"/>
      <c r="BHU200" s="182"/>
      <c r="BHV200" s="181"/>
      <c r="BHW200" s="180"/>
      <c r="BHX200" s="183"/>
      <c r="BHY200" s="182"/>
      <c r="BHZ200" s="181"/>
      <c r="BIA200" s="180"/>
      <c r="BIB200" s="183"/>
      <c r="BIC200" s="182"/>
      <c r="BID200" s="181"/>
      <c r="BIE200" s="180"/>
      <c r="BIF200" s="183"/>
      <c r="BIG200" s="713"/>
      <c r="BIH200" s="713"/>
      <c r="BII200" s="713"/>
      <c r="BIJ200" s="746"/>
      <c r="BIK200" s="209"/>
      <c r="BIL200" s="734"/>
      <c r="BIM200" s="734"/>
      <c r="BIN200" s="734"/>
      <c r="BIO200" s="201"/>
      <c r="BIP200" s="182"/>
      <c r="BIQ200" s="181"/>
      <c r="BIR200" s="180"/>
      <c r="BIS200" s="183"/>
      <c r="BIT200" s="182"/>
      <c r="BIU200" s="181"/>
      <c r="BIV200" s="180"/>
      <c r="BIW200" s="183"/>
      <c r="BIX200" s="182"/>
      <c r="BIY200" s="181"/>
      <c r="BIZ200" s="180"/>
      <c r="BJA200" s="183"/>
      <c r="BJB200" s="182"/>
      <c r="BJC200" s="181"/>
      <c r="BJD200" s="180"/>
      <c r="BJE200" s="183"/>
      <c r="BJF200" s="182"/>
      <c r="BJG200" s="181"/>
      <c r="BJH200" s="180"/>
      <c r="BJI200" s="183"/>
      <c r="BJJ200" s="182"/>
      <c r="BJK200" s="181"/>
      <c r="BJL200" s="180"/>
      <c r="BJM200" s="183"/>
      <c r="BJN200" s="182"/>
      <c r="BJO200" s="181"/>
      <c r="BJP200" s="180"/>
      <c r="BJQ200" s="183"/>
      <c r="BJR200" s="182"/>
      <c r="BJS200" s="181"/>
      <c r="BJT200" s="180"/>
      <c r="BJU200" s="183"/>
      <c r="BJV200" s="182"/>
      <c r="BJW200" s="181"/>
      <c r="BJX200" s="180"/>
      <c r="BJY200" s="183"/>
      <c r="BJZ200" s="182"/>
      <c r="BKA200" s="181"/>
      <c r="BKB200" s="180"/>
      <c r="BKC200" s="183"/>
      <c r="BKD200" s="182"/>
      <c r="BKE200" s="181"/>
      <c r="BKF200" s="180"/>
      <c r="BKG200" s="183"/>
      <c r="BKH200" s="182"/>
      <c r="BKI200" s="181"/>
      <c r="BKJ200" s="180"/>
      <c r="BKK200" s="183"/>
      <c r="BKL200" s="182"/>
      <c r="BKM200" s="181"/>
      <c r="BKN200" s="180"/>
      <c r="BKO200" s="183"/>
      <c r="BKP200" s="182"/>
      <c r="BKQ200" s="181"/>
      <c r="BKR200" s="180"/>
      <c r="BKS200" s="183"/>
      <c r="BKT200" s="182"/>
      <c r="BKU200" s="181"/>
      <c r="BKV200" s="180"/>
      <c r="BKW200" s="183"/>
      <c r="BKX200" s="182"/>
      <c r="BKY200" s="181"/>
      <c r="BKZ200" s="180"/>
      <c r="BLA200" s="183"/>
      <c r="BLB200" s="182"/>
      <c r="BLC200" s="181"/>
      <c r="BLD200" s="180"/>
      <c r="BLE200" s="183"/>
      <c r="BLF200" s="182"/>
      <c r="BLG200" s="181"/>
      <c r="BLH200" s="180"/>
      <c r="BLI200" s="183"/>
      <c r="BLJ200" s="182"/>
      <c r="BLK200" s="181"/>
      <c r="BLL200" s="180"/>
      <c r="BLM200" s="183"/>
      <c r="BLN200" s="182"/>
      <c r="BLO200" s="181"/>
      <c r="BLP200" s="180"/>
      <c r="BLQ200" s="183"/>
      <c r="BLR200" s="182"/>
      <c r="BLS200" s="181"/>
      <c r="BLT200" s="180"/>
      <c r="BLU200" s="183"/>
      <c r="BLV200" s="182"/>
      <c r="BLW200" s="181"/>
      <c r="BLX200" s="180"/>
      <c r="BLY200" s="183"/>
      <c r="BLZ200" s="182"/>
      <c r="BMA200" s="181"/>
      <c r="BMB200" s="180"/>
      <c r="BMC200" s="183"/>
      <c r="BMD200" s="182"/>
      <c r="BME200" s="181"/>
      <c r="BMF200" s="180"/>
      <c r="BMG200" s="183"/>
      <c r="BMH200" s="182"/>
      <c r="BMI200" s="181"/>
      <c r="BMJ200" s="180"/>
      <c r="BMK200" s="183"/>
      <c r="BML200" s="182"/>
      <c r="BMM200" s="181"/>
      <c r="BMN200" s="180"/>
      <c r="BMO200" s="183"/>
      <c r="BMP200" s="182"/>
      <c r="BMQ200" s="181"/>
      <c r="BMR200" s="180"/>
      <c r="BMS200" s="183"/>
      <c r="BMT200" s="182"/>
      <c r="BMU200" s="181"/>
      <c r="BMV200" s="180"/>
      <c r="BMW200" s="183"/>
      <c r="BMX200" s="182"/>
      <c r="BMY200" s="181"/>
      <c r="BMZ200" s="180"/>
      <c r="BNA200" s="183"/>
      <c r="BNB200" s="182"/>
      <c r="BNC200" s="181"/>
      <c r="BND200" s="180"/>
      <c r="BNE200" s="183"/>
      <c r="BNF200" s="182"/>
      <c r="BNG200" s="181"/>
      <c r="BNH200" s="180"/>
      <c r="BNI200" s="183"/>
      <c r="BNJ200" s="713"/>
      <c r="BNK200" s="713"/>
      <c r="BNL200" s="713"/>
      <c r="BNM200" s="746"/>
      <c r="BNN200" s="209"/>
      <c r="BNO200" s="734"/>
      <c r="BNP200" s="734"/>
      <c r="BNQ200" s="734"/>
      <c r="BNR200" s="201"/>
      <c r="BNS200" s="182"/>
      <c r="BNT200" s="181"/>
      <c r="BNU200" s="180"/>
      <c r="BNV200" s="183"/>
      <c r="BNW200" s="182"/>
      <c r="BNX200" s="181"/>
      <c r="BNY200" s="180"/>
      <c r="BNZ200" s="183"/>
      <c r="BOA200" s="182"/>
      <c r="BOB200" s="181"/>
      <c r="BOC200" s="180"/>
      <c r="BOD200" s="183"/>
      <c r="BOE200" s="182"/>
      <c r="BOF200" s="181"/>
      <c r="BOG200" s="180"/>
      <c r="BOH200" s="183"/>
      <c r="BOI200" s="182"/>
      <c r="BOJ200" s="181"/>
      <c r="BOK200" s="180"/>
      <c r="BOL200" s="183"/>
      <c r="BOM200" s="182"/>
      <c r="BON200" s="181"/>
      <c r="BOO200" s="180"/>
      <c r="BOP200" s="183"/>
      <c r="BOQ200" s="182"/>
      <c r="BOR200" s="181"/>
      <c r="BOS200" s="180"/>
      <c r="BOT200" s="183"/>
      <c r="BOU200" s="182"/>
      <c r="BOV200" s="181"/>
      <c r="BOW200" s="180"/>
      <c r="BOX200" s="183"/>
      <c r="BOY200" s="182"/>
      <c r="BOZ200" s="181"/>
      <c r="BPA200" s="180"/>
      <c r="BPB200" s="183"/>
      <c r="BPC200" s="182"/>
      <c r="BPD200" s="181"/>
      <c r="BPE200" s="180"/>
      <c r="BPF200" s="183"/>
      <c r="BPG200" s="182"/>
      <c r="BPH200" s="181"/>
      <c r="BPI200" s="180"/>
      <c r="BPJ200" s="183"/>
      <c r="BPK200" s="182"/>
      <c r="BPL200" s="181"/>
      <c r="BPM200" s="180"/>
      <c r="BPN200" s="183"/>
      <c r="BPO200" s="182"/>
      <c r="BPP200" s="181"/>
      <c r="BPQ200" s="180"/>
      <c r="BPR200" s="183"/>
      <c r="BPS200" s="182"/>
      <c r="BPT200" s="181"/>
      <c r="BPU200" s="180"/>
      <c r="BPV200" s="183"/>
      <c r="BPW200" s="182"/>
      <c r="BPX200" s="181"/>
      <c r="BPY200" s="180"/>
      <c r="BPZ200" s="183"/>
      <c r="BQA200" s="182"/>
      <c r="BQB200" s="181"/>
      <c r="BQC200" s="180"/>
      <c r="BQD200" s="183"/>
      <c r="BQE200" s="182"/>
      <c r="BQF200" s="181"/>
      <c r="BQG200" s="180"/>
      <c r="BQH200" s="183"/>
      <c r="BQI200" s="182"/>
      <c r="BQJ200" s="181"/>
      <c r="BQK200" s="180"/>
      <c r="BQL200" s="183"/>
      <c r="BQM200" s="182"/>
      <c r="BQN200" s="181"/>
      <c r="BQO200" s="180"/>
      <c r="BQP200" s="183"/>
      <c r="BQQ200" s="182"/>
      <c r="BQR200" s="181"/>
      <c r="BQS200" s="180"/>
      <c r="BQT200" s="183"/>
      <c r="BQU200" s="182"/>
      <c r="BQV200" s="181"/>
      <c r="BQW200" s="180"/>
      <c r="BQX200" s="183"/>
      <c r="BQY200" s="182"/>
      <c r="BQZ200" s="181"/>
      <c r="BRA200" s="180"/>
      <c r="BRB200" s="183"/>
      <c r="BRC200" s="182"/>
      <c r="BRD200" s="181"/>
      <c r="BRE200" s="180"/>
      <c r="BRF200" s="183"/>
      <c r="BRG200" s="182"/>
      <c r="BRH200" s="181"/>
      <c r="BRI200" s="180"/>
      <c r="BRJ200" s="183"/>
      <c r="BRK200" s="182"/>
      <c r="BRL200" s="181"/>
      <c r="BRM200" s="180"/>
      <c r="BRN200" s="183"/>
      <c r="BRO200" s="182"/>
      <c r="BRP200" s="181"/>
      <c r="BRQ200" s="180"/>
      <c r="BRR200" s="183"/>
      <c r="BRS200" s="182"/>
      <c r="BRT200" s="181"/>
      <c r="BRU200" s="180"/>
      <c r="BRV200" s="183"/>
      <c r="BRW200" s="182"/>
      <c r="BRX200" s="181"/>
      <c r="BRY200" s="180"/>
      <c r="BRZ200" s="183"/>
      <c r="BSA200" s="182"/>
      <c r="BSB200" s="181"/>
      <c r="BSC200" s="180"/>
      <c r="BSD200" s="183"/>
      <c r="BSE200" s="182"/>
      <c r="BSF200" s="181"/>
      <c r="BSG200" s="180"/>
      <c r="BSH200" s="183"/>
      <c r="BSI200" s="182"/>
      <c r="BSJ200" s="181"/>
      <c r="BSK200" s="180"/>
      <c r="BSL200" s="183"/>
      <c r="BSM200" s="713"/>
      <c r="BSN200" s="713"/>
      <c r="BSO200" s="713"/>
      <c r="BSP200" s="746"/>
      <c r="BSQ200" s="209"/>
      <c r="BSR200" s="734"/>
      <c r="BSS200" s="734"/>
      <c r="BST200" s="734"/>
      <c r="BSU200" s="201"/>
      <c r="BSV200" s="182"/>
      <c r="BSW200" s="181"/>
      <c r="BSX200" s="180"/>
      <c r="BSY200" s="183"/>
      <c r="BSZ200" s="182"/>
      <c r="BTA200" s="181"/>
      <c r="BTB200" s="180"/>
      <c r="BTC200" s="183"/>
      <c r="BTD200" s="182"/>
      <c r="BTE200" s="181"/>
      <c r="BTF200" s="180"/>
      <c r="BTG200" s="183"/>
      <c r="BTH200" s="182"/>
      <c r="BTI200" s="181"/>
      <c r="BTJ200" s="180"/>
      <c r="BTK200" s="183"/>
      <c r="BTL200" s="182"/>
      <c r="BTM200" s="181"/>
      <c r="BTN200" s="180"/>
      <c r="BTO200" s="183"/>
      <c r="BTP200" s="182"/>
      <c r="BTQ200" s="181"/>
      <c r="BTR200" s="180"/>
      <c r="BTS200" s="183"/>
      <c r="BTT200" s="182"/>
      <c r="BTU200" s="181"/>
      <c r="BTV200" s="180"/>
      <c r="BTW200" s="183"/>
      <c r="BTX200" s="182"/>
      <c r="BTY200" s="181"/>
      <c r="BTZ200" s="180"/>
      <c r="BUA200" s="183"/>
      <c r="BUB200" s="182"/>
      <c r="BUC200" s="181"/>
      <c r="BUD200" s="180"/>
      <c r="BUE200" s="183"/>
      <c r="BUF200" s="182"/>
      <c r="BUG200" s="181"/>
      <c r="BUH200" s="180"/>
      <c r="BUI200" s="183"/>
      <c r="BUJ200" s="182"/>
      <c r="BUK200" s="181"/>
      <c r="BUL200" s="180"/>
      <c r="BUM200" s="183"/>
      <c r="BUN200" s="182"/>
      <c r="BUO200" s="181"/>
      <c r="BUP200" s="180"/>
      <c r="BUQ200" s="183"/>
      <c r="BUR200" s="182"/>
      <c r="BUS200" s="181"/>
      <c r="BUT200" s="180"/>
      <c r="BUU200" s="183"/>
      <c r="BUV200" s="182"/>
      <c r="BUW200" s="181"/>
      <c r="BUX200" s="180"/>
      <c r="BUY200" s="183"/>
      <c r="BUZ200" s="182"/>
      <c r="BVA200" s="181"/>
      <c r="BVB200" s="180"/>
      <c r="BVC200" s="183"/>
      <c r="BVD200" s="182"/>
      <c r="BVE200" s="181"/>
      <c r="BVF200" s="180"/>
      <c r="BVG200" s="183"/>
      <c r="BVH200" s="182"/>
      <c r="BVI200" s="181"/>
      <c r="BVJ200" s="180"/>
      <c r="BVK200" s="183"/>
      <c r="BVL200" s="182"/>
      <c r="BVM200" s="181"/>
      <c r="BVN200" s="180"/>
      <c r="BVO200" s="183"/>
      <c r="BVP200" s="182"/>
      <c r="BVQ200" s="181"/>
      <c r="BVR200" s="180"/>
      <c r="BVS200" s="183"/>
      <c r="BVT200" s="182"/>
      <c r="BVU200" s="181"/>
      <c r="BVV200" s="180"/>
      <c r="BVW200" s="183"/>
      <c r="BVX200" s="182"/>
      <c r="BVY200" s="181"/>
      <c r="BVZ200" s="180"/>
      <c r="BWA200" s="183"/>
      <c r="BWB200" s="182"/>
      <c r="BWC200" s="181"/>
      <c r="BWD200" s="180"/>
      <c r="BWE200" s="183"/>
      <c r="BWF200" s="182"/>
      <c r="BWG200" s="181"/>
      <c r="BWH200" s="180"/>
      <c r="BWI200" s="183"/>
      <c r="BWJ200" s="182"/>
      <c r="BWK200" s="181"/>
      <c r="BWL200" s="180"/>
      <c r="BWM200" s="183"/>
      <c r="BWN200" s="182"/>
      <c r="BWO200" s="181"/>
      <c r="BWP200" s="180"/>
      <c r="BWQ200" s="183"/>
      <c r="BWR200" s="182"/>
      <c r="BWS200" s="181"/>
      <c r="BWT200" s="180"/>
      <c r="BWU200" s="183"/>
      <c r="BWV200" s="182"/>
      <c r="BWW200" s="181"/>
      <c r="BWX200" s="180"/>
      <c r="BWY200" s="183"/>
      <c r="BWZ200" s="182"/>
      <c r="BXA200" s="181"/>
      <c r="BXB200" s="180"/>
      <c r="BXC200" s="183"/>
      <c r="BXD200" s="182"/>
      <c r="BXE200" s="181"/>
      <c r="BXF200" s="180"/>
      <c r="BXG200" s="183"/>
      <c r="BXH200" s="182"/>
      <c r="BXI200" s="181"/>
      <c r="BXJ200" s="180"/>
      <c r="BXK200" s="183"/>
      <c r="BXL200" s="182"/>
      <c r="BXM200" s="181"/>
      <c r="BXN200" s="180"/>
      <c r="BXO200" s="183"/>
      <c r="BXP200" s="713"/>
      <c r="BXQ200" s="713"/>
      <c r="BXR200" s="713"/>
      <c r="BXS200" s="746"/>
      <c r="BXT200" s="209"/>
      <c r="BXU200" s="734"/>
      <c r="BXV200" s="734"/>
      <c r="BXW200" s="734"/>
      <c r="BXX200" s="201"/>
      <c r="BXY200" s="182"/>
      <c r="BXZ200" s="181"/>
      <c r="BYA200" s="180"/>
      <c r="BYB200" s="183"/>
      <c r="BYC200" s="182"/>
      <c r="BYD200" s="181"/>
      <c r="BYE200" s="180"/>
      <c r="BYF200" s="183"/>
      <c r="BYG200" s="182"/>
      <c r="BYH200" s="181"/>
      <c r="BYI200" s="180"/>
      <c r="BYJ200" s="183"/>
      <c r="BYK200" s="182"/>
      <c r="BYL200" s="181"/>
      <c r="BYM200" s="180"/>
      <c r="BYN200" s="183"/>
      <c r="BYO200" s="182"/>
      <c r="BYP200" s="181"/>
      <c r="BYQ200" s="180"/>
      <c r="BYR200" s="183"/>
      <c r="BYS200" s="182"/>
      <c r="BYT200" s="181"/>
      <c r="BYU200" s="180"/>
      <c r="BYV200" s="183"/>
      <c r="BYW200" s="182"/>
      <c r="BYX200" s="181"/>
      <c r="BYY200" s="180"/>
      <c r="BYZ200" s="183"/>
      <c r="BZA200" s="182"/>
      <c r="BZB200" s="181"/>
      <c r="BZC200" s="180"/>
      <c r="BZD200" s="183"/>
      <c r="BZE200" s="182"/>
      <c r="BZF200" s="181"/>
      <c r="BZG200" s="180"/>
      <c r="BZH200" s="183"/>
      <c r="BZI200" s="182"/>
      <c r="BZJ200" s="181"/>
      <c r="BZK200" s="180"/>
      <c r="BZL200" s="183"/>
      <c r="BZM200" s="182"/>
      <c r="BZN200" s="181"/>
      <c r="BZO200" s="180"/>
      <c r="BZP200" s="183"/>
      <c r="BZQ200" s="182"/>
      <c r="BZR200" s="181"/>
      <c r="BZS200" s="180"/>
      <c r="BZT200" s="183"/>
      <c r="BZU200" s="182"/>
      <c r="BZV200" s="181"/>
      <c r="BZW200" s="180"/>
      <c r="BZX200" s="183"/>
      <c r="BZY200" s="182"/>
      <c r="BZZ200" s="181"/>
      <c r="CAA200" s="180"/>
      <c r="CAB200" s="183"/>
      <c r="CAC200" s="182"/>
      <c r="CAD200" s="181"/>
      <c r="CAE200" s="180"/>
      <c r="CAF200" s="183"/>
      <c r="CAG200" s="182"/>
      <c r="CAH200" s="181"/>
      <c r="CAI200" s="180"/>
      <c r="CAJ200" s="183"/>
      <c r="CAK200" s="182"/>
      <c r="CAL200" s="181"/>
      <c r="CAM200" s="180"/>
      <c r="CAN200" s="183"/>
      <c r="CAO200" s="182"/>
      <c r="CAP200" s="181"/>
      <c r="CAQ200" s="180"/>
      <c r="CAR200" s="183"/>
      <c r="CAS200" s="182"/>
      <c r="CAT200" s="181"/>
      <c r="CAU200" s="180"/>
      <c r="CAV200" s="183"/>
      <c r="CAW200" s="182"/>
      <c r="CAX200" s="181"/>
      <c r="CAY200" s="180"/>
      <c r="CAZ200" s="183"/>
      <c r="CBA200" s="182"/>
      <c r="CBB200" s="181"/>
      <c r="CBC200" s="180"/>
      <c r="CBD200" s="183"/>
      <c r="CBE200" s="182"/>
      <c r="CBF200" s="181"/>
      <c r="CBG200" s="180"/>
      <c r="CBH200" s="183"/>
      <c r="CBI200" s="182"/>
      <c r="CBJ200" s="181"/>
      <c r="CBK200" s="180"/>
      <c r="CBL200" s="183"/>
      <c r="CBM200" s="182"/>
      <c r="CBN200" s="181"/>
      <c r="CBO200" s="180"/>
      <c r="CBP200" s="183"/>
      <c r="CBQ200" s="182"/>
      <c r="CBR200" s="181"/>
      <c r="CBS200" s="180"/>
      <c r="CBT200" s="183"/>
      <c r="CBU200" s="182"/>
      <c r="CBV200" s="181"/>
      <c r="CBW200" s="180"/>
      <c r="CBX200" s="183"/>
      <c r="CBY200" s="182"/>
      <c r="CBZ200" s="181"/>
      <c r="CCA200" s="180"/>
      <c r="CCB200" s="183"/>
      <c r="CCC200" s="182"/>
      <c r="CCD200" s="181"/>
      <c r="CCE200" s="180"/>
      <c r="CCF200" s="183"/>
      <c r="CCG200" s="182"/>
      <c r="CCH200" s="181"/>
      <c r="CCI200" s="180"/>
      <c r="CCJ200" s="183"/>
      <c r="CCK200" s="182"/>
      <c r="CCL200" s="181"/>
      <c r="CCM200" s="180"/>
      <c r="CCN200" s="183"/>
      <c r="CCO200" s="182"/>
      <c r="CCP200" s="181"/>
      <c r="CCQ200" s="180"/>
      <c r="CCR200" s="183"/>
      <c r="CCS200" s="713"/>
      <c r="CCT200" s="713"/>
      <c r="CCU200" s="713"/>
      <c r="CCV200" s="746"/>
      <c r="CCW200" s="209"/>
      <c r="CCX200" s="734"/>
      <c r="CCY200" s="734"/>
      <c r="CCZ200" s="734"/>
      <c r="CDA200" s="201"/>
      <c r="CDB200" s="182"/>
      <c r="CDC200" s="181"/>
      <c r="CDD200" s="180"/>
      <c r="CDE200" s="183"/>
      <c r="CDF200" s="182"/>
      <c r="CDG200" s="181"/>
      <c r="CDH200" s="180"/>
      <c r="CDI200" s="183"/>
      <c r="CDJ200" s="182"/>
      <c r="CDK200" s="181"/>
      <c r="CDL200" s="180"/>
      <c r="CDM200" s="183"/>
      <c r="CDN200" s="182"/>
      <c r="CDO200" s="181"/>
      <c r="CDP200" s="180"/>
      <c r="CDQ200" s="183"/>
      <c r="CDR200" s="182"/>
      <c r="CDS200" s="181"/>
      <c r="CDT200" s="180"/>
      <c r="CDU200" s="183"/>
      <c r="CDV200" s="182"/>
      <c r="CDW200" s="181"/>
      <c r="CDX200" s="180"/>
      <c r="CDY200" s="183"/>
      <c r="CDZ200" s="182"/>
      <c r="CEA200" s="181"/>
      <c r="CEB200" s="180"/>
      <c r="CEC200" s="183"/>
      <c r="CED200" s="182"/>
      <c r="CEE200" s="181"/>
      <c r="CEF200" s="180"/>
      <c r="CEG200" s="183"/>
      <c r="CEH200" s="182"/>
      <c r="CEI200" s="181"/>
      <c r="CEJ200" s="180"/>
      <c r="CEK200" s="183"/>
      <c r="CEL200" s="182"/>
      <c r="CEM200" s="181"/>
      <c r="CEN200" s="180"/>
      <c r="CEO200" s="183"/>
      <c r="CEP200" s="182"/>
      <c r="CEQ200" s="181"/>
      <c r="CER200" s="180"/>
      <c r="CES200" s="183"/>
      <c r="CET200" s="182"/>
      <c r="CEU200" s="181"/>
      <c r="CEV200" s="180"/>
      <c r="CEW200" s="183"/>
      <c r="CEX200" s="182"/>
      <c r="CEY200" s="181"/>
      <c r="CEZ200" s="180"/>
      <c r="CFA200" s="183"/>
      <c r="CFB200" s="182"/>
      <c r="CFC200" s="181"/>
      <c r="CFD200" s="180"/>
      <c r="CFE200" s="183"/>
      <c r="CFF200" s="182"/>
      <c r="CFG200" s="181"/>
      <c r="CFH200" s="180"/>
      <c r="CFI200" s="183"/>
      <c r="CFJ200" s="182"/>
      <c r="CFK200" s="181"/>
      <c r="CFL200" s="180"/>
      <c r="CFM200" s="183"/>
      <c r="CFN200" s="182"/>
      <c r="CFO200" s="181"/>
      <c r="CFP200" s="180"/>
      <c r="CFQ200" s="183"/>
      <c r="CFR200" s="182"/>
      <c r="CFS200" s="181"/>
      <c r="CFT200" s="180"/>
      <c r="CFU200" s="183"/>
      <c r="CFV200" s="182"/>
      <c r="CFW200" s="181"/>
      <c r="CFX200" s="180"/>
      <c r="CFY200" s="183"/>
      <c r="CFZ200" s="182"/>
      <c r="CGA200" s="181"/>
      <c r="CGB200" s="180"/>
      <c r="CGC200" s="183"/>
      <c r="CGD200" s="182"/>
      <c r="CGE200" s="181"/>
      <c r="CGF200" s="180"/>
      <c r="CGG200" s="183"/>
      <c r="CGH200" s="182"/>
      <c r="CGI200" s="181"/>
      <c r="CGJ200" s="180"/>
      <c r="CGK200" s="183"/>
      <c r="CGL200" s="182"/>
      <c r="CGM200" s="181"/>
      <c r="CGN200" s="180"/>
      <c r="CGO200" s="183"/>
      <c r="CGP200" s="182"/>
      <c r="CGQ200" s="181"/>
      <c r="CGR200" s="180"/>
      <c r="CGS200" s="183"/>
      <c r="CGT200" s="182"/>
      <c r="CGU200" s="181"/>
      <c r="CGV200" s="180"/>
      <c r="CGW200" s="183"/>
      <c r="CGX200" s="182"/>
      <c r="CGY200" s="181"/>
      <c r="CGZ200" s="180"/>
      <c r="CHA200" s="183"/>
      <c r="CHB200" s="182"/>
      <c r="CHC200" s="181"/>
      <c r="CHD200" s="180"/>
      <c r="CHE200" s="183"/>
      <c r="CHF200" s="182"/>
      <c r="CHG200" s="181"/>
      <c r="CHH200" s="180"/>
      <c r="CHI200" s="183"/>
      <c r="CHJ200" s="182"/>
      <c r="CHK200" s="181"/>
      <c r="CHL200" s="180"/>
      <c r="CHM200" s="183"/>
      <c r="CHN200" s="182"/>
      <c r="CHO200" s="181"/>
      <c r="CHP200" s="180"/>
      <c r="CHQ200" s="183"/>
      <c r="CHR200" s="182"/>
      <c r="CHS200" s="181"/>
      <c r="CHT200" s="180"/>
      <c r="CHU200" s="183"/>
      <c r="CHV200" s="713"/>
      <c r="CHW200" s="713"/>
      <c r="CHX200" s="713"/>
      <c r="CHY200" s="746"/>
      <c r="CHZ200" s="209"/>
      <c r="CIA200" s="734"/>
      <c r="CIB200" s="734"/>
      <c r="CIC200" s="734"/>
      <c r="CID200" s="201"/>
      <c r="CIE200" s="182"/>
      <c r="CIF200" s="181"/>
      <c r="CIG200" s="180"/>
      <c r="CIH200" s="183"/>
      <c r="CII200" s="182"/>
      <c r="CIJ200" s="181"/>
      <c r="CIK200" s="180"/>
      <c r="CIL200" s="183"/>
      <c r="CIM200" s="182"/>
      <c r="CIN200" s="181"/>
      <c r="CIO200" s="180"/>
      <c r="CIP200" s="183"/>
      <c r="CIQ200" s="182"/>
      <c r="CIR200" s="181"/>
      <c r="CIS200" s="180"/>
      <c r="CIT200" s="183"/>
      <c r="CIU200" s="182"/>
      <c r="CIV200" s="181"/>
      <c r="CIW200" s="180"/>
      <c r="CIX200" s="183"/>
      <c r="CIY200" s="182"/>
      <c r="CIZ200" s="181"/>
      <c r="CJA200" s="180"/>
      <c r="CJB200" s="183"/>
      <c r="CJC200" s="182"/>
      <c r="CJD200" s="181"/>
      <c r="CJE200" s="180"/>
      <c r="CJF200" s="183"/>
      <c r="CJG200" s="182"/>
      <c r="CJH200" s="181"/>
      <c r="CJI200" s="180"/>
      <c r="CJJ200" s="183"/>
      <c r="CJK200" s="182"/>
      <c r="CJL200" s="181"/>
      <c r="CJM200" s="180"/>
      <c r="CJN200" s="183"/>
      <c r="CJO200" s="182"/>
      <c r="CJP200" s="181"/>
      <c r="CJQ200" s="180"/>
      <c r="CJR200" s="183"/>
      <c r="CJS200" s="182"/>
      <c r="CJT200" s="181"/>
      <c r="CJU200" s="180"/>
      <c r="CJV200" s="183"/>
      <c r="CJW200" s="182"/>
      <c r="CJX200" s="181"/>
      <c r="CJY200" s="180"/>
      <c r="CJZ200" s="183"/>
      <c r="CKA200" s="182"/>
      <c r="CKB200" s="181"/>
      <c r="CKC200" s="180"/>
      <c r="CKD200" s="183"/>
      <c r="CKE200" s="182"/>
      <c r="CKF200" s="181"/>
      <c r="CKG200" s="180"/>
      <c r="CKH200" s="183"/>
      <c r="CKI200" s="182"/>
      <c r="CKJ200" s="181"/>
      <c r="CKK200" s="180"/>
      <c r="CKL200" s="183"/>
      <c r="CKM200" s="182"/>
      <c r="CKN200" s="181"/>
      <c r="CKO200" s="180"/>
      <c r="CKP200" s="183"/>
      <c r="CKQ200" s="182"/>
      <c r="CKR200" s="181"/>
      <c r="CKS200" s="180"/>
      <c r="CKT200" s="183"/>
      <c r="CKU200" s="182"/>
      <c r="CKV200" s="181"/>
      <c r="CKW200" s="180"/>
      <c r="CKX200" s="183"/>
      <c r="CKY200" s="182"/>
      <c r="CKZ200" s="181"/>
      <c r="CLA200" s="180"/>
      <c r="CLB200" s="183"/>
      <c r="CLC200" s="182"/>
      <c r="CLD200" s="181"/>
      <c r="CLE200" s="180"/>
      <c r="CLF200" s="183"/>
      <c r="CLG200" s="182"/>
      <c r="CLH200" s="181"/>
      <c r="CLI200" s="180"/>
      <c r="CLJ200" s="183"/>
      <c r="CLK200" s="182"/>
      <c r="CLL200" s="181"/>
      <c r="CLM200" s="180"/>
      <c r="CLN200" s="183"/>
      <c r="CLO200" s="182"/>
      <c r="CLP200" s="181"/>
      <c r="CLQ200" s="180"/>
      <c r="CLR200" s="183"/>
      <c r="CLS200" s="182"/>
      <c r="CLT200" s="181"/>
      <c r="CLU200" s="180"/>
      <c r="CLV200" s="183"/>
      <c r="CLW200" s="182"/>
      <c r="CLX200" s="181"/>
      <c r="CLY200" s="180"/>
      <c r="CLZ200" s="183"/>
      <c r="CMA200" s="182"/>
      <c r="CMB200" s="181"/>
      <c r="CMC200" s="180"/>
      <c r="CMD200" s="183"/>
      <c r="CME200" s="182"/>
      <c r="CMF200" s="181"/>
      <c r="CMG200" s="180"/>
      <c r="CMH200" s="183"/>
      <c r="CMI200" s="182"/>
      <c r="CMJ200" s="181"/>
      <c r="CMK200" s="180"/>
      <c r="CML200" s="183"/>
      <c r="CMM200" s="182"/>
      <c r="CMN200" s="181"/>
      <c r="CMO200" s="180"/>
      <c r="CMP200" s="183"/>
      <c r="CMQ200" s="182"/>
      <c r="CMR200" s="181"/>
      <c r="CMS200" s="180"/>
      <c r="CMT200" s="183"/>
      <c r="CMU200" s="182"/>
      <c r="CMV200" s="181"/>
      <c r="CMW200" s="180"/>
      <c r="CMX200" s="183"/>
      <c r="CMY200" s="713"/>
      <c r="CMZ200" s="713"/>
      <c r="CNA200" s="713"/>
      <c r="CNB200" s="746"/>
      <c r="CNC200" s="209"/>
      <c r="CND200" s="734"/>
      <c r="CNE200" s="734"/>
      <c r="CNF200" s="734"/>
      <c r="CNG200" s="201"/>
      <c r="CNH200" s="182"/>
      <c r="CNI200" s="181"/>
      <c r="CNJ200" s="180"/>
      <c r="CNK200" s="183"/>
      <c r="CNL200" s="182"/>
      <c r="CNM200" s="181"/>
      <c r="CNN200" s="180"/>
      <c r="CNO200" s="183"/>
      <c r="CNP200" s="182"/>
      <c r="CNQ200" s="181"/>
      <c r="CNR200" s="180"/>
      <c r="CNS200" s="183"/>
      <c r="CNT200" s="182"/>
      <c r="CNU200" s="181"/>
      <c r="CNV200" s="180"/>
      <c r="CNW200" s="183"/>
      <c r="CNX200" s="182"/>
      <c r="CNY200" s="181"/>
      <c r="CNZ200" s="180"/>
      <c r="COA200" s="183"/>
      <c r="COB200" s="182"/>
      <c r="COC200" s="181"/>
      <c r="COD200" s="180"/>
      <c r="COE200" s="183"/>
      <c r="COF200" s="182"/>
      <c r="COG200" s="181"/>
      <c r="COH200" s="180"/>
      <c r="COI200" s="183"/>
      <c r="COJ200" s="182"/>
      <c r="COK200" s="181"/>
      <c r="COL200" s="180"/>
      <c r="COM200" s="183"/>
      <c r="CON200" s="182"/>
      <c r="COO200" s="181"/>
      <c r="COP200" s="180"/>
      <c r="COQ200" s="183"/>
      <c r="COR200" s="182"/>
      <c r="COS200" s="181"/>
      <c r="COT200" s="180"/>
      <c r="COU200" s="183"/>
      <c r="COV200" s="182"/>
      <c r="COW200" s="181"/>
      <c r="COX200" s="180"/>
      <c r="COY200" s="183"/>
      <c r="COZ200" s="182"/>
      <c r="CPA200" s="181"/>
      <c r="CPB200" s="180"/>
      <c r="CPC200" s="183"/>
      <c r="CPD200" s="182"/>
      <c r="CPE200" s="181"/>
      <c r="CPF200" s="180"/>
      <c r="CPG200" s="183"/>
      <c r="CPH200" s="182"/>
      <c r="CPI200" s="181"/>
      <c r="CPJ200" s="180"/>
      <c r="CPK200" s="183"/>
      <c r="CPL200" s="182"/>
      <c r="CPM200" s="181"/>
      <c r="CPN200" s="180"/>
      <c r="CPO200" s="183"/>
      <c r="CPP200" s="182"/>
      <c r="CPQ200" s="181"/>
      <c r="CPR200" s="180"/>
      <c r="CPS200" s="183"/>
      <c r="CPT200" s="182"/>
      <c r="CPU200" s="181"/>
      <c r="CPV200" s="180"/>
      <c r="CPW200" s="183"/>
      <c r="CPX200" s="182"/>
      <c r="CPY200" s="181"/>
      <c r="CPZ200" s="180"/>
      <c r="CQA200" s="183"/>
      <c r="CQB200" s="182"/>
      <c r="CQC200" s="181"/>
      <c r="CQD200" s="180"/>
      <c r="CQE200" s="183"/>
      <c r="CQF200" s="182"/>
      <c r="CQG200" s="181"/>
      <c r="CQH200" s="180"/>
      <c r="CQI200" s="183"/>
      <c r="CQJ200" s="182"/>
      <c r="CQK200" s="181"/>
      <c r="CQL200" s="180"/>
      <c r="CQM200" s="183"/>
      <c r="CQN200" s="182"/>
      <c r="CQO200" s="181"/>
      <c r="CQP200" s="180"/>
      <c r="CQQ200" s="183"/>
      <c r="CQR200" s="182"/>
      <c r="CQS200" s="181"/>
      <c r="CQT200" s="180"/>
      <c r="CQU200" s="183"/>
      <c r="CQV200" s="182"/>
      <c r="CQW200" s="181"/>
      <c r="CQX200" s="180"/>
      <c r="CQY200" s="183"/>
      <c r="CQZ200" s="182"/>
      <c r="CRA200" s="181"/>
      <c r="CRB200" s="180"/>
      <c r="CRC200" s="183"/>
      <c r="CRD200" s="182"/>
      <c r="CRE200" s="181"/>
      <c r="CRF200" s="180"/>
      <c r="CRG200" s="183"/>
      <c r="CRH200" s="182"/>
      <c r="CRI200" s="181"/>
      <c r="CRJ200" s="180"/>
      <c r="CRK200" s="183"/>
      <c r="CRL200" s="182"/>
      <c r="CRM200" s="181"/>
      <c r="CRN200" s="180"/>
      <c r="CRO200" s="183"/>
      <c r="CRP200" s="182"/>
      <c r="CRQ200" s="181"/>
      <c r="CRR200" s="180"/>
      <c r="CRS200" s="183"/>
      <c r="CRT200" s="182"/>
      <c r="CRU200" s="181"/>
      <c r="CRV200" s="180"/>
      <c r="CRW200" s="183"/>
      <c r="CRX200" s="182"/>
      <c r="CRY200" s="181"/>
      <c r="CRZ200" s="180"/>
      <c r="CSA200" s="183"/>
      <c r="CSB200" s="713"/>
      <c r="CSC200" s="713"/>
      <c r="CSD200" s="713"/>
      <c r="CSE200" s="746"/>
      <c r="CSF200" s="209"/>
      <c r="CSG200" s="734"/>
      <c r="CSH200" s="734"/>
      <c r="CSI200" s="734"/>
      <c r="CSJ200" s="201"/>
      <c r="CSK200" s="182"/>
      <c r="CSL200" s="181"/>
      <c r="CSM200" s="180"/>
      <c r="CSN200" s="183"/>
      <c r="CSO200" s="182"/>
      <c r="CSP200" s="181"/>
      <c r="CSQ200" s="180"/>
      <c r="CSR200" s="183"/>
      <c r="CSS200" s="182"/>
      <c r="CST200" s="181"/>
      <c r="CSU200" s="180"/>
      <c r="CSV200" s="183"/>
      <c r="CSW200" s="182"/>
      <c r="CSX200" s="181"/>
      <c r="CSY200" s="180"/>
      <c r="CSZ200" s="183"/>
      <c r="CTA200" s="182"/>
      <c r="CTB200" s="181"/>
      <c r="CTC200" s="180"/>
      <c r="CTD200" s="183"/>
      <c r="CTE200" s="182"/>
      <c r="CTF200" s="181"/>
      <c r="CTG200" s="180"/>
      <c r="CTH200" s="183"/>
      <c r="CTI200" s="182"/>
      <c r="CTJ200" s="181"/>
      <c r="CTK200" s="180"/>
      <c r="CTL200" s="183"/>
      <c r="CTM200" s="182"/>
      <c r="CTN200" s="181"/>
      <c r="CTO200" s="180"/>
      <c r="CTP200" s="183"/>
      <c r="CTQ200" s="182"/>
      <c r="CTR200" s="181"/>
      <c r="CTS200" s="180"/>
      <c r="CTT200" s="183"/>
      <c r="CTU200" s="182"/>
      <c r="CTV200" s="181"/>
      <c r="CTW200" s="180"/>
      <c r="CTX200" s="183"/>
      <c r="CTY200" s="182"/>
      <c r="CTZ200" s="181"/>
      <c r="CUA200" s="180"/>
      <c r="CUB200" s="183"/>
      <c r="CUC200" s="182"/>
      <c r="CUD200" s="181"/>
      <c r="CUE200" s="180"/>
      <c r="CUF200" s="183"/>
      <c r="CUG200" s="182"/>
      <c r="CUH200" s="181"/>
      <c r="CUI200" s="180"/>
      <c r="CUJ200" s="183"/>
      <c r="CUK200" s="182"/>
      <c r="CUL200" s="181"/>
      <c r="CUM200" s="180"/>
      <c r="CUN200" s="183"/>
      <c r="CUO200" s="182"/>
      <c r="CUP200" s="181"/>
      <c r="CUQ200" s="180"/>
      <c r="CUR200" s="183"/>
      <c r="CUS200" s="182"/>
      <c r="CUT200" s="181"/>
      <c r="CUU200" s="180"/>
      <c r="CUV200" s="183"/>
      <c r="CUW200" s="182"/>
      <c r="CUX200" s="181"/>
      <c r="CUY200" s="180"/>
      <c r="CUZ200" s="183"/>
      <c r="CVA200" s="182"/>
      <c r="CVB200" s="181"/>
      <c r="CVC200" s="180"/>
      <c r="CVD200" s="183"/>
      <c r="CVE200" s="182"/>
      <c r="CVF200" s="181"/>
      <c r="CVG200" s="180"/>
      <c r="CVH200" s="183"/>
      <c r="CVI200" s="182"/>
      <c r="CVJ200" s="181"/>
      <c r="CVK200" s="180"/>
      <c r="CVL200" s="183"/>
      <c r="CVM200" s="182"/>
      <c r="CVN200" s="181"/>
      <c r="CVO200" s="180"/>
      <c r="CVP200" s="183"/>
      <c r="CVQ200" s="182"/>
      <c r="CVR200" s="181"/>
      <c r="CVS200" s="180"/>
      <c r="CVT200" s="183"/>
      <c r="CVU200" s="182"/>
      <c r="CVV200" s="181"/>
      <c r="CVW200" s="180"/>
      <c r="CVX200" s="183"/>
      <c r="CVY200" s="182"/>
      <c r="CVZ200" s="181"/>
      <c r="CWA200" s="180"/>
      <c r="CWB200" s="183"/>
      <c r="CWC200" s="182"/>
      <c r="CWD200" s="181"/>
      <c r="CWE200" s="180"/>
      <c r="CWF200" s="183"/>
      <c r="CWG200" s="182"/>
      <c r="CWH200" s="181"/>
      <c r="CWI200" s="180"/>
      <c r="CWJ200" s="183"/>
      <c r="CWK200" s="182"/>
      <c r="CWL200" s="181"/>
      <c r="CWM200" s="180"/>
      <c r="CWN200" s="183"/>
      <c r="CWO200" s="182"/>
      <c r="CWP200" s="181"/>
      <c r="CWQ200" s="180"/>
      <c r="CWR200" s="183"/>
      <c r="CWS200" s="182"/>
      <c r="CWT200" s="181"/>
      <c r="CWU200" s="180"/>
      <c r="CWV200" s="183"/>
      <c r="CWW200" s="182"/>
      <c r="CWX200" s="181"/>
      <c r="CWY200" s="180"/>
      <c r="CWZ200" s="183"/>
      <c r="CXA200" s="182"/>
      <c r="CXB200" s="181"/>
      <c r="CXC200" s="180"/>
      <c r="CXD200" s="183"/>
      <c r="CXE200" s="713"/>
      <c r="CXF200" s="713"/>
      <c r="CXG200" s="713"/>
      <c r="CXH200" s="746"/>
      <c r="CXI200" s="209"/>
      <c r="CXJ200" s="734"/>
      <c r="CXK200" s="734"/>
      <c r="CXL200" s="734"/>
      <c r="CXM200" s="201"/>
      <c r="CXN200" s="182"/>
      <c r="CXO200" s="181"/>
      <c r="CXP200" s="180"/>
      <c r="CXQ200" s="183"/>
      <c r="CXR200" s="182"/>
      <c r="CXS200" s="181"/>
      <c r="CXT200" s="180"/>
      <c r="CXU200" s="183"/>
      <c r="CXV200" s="182"/>
      <c r="CXW200" s="181"/>
      <c r="CXX200" s="180"/>
      <c r="CXY200" s="183"/>
      <c r="CXZ200" s="182"/>
      <c r="CYA200" s="181"/>
      <c r="CYB200" s="180"/>
      <c r="CYC200" s="183"/>
      <c r="CYD200" s="182"/>
      <c r="CYE200" s="181"/>
      <c r="CYF200" s="180"/>
      <c r="CYG200" s="183"/>
      <c r="CYH200" s="182"/>
      <c r="CYI200" s="181"/>
      <c r="CYJ200" s="180"/>
      <c r="CYK200" s="183"/>
      <c r="CYL200" s="182"/>
      <c r="CYM200" s="181"/>
      <c r="CYN200" s="180"/>
      <c r="CYO200" s="183"/>
      <c r="CYP200" s="182"/>
      <c r="CYQ200" s="181"/>
      <c r="CYR200" s="180"/>
      <c r="CYS200" s="183"/>
      <c r="CYT200" s="182"/>
      <c r="CYU200" s="181"/>
      <c r="CYV200" s="180"/>
      <c r="CYW200" s="183"/>
      <c r="CYX200" s="182"/>
      <c r="CYY200" s="181"/>
      <c r="CYZ200" s="180"/>
      <c r="CZA200" s="183"/>
      <c r="CZB200" s="182"/>
      <c r="CZC200" s="181"/>
      <c r="CZD200" s="180"/>
      <c r="CZE200" s="183"/>
      <c r="CZF200" s="182"/>
      <c r="CZG200" s="181"/>
      <c r="CZH200" s="180"/>
      <c r="CZI200" s="183"/>
      <c r="CZJ200" s="182"/>
      <c r="CZK200" s="181"/>
      <c r="CZL200" s="180"/>
      <c r="CZM200" s="183"/>
      <c r="CZN200" s="182"/>
      <c r="CZO200" s="181"/>
      <c r="CZP200" s="180"/>
      <c r="CZQ200" s="183"/>
      <c r="CZR200" s="182"/>
      <c r="CZS200" s="181"/>
      <c r="CZT200" s="180"/>
      <c r="CZU200" s="183"/>
      <c r="CZV200" s="182"/>
      <c r="CZW200" s="181"/>
      <c r="CZX200" s="180"/>
      <c r="CZY200" s="183"/>
      <c r="CZZ200" s="182"/>
      <c r="DAA200" s="181"/>
      <c r="DAB200" s="180"/>
      <c r="DAC200" s="183"/>
      <c r="DAD200" s="182"/>
      <c r="DAE200" s="181"/>
      <c r="DAF200" s="180"/>
      <c r="DAG200" s="183"/>
      <c r="DAH200" s="182"/>
      <c r="DAI200" s="181"/>
      <c r="DAJ200" s="180"/>
      <c r="DAK200" s="183"/>
      <c r="DAL200" s="182"/>
      <c r="DAM200" s="181"/>
      <c r="DAN200" s="180"/>
      <c r="DAO200" s="183"/>
      <c r="DAP200" s="182"/>
      <c r="DAQ200" s="181"/>
      <c r="DAR200" s="180"/>
      <c r="DAS200" s="183"/>
      <c r="DAT200" s="182"/>
      <c r="DAU200" s="181"/>
      <c r="DAV200" s="180"/>
      <c r="DAW200" s="183"/>
      <c r="DAX200" s="182"/>
      <c r="DAY200" s="181"/>
      <c r="DAZ200" s="180"/>
      <c r="DBA200" s="183"/>
      <c r="DBB200" s="182"/>
      <c r="DBC200" s="181"/>
      <c r="DBD200" s="180"/>
      <c r="DBE200" s="183"/>
      <c r="DBF200" s="182"/>
      <c r="DBG200" s="181"/>
      <c r="DBH200" s="180"/>
      <c r="DBI200" s="183"/>
      <c r="DBJ200" s="182"/>
      <c r="DBK200" s="181"/>
      <c r="DBL200" s="180"/>
      <c r="DBM200" s="183"/>
      <c r="DBN200" s="182"/>
      <c r="DBO200" s="181"/>
      <c r="DBP200" s="180"/>
      <c r="DBQ200" s="183"/>
      <c r="DBR200" s="182"/>
      <c r="DBS200" s="181"/>
      <c r="DBT200" s="180"/>
      <c r="DBU200" s="183"/>
      <c r="DBV200" s="182"/>
      <c r="DBW200" s="181"/>
      <c r="DBX200" s="180"/>
      <c r="DBY200" s="183"/>
      <c r="DBZ200" s="182"/>
      <c r="DCA200" s="181"/>
      <c r="DCB200" s="180"/>
      <c r="DCC200" s="183"/>
      <c r="DCD200" s="182"/>
      <c r="DCE200" s="181"/>
      <c r="DCF200" s="180"/>
      <c r="DCG200" s="183"/>
      <c r="DCH200" s="713"/>
      <c r="DCI200" s="713"/>
      <c r="DCJ200" s="713"/>
      <c r="DCK200" s="746"/>
      <c r="DCL200" s="209"/>
      <c r="DCM200" s="734"/>
      <c r="DCN200" s="734"/>
      <c r="DCO200" s="734"/>
      <c r="DCP200" s="201"/>
      <c r="DCQ200" s="182"/>
      <c r="DCR200" s="181"/>
      <c r="DCS200" s="180"/>
      <c r="DCT200" s="183"/>
      <c r="DCU200" s="182"/>
      <c r="DCV200" s="181"/>
      <c r="DCW200" s="180"/>
      <c r="DCX200" s="183"/>
      <c r="DCY200" s="182"/>
      <c r="DCZ200" s="181"/>
      <c r="DDA200" s="180"/>
      <c r="DDB200" s="183"/>
      <c r="DDC200" s="182"/>
      <c r="DDD200" s="181"/>
      <c r="DDE200" s="180"/>
      <c r="DDF200" s="183"/>
      <c r="DDG200" s="182"/>
      <c r="DDH200" s="181"/>
      <c r="DDI200" s="180"/>
      <c r="DDJ200" s="183"/>
      <c r="DDK200" s="182"/>
      <c r="DDL200" s="181"/>
      <c r="DDM200" s="180"/>
      <c r="DDN200" s="183"/>
      <c r="DDO200" s="182"/>
      <c r="DDP200" s="181"/>
      <c r="DDQ200" s="180"/>
      <c r="DDR200" s="183"/>
      <c r="DDS200" s="182"/>
      <c r="DDT200" s="181"/>
      <c r="DDU200" s="180"/>
      <c r="DDV200" s="183"/>
      <c r="DDW200" s="182"/>
      <c r="DDX200" s="181"/>
      <c r="DDY200" s="180"/>
      <c r="DDZ200" s="183"/>
      <c r="DEA200" s="182"/>
      <c r="DEB200" s="181"/>
      <c r="DEC200" s="180"/>
      <c r="DED200" s="183"/>
      <c r="DEE200" s="182"/>
      <c r="DEF200" s="181"/>
      <c r="DEG200" s="180"/>
      <c r="DEH200" s="183"/>
      <c r="DEI200" s="182"/>
      <c r="DEJ200" s="181"/>
      <c r="DEK200" s="180"/>
      <c r="DEL200" s="183"/>
      <c r="DEM200" s="182"/>
      <c r="DEN200" s="181"/>
      <c r="DEO200" s="180"/>
      <c r="DEP200" s="183"/>
      <c r="DEQ200" s="182"/>
      <c r="DER200" s="181"/>
      <c r="DES200" s="180"/>
      <c r="DET200" s="183"/>
      <c r="DEU200" s="182"/>
      <c r="DEV200" s="181"/>
      <c r="DEW200" s="180"/>
      <c r="DEX200" s="183"/>
      <c r="DEY200" s="182"/>
      <c r="DEZ200" s="181"/>
      <c r="DFA200" s="180"/>
      <c r="DFB200" s="183"/>
      <c r="DFC200" s="182"/>
      <c r="DFD200" s="181"/>
      <c r="DFE200" s="180"/>
      <c r="DFF200" s="183"/>
      <c r="DFG200" s="182"/>
      <c r="DFH200" s="181"/>
      <c r="DFI200" s="180"/>
      <c r="DFJ200" s="183"/>
      <c r="DFK200" s="182"/>
      <c r="DFL200" s="181"/>
      <c r="DFM200" s="180"/>
      <c r="DFN200" s="183"/>
      <c r="DFO200" s="182"/>
      <c r="DFP200" s="181"/>
      <c r="DFQ200" s="180"/>
      <c r="DFR200" s="183"/>
      <c r="DFS200" s="182"/>
      <c r="DFT200" s="181"/>
      <c r="DFU200" s="180"/>
      <c r="DFV200" s="183"/>
      <c r="DFW200" s="182"/>
      <c r="DFX200" s="181"/>
      <c r="DFY200" s="180"/>
      <c r="DFZ200" s="183"/>
      <c r="DGA200" s="182"/>
      <c r="DGB200" s="181"/>
      <c r="DGC200" s="180"/>
      <c r="DGD200" s="183"/>
      <c r="DGE200" s="182"/>
      <c r="DGF200" s="181"/>
      <c r="DGG200" s="180"/>
      <c r="DGH200" s="183"/>
      <c r="DGI200" s="182"/>
      <c r="DGJ200" s="181"/>
      <c r="DGK200" s="180"/>
      <c r="DGL200" s="183"/>
      <c r="DGM200" s="182"/>
      <c r="DGN200" s="181"/>
      <c r="DGO200" s="180"/>
      <c r="DGP200" s="183"/>
      <c r="DGQ200" s="182"/>
      <c r="DGR200" s="181"/>
      <c r="DGS200" s="180"/>
      <c r="DGT200" s="183"/>
      <c r="DGU200" s="182"/>
      <c r="DGV200" s="181"/>
      <c r="DGW200" s="180"/>
      <c r="DGX200" s="183"/>
      <c r="DGY200" s="182"/>
      <c r="DGZ200" s="181"/>
      <c r="DHA200" s="180"/>
      <c r="DHB200" s="183"/>
      <c r="DHC200" s="182"/>
      <c r="DHD200" s="181"/>
      <c r="DHE200" s="180"/>
      <c r="DHF200" s="183"/>
      <c r="DHG200" s="182"/>
      <c r="DHH200" s="181"/>
      <c r="DHI200" s="180"/>
      <c r="DHJ200" s="183"/>
      <c r="DHK200" s="713"/>
      <c r="DHL200" s="713"/>
      <c r="DHM200" s="713"/>
      <c r="DHN200" s="746"/>
      <c r="DHO200" s="209"/>
      <c r="DHP200" s="734"/>
      <c r="DHQ200" s="734"/>
      <c r="DHR200" s="734"/>
      <c r="DHS200" s="201"/>
      <c r="DHT200" s="182"/>
      <c r="DHU200" s="181"/>
      <c r="DHV200" s="180"/>
      <c r="DHW200" s="183"/>
      <c r="DHX200" s="182"/>
      <c r="DHY200" s="181"/>
      <c r="DHZ200" s="180"/>
      <c r="DIA200" s="183"/>
      <c r="DIB200" s="182"/>
      <c r="DIC200" s="181"/>
      <c r="DID200" s="180"/>
      <c r="DIE200" s="183"/>
      <c r="DIF200" s="182"/>
      <c r="DIG200" s="181"/>
      <c r="DIH200" s="180"/>
      <c r="DII200" s="183"/>
      <c r="DIJ200" s="182"/>
      <c r="DIK200" s="181"/>
      <c r="DIL200" s="180"/>
      <c r="DIM200" s="183"/>
      <c r="DIN200" s="182"/>
      <c r="DIO200" s="181"/>
      <c r="DIP200" s="180"/>
      <c r="DIQ200" s="183"/>
      <c r="DIR200" s="182"/>
      <c r="DIS200" s="181"/>
      <c r="DIT200" s="180"/>
      <c r="DIU200" s="183"/>
      <c r="DIV200" s="182"/>
      <c r="DIW200" s="181"/>
      <c r="DIX200" s="180"/>
      <c r="DIY200" s="183"/>
      <c r="DIZ200" s="182"/>
      <c r="DJA200" s="181"/>
      <c r="DJB200" s="180"/>
      <c r="DJC200" s="183"/>
      <c r="DJD200" s="182"/>
      <c r="DJE200" s="181"/>
      <c r="DJF200" s="180"/>
      <c r="DJG200" s="183"/>
      <c r="DJH200" s="182"/>
      <c r="DJI200" s="181"/>
      <c r="DJJ200" s="180"/>
      <c r="DJK200" s="183"/>
      <c r="DJL200" s="182"/>
      <c r="DJM200" s="181"/>
      <c r="DJN200" s="180"/>
      <c r="DJO200" s="183"/>
      <c r="DJP200" s="182"/>
      <c r="DJQ200" s="181"/>
      <c r="DJR200" s="180"/>
      <c r="DJS200" s="183"/>
      <c r="DJT200" s="182"/>
      <c r="DJU200" s="181"/>
      <c r="DJV200" s="180"/>
      <c r="DJW200" s="183"/>
      <c r="DJX200" s="182"/>
      <c r="DJY200" s="181"/>
      <c r="DJZ200" s="180"/>
      <c r="DKA200" s="183"/>
      <c r="DKB200" s="182"/>
      <c r="DKC200" s="181"/>
      <c r="DKD200" s="180"/>
      <c r="DKE200" s="183"/>
      <c r="DKF200" s="182"/>
      <c r="DKG200" s="181"/>
      <c r="DKH200" s="180"/>
      <c r="DKI200" s="183"/>
      <c r="DKJ200" s="182"/>
      <c r="DKK200" s="181"/>
      <c r="DKL200" s="180"/>
      <c r="DKM200" s="183"/>
      <c r="DKN200" s="182"/>
      <c r="DKO200" s="181"/>
      <c r="DKP200" s="180"/>
      <c r="DKQ200" s="183"/>
      <c r="DKR200" s="182"/>
      <c r="DKS200" s="181"/>
      <c r="DKT200" s="180"/>
      <c r="DKU200" s="183"/>
      <c r="DKV200" s="182"/>
      <c r="DKW200" s="181"/>
      <c r="DKX200" s="180"/>
      <c r="DKY200" s="183"/>
      <c r="DKZ200" s="182"/>
      <c r="DLA200" s="181"/>
      <c r="DLB200" s="180"/>
      <c r="DLC200" s="183"/>
      <c r="DLD200" s="182"/>
      <c r="DLE200" s="181"/>
      <c r="DLF200" s="180"/>
      <c r="DLG200" s="183"/>
      <c r="DLH200" s="182"/>
      <c r="DLI200" s="181"/>
      <c r="DLJ200" s="180"/>
      <c r="DLK200" s="183"/>
      <c r="DLL200" s="182"/>
      <c r="DLM200" s="181"/>
      <c r="DLN200" s="180"/>
      <c r="DLO200" s="183"/>
      <c r="DLP200" s="182"/>
      <c r="DLQ200" s="181"/>
      <c r="DLR200" s="180"/>
      <c r="DLS200" s="183"/>
      <c r="DLT200" s="182"/>
      <c r="DLU200" s="181"/>
      <c r="DLV200" s="180"/>
      <c r="DLW200" s="183"/>
      <c r="DLX200" s="182"/>
      <c r="DLY200" s="181"/>
      <c r="DLZ200" s="180"/>
      <c r="DMA200" s="183"/>
      <c r="DMB200" s="182"/>
      <c r="DMC200" s="181"/>
      <c r="DMD200" s="180"/>
      <c r="DME200" s="183"/>
      <c r="DMF200" s="182"/>
      <c r="DMG200" s="181"/>
      <c r="DMH200" s="180"/>
      <c r="DMI200" s="183"/>
      <c r="DMJ200" s="182"/>
      <c r="DMK200" s="181"/>
      <c r="DML200" s="180"/>
      <c r="DMM200" s="183"/>
      <c r="DMN200" s="713"/>
      <c r="DMO200" s="713"/>
      <c r="DMP200" s="713"/>
      <c r="DMQ200" s="746"/>
      <c r="DMR200" s="209"/>
      <c r="DMS200" s="734"/>
      <c r="DMT200" s="734"/>
      <c r="DMU200" s="734"/>
      <c r="DMV200" s="201"/>
      <c r="DMW200" s="182"/>
      <c r="DMX200" s="181"/>
      <c r="DMY200" s="180"/>
      <c r="DMZ200" s="183"/>
      <c r="DNA200" s="182"/>
      <c r="DNB200" s="181"/>
      <c r="DNC200" s="180"/>
      <c r="DND200" s="183"/>
      <c r="DNE200" s="182"/>
      <c r="DNF200" s="181"/>
      <c r="DNG200" s="180"/>
      <c r="DNH200" s="183"/>
      <c r="DNI200" s="182"/>
      <c r="DNJ200" s="181"/>
      <c r="DNK200" s="180"/>
      <c r="DNL200" s="183"/>
      <c r="DNM200" s="182"/>
      <c r="DNN200" s="181"/>
      <c r="DNO200" s="180"/>
      <c r="DNP200" s="183"/>
      <c r="DNQ200" s="182"/>
      <c r="DNR200" s="181"/>
      <c r="DNS200" s="180"/>
      <c r="DNT200" s="183"/>
      <c r="DNU200" s="182"/>
      <c r="DNV200" s="181"/>
      <c r="DNW200" s="180"/>
      <c r="DNX200" s="183"/>
      <c r="DNY200" s="182"/>
      <c r="DNZ200" s="181"/>
      <c r="DOA200" s="180"/>
      <c r="DOB200" s="183"/>
      <c r="DOC200" s="182"/>
      <c r="DOD200" s="181"/>
      <c r="DOE200" s="180"/>
      <c r="DOF200" s="183"/>
      <c r="DOG200" s="182"/>
      <c r="DOH200" s="181"/>
      <c r="DOI200" s="180"/>
      <c r="DOJ200" s="183"/>
      <c r="DOK200" s="182"/>
      <c r="DOL200" s="181"/>
      <c r="DOM200" s="180"/>
      <c r="DON200" s="183"/>
      <c r="DOO200" s="182"/>
      <c r="DOP200" s="181"/>
      <c r="DOQ200" s="180"/>
      <c r="DOR200" s="183"/>
      <c r="DOS200" s="182"/>
      <c r="DOT200" s="181"/>
      <c r="DOU200" s="180"/>
      <c r="DOV200" s="183"/>
      <c r="DOW200" s="182"/>
      <c r="DOX200" s="181"/>
      <c r="DOY200" s="180"/>
      <c r="DOZ200" s="183"/>
      <c r="DPA200" s="182"/>
      <c r="DPB200" s="181"/>
      <c r="DPC200" s="180"/>
      <c r="DPD200" s="183"/>
      <c r="DPE200" s="182"/>
      <c r="DPF200" s="181"/>
      <c r="DPG200" s="180"/>
      <c r="DPH200" s="183"/>
      <c r="DPI200" s="182"/>
      <c r="DPJ200" s="181"/>
      <c r="DPK200" s="180"/>
      <c r="DPL200" s="183"/>
      <c r="DPM200" s="182"/>
      <c r="DPN200" s="181"/>
      <c r="DPO200" s="180"/>
      <c r="DPP200" s="183"/>
      <c r="DPQ200" s="182"/>
      <c r="DPR200" s="181"/>
      <c r="DPS200" s="180"/>
      <c r="DPT200" s="183"/>
      <c r="DPU200" s="182"/>
      <c r="DPV200" s="181"/>
      <c r="DPW200" s="180"/>
      <c r="DPX200" s="183"/>
      <c r="DPY200" s="182"/>
      <c r="DPZ200" s="181"/>
      <c r="DQA200" s="180"/>
      <c r="DQB200" s="183"/>
      <c r="DQC200" s="182"/>
      <c r="DQD200" s="181"/>
      <c r="DQE200" s="180"/>
      <c r="DQF200" s="183"/>
      <c r="DQG200" s="182"/>
      <c r="DQH200" s="181"/>
      <c r="DQI200" s="180"/>
      <c r="DQJ200" s="183"/>
      <c r="DQK200" s="182"/>
      <c r="DQL200" s="181"/>
      <c r="DQM200" s="180"/>
      <c r="DQN200" s="183"/>
      <c r="DQO200" s="182"/>
      <c r="DQP200" s="181"/>
      <c r="DQQ200" s="180"/>
      <c r="DQR200" s="183"/>
      <c r="DQS200" s="182"/>
      <c r="DQT200" s="181"/>
      <c r="DQU200" s="180"/>
      <c r="DQV200" s="183"/>
      <c r="DQW200" s="182"/>
      <c r="DQX200" s="181"/>
      <c r="DQY200" s="180"/>
      <c r="DQZ200" s="183"/>
      <c r="DRA200" s="182"/>
      <c r="DRB200" s="181"/>
      <c r="DRC200" s="180"/>
      <c r="DRD200" s="183"/>
      <c r="DRE200" s="182"/>
      <c r="DRF200" s="181"/>
      <c r="DRG200" s="180"/>
      <c r="DRH200" s="183"/>
      <c r="DRI200" s="182"/>
      <c r="DRJ200" s="181"/>
      <c r="DRK200" s="180"/>
      <c r="DRL200" s="183"/>
      <c r="DRM200" s="182"/>
      <c r="DRN200" s="181"/>
      <c r="DRO200" s="180"/>
      <c r="DRP200" s="183"/>
      <c r="DRQ200" s="713"/>
      <c r="DRR200" s="713"/>
      <c r="DRS200" s="713"/>
      <c r="DRT200" s="746"/>
      <c r="DRU200" s="209"/>
      <c r="DRV200" s="734"/>
      <c r="DRW200" s="734"/>
      <c r="DRX200" s="734"/>
      <c r="DRY200" s="201"/>
      <c r="DRZ200" s="182"/>
      <c r="DSA200" s="181"/>
      <c r="DSB200" s="180"/>
      <c r="DSC200" s="183"/>
      <c r="DSD200" s="182"/>
      <c r="DSE200" s="181"/>
      <c r="DSF200" s="180"/>
      <c r="DSG200" s="183"/>
      <c r="DSH200" s="182"/>
      <c r="DSI200" s="181"/>
      <c r="DSJ200" s="180"/>
      <c r="DSK200" s="183"/>
      <c r="DSL200" s="182"/>
      <c r="DSM200" s="181"/>
      <c r="DSN200" s="180"/>
      <c r="DSO200" s="183"/>
      <c r="DSP200" s="182"/>
      <c r="DSQ200" s="181"/>
      <c r="DSR200" s="180"/>
      <c r="DSS200" s="183"/>
      <c r="DST200" s="182"/>
      <c r="DSU200" s="181"/>
      <c r="DSV200" s="180"/>
      <c r="DSW200" s="183"/>
      <c r="DSX200" s="182"/>
      <c r="DSY200" s="181"/>
      <c r="DSZ200" s="180"/>
      <c r="DTA200" s="183"/>
      <c r="DTB200" s="182"/>
      <c r="DTC200" s="181"/>
      <c r="DTD200" s="180"/>
      <c r="DTE200" s="183"/>
      <c r="DTF200" s="182"/>
      <c r="DTG200" s="181"/>
      <c r="DTH200" s="180"/>
      <c r="DTI200" s="183"/>
      <c r="DTJ200" s="182"/>
      <c r="DTK200" s="181"/>
      <c r="DTL200" s="180"/>
      <c r="DTM200" s="183"/>
      <c r="DTN200" s="182"/>
      <c r="DTO200" s="181"/>
      <c r="DTP200" s="180"/>
      <c r="DTQ200" s="183"/>
      <c r="DTR200" s="182"/>
      <c r="DTS200" s="181"/>
      <c r="DTT200" s="180"/>
      <c r="DTU200" s="183"/>
      <c r="DTV200" s="182"/>
      <c r="DTW200" s="181"/>
      <c r="DTX200" s="180"/>
      <c r="DTY200" s="183"/>
      <c r="DTZ200" s="182"/>
      <c r="DUA200" s="181"/>
      <c r="DUB200" s="180"/>
      <c r="DUC200" s="183"/>
      <c r="DUD200" s="182"/>
      <c r="DUE200" s="181"/>
      <c r="DUF200" s="180"/>
      <c r="DUG200" s="183"/>
      <c r="DUH200" s="182"/>
      <c r="DUI200" s="181"/>
      <c r="DUJ200" s="180"/>
      <c r="DUK200" s="183"/>
      <c r="DUL200" s="182"/>
      <c r="DUM200" s="181"/>
      <c r="DUN200" s="180"/>
      <c r="DUO200" s="183"/>
      <c r="DUP200" s="182"/>
      <c r="DUQ200" s="181"/>
      <c r="DUR200" s="180"/>
      <c r="DUS200" s="183"/>
      <c r="DUT200" s="182"/>
      <c r="DUU200" s="181"/>
      <c r="DUV200" s="180"/>
      <c r="DUW200" s="183"/>
      <c r="DUX200" s="182"/>
      <c r="DUY200" s="181"/>
      <c r="DUZ200" s="180"/>
      <c r="DVA200" s="183"/>
      <c r="DVB200" s="182"/>
      <c r="DVC200" s="181"/>
      <c r="DVD200" s="180"/>
      <c r="DVE200" s="183"/>
      <c r="DVF200" s="182"/>
      <c r="DVG200" s="181"/>
      <c r="DVH200" s="180"/>
      <c r="DVI200" s="183"/>
      <c r="DVJ200" s="182"/>
      <c r="DVK200" s="181"/>
      <c r="DVL200" s="180"/>
      <c r="DVM200" s="183"/>
      <c r="DVN200" s="182"/>
      <c r="DVO200" s="181"/>
      <c r="DVP200" s="180"/>
      <c r="DVQ200" s="183"/>
      <c r="DVR200" s="182"/>
      <c r="DVS200" s="181"/>
      <c r="DVT200" s="180"/>
      <c r="DVU200" s="183"/>
      <c r="DVV200" s="182"/>
      <c r="DVW200" s="181"/>
      <c r="DVX200" s="180"/>
      <c r="DVY200" s="183"/>
      <c r="DVZ200" s="182"/>
      <c r="DWA200" s="181"/>
      <c r="DWB200" s="180"/>
      <c r="DWC200" s="183"/>
      <c r="DWD200" s="182"/>
      <c r="DWE200" s="181"/>
      <c r="DWF200" s="180"/>
      <c r="DWG200" s="183"/>
      <c r="DWH200" s="182"/>
      <c r="DWI200" s="181"/>
      <c r="DWJ200" s="180"/>
      <c r="DWK200" s="183"/>
      <c r="DWL200" s="182"/>
      <c r="DWM200" s="181"/>
      <c r="DWN200" s="180"/>
      <c r="DWO200" s="183"/>
      <c r="DWP200" s="182"/>
      <c r="DWQ200" s="181"/>
      <c r="DWR200" s="180"/>
      <c r="DWS200" s="183"/>
      <c r="DWT200" s="713"/>
      <c r="DWU200" s="713"/>
      <c r="DWV200" s="713"/>
      <c r="DWW200" s="746"/>
      <c r="DWX200" s="209"/>
      <c r="DWY200" s="734"/>
      <c r="DWZ200" s="734"/>
      <c r="DXA200" s="734"/>
      <c r="DXB200" s="201"/>
      <c r="DXC200" s="182"/>
      <c r="DXD200" s="181"/>
      <c r="DXE200" s="180"/>
      <c r="DXF200" s="183"/>
      <c r="DXG200" s="182"/>
      <c r="DXH200" s="181"/>
      <c r="DXI200" s="180"/>
      <c r="DXJ200" s="183"/>
      <c r="DXK200" s="182"/>
      <c r="DXL200" s="181"/>
      <c r="DXM200" s="180"/>
      <c r="DXN200" s="183"/>
      <c r="DXO200" s="182"/>
      <c r="DXP200" s="181"/>
      <c r="DXQ200" s="180"/>
      <c r="DXR200" s="183"/>
      <c r="DXS200" s="182"/>
      <c r="DXT200" s="181"/>
      <c r="DXU200" s="180"/>
      <c r="DXV200" s="183"/>
      <c r="DXW200" s="182"/>
      <c r="DXX200" s="181"/>
      <c r="DXY200" s="180"/>
      <c r="DXZ200" s="183"/>
      <c r="DYA200" s="182"/>
      <c r="DYB200" s="181"/>
      <c r="DYC200" s="180"/>
      <c r="DYD200" s="183"/>
      <c r="DYE200" s="182"/>
      <c r="DYF200" s="181"/>
      <c r="DYG200" s="180"/>
      <c r="DYH200" s="183"/>
      <c r="DYI200" s="182"/>
      <c r="DYJ200" s="181"/>
      <c r="DYK200" s="180"/>
      <c r="DYL200" s="183"/>
      <c r="DYM200" s="182"/>
      <c r="DYN200" s="181"/>
      <c r="DYO200" s="180"/>
      <c r="DYP200" s="183"/>
      <c r="DYQ200" s="182"/>
      <c r="DYR200" s="181"/>
      <c r="DYS200" s="180"/>
      <c r="DYT200" s="183"/>
      <c r="DYU200" s="182"/>
      <c r="DYV200" s="181"/>
      <c r="DYW200" s="180"/>
      <c r="DYX200" s="183"/>
      <c r="DYY200" s="182"/>
      <c r="DYZ200" s="181"/>
      <c r="DZA200" s="180"/>
      <c r="DZB200" s="183"/>
      <c r="DZC200" s="182"/>
      <c r="DZD200" s="181"/>
      <c r="DZE200" s="180"/>
      <c r="DZF200" s="183"/>
      <c r="DZG200" s="182"/>
      <c r="DZH200" s="181"/>
      <c r="DZI200" s="180"/>
      <c r="DZJ200" s="183"/>
      <c r="DZK200" s="182"/>
      <c r="DZL200" s="181"/>
      <c r="DZM200" s="180"/>
      <c r="DZN200" s="183"/>
      <c r="DZO200" s="182"/>
      <c r="DZP200" s="181"/>
      <c r="DZQ200" s="180"/>
      <c r="DZR200" s="183"/>
      <c r="DZS200" s="182"/>
      <c r="DZT200" s="181"/>
      <c r="DZU200" s="180"/>
      <c r="DZV200" s="183"/>
      <c r="DZW200" s="182"/>
      <c r="DZX200" s="181"/>
      <c r="DZY200" s="180"/>
      <c r="DZZ200" s="183"/>
      <c r="EAA200" s="182"/>
      <c r="EAB200" s="181"/>
      <c r="EAC200" s="180"/>
      <c r="EAD200" s="183"/>
      <c r="EAE200" s="182"/>
      <c r="EAF200" s="181"/>
      <c r="EAG200" s="180"/>
      <c r="EAH200" s="183"/>
      <c r="EAI200" s="182"/>
      <c r="EAJ200" s="181"/>
      <c r="EAK200" s="180"/>
      <c r="EAL200" s="183"/>
      <c r="EAM200" s="182"/>
      <c r="EAN200" s="181"/>
      <c r="EAO200" s="180"/>
      <c r="EAP200" s="183"/>
      <c r="EAQ200" s="182"/>
      <c r="EAR200" s="181"/>
      <c r="EAS200" s="180"/>
      <c r="EAT200" s="183"/>
      <c r="EAU200" s="182"/>
      <c r="EAV200" s="181"/>
      <c r="EAW200" s="180"/>
      <c r="EAX200" s="183"/>
      <c r="EAY200" s="182"/>
      <c r="EAZ200" s="181"/>
      <c r="EBA200" s="180"/>
      <c r="EBB200" s="183"/>
      <c r="EBC200" s="182"/>
      <c r="EBD200" s="181"/>
      <c r="EBE200" s="180"/>
      <c r="EBF200" s="183"/>
      <c r="EBG200" s="182"/>
      <c r="EBH200" s="181"/>
      <c r="EBI200" s="180"/>
      <c r="EBJ200" s="183"/>
      <c r="EBK200" s="182"/>
      <c r="EBL200" s="181"/>
      <c r="EBM200" s="180"/>
      <c r="EBN200" s="183"/>
      <c r="EBO200" s="182"/>
      <c r="EBP200" s="181"/>
      <c r="EBQ200" s="180"/>
      <c r="EBR200" s="183"/>
      <c r="EBS200" s="182"/>
      <c r="EBT200" s="181"/>
      <c r="EBU200" s="180"/>
      <c r="EBV200" s="183"/>
      <c r="EBW200" s="713"/>
      <c r="EBX200" s="713"/>
      <c r="EBY200" s="713"/>
      <c r="EBZ200" s="746"/>
      <c r="ECA200" s="209"/>
      <c r="ECB200" s="734"/>
      <c r="ECC200" s="734"/>
      <c r="ECD200" s="734"/>
      <c r="ECE200" s="201"/>
      <c r="ECF200" s="182"/>
      <c r="ECG200" s="181"/>
      <c r="ECH200" s="180"/>
      <c r="ECI200" s="183"/>
      <c r="ECJ200" s="182"/>
      <c r="ECK200" s="181"/>
      <c r="ECL200" s="180"/>
      <c r="ECM200" s="183"/>
      <c r="ECN200" s="182"/>
      <c r="ECO200" s="181"/>
      <c r="ECP200" s="180"/>
      <c r="ECQ200" s="183"/>
      <c r="ECR200" s="182"/>
      <c r="ECS200" s="181"/>
      <c r="ECT200" s="180"/>
      <c r="ECU200" s="183"/>
      <c r="ECV200" s="182"/>
      <c r="ECW200" s="181"/>
      <c r="ECX200" s="180"/>
      <c r="ECY200" s="183"/>
      <c r="ECZ200" s="182"/>
      <c r="EDA200" s="181"/>
      <c r="EDB200" s="180"/>
      <c r="EDC200" s="183"/>
      <c r="EDD200" s="182"/>
      <c r="EDE200" s="181"/>
      <c r="EDF200" s="180"/>
      <c r="EDG200" s="183"/>
      <c r="EDH200" s="182"/>
      <c r="EDI200" s="181"/>
      <c r="EDJ200" s="180"/>
      <c r="EDK200" s="183"/>
      <c r="EDL200" s="182"/>
      <c r="EDM200" s="181"/>
      <c r="EDN200" s="180"/>
      <c r="EDO200" s="183"/>
      <c r="EDP200" s="182"/>
      <c r="EDQ200" s="181"/>
      <c r="EDR200" s="180"/>
      <c r="EDS200" s="183"/>
      <c r="EDT200" s="182"/>
      <c r="EDU200" s="181"/>
      <c r="EDV200" s="180"/>
      <c r="EDW200" s="183"/>
      <c r="EDX200" s="182"/>
      <c r="EDY200" s="181"/>
      <c r="EDZ200" s="180"/>
      <c r="EEA200" s="183"/>
      <c r="EEB200" s="182"/>
      <c r="EEC200" s="181"/>
      <c r="EED200" s="180"/>
      <c r="EEE200" s="183"/>
      <c r="EEF200" s="182"/>
      <c r="EEG200" s="181"/>
      <c r="EEH200" s="180"/>
      <c r="EEI200" s="183"/>
      <c r="EEJ200" s="182"/>
      <c r="EEK200" s="181"/>
      <c r="EEL200" s="180"/>
      <c r="EEM200" s="183"/>
      <c r="EEN200" s="182"/>
      <c r="EEO200" s="181"/>
      <c r="EEP200" s="180"/>
      <c r="EEQ200" s="183"/>
      <c r="EER200" s="182"/>
      <c r="EES200" s="181"/>
      <c r="EET200" s="180"/>
      <c r="EEU200" s="183"/>
      <c r="EEV200" s="182"/>
      <c r="EEW200" s="181"/>
      <c r="EEX200" s="180"/>
      <c r="EEY200" s="183"/>
      <c r="EEZ200" s="182"/>
      <c r="EFA200" s="181"/>
      <c r="EFB200" s="180"/>
      <c r="EFC200" s="183"/>
      <c r="EFD200" s="182"/>
      <c r="EFE200" s="181"/>
      <c r="EFF200" s="180"/>
      <c r="EFG200" s="183"/>
      <c r="EFH200" s="182"/>
      <c r="EFI200" s="181"/>
      <c r="EFJ200" s="180"/>
      <c r="EFK200" s="183"/>
      <c r="EFL200" s="182"/>
      <c r="EFM200" s="181"/>
      <c r="EFN200" s="180"/>
      <c r="EFO200" s="183"/>
      <c r="EFP200" s="182"/>
      <c r="EFQ200" s="181"/>
      <c r="EFR200" s="180"/>
      <c r="EFS200" s="183"/>
      <c r="EFT200" s="182"/>
      <c r="EFU200" s="181"/>
      <c r="EFV200" s="180"/>
      <c r="EFW200" s="183"/>
      <c r="EFX200" s="182"/>
      <c r="EFY200" s="181"/>
      <c r="EFZ200" s="180"/>
      <c r="EGA200" s="183"/>
      <c r="EGB200" s="182"/>
      <c r="EGC200" s="181"/>
      <c r="EGD200" s="180"/>
      <c r="EGE200" s="183"/>
      <c r="EGF200" s="182"/>
      <c r="EGG200" s="181"/>
      <c r="EGH200" s="180"/>
      <c r="EGI200" s="183"/>
      <c r="EGJ200" s="182"/>
      <c r="EGK200" s="181"/>
      <c r="EGL200" s="180"/>
      <c r="EGM200" s="183"/>
      <c r="EGN200" s="182"/>
      <c r="EGO200" s="181"/>
      <c r="EGP200" s="180"/>
      <c r="EGQ200" s="183"/>
      <c r="EGR200" s="182"/>
      <c r="EGS200" s="181"/>
      <c r="EGT200" s="180"/>
      <c r="EGU200" s="183"/>
      <c r="EGV200" s="182"/>
      <c r="EGW200" s="181"/>
      <c r="EGX200" s="180"/>
      <c r="EGY200" s="183"/>
      <c r="EGZ200" s="713"/>
      <c r="EHA200" s="713"/>
      <c r="EHB200" s="713"/>
      <c r="EHC200" s="746"/>
      <c r="EHD200" s="209"/>
      <c r="EHE200" s="734"/>
      <c r="EHF200" s="734"/>
      <c r="EHG200" s="734"/>
      <c r="EHH200" s="201"/>
      <c r="EHI200" s="182"/>
      <c r="EHJ200" s="181"/>
      <c r="EHK200" s="180"/>
      <c r="EHL200" s="183"/>
      <c r="EHM200" s="182"/>
      <c r="EHN200" s="181"/>
      <c r="EHO200" s="180"/>
      <c r="EHP200" s="183"/>
      <c r="EHQ200" s="182"/>
      <c r="EHR200" s="181"/>
      <c r="EHS200" s="180"/>
      <c r="EHT200" s="183"/>
      <c r="EHU200" s="182"/>
      <c r="EHV200" s="181"/>
      <c r="EHW200" s="180"/>
      <c r="EHX200" s="183"/>
      <c r="EHY200" s="182"/>
      <c r="EHZ200" s="181"/>
      <c r="EIA200" s="180"/>
      <c r="EIB200" s="183"/>
      <c r="EIC200" s="182"/>
      <c r="EID200" s="181"/>
      <c r="EIE200" s="180"/>
      <c r="EIF200" s="183"/>
      <c r="EIG200" s="182"/>
      <c r="EIH200" s="181"/>
      <c r="EII200" s="180"/>
      <c r="EIJ200" s="183"/>
      <c r="EIK200" s="182"/>
      <c r="EIL200" s="181"/>
      <c r="EIM200" s="180"/>
      <c r="EIN200" s="183"/>
      <c r="EIO200" s="182"/>
      <c r="EIP200" s="181"/>
      <c r="EIQ200" s="180"/>
      <c r="EIR200" s="183"/>
      <c r="EIS200" s="182"/>
      <c r="EIT200" s="181"/>
      <c r="EIU200" s="180"/>
      <c r="EIV200" s="183"/>
      <c r="EIW200" s="182"/>
      <c r="EIX200" s="181"/>
      <c r="EIY200" s="180"/>
      <c r="EIZ200" s="183"/>
      <c r="EJA200" s="182"/>
      <c r="EJB200" s="181"/>
      <c r="EJC200" s="180"/>
      <c r="EJD200" s="183"/>
      <c r="EJE200" s="182"/>
      <c r="EJF200" s="181"/>
      <c r="EJG200" s="180"/>
      <c r="EJH200" s="183"/>
      <c r="EJI200" s="182"/>
      <c r="EJJ200" s="181"/>
      <c r="EJK200" s="180"/>
      <c r="EJL200" s="183"/>
      <c r="EJM200" s="182"/>
      <c r="EJN200" s="181"/>
      <c r="EJO200" s="180"/>
      <c r="EJP200" s="183"/>
      <c r="EJQ200" s="182"/>
      <c r="EJR200" s="181"/>
      <c r="EJS200" s="180"/>
      <c r="EJT200" s="183"/>
      <c r="EJU200" s="182"/>
      <c r="EJV200" s="181"/>
      <c r="EJW200" s="180"/>
      <c r="EJX200" s="183"/>
      <c r="EJY200" s="182"/>
      <c r="EJZ200" s="181"/>
      <c r="EKA200" s="180"/>
      <c r="EKB200" s="183"/>
      <c r="EKC200" s="182"/>
      <c r="EKD200" s="181"/>
      <c r="EKE200" s="180"/>
      <c r="EKF200" s="183"/>
      <c r="EKG200" s="182"/>
      <c r="EKH200" s="181"/>
      <c r="EKI200" s="180"/>
      <c r="EKJ200" s="183"/>
      <c r="EKK200" s="182"/>
      <c r="EKL200" s="181"/>
      <c r="EKM200" s="180"/>
      <c r="EKN200" s="183"/>
      <c r="EKO200" s="182"/>
      <c r="EKP200" s="181"/>
      <c r="EKQ200" s="180"/>
      <c r="EKR200" s="183"/>
      <c r="EKS200" s="182"/>
      <c r="EKT200" s="181"/>
      <c r="EKU200" s="180"/>
      <c r="EKV200" s="183"/>
      <c r="EKW200" s="182"/>
      <c r="EKX200" s="181"/>
      <c r="EKY200" s="180"/>
      <c r="EKZ200" s="183"/>
      <c r="ELA200" s="182"/>
      <c r="ELB200" s="181"/>
      <c r="ELC200" s="180"/>
      <c r="ELD200" s="183"/>
      <c r="ELE200" s="182"/>
      <c r="ELF200" s="181"/>
      <c r="ELG200" s="180"/>
      <c r="ELH200" s="183"/>
      <c r="ELI200" s="182"/>
      <c r="ELJ200" s="181"/>
      <c r="ELK200" s="180"/>
      <c r="ELL200" s="183"/>
      <c r="ELM200" s="182"/>
      <c r="ELN200" s="181"/>
      <c r="ELO200" s="180"/>
      <c r="ELP200" s="183"/>
      <c r="ELQ200" s="182"/>
      <c r="ELR200" s="181"/>
      <c r="ELS200" s="180"/>
      <c r="ELT200" s="183"/>
      <c r="ELU200" s="182"/>
      <c r="ELV200" s="181"/>
      <c r="ELW200" s="180"/>
      <c r="ELX200" s="183"/>
      <c r="ELY200" s="182"/>
      <c r="ELZ200" s="181"/>
      <c r="EMA200" s="180"/>
      <c r="EMB200" s="183"/>
      <c r="EMC200" s="713"/>
      <c r="EMD200" s="713"/>
      <c r="EME200" s="713"/>
      <c r="EMF200" s="746"/>
      <c r="EMG200" s="209"/>
      <c r="EMH200" s="734"/>
      <c r="EMI200" s="734"/>
      <c r="EMJ200" s="734"/>
      <c r="EMK200" s="201"/>
      <c r="EML200" s="182"/>
      <c r="EMM200" s="181"/>
      <c r="EMN200" s="180"/>
      <c r="EMO200" s="183"/>
      <c r="EMP200" s="182"/>
      <c r="EMQ200" s="181"/>
      <c r="EMR200" s="180"/>
      <c r="EMS200" s="183"/>
      <c r="EMT200" s="182"/>
      <c r="EMU200" s="181"/>
      <c r="EMV200" s="180"/>
      <c r="EMW200" s="183"/>
      <c r="EMX200" s="182"/>
      <c r="EMY200" s="181"/>
      <c r="EMZ200" s="180"/>
      <c r="ENA200" s="183"/>
      <c r="ENB200" s="182"/>
      <c r="ENC200" s="181"/>
      <c r="END200" s="180"/>
      <c r="ENE200" s="183"/>
      <c r="ENF200" s="182"/>
      <c r="ENG200" s="181"/>
      <c r="ENH200" s="180"/>
      <c r="ENI200" s="183"/>
      <c r="ENJ200" s="182"/>
      <c r="ENK200" s="181"/>
      <c r="ENL200" s="180"/>
      <c r="ENM200" s="183"/>
      <c r="ENN200" s="182"/>
      <c r="ENO200" s="181"/>
      <c r="ENP200" s="180"/>
      <c r="ENQ200" s="183"/>
      <c r="ENR200" s="182"/>
      <c r="ENS200" s="181"/>
      <c r="ENT200" s="180"/>
      <c r="ENU200" s="183"/>
      <c r="ENV200" s="182"/>
      <c r="ENW200" s="181"/>
      <c r="ENX200" s="180"/>
      <c r="ENY200" s="183"/>
      <c r="ENZ200" s="182"/>
      <c r="EOA200" s="181"/>
      <c r="EOB200" s="180"/>
      <c r="EOC200" s="183"/>
      <c r="EOD200" s="182"/>
      <c r="EOE200" s="181"/>
      <c r="EOF200" s="180"/>
      <c r="EOG200" s="183"/>
      <c r="EOH200" s="182"/>
      <c r="EOI200" s="181"/>
      <c r="EOJ200" s="180"/>
      <c r="EOK200" s="183"/>
      <c r="EOL200" s="182"/>
      <c r="EOM200" s="181"/>
      <c r="EON200" s="180"/>
      <c r="EOO200" s="183"/>
      <c r="EOP200" s="182"/>
      <c r="EOQ200" s="181"/>
      <c r="EOR200" s="180"/>
      <c r="EOS200" s="183"/>
      <c r="EOT200" s="182"/>
      <c r="EOU200" s="181"/>
      <c r="EOV200" s="180"/>
      <c r="EOW200" s="183"/>
      <c r="EOX200" s="182"/>
      <c r="EOY200" s="181"/>
      <c r="EOZ200" s="180"/>
      <c r="EPA200" s="183"/>
      <c r="EPB200" s="182"/>
      <c r="EPC200" s="181"/>
      <c r="EPD200" s="180"/>
      <c r="EPE200" s="183"/>
      <c r="EPF200" s="182"/>
      <c r="EPG200" s="181"/>
      <c r="EPH200" s="180"/>
      <c r="EPI200" s="183"/>
      <c r="EPJ200" s="182"/>
      <c r="EPK200" s="181"/>
      <c r="EPL200" s="180"/>
      <c r="EPM200" s="183"/>
      <c r="EPN200" s="182"/>
      <c r="EPO200" s="181"/>
      <c r="EPP200" s="180"/>
      <c r="EPQ200" s="183"/>
      <c r="EPR200" s="182"/>
      <c r="EPS200" s="181"/>
      <c r="EPT200" s="180"/>
      <c r="EPU200" s="183"/>
      <c r="EPV200" s="182"/>
      <c r="EPW200" s="181"/>
      <c r="EPX200" s="180"/>
      <c r="EPY200" s="183"/>
      <c r="EPZ200" s="182"/>
      <c r="EQA200" s="181"/>
      <c r="EQB200" s="180"/>
      <c r="EQC200" s="183"/>
      <c r="EQD200" s="182"/>
      <c r="EQE200" s="181"/>
      <c r="EQF200" s="180"/>
      <c r="EQG200" s="183"/>
      <c r="EQH200" s="182"/>
      <c r="EQI200" s="181"/>
      <c r="EQJ200" s="180"/>
      <c r="EQK200" s="183"/>
      <c r="EQL200" s="182"/>
      <c r="EQM200" s="181"/>
      <c r="EQN200" s="180"/>
      <c r="EQO200" s="183"/>
      <c r="EQP200" s="182"/>
      <c r="EQQ200" s="181"/>
      <c r="EQR200" s="180"/>
      <c r="EQS200" s="183"/>
      <c r="EQT200" s="182"/>
      <c r="EQU200" s="181"/>
      <c r="EQV200" s="180"/>
      <c r="EQW200" s="183"/>
      <c r="EQX200" s="182"/>
      <c r="EQY200" s="181"/>
      <c r="EQZ200" s="180"/>
      <c r="ERA200" s="183"/>
      <c r="ERB200" s="182"/>
      <c r="ERC200" s="181"/>
      <c r="ERD200" s="180"/>
      <c r="ERE200" s="183"/>
      <c r="ERF200" s="713"/>
      <c r="ERG200" s="713"/>
      <c r="ERH200" s="713"/>
      <c r="ERI200" s="746"/>
      <c r="ERJ200" s="209"/>
      <c r="ERK200" s="734"/>
      <c r="ERL200" s="734"/>
      <c r="ERM200" s="734"/>
      <c r="ERN200" s="201"/>
      <c r="ERO200" s="182"/>
      <c r="ERP200" s="181"/>
      <c r="ERQ200" s="180"/>
      <c r="ERR200" s="183"/>
      <c r="ERS200" s="182"/>
      <c r="ERT200" s="181"/>
      <c r="ERU200" s="180"/>
      <c r="ERV200" s="183"/>
      <c r="ERW200" s="182"/>
      <c r="ERX200" s="181"/>
      <c r="ERY200" s="180"/>
      <c r="ERZ200" s="183"/>
      <c r="ESA200" s="182"/>
      <c r="ESB200" s="181"/>
      <c r="ESC200" s="180"/>
      <c r="ESD200" s="183"/>
      <c r="ESE200" s="182"/>
      <c r="ESF200" s="181"/>
      <c r="ESG200" s="180"/>
      <c r="ESH200" s="183"/>
      <c r="ESI200" s="182"/>
      <c r="ESJ200" s="181"/>
      <c r="ESK200" s="180"/>
      <c r="ESL200" s="183"/>
      <c r="ESM200" s="182"/>
      <c r="ESN200" s="181"/>
      <c r="ESO200" s="180"/>
      <c r="ESP200" s="183"/>
      <c r="ESQ200" s="182"/>
      <c r="ESR200" s="181"/>
      <c r="ESS200" s="180"/>
      <c r="EST200" s="183"/>
      <c r="ESU200" s="182"/>
      <c r="ESV200" s="181"/>
      <c r="ESW200" s="180"/>
      <c r="ESX200" s="183"/>
      <c r="ESY200" s="182"/>
      <c r="ESZ200" s="181"/>
      <c r="ETA200" s="180"/>
      <c r="ETB200" s="183"/>
      <c r="ETC200" s="182"/>
      <c r="ETD200" s="181"/>
      <c r="ETE200" s="180"/>
      <c r="ETF200" s="183"/>
      <c r="ETG200" s="182"/>
      <c r="ETH200" s="181"/>
      <c r="ETI200" s="180"/>
      <c r="ETJ200" s="183"/>
      <c r="ETK200" s="182"/>
      <c r="ETL200" s="181"/>
      <c r="ETM200" s="180"/>
      <c r="ETN200" s="183"/>
      <c r="ETO200" s="182"/>
      <c r="ETP200" s="181"/>
      <c r="ETQ200" s="180"/>
      <c r="ETR200" s="183"/>
      <c r="ETS200" s="182"/>
      <c r="ETT200" s="181"/>
      <c r="ETU200" s="180"/>
      <c r="ETV200" s="183"/>
      <c r="ETW200" s="182"/>
      <c r="ETX200" s="181"/>
      <c r="ETY200" s="180"/>
      <c r="ETZ200" s="183"/>
      <c r="EUA200" s="182"/>
      <c r="EUB200" s="181"/>
      <c r="EUC200" s="180"/>
      <c r="EUD200" s="183"/>
      <c r="EUE200" s="182"/>
      <c r="EUF200" s="181"/>
      <c r="EUG200" s="180"/>
      <c r="EUH200" s="183"/>
      <c r="EUI200" s="182"/>
      <c r="EUJ200" s="181"/>
      <c r="EUK200" s="180"/>
      <c r="EUL200" s="183"/>
      <c r="EUM200" s="182"/>
      <c r="EUN200" s="181"/>
      <c r="EUO200" s="180"/>
      <c r="EUP200" s="183"/>
      <c r="EUQ200" s="182"/>
      <c r="EUR200" s="181"/>
      <c r="EUS200" s="180"/>
      <c r="EUT200" s="183"/>
      <c r="EUU200" s="182"/>
      <c r="EUV200" s="181"/>
      <c r="EUW200" s="180"/>
      <c r="EUX200" s="183"/>
      <c r="EUY200" s="182"/>
      <c r="EUZ200" s="181"/>
      <c r="EVA200" s="180"/>
      <c r="EVB200" s="183"/>
      <c r="EVC200" s="182"/>
      <c r="EVD200" s="181"/>
      <c r="EVE200" s="180"/>
      <c r="EVF200" s="183"/>
      <c r="EVG200" s="182"/>
      <c r="EVH200" s="181"/>
      <c r="EVI200" s="180"/>
      <c r="EVJ200" s="183"/>
      <c r="EVK200" s="182"/>
      <c r="EVL200" s="181"/>
      <c r="EVM200" s="180"/>
      <c r="EVN200" s="183"/>
      <c r="EVO200" s="182"/>
      <c r="EVP200" s="181"/>
      <c r="EVQ200" s="180"/>
      <c r="EVR200" s="183"/>
      <c r="EVS200" s="182"/>
      <c r="EVT200" s="181"/>
      <c r="EVU200" s="180"/>
      <c r="EVV200" s="183"/>
      <c r="EVW200" s="182"/>
      <c r="EVX200" s="181"/>
      <c r="EVY200" s="180"/>
      <c r="EVZ200" s="183"/>
      <c r="EWA200" s="182"/>
      <c r="EWB200" s="181"/>
      <c r="EWC200" s="180"/>
      <c r="EWD200" s="183"/>
      <c r="EWE200" s="182"/>
      <c r="EWF200" s="181"/>
      <c r="EWG200" s="180"/>
      <c r="EWH200" s="183"/>
      <c r="EWI200" s="713"/>
      <c r="EWJ200" s="713"/>
      <c r="EWK200" s="713"/>
      <c r="EWL200" s="746"/>
      <c r="EWM200" s="209"/>
      <c r="EWN200" s="734"/>
      <c r="EWO200" s="734"/>
      <c r="EWP200" s="734"/>
      <c r="EWQ200" s="201"/>
      <c r="EWR200" s="182"/>
      <c r="EWS200" s="181"/>
      <c r="EWT200" s="180"/>
      <c r="EWU200" s="183"/>
      <c r="EWV200" s="182"/>
      <c r="EWW200" s="181"/>
      <c r="EWX200" s="180"/>
      <c r="EWY200" s="183"/>
      <c r="EWZ200" s="182"/>
      <c r="EXA200" s="181"/>
      <c r="EXB200" s="180"/>
      <c r="EXC200" s="183"/>
      <c r="EXD200" s="182"/>
      <c r="EXE200" s="181"/>
      <c r="EXF200" s="180"/>
      <c r="EXG200" s="183"/>
      <c r="EXH200" s="182"/>
      <c r="EXI200" s="181"/>
      <c r="EXJ200" s="180"/>
      <c r="EXK200" s="183"/>
      <c r="EXL200" s="182"/>
      <c r="EXM200" s="181"/>
      <c r="EXN200" s="180"/>
      <c r="EXO200" s="183"/>
      <c r="EXP200" s="182"/>
      <c r="EXQ200" s="181"/>
      <c r="EXR200" s="180"/>
      <c r="EXS200" s="183"/>
      <c r="EXT200" s="182"/>
      <c r="EXU200" s="181"/>
      <c r="EXV200" s="180"/>
      <c r="EXW200" s="183"/>
      <c r="EXX200" s="182"/>
      <c r="EXY200" s="181"/>
      <c r="EXZ200" s="180"/>
      <c r="EYA200" s="183"/>
      <c r="EYB200" s="182"/>
      <c r="EYC200" s="181"/>
      <c r="EYD200" s="180"/>
      <c r="EYE200" s="183"/>
      <c r="EYF200" s="182"/>
      <c r="EYG200" s="181"/>
      <c r="EYH200" s="180"/>
      <c r="EYI200" s="183"/>
      <c r="EYJ200" s="182"/>
      <c r="EYK200" s="181"/>
      <c r="EYL200" s="180"/>
      <c r="EYM200" s="183"/>
      <c r="EYN200" s="182"/>
      <c r="EYO200" s="181"/>
      <c r="EYP200" s="180"/>
      <c r="EYQ200" s="183"/>
      <c r="EYR200" s="182"/>
      <c r="EYS200" s="181"/>
      <c r="EYT200" s="180"/>
      <c r="EYU200" s="183"/>
      <c r="EYV200" s="182"/>
      <c r="EYW200" s="181"/>
      <c r="EYX200" s="180"/>
      <c r="EYY200" s="183"/>
      <c r="EYZ200" s="182"/>
      <c r="EZA200" s="181"/>
      <c r="EZB200" s="180"/>
      <c r="EZC200" s="183"/>
      <c r="EZD200" s="182"/>
      <c r="EZE200" s="181"/>
      <c r="EZF200" s="180"/>
      <c r="EZG200" s="183"/>
      <c r="EZH200" s="182"/>
      <c r="EZI200" s="181"/>
      <c r="EZJ200" s="180"/>
      <c r="EZK200" s="183"/>
      <c r="EZL200" s="182"/>
      <c r="EZM200" s="181"/>
      <c r="EZN200" s="180"/>
      <c r="EZO200" s="183"/>
      <c r="EZP200" s="182"/>
      <c r="EZQ200" s="181"/>
      <c r="EZR200" s="180"/>
      <c r="EZS200" s="183"/>
      <c r="EZT200" s="182"/>
      <c r="EZU200" s="181"/>
      <c r="EZV200" s="180"/>
      <c r="EZW200" s="183"/>
      <c r="EZX200" s="182"/>
      <c r="EZY200" s="181"/>
      <c r="EZZ200" s="180"/>
      <c r="FAA200" s="183"/>
      <c r="FAB200" s="182"/>
      <c r="FAC200" s="181"/>
      <c r="FAD200" s="180"/>
      <c r="FAE200" s="183"/>
      <c r="FAF200" s="182"/>
      <c r="FAG200" s="181"/>
      <c r="FAH200" s="180"/>
      <c r="FAI200" s="183"/>
      <c r="FAJ200" s="182"/>
      <c r="FAK200" s="181"/>
      <c r="FAL200" s="180"/>
      <c r="FAM200" s="183"/>
      <c r="FAN200" s="182"/>
      <c r="FAO200" s="181"/>
      <c r="FAP200" s="180"/>
      <c r="FAQ200" s="183"/>
      <c r="FAR200" s="182"/>
      <c r="FAS200" s="181"/>
      <c r="FAT200" s="180"/>
      <c r="FAU200" s="183"/>
      <c r="FAV200" s="182"/>
      <c r="FAW200" s="181"/>
      <c r="FAX200" s="180"/>
      <c r="FAY200" s="183"/>
      <c r="FAZ200" s="182"/>
      <c r="FBA200" s="181"/>
      <c r="FBB200" s="180"/>
      <c r="FBC200" s="183"/>
      <c r="FBD200" s="182"/>
      <c r="FBE200" s="181"/>
      <c r="FBF200" s="180"/>
      <c r="FBG200" s="183"/>
      <c r="FBH200" s="182"/>
      <c r="FBI200" s="181"/>
      <c r="FBJ200" s="180"/>
      <c r="FBK200" s="183"/>
      <c r="FBL200" s="713"/>
      <c r="FBM200" s="713"/>
      <c r="FBN200" s="713"/>
      <c r="FBO200" s="746"/>
      <c r="FBP200" s="209"/>
      <c r="FBQ200" s="734"/>
      <c r="FBR200" s="734"/>
      <c r="FBS200" s="734"/>
      <c r="FBT200" s="201"/>
      <c r="FBU200" s="182"/>
      <c r="FBV200" s="181"/>
      <c r="FBW200" s="180"/>
      <c r="FBX200" s="183"/>
      <c r="FBY200" s="182"/>
      <c r="FBZ200" s="181"/>
      <c r="FCA200" s="180"/>
      <c r="FCB200" s="183"/>
      <c r="FCC200" s="182"/>
      <c r="FCD200" s="181"/>
      <c r="FCE200" s="180"/>
      <c r="FCF200" s="183"/>
      <c r="FCG200" s="182"/>
      <c r="FCH200" s="181"/>
      <c r="FCI200" s="180"/>
      <c r="FCJ200" s="183"/>
      <c r="FCK200" s="182"/>
      <c r="FCL200" s="181"/>
      <c r="FCM200" s="180"/>
      <c r="FCN200" s="183"/>
      <c r="FCO200" s="182"/>
      <c r="FCP200" s="181"/>
      <c r="FCQ200" s="180"/>
      <c r="FCR200" s="183"/>
      <c r="FCS200" s="182"/>
      <c r="FCT200" s="181"/>
      <c r="FCU200" s="180"/>
      <c r="FCV200" s="183"/>
      <c r="FCW200" s="182"/>
      <c r="FCX200" s="181"/>
      <c r="FCY200" s="180"/>
      <c r="FCZ200" s="183"/>
      <c r="FDA200" s="182"/>
      <c r="FDB200" s="181"/>
      <c r="FDC200" s="180"/>
      <c r="FDD200" s="183"/>
      <c r="FDE200" s="182"/>
      <c r="FDF200" s="181"/>
      <c r="FDG200" s="180"/>
      <c r="FDH200" s="183"/>
      <c r="FDI200" s="182"/>
      <c r="FDJ200" s="181"/>
      <c r="FDK200" s="180"/>
      <c r="FDL200" s="183"/>
      <c r="FDM200" s="182"/>
      <c r="FDN200" s="181"/>
      <c r="FDO200" s="180"/>
      <c r="FDP200" s="183"/>
      <c r="FDQ200" s="182"/>
      <c r="FDR200" s="181"/>
      <c r="FDS200" s="180"/>
      <c r="FDT200" s="183"/>
      <c r="FDU200" s="182"/>
      <c r="FDV200" s="181"/>
      <c r="FDW200" s="180"/>
      <c r="FDX200" s="183"/>
      <c r="FDY200" s="182"/>
      <c r="FDZ200" s="181"/>
      <c r="FEA200" s="180"/>
      <c r="FEB200" s="183"/>
      <c r="FEC200" s="182"/>
      <c r="FED200" s="181"/>
      <c r="FEE200" s="180"/>
      <c r="FEF200" s="183"/>
      <c r="FEG200" s="182"/>
      <c r="FEH200" s="181"/>
      <c r="FEI200" s="180"/>
      <c r="FEJ200" s="183"/>
      <c r="FEK200" s="182"/>
      <c r="FEL200" s="181"/>
      <c r="FEM200" s="180"/>
      <c r="FEN200" s="183"/>
      <c r="FEO200" s="182"/>
      <c r="FEP200" s="181"/>
      <c r="FEQ200" s="180"/>
      <c r="FER200" s="183"/>
      <c r="FES200" s="182"/>
      <c r="FET200" s="181"/>
      <c r="FEU200" s="180"/>
      <c r="FEV200" s="183"/>
      <c r="FEW200" s="182"/>
      <c r="FEX200" s="181"/>
      <c r="FEY200" s="180"/>
      <c r="FEZ200" s="183"/>
      <c r="FFA200" s="182"/>
      <c r="FFB200" s="181"/>
      <c r="FFC200" s="180"/>
      <c r="FFD200" s="183"/>
      <c r="FFE200" s="182"/>
      <c r="FFF200" s="181"/>
      <c r="FFG200" s="180"/>
      <c r="FFH200" s="183"/>
      <c r="FFI200" s="182"/>
      <c r="FFJ200" s="181"/>
      <c r="FFK200" s="180"/>
      <c r="FFL200" s="183"/>
      <c r="FFM200" s="182"/>
      <c r="FFN200" s="181"/>
      <c r="FFO200" s="180"/>
      <c r="FFP200" s="183"/>
      <c r="FFQ200" s="182"/>
      <c r="FFR200" s="181"/>
      <c r="FFS200" s="180"/>
      <c r="FFT200" s="183"/>
      <c r="FFU200" s="182"/>
      <c r="FFV200" s="181"/>
      <c r="FFW200" s="180"/>
      <c r="FFX200" s="183"/>
      <c r="FFY200" s="182"/>
      <c r="FFZ200" s="181"/>
      <c r="FGA200" s="180"/>
      <c r="FGB200" s="183"/>
      <c r="FGC200" s="182"/>
      <c r="FGD200" s="181"/>
      <c r="FGE200" s="180"/>
      <c r="FGF200" s="183"/>
      <c r="FGG200" s="182"/>
      <c r="FGH200" s="181"/>
      <c r="FGI200" s="180"/>
      <c r="FGJ200" s="183"/>
      <c r="FGK200" s="182"/>
      <c r="FGL200" s="181"/>
      <c r="FGM200" s="180"/>
      <c r="FGN200" s="183"/>
      <c r="FGO200" s="713"/>
      <c r="FGP200" s="713"/>
      <c r="FGQ200" s="713"/>
      <c r="FGR200" s="746"/>
      <c r="FGS200" s="209"/>
      <c r="FGT200" s="734"/>
      <c r="FGU200" s="734"/>
      <c r="FGV200" s="734"/>
      <c r="FGW200" s="201"/>
      <c r="FGX200" s="182"/>
      <c r="FGY200" s="181"/>
      <c r="FGZ200" s="180"/>
      <c r="FHA200" s="183"/>
      <c r="FHB200" s="182"/>
      <c r="FHC200" s="181"/>
      <c r="FHD200" s="180"/>
      <c r="FHE200" s="183"/>
      <c r="FHF200" s="182"/>
      <c r="FHG200" s="181"/>
      <c r="FHH200" s="180"/>
      <c r="FHI200" s="183"/>
      <c r="FHJ200" s="182"/>
      <c r="FHK200" s="181"/>
      <c r="FHL200" s="180"/>
      <c r="FHM200" s="183"/>
      <c r="FHN200" s="182"/>
      <c r="FHO200" s="181"/>
      <c r="FHP200" s="180"/>
      <c r="FHQ200" s="183"/>
      <c r="FHR200" s="182"/>
      <c r="FHS200" s="181"/>
      <c r="FHT200" s="180"/>
      <c r="FHU200" s="183"/>
      <c r="FHV200" s="182"/>
      <c r="FHW200" s="181"/>
      <c r="FHX200" s="180"/>
      <c r="FHY200" s="183"/>
      <c r="FHZ200" s="182"/>
      <c r="FIA200" s="181"/>
      <c r="FIB200" s="180"/>
      <c r="FIC200" s="183"/>
      <c r="FID200" s="182"/>
      <c r="FIE200" s="181"/>
      <c r="FIF200" s="180"/>
      <c r="FIG200" s="183"/>
      <c r="FIH200" s="182"/>
      <c r="FII200" s="181"/>
      <c r="FIJ200" s="180"/>
      <c r="FIK200" s="183"/>
      <c r="FIL200" s="182"/>
      <c r="FIM200" s="181"/>
      <c r="FIN200" s="180"/>
      <c r="FIO200" s="183"/>
      <c r="FIP200" s="182"/>
      <c r="FIQ200" s="181"/>
      <c r="FIR200" s="180"/>
      <c r="FIS200" s="183"/>
      <c r="FIT200" s="182"/>
      <c r="FIU200" s="181"/>
      <c r="FIV200" s="180"/>
      <c r="FIW200" s="183"/>
      <c r="FIX200" s="182"/>
      <c r="FIY200" s="181"/>
      <c r="FIZ200" s="180"/>
      <c r="FJA200" s="183"/>
      <c r="FJB200" s="182"/>
      <c r="FJC200" s="181"/>
      <c r="FJD200" s="180"/>
      <c r="FJE200" s="183"/>
      <c r="FJF200" s="182"/>
      <c r="FJG200" s="181"/>
      <c r="FJH200" s="180"/>
      <c r="FJI200" s="183"/>
      <c r="FJJ200" s="182"/>
      <c r="FJK200" s="181"/>
      <c r="FJL200" s="180"/>
      <c r="FJM200" s="183"/>
      <c r="FJN200" s="182"/>
      <c r="FJO200" s="181"/>
      <c r="FJP200" s="180"/>
      <c r="FJQ200" s="183"/>
      <c r="FJR200" s="182"/>
      <c r="FJS200" s="181"/>
      <c r="FJT200" s="180"/>
      <c r="FJU200" s="183"/>
      <c r="FJV200" s="182"/>
      <c r="FJW200" s="181"/>
      <c r="FJX200" s="180"/>
      <c r="FJY200" s="183"/>
      <c r="FJZ200" s="182"/>
      <c r="FKA200" s="181"/>
      <c r="FKB200" s="180"/>
      <c r="FKC200" s="183"/>
      <c r="FKD200" s="182"/>
      <c r="FKE200" s="181"/>
      <c r="FKF200" s="180"/>
      <c r="FKG200" s="183"/>
      <c r="FKH200" s="182"/>
      <c r="FKI200" s="181"/>
      <c r="FKJ200" s="180"/>
      <c r="FKK200" s="183"/>
      <c r="FKL200" s="182"/>
      <c r="FKM200" s="181"/>
      <c r="FKN200" s="180"/>
      <c r="FKO200" s="183"/>
      <c r="FKP200" s="182"/>
      <c r="FKQ200" s="181"/>
      <c r="FKR200" s="180"/>
      <c r="FKS200" s="183"/>
      <c r="FKT200" s="182"/>
      <c r="FKU200" s="181"/>
      <c r="FKV200" s="180"/>
      <c r="FKW200" s="183"/>
      <c r="FKX200" s="182"/>
      <c r="FKY200" s="181"/>
      <c r="FKZ200" s="180"/>
      <c r="FLA200" s="183"/>
      <c r="FLB200" s="182"/>
      <c r="FLC200" s="181"/>
      <c r="FLD200" s="180"/>
      <c r="FLE200" s="183"/>
      <c r="FLF200" s="182"/>
      <c r="FLG200" s="181"/>
      <c r="FLH200" s="180"/>
      <c r="FLI200" s="183"/>
      <c r="FLJ200" s="182"/>
      <c r="FLK200" s="181"/>
      <c r="FLL200" s="180"/>
      <c r="FLM200" s="183"/>
      <c r="FLN200" s="182"/>
      <c r="FLO200" s="181"/>
      <c r="FLP200" s="180"/>
      <c r="FLQ200" s="183"/>
      <c r="FLR200" s="713"/>
      <c r="FLS200" s="713"/>
      <c r="FLT200" s="713"/>
      <c r="FLU200" s="746"/>
      <c r="FLV200" s="209"/>
      <c r="FLW200" s="734"/>
      <c r="FLX200" s="734"/>
      <c r="FLY200" s="734"/>
      <c r="FLZ200" s="201"/>
      <c r="FMA200" s="182"/>
      <c r="FMB200" s="181"/>
      <c r="FMC200" s="180"/>
      <c r="FMD200" s="183"/>
      <c r="FME200" s="182"/>
      <c r="FMF200" s="181"/>
      <c r="FMG200" s="180"/>
      <c r="FMH200" s="183"/>
      <c r="FMI200" s="182"/>
      <c r="FMJ200" s="181"/>
      <c r="FMK200" s="180"/>
      <c r="FML200" s="183"/>
      <c r="FMM200" s="182"/>
      <c r="FMN200" s="181"/>
      <c r="FMO200" s="180"/>
      <c r="FMP200" s="183"/>
      <c r="FMQ200" s="182"/>
      <c r="FMR200" s="181"/>
      <c r="FMS200" s="180"/>
      <c r="FMT200" s="183"/>
      <c r="FMU200" s="182"/>
      <c r="FMV200" s="181"/>
      <c r="FMW200" s="180"/>
      <c r="FMX200" s="183"/>
      <c r="FMY200" s="182"/>
      <c r="FMZ200" s="181"/>
      <c r="FNA200" s="180"/>
      <c r="FNB200" s="183"/>
      <c r="FNC200" s="182"/>
      <c r="FND200" s="181"/>
      <c r="FNE200" s="180"/>
      <c r="FNF200" s="183"/>
      <c r="FNG200" s="182"/>
      <c r="FNH200" s="181"/>
      <c r="FNI200" s="180"/>
      <c r="FNJ200" s="183"/>
      <c r="FNK200" s="182"/>
      <c r="FNL200" s="181"/>
      <c r="FNM200" s="180"/>
      <c r="FNN200" s="183"/>
      <c r="FNO200" s="182"/>
      <c r="FNP200" s="181"/>
      <c r="FNQ200" s="180"/>
      <c r="FNR200" s="183"/>
      <c r="FNS200" s="182"/>
      <c r="FNT200" s="181"/>
      <c r="FNU200" s="180"/>
      <c r="FNV200" s="183"/>
      <c r="FNW200" s="182"/>
      <c r="FNX200" s="181"/>
      <c r="FNY200" s="180"/>
      <c r="FNZ200" s="183"/>
      <c r="FOA200" s="182"/>
      <c r="FOB200" s="181"/>
      <c r="FOC200" s="180"/>
      <c r="FOD200" s="183"/>
      <c r="FOE200" s="182"/>
      <c r="FOF200" s="181"/>
      <c r="FOG200" s="180"/>
      <c r="FOH200" s="183"/>
      <c r="FOI200" s="182"/>
      <c r="FOJ200" s="181"/>
      <c r="FOK200" s="180"/>
      <c r="FOL200" s="183"/>
      <c r="FOM200" s="182"/>
      <c r="FON200" s="181"/>
      <c r="FOO200" s="180"/>
      <c r="FOP200" s="183"/>
      <c r="FOQ200" s="182"/>
      <c r="FOR200" s="181"/>
      <c r="FOS200" s="180"/>
      <c r="FOT200" s="183"/>
      <c r="FOU200" s="182"/>
      <c r="FOV200" s="181"/>
      <c r="FOW200" s="180"/>
      <c r="FOX200" s="183"/>
      <c r="FOY200" s="182"/>
      <c r="FOZ200" s="181"/>
      <c r="FPA200" s="180"/>
      <c r="FPB200" s="183"/>
      <c r="FPC200" s="182"/>
      <c r="FPD200" s="181"/>
      <c r="FPE200" s="180"/>
      <c r="FPF200" s="183"/>
      <c r="FPG200" s="182"/>
      <c r="FPH200" s="181"/>
      <c r="FPI200" s="180"/>
      <c r="FPJ200" s="183"/>
      <c r="FPK200" s="182"/>
      <c r="FPL200" s="181"/>
      <c r="FPM200" s="180"/>
      <c r="FPN200" s="183"/>
      <c r="FPO200" s="182"/>
      <c r="FPP200" s="181"/>
      <c r="FPQ200" s="180"/>
      <c r="FPR200" s="183"/>
      <c r="FPS200" s="182"/>
      <c r="FPT200" s="181"/>
      <c r="FPU200" s="180"/>
      <c r="FPV200" s="183"/>
      <c r="FPW200" s="182"/>
      <c r="FPX200" s="181"/>
      <c r="FPY200" s="180"/>
      <c r="FPZ200" s="183"/>
      <c r="FQA200" s="182"/>
      <c r="FQB200" s="181"/>
      <c r="FQC200" s="180"/>
      <c r="FQD200" s="183"/>
      <c r="FQE200" s="182"/>
      <c r="FQF200" s="181"/>
      <c r="FQG200" s="180"/>
      <c r="FQH200" s="183"/>
      <c r="FQI200" s="182"/>
      <c r="FQJ200" s="181"/>
      <c r="FQK200" s="180"/>
      <c r="FQL200" s="183"/>
      <c r="FQM200" s="182"/>
      <c r="FQN200" s="181"/>
      <c r="FQO200" s="180"/>
      <c r="FQP200" s="183"/>
      <c r="FQQ200" s="182"/>
      <c r="FQR200" s="181"/>
      <c r="FQS200" s="180"/>
      <c r="FQT200" s="183"/>
      <c r="FQU200" s="713"/>
      <c r="FQV200" s="713"/>
      <c r="FQW200" s="713"/>
      <c r="FQX200" s="746"/>
      <c r="FQY200" s="209"/>
      <c r="FQZ200" s="734"/>
      <c r="FRA200" s="734"/>
      <c r="FRB200" s="734"/>
      <c r="FRC200" s="201"/>
      <c r="FRD200" s="182"/>
      <c r="FRE200" s="181"/>
      <c r="FRF200" s="180"/>
      <c r="FRG200" s="183"/>
      <c r="FRH200" s="182"/>
      <c r="FRI200" s="181"/>
      <c r="FRJ200" s="180"/>
      <c r="FRK200" s="183"/>
      <c r="FRL200" s="182"/>
      <c r="FRM200" s="181"/>
      <c r="FRN200" s="180"/>
      <c r="FRO200" s="183"/>
      <c r="FRP200" s="182"/>
      <c r="FRQ200" s="181"/>
      <c r="FRR200" s="180"/>
      <c r="FRS200" s="183"/>
      <c r="FRT200" s="182"/>
      <c r="FRU200" s="181"/>
      <c r="FRV200" s="180"/>
      <c r="FRW200" s="183"/>
      <c r="FRX200" s="182"/>
      <c r="FRY200" s="181"/>
      <c r="FRZ200" s="180"/>
      <c r="FSA200" s="183"/>
      <c r="FSB200" s="182"/>
      <c r="FSC200" s="181"/>
      <c r="FSD200" s="180"/>
      <c r="FSE200" s="183"/>
      <c r="FSF200" s="182"/>
      <c r="FSG200" s="181"/>
      <c r="FSH200" s="180"/>
      <c r="FSI200" s="183"/>
      <c r="FSJ200" s="182"/>
      <c r="FSK200" s="181"/>
      <c r="FSL200" s="180"/>
      <c r="FSM200" s="183"/>
      <c r="FSN200" s="182"/>
      <c r="FSO200" s="181"/>
      <c r="FSP200" s="180"/>
      <c r="FSQ200" s="183"/>
      <c r="FSR200" s="182"/>
      <c r="FSS200" s="181"/>
      <c r="FST200" s="180"/>
      <c r="FSU200" s="183"/>
      <c r="FSV200" s="182"/>
      <c r="FSW200" s="181"/>
      <c r="FSX200" s="180"/>
      <c r="FSY200" s="183"/>
      <c r="FSZ200" s="182"/>
      <c r="FTA200" s="181"/>
      <c r="FTB200" s="180"/>
      <c r="FTC200" s="183"/>
      <c r="FTD200" s="182"/>
      <c r="FTE200" s="181"/>
      <c r="FTF200" s="180"/>
      <c r="FTG200" s="183"/>
      <c r="FTH200" s="182"/>
      <c r="FTI200" s="181"/>
      <c r="FTJ200" s="180"/>
      <c r="FTK200" s="183"/>
      <c r="FTL200" s="182"/>
      <c r="FTM200" s="181"/>
      <c r="FTN200" s="180"/>
      <c r="FTO200" s="183"/>
      <c r="FTP200" s="182"/>
      <c r="FTQ200" s="181"/>
      <c r="FTR200" s="180"/>
      <c r="FTS200" s="183"/>
      <c r="FTT200" s="182"/>
      <c r="FTU200" s="181"/>
      <c r="FTV200" s="180"/>
      <c r="FTW200" s="183"/>
      <c r="FTX200" s="182"/>
      <c r="FTY200" s="181"/>
      <c r="FTZ200" s="180"/>
      <c r="FUA200" s="183"/>
      <c r="FUB200" s="182"/>
      <c r="FUC200" s="181"/>
      <c r="FUD200" s="180"/>
      <c r="FUE200" s="183"/>
      <c r="FUF200" s="182"/>
      <c r="FUG200" s="181"/>
      <c r="FUH200" s="180"/>
      <c r="FUI200" s="183"/>
      <c r="FUJ200" s="182"/>
      <c r="FUK200" s="181"/>
      <c r="FUL200" s="180"/>
      <c r="FUM200" s="183"/>
      <c r="FUN200" s="182"/>
      <c r="FUO200" s="181"/>
      <c r="FUP200" s="180"/>
      <c r="FUQ200" s="183"/>
      <c r="FUR200" s="182"/>
      <c r="FUS200" s="181"/>
      <c r="FUT200" s="180"/>
      <c r="FUU200" s="183"/>
      <c r="FUV200" s="182"/>
      <c r="FUW200" s="181"/>
      <c r="FUX200" s="180"/>
      <c r="FUY200" s="183"/>
      <c r="FUZ200" s="182"/>
      <c r="FVA200" s="181"/>
      <c r="FVB200" s="180"/>
      <c r="FVC200" s="183"/>
      <c r="FVD200" s="182"/>
      <c r="FVE200" s="181"/>
      <c r="FVF200" s="180"/>
      <c r="FVG200" s="183"/>
      <c r="FVH200" s="182"/>
      <c r="FVI200" s="181"/>
      <c r="FVJ200" s="180"/>
      <c r="FVK200" s="183"/>
      <c r="FVL200" s="182"/>
      <c r="FVM200" s="181"/>
      <c r="FVN200" s="180"/>
      <c r="FVO200" s="183"/>
      <c r="FVP200" s="182"/>
      <c r="FVQ200" s="181"/>
      <c r="FVR200" s="180"/>
      <c r="FVS200" s="183"/>
      <c r="FVT200" s="182"/>
      <c r="FVU200" s="181"/>
      <c r="FVV200" s="180"/>
      <c r="FVW200" s="183"/>
      <c r="FVX200" s="713"/>
      <c r="FVY200" s="713"/>
      <c r="FVZ200" s="713"/>
      <c r="FWA200" s="746"/>
      <c r="FWB200" s="209"/>
      <c r="FWC200" s="734"/>
      <c r="FWD200" s="734"/>
      <c r="FWE200" s="734"/>
      <c r="FWF200" s="201"/>
      <c r="FWG200" s="182"/>
      <c r="FWH200" s="181"/>
      <c r="FWI200" s="180"/>
      <c r="FWJ200" s="183"/>
      <c r="FWK200" s="182"/>
      <c r="FWL200" s="181"/>
      <c r="FWM200" s="180"/>
      <c r="FWN200" s="183"/>
      <c r="FWO200" s="182"/>
      <c r="FWP200" s="181"/>
      <c r="FWQ200" s="180"/>
      <c r="FWR200" s="183"/>
      <c r="FWS200" s="182"/>
      <c r="FWT200" s="181"/>
      <c r="FWU200" s="180"/>
      <c r="FWV200" s="183"/>
      <c r="FWW200" s="182"/>
      <c r="FWX200" s="181"/>
      <c r="FWY200" s="180"/>
      <c r="FWZ200" s="183"/>
      <c r="FXA200" s="182"/>
      <c r="FXB200" s="181"/>
      <c r="FXC200" s="180"/>
      <c r="FXD200" s="183"/>
      <c r="FXE200" s="182"/>
      <c r="FXF200" s="181"/>
      <c r="FXG200" s="180"/>
      <c r="FXH200" s="183"/>
      <c r="FXI200" s="182"/>
      <c r="FXJ200" s="181"/>
      <c r="FXK200" s="180"/>
      <c r="FXL200" s="183"/>
      <c r="FXM200" s="182"/>
      <c r="FXN200" s="181"/>
      <c r="FXO200" s="180"/>
      <c r="FXP200" s="183"/>
      <c r="FXQ200" s="182"/>
      <c r="FXR200" s="181"/>
      <c r="FXS200" s="180"/>
      <c r="FXT200" s="183"/>
      <c r="FXU200" s="182"/>
      <c r="FXV200" s="181"/>
      <c r="FXW200" s="180"/>
      <c r="FXX200" s="183"/>
      <c r="FXY200" s="182"/>
      <c r="FXZ200" s="181"/>
      <c r="FYA200" s="180"/>
      <c r="FYB200" s="183"/>
      <c r="FYC200" s="182"/>
      <c r="FYD200" s="181"/>
      <c r="FYE200" s="180"/>
      <c r="FYF200" s="183"/>
      <c r="FYG200" s="182"/>
      <c r="FYH200" s="181"/>
      <c r="FYI200" s="180"/>
      <c r="FYJ200" s="183"/>
      <c r="FYK200" s="182"/>
      <c r="FYL200" s="181"/>
      <c r="FYM200" s="180"/>
      <c r="FYN200" s="183"/>
      <c r="FYO200" s="182"/>
      <c r="FYP200" s="181"/>
      <c r="FYQ200" s="180"/>
      <c r="FYR200" s="183"/>
      <c r="FYS200" s="182"/>
      <c r="FYT200" s="181"/>
      <c r="FYU200" s="180"/>
      <c r="FYV200" s="183"/>
      <c r="FYW200" s="182"/>
      <c r="FYX200" s="181"/>
      <c r="FYY200" s="180"/>
      <c r="FYZ200" s="183"/>
      <c r="FZA200" s="182"/>
      <c r="FZB200" s="181"/>
      <c r="FZC200" s="180"/>
      <c r="FZD200" s="183"/>
      <c r="FZE200" s="182"/>
      <c r="FZF200" s="181"/>
      <c r="FZG200" s="180"/>
      <c r="FZH200" s="183"/>
      <c r="FZI200" s="182"/>
      <c r="FZJ200" s="181"/>
      <c r="FZK200" s="180"/>
      <c r="FZL200" s="183"/>
      <c r="FZM200" s="182"/>
      <c r="FZN200" s="181"/>
      <c r="FZO200" s="180"/>
      <c r="FZP200" s="183"/>
      <c r="FZQ200" s="182"/>
      <c r="FZR200" s="181"/>
      <c r="FZS200" s="180"/>
      <c r="FZT200" s="183"/>
      <c r="FZU200" s="182"/>
      <c r="FZV200" s="181"/>
      <c r="FZW200" s="180"/>
      <c r="FZX200" s="183"/>
      <c r="FZY200" s="182"/>
      <c r="FZZ200" s="181"/>
      <c r="GAA200" s="180"/>
      <c r="GAB200" s="183"/>
      <c r="GAC200" s="182"/>
      <c r="GAD200" s="181"/>
      <c r="GAE200" s="180"/>
      <c r="GAF200" s="183"/>
      <c r="GAG200" s="182"/>
      <c r="GAH200" s="181"/>
      <c r="GAI200" s="180"/>
      <c r="GAJ200" s="183"/>
      <c r="GAK200" s="182"/>
      <c r="GAL200" s="181"/>
      <c r="GAM200" s="180"/>
      <c r="GAN200" s="183"/>
      <c r="GAO200" s="182"/>
      <c r="GAP200" s="181"/>
      <c r="GAQ200" s="180"/>
      <c r="GAR200" s="183"/>
      <c r="GAS200" s="182"/>
      <c r="GAT200" s="181"/>
      <c r="GAU200" s="180"/>
      <c r="GAV200" s="183"/>
      <c r="GAW200" s="182"/>
      <c r="GAX200" s="181"/>
      <c r="GAY200" s="180"/>
      <c r="GAZ200" s="183"/>
      <c r="GBA200" s="713"/>
      <c r="GBB200" s="713"/>
      <c r="GBC200" s="713"/>
      <c r="GBD200" s="746"/>
      <c r="GBE200" s="209"/>
      <c r="GBF200" s="734"/>
      <c r="GBG200" s="734"/>
      <c r="GBH200" s="734"/>
      <c r="GBI200" s="201"/>
      <c r="GBJ200" s="182"/>
      <c r="GBK200" s="181"/>
      <c r="GBL200" s="180"/>
      <c r="GBM200" s="183"/>
      <c r="GBN200" s="182"/>
      <c r="GBO200" s="181"/>
      <c r="GBP200" s="180"/>
      <c r="GBQ200" s="183"/>
      <c r="GBR200" s="182"/>
      <c r="GBS200" s="181"/>
      <c r="GBT200" s="180"/>
      <c r="GBU200" s="183"/>
      <c r="GBV200" s="182"/>
      <c r="GBW200" s="181"/>
      <c r="GBX200" s="180"/>
      <c r="GBY200" s="183"/>
      <c r="GBZ200" s="182"/>
      <c r="GCA200" s="181"/>
      <c r="GCB200" s="180"/>
      <c r="GCC200" s="183"/>
      <c r="GCD200" s="182"/>
      <c r="GCE200" s="181"/>
      <c r="GCF200" s="180"/>
      <c r="GCG200" s="183"/>
      <c r="GCH200" s="182"/>
      <c r="GCI200" s="181"/>
      <c r="GCJ200" s="180"/>
      <c r="GCK200" s="183"/>
      <c r="GCL200" s="182"/>
      <c r="GCM200" s="181"/>
      <c r="GCN200" s="180"/>
      <c r="GCO200" s="183"/>
      <c r="GCP200" s="182"/>
      <c r="GCQ200" s="181"/>
      <c r="GCR200" s="180"/>
      <c r="GCS200" s="183"/>
      <c r="GCT200" s="182"/>
      <c r="GCU200" s="181"/>
      <c r="GCV200" s="180"/>
      <c r="GCW200" s="183"/>
      <c r="GCX200" s="182"/>
      <c r="GCY200" s="181"/>
      <c r="GCZ200" s="180"/>
      <c r="GDA200" s="183"/>
      <c r="GDB200" s="182"/>
      <c r="GDC200" s="181"/>
      <c r="GDD200" s="180"/>
      <c r="GDE200" s="183"/>
      <c r="GDF200" s="182"/>
      <c r="GDG200" s="181"/>
      <c r="GDH200" s="180"/>
      <c r="GDI200" s="183"/>
      <c r="GDJ200" s="182"/>
      <c r="GDK200" s="181"/>
      <c r="GDL200" s="180"/>
      <c r="GDM200" s="183"/>
      <c r="GDN200" s="182"/>
      <c r="GDO200" s="181"/>
      <c r="GDP200" s="180"/>
      <c r="GDQ200" s="183"/>
      <c r="GDR200" s="182"/>
      <c r="GDS200" s="181"/>
      <c r="GDT200" s="180"/>
      <c r="GDU200" s="183"/>
      <c r="GDV200" s="182"/>
      <c r="GDW200" s="181"/>
      <c r="GDX200" s="180"/>
      <c r="GDY200" s="183"/>
      <c r="GDZ200" s="182"/>
      <c r="GEA200" s="181"/>
      <c r="GEB200" s="180"/>
      <c r="GEC200" s="183"/>
      <c r="GED200" s="182"/>
      <c r="GEE200" s="181"/>
      <c r="GEF200" s="180"/>
      <c r="GEG200" s="183"/>
      <c r="GEH200" s="182"/>
      <c r="GEI200" s="181"/>
      <c r="GEJ200" s="180"/>
      <c r="GEK200" s="183"/>
      <c r="GEL200" s="182"/>
      <c r="GEM200" s="181"/>
      <c r="GEN200" s="180"/>
      <c r="GEO200" s="183"/>
      <c r="GEP200" s="182"/>
      <c r="GEQ200" s="181"/>
      <c r="GER200" s="180"/>
      <c r="GES200" s="183"/>
      <c r="GET200" s="182"/>
      <c r="GEU200" s="181"/>
      <c r="GEV200" s="180"/>
      <c r="GEW200" s="183"/>
      <c r="GEX200" s="182"/>
      <c r="GEY200" s="181"/>
      <c r="GEZ200" s="180"/>
      <c r="GFA200" s="183"/>
      <c r="GFB200" s="182"/>
      <c r="GFC200" s="181"/>
      <c r="GFD200" s="180"/>
      <c r="GFE200" s="183"/>
      <c r="GFF200" s="182"/>
      <c r="GFG200" s="181"/>
      <c r="GFH200" s="180"/>
      <c r="GFI200" s="183"/>
      <c r="GFJ200" s="182"/>
      <c r="GFK200" s="181"/>
      <c r="GFL200" s="180"/>
      <c r="GFM200" s="183"/>
      <c r="GFN200" s="182"/>
      <c r="GFO200" s="181"/>
      <c r="GFP200" s="180"/>
      <c r="GFQ200" s="183"/>
      <c r="GFR200" s="182"/>
      <c r="GFS200" s="181"/>
      <c r="GFT200" s="180"/>
      <c r="GFU200" s="183"/>
      <c r="GFV200" s="182"/>
      <c r="GFW200" s="181"/>
      <c r="GFX200" s="180"/>
      <c r="GFY200" s="183"/>
      <c r="GFZ200" s="182"/>
      <c r="GGA200" s="181"/>
      <c r="GGB200" s="180"/>
      <c r="GGC200" s="183"/>
      <c r="GGD200" s="713"/>
      <c r="GGE200" s="713"/>
      <c r="GGF200" s="713"/>
      <c r="GGG200" s="746"/>
      <c r="GGH200" s="209"/>
      <c r="GGI200" s="734"/>
      <c r="GGJ200" s="734"/>
      <c r="GGK200" s="734"/>
      <c r="GGL200" s="201"/>
      <c r="GGM200" s="182"/>
      <c r="GGN200" s="181"/>
      <c r="GGO200" s="180"/>
      <c r="GGP200" s="183"/>
      <c r="GGQ200" s="182"/>
      <c r="GGR200" s="181"/>
      <c r="GGS200" s="180"/>
      <c r="GGT200" s="183"/>
      <c r="GGU200" s="182"/>
      <c r="GGV200" s="181"/>
      <c r="GGW200" s="180"/>
      <c r="GGX200" s="183"/>
      <c r="GGY200" s="182"/>
      <c r="GGZ200" s="181"/>
      <c r="GHA200" s="180"/>
      <c r="GHB200" s="183"/>
      <c r="GHC200" s="182"/>
      <c r="GHD200" s="181"/>
      <c r="GHE200" s="180"/>
      <c r="GHF200" s="183"/>
      <c r="GHG200" s="182"/>
      <c r="GHH200" s="181"/>
      <c r="GHI200" s="180"/>
      <c r="GHJ200" s="183"/>
      <c r="GHK200" s="182"/>
      <c r="GHL200" s="181"/>
      <c r="GHM200" s="180"/>
      <c r="GHN200" s="183"/>
      <c r="GHO200" s="182"/>
      <c r="GHP200" s="181"/>
      <c r="GHQ200" s="180"/>
      <c r="GHR200" s="183"/>
      <c r="GHS200" s="182"/>
      <c r="GHT200" s="181"/>
      <c r="GHU200" s="180"/>
      <c r="GHV200" s="183"/>
      <c r="GHW200" s="182"/>
      <c r="GHX200" s="181"/>
      <c r="GHY200" s="180"/>
      <c r="GHZ200" s="183"/>
      <c r="GIA200" s="182"/>
      <c r="GIB200" s="181"/>
      <c r="GIC200" s="180"/>
      <c r="GID200" s="183"/>
      <c r="GIE200" s="182"/>
      <c r="GIF200" s="181"/>
      <c r="GIG200" s="180"/>
      <c r="GIH200" s="183"/>
      <c r="GII200" s="182"/>
      <c r="GIJ200" s="181"/>
      <c r="GIK200" s="180"/>
      <c r="GIL200" s="183"/>
      <c r="GIM200" s="182"/>
      <c r="GIN200" s="181"/>
      <c r="GIO200" s="180"/>
      <c r="GIP200" s="183"/>
      <c r="GIQ200" s="182"/>
      <c r="GIR200" s="181"/>
      <c r="GIS200" s="180"/>
      <c r="GIT200" s="183"/>
      <c r="GIU200" s="182"/>
      <c r="GIV200" s="181"/>
      <c r="GIW200" s="180"/>
      <c r="GIX200" s="183"/>
      <c r="GIY200" s="182"/>
      <c r="GIZ200" s="181"/>
      <c r="GJA200" s="180"/>
      <c r="GJB200" s="183"/>
      <c r="GJC200" s="182"/>
      <c r="GJD200" s="181"/>
      <c r="GJE200" s="180"/>
      <c r="GJF200" s="183"/>
      <c r="GJG200" s="182"/>
      <c r="GJH200" s="181"/>
      <c r="GJI200" s="180"/>
      <c r="GJJ200" s="183"/>
      <c r="GJK200" s="182"/>
      <c r="GJL200" s="181"/>
      <c r="GJM200" s="180"/>
      <c r="GJN200" s="183"/>
      <c r="GJO200" s="182"/>
      <c r="GJP200" s="181"/>
      <c r="GJQ200" s="180"/>
      <c r="GJR200" s="183"/>
      <c r="GJS200" s="182"/>
      <c r="GJT200" s="181"/>
      <c r="GJU200" s="180"/>
      <c r="GJV200" s="183"/>
      <c r="GJW200" s="182"/>
      <c r="GJX200" s="181"/>
      <c r="GJY200" s="180"/>
      <c r="GJZ200" s="183"/>
      <c r="GKA200" s="182"/>
      <c r="GKB200" s="181"/>
      <c r="GKC200" s="180"/>
      <c r="GKD200" s="183"/>
      <c r="GKE200" s="182"/>
      <c r="GKF200" s="181"/>
      <c r="GKG200" s="180"/>
      <c r="GKH200" s="183"/>
      <c r="GKI200" s="182"/>
      <c r="GKJ200" s="181"/>
      <c r="GKK200" s="180"/>
      <c r="GKL200" s="183"/>
      <c r="GKM200" s="182"/>
      <c r="GKN200" s="181"/>
      <c r="GKO200" s="180"/>
      <c r="GKP200" s="183"/>
      <c r="GKQ200" s="182"/>
      <c r="GKR200" s="181"/>
      <c r="GKS200" s="180"/>
      <c r="GKT200" s="183"/>
      <c r="GKU200" s="182"/>
      <c r="GKV200" s="181"/>
      <c r="GKW200" s="180"/>
      <c r="GKX200" s="183"/>
      <c r="GKY200" s="182"/>
      <c r="GKZ200" s="181"/>
      <c r="GLA200" s="180"/>
      <c r="GLB200" s="183"/>
      <c r="GLC200" s="182"/>
      <c r="GLD200" s="181"/>
      <c r="GLE200" s="180"/>
      <c r="GLF200" s="183"/>
      <c r="GLG200" s="713"/>
      <c r="GLH200" s="713"/>
      <c r="GLI200" s="713"/>
      <c r="GLJ200" s="746"/>
      <c r="GLK200" s="209"/>
      <c r="GLL200" s="734"/>
      <c r="GLM200" s="734"/>
      <c r="GLN200" s="734"/>
      <c r="GLO200" s="201"/>
      <c r="GLP200" s="182"/>
      <c r="GLQ200" s="181"/>
      <c r="GLR200" s="180"/>
      <c r="GLS200" s="183"/>
      <c r="GLT200" s="182"/>
      <c r="GLU200" s="181"/>
      <c r="GLV200" s="180"/>
      <c r="GLW200" s="183"/>
      <c r="GLX200" s="182"/>
      <c r="GLY200" s="181"/>
      <c r="GLZ200" s="180"/>
      <c r="GMA200" s="183"/>
      <c r="GMB200" s="182"/>
      <c r="GMC200" s="181"/>
      <c r="GMD200" s="180"/>
      <c r="GME200" s="183"/>
      <c r="GMF200" s="182"/>
      <c r="GMG200" s="181"/>
      <c r="GMH200" s="180"/>
      <c r="GMI200" s="183"/>
      <c r="GMJ200" s="182"/>
      <c r="GMK200" s="181"/>
      <c r="GML200" s="180"/>
      <c r="GMM200" s="183"/>
      <c r="GMN200" s="182"/>
      <c r="GMO200" s="181"/>
      <c r="GMP200" s="180"/>
      <c r="GMQ200" s="183"/>
      <c r="GMR200" s="182"/>
      <c r="GMS200" s="181"/>
      <c r="GMT200" s="180"/>
      <c r="GMU200" s="183"/>
      <c r="GMV200" s="182"/>
      <c r="GMW200" s="181"/>
      <c r="GMX200" s="180"/>
      <c r="GMY200" s="183"/>
      <c r="GMZ200" s="182"/>
      <c r="GNA200" s="181"/>
      <c r="GNB200" s="180"/>
      <c r="GNC200" s="183"/>
      <c r="GND200" s="182"/>
      <c r="GNE200" s="181"/>
      <c r="GNF200" s="180"/>
      <c r="GNG200" s="183"/>
      <c r="GNH200" s="182"/>
      <c r="GNI200" s="181"/>
      <c r="GNJ200" s="180"/>
      <c r="GNK200" s="183"/>
      <c r="GNL200" s="182"/>
      <c r="GNM200" s="181"/>
      <c r="GNN200" s="180"/>
      <c r="GNO200" s="183"/>
      <c r="GNP200" s="182"/>
      <c r="GNQ200" s="181"/>
      <c r="GNR200" s="180"/>
      <c r="GNS200" s="183"/>
      <c r="GNT200" s="182"/>
      <c r="GNU200" s="181"/>
      <c r="GNV200" s="180"/>
      <c r="GNW200" s="183"/>
      <c r="GNX200" s="182"/>
      <c r="GNY200" s="181"/>
      <c r="GNZ200" s="180"/>
      <c r="GOA200" s="183"/>
      <c r="GOB200" s="182"/>
      <c r="GOC200" s="181"/>
      <c r="GOD200" s="180"/>
      <c r="GOE200" s="183"/>
      <c r="GOF200" s="182"/>
      <c r="GOG200" s="181"/>
      <c r="GOH200" s="180"/>
      <c r="GOI200" s="183"/>
      <c r="GOJ200" s="182"/>
      <c r="GOK200" s="181"/>
      <c r="GOL200" s="180"/>
      <c r="GOM200" s="183"/>
      <c r="GON200" s="182"/>
      <c r="GOO200" s="181"/>
      <c r="GOP200" s="180"/>
      <c r="GOQ200" s="183"/>
      <c r="GOR200" s="182"/>
      <c r="GOS200" s="181"/>
      <c r="GOT200" s="180"/>
      <c r="GOU200" s="183"/>
      <c r="GOV200" s="182"/>
      <c r="GOW200" s="181"/>
      <c r="GOX200" s="180"/>
      <c r="GOY200" s="183"/>
      <c r="GOZ200" s="182"/>
      <c r="GPA200" s="181"/>
      <c r="GPB200" s="180"/>
      <c r="GPC200" s="183"/>
      <c r="GPD200" s="182"/>
      <c r="GPE200" s="181"/>
      <c r="GPF200" s="180"/>
      <c r="GPG200" s="183"/>
      <c r="GPH200" s="182"/>
      <c r="GPI200" s="181"/>
      <c r="GPJ200" s="180"/>
      <c r="GPK200" s="183"/>
      <c r="GPL200" s="182"/>
      <c r="GPM200" s="181"/>
      <c r="GPN200" s="180"/>
      <c r="GPO200" s="183"/>
      <c r="GPP200" s="182"/>
      <c r="GPQ200" s="181"/>
      <c r="GPR200" s="180"/>
      <c r="GPS200" s="183"/>
      <c r="GPT200" s="182"/>
      <c r="GPU200" s="181"/>
      <c r="GPV200" s="180"/>
      <c r="GPW200" s="183"/>
      <c r="GPX200" s="182"/>
      <c r="GPY200" s="181"/>
      <c r="GPZ200" s="180"/>
      <c r="GQA200" s="183"/>
      <c r="GQB200" s="182"/>
      <c r="GQC200" s="181"/>
      <c r="GQD200" s="180"/>
      <c r="GQE200" s="183"/>
      <c r="GQF200" s="182"/>
      <c r="GQG200" s="181"/>
      <c r="GQH200" s="180"/>
      <c r="GQI200" s="183"/>
      <c r="GQJ200" s="713"/>
      <c r="GQK200" s="713"/>
      <c r="GQL200" s="713"/>
      <c r="GQM200" s="746"/>
      <c r="GQN200" s="209"/>
      <c r="GQO200" s="734"/>
      <c r="GQP200" s="734"/>
      <c r="GQQ200" s="734"/>
      <c r="GQR200" s="201"/>
      <c r="GQS200" s="182"/>
      <c r="GQT200" s="181"/>
      <c r="GQU200" s="180"/>
      <c r="GQV200" s="183"/>
      <c r="GQW200" s="182"/>
      <c r="GQX200" s="181"/>
      <c r="GQY200" s="180"/>
      <c r="GQZ200" s="183"/>
      <c r="GRA200" s="182"/>
      <c r="GRB200" s="181"/>
      <c r="GRC200" s="180"/>
      <c r="GRD200" s="183"/>
      <c r="GRE200" s="182"/>
      <c r="GRF200" s="181"/>
      <c r="GRG200" s="180"/>
      <c r="GRH200" s="183"/>
      <c r="GRI200" s="182"/>
      <c r="GRJ200" s="181"/>
      <c r="GRK200" s="180"/>
      <c r="GRL200" s="183"/>
      <c r="GRM200" s="182"/>
      <c r="GRN200" s="181"/>
      <c r="GRO200" s="180"/>
      <c r="GRP200" s="183"/>
      <c r="GRQ200" s="182"/>
      <c r="GRR200" s="181"/>
      <c r="GRS200" s="180"/>
      <c r="GRT200" s="183"/>
      <c r="GRU200" s="182"/>
      <c r="GRV200" s="181"/>
      <c r="GRW200" s="180"/>
      <c r="GRX200" s="183"/>
      <c r="GRY200" s="182"/>
      <c r="GRZ200" s="181"/>
      <c r="GSA200" s="180"/>
      <c r="GSB200" s="183"/>
      <c r="GSC200" s="182"/>
      <c r="GSD200" s="181"/>
      <c r="GSE200" s="180"/>
      <c r="GSF200" s="183"/>
      <c r="GSG200" s="182"/>
      <c r="GSH200" s="181"/>
      <c r="GSI200" s="180"/>
      <c r="GSJ200" s="183"/>
      <c r="GSK200" s="182"/>
      <c r="GSL200" s="181"/>
      <c r="GSM200" s="180"/>
      <c r="GSN200" s="183"/>
      <c r="GSO200" s="182"/>
      <c r="GSP200" s="181"/>
      <c r="GSQ200" s="180"/>
      <c r="GSR200" s="183"/>
      <c r="GSS200" s="182"/>
      <c r="GST200" s="181"/>
      <c r="GSU200" s="180"/>
      <c r="GSV200" s="183"/>
      <c r="GSW200" s="182"/>
      <c r="GSX200" s="181"/>
      <c r="GSY200" s="180"/>
      <c r="GSZ200" s="183"/>
      <c r="GTA200" s="182"/>
      <c r="GTB200" s="181"/>
      <c r="GTC200" s="180"/>
      <c r="GTD200" s="183"/>
      <c r="GTE200" s="182"/>
      <c r="GTF200" s="181"/>
      <c r="GTG200" s="180"/>
      <c r="GTH200" s="183"/>
      <c r="GTI200" s="182"/>
      <c r="GTJ200" s="181"/>
      <c r="GTK200" s="180"/>
      <c r="GTL200" s="183"/>
      <c r="GTM200" s="182"/>
      <c r="GTN200" s="181"/>
      <c r="GTO200" s="180"/>
      <c r="GTP200" s="183"/>
      <c r="GTQ200" s="182"/>
      <c r="GTR200" s="181"/>
      <c r="GTS200" s="180"/>
      <c r="GTT200" s="183"/>
      <c r="GTU200" s="182"/>
      <c r="GTV200" s="181"/>
      <c r="GTW200" s="180"/>
      <c r="GTX200" s="183"/>
      <c r="GTY200" s="182"/>
      <c r="GTZ200" s="181"/>
      <c r="GUA200" s="180"/>
      <c r="GUB200" s="183"/>
      <c r="GUC200" s="182"/>
      <c r="GUD200" s="181"/>
      <c r="GUE200" s="180"/>
      <c r="GUF200" s="183"/>
      <c r="GUG200" s="182"/>
      <c r="GUH200" s="181"/>
      <c r="GUI200" s="180"/>
      <c r="GUJ200" s="183"/>
      <c r="GUK200" s="182"/>
      <c r="GUL200" s="181"/>
      <c r="GUM200" s="180"/>
      <c r="GUN200" s="183"/>
      <c r="GUO200" s="182"/>
      <c r="GUP200" s="181"/>
      <c r="GUQ200" s="180"/>
      <c r="GUR200" s="183"/>
      <c r="GUS200" s="182"/>
      <c r="GUT200" s="181"/>
      <c r="GUU200" s="180"/>
      <c r="GUV200" s="183"/>
      <c r="GUW200" s="182"/>
      <c r="GUX200" s="181"/>
      <c r="GUY200" s="180"/>
      <c r="GUZ200" s="183"/>
      <c r="GVA200" s="182"/>
      <c r="GVB200" s="181"/>
      <c r="GVC200" s="180"/>
      <c r="GVD200" s="183"/>
      <c r="GVE200" s="182"/>
      <c r="GVF200" s="181"/>
      <c r="GVG200" s="180"/>
      <c r="GVH200" s="183"/>
      <c r="GVI200" s="182"/>
      <c r="GVJ200" s="181"/>
      <c r="GVK200" s="180"/>
      <c r="GVL200" s="183"/>
      <c r="GVM200" s="713"/>
      <c r="GVN200" s="713"/>
      <c r="GVO200" s="713"/>
      <c r="GVP200" s="746"/>
      <c r="GVQ200" s="209"/>
      <c r="GVR200" s="734"/>
      <c r="GVS200" s="734"/>
      <c r="GVT200" s="734"/>
      <c r="GVU200" s="201"/>
      <c r="GVV200" s="182"/>
      <c r="GVW200" s="181"/>
      <c r="GVX200" s="180"/>
      <c r="GVY200" s="183"/>
      <c r="GVZ200" s="182"/>
      <c r="GWA200" s="181"/>
      <c r="GWB200" s="180"/>
      <c r="GWC200" s="183"/>
      <c r="GWD200" s="182"/>
      <c r="GWE200" s="181"/>
      <c r="GWF200" s="180"/>
      <c r="GWG200" s="183"/>
      <c r="GWH200" s="182"/>
      <c r="GWI200" s="181"/>
      <c r="GWJ200" s="180"/>
      <c r="GWK200" s="183"/>
      <c r="GWL200" s="182"/>
      <c r="GWM200" s="181"/>
      <c r="GWN200" s="180"/>
      <c r="GWO200" s="183"/>
      <c r="GWP200" s="182"/>
      <c r="GWQ200" s="181"/>
      <c r="GWR200" s="180"/>
      <c r="GWS200" s="183"/>
      <c r="GWT200" s="182"/>
      <c r="GWU200" s="181"/>
      <c r="GWV200" s="180"/>
      <c r="GWW200" s="183"/>
      <c r="GWX200" s="182"/>
      <c r="GWY200" s="181"/>
      <c r="GWZ200" s="180"/>
      <c r="GXA200" s="183"/>
      <c r="GXB200" s="182"/>
      <c r="GXC200" s="181"/>
      <c r="GXD200" s="180"/>
      <c r="GXE200" s="183"/>
      <c r="GXF200" s="182"/>
      <c r="GXG200" s="181"/>
      <c r="GXH200" s="180"/>
      <c r="GXI200" s="183"/>
      <c r="GXJ200" s="182"/>
      <c r="GXK200" s="181"/>
      <c r="GXL200" s="180"/>
      <c r="GXM200" s="183"/>
      <c r="GXN200" s="182"/>
      <c r="GXO200" s="181"/>
      <c r="GXP200" s="180"/>
      <c r="GXQ200" s="183"/>
      <c r="GXR200" s="182"/>
      <c r="GXS200" s="181"/>
      <c r="GXT200" s="180"/>
      <c r="GXU200" s="183"/>
      <c r="GXV200" s="182"/>
      <c r="GXW200" s="181"/>
      <c r="GXX200" s="180"/>
      <c r="GXY200" s="183"/>
      <c r="GXZ200" s="182"/>
      <c r="GYA200" s="181"/>
      <c r="GYB200" s="180"/>
      <c r="GYC200" s="183"/>
      <c r="GYD200" s="182"/>
      <c r="GYE200" s="181"/>
      <c r="GYF200" s="180"/>
      <c r="GYG200" s="183"/>
      <c r="GYH200" s="182"/>
      <c r="GYI200" s="181"/>
      <c r="GYJ200" s="180"/>
      <c r="GYK200" s="183"/>
      <c r="GYL200" s="182"/>
      <c r="GYM200" s="181"/>
      <c r="GYN200" s="180"/>
      <c r="GYO200" s="183"/>
      <c r="GYP200" s="182"/>
      <c r="GYQ200" s="181"/>
      <c r="GYR200" s="180"/>
      <c r="GYS200" s="183"/>
      <c r="GYT200" s="182"/>
      <c r="GYU200" s="181"/>
      <c r="GYV200" s="180"/>
      <c r="GYW200" s="183"/>
      <c r="GYX200" s="182"/>
      <c r="GYY200" s="181"/>
      <c r="GYZ200" s="180"/>
      <c r="GZA200" s="183"/>
      <c r="GZB200" s="182"/>
      <c r="GZC200" s="181"/>
      <c r="GZD200" s="180"/>
      <c r="GZE200" s="183"/>
      <c r="GZF200" s="182"/>
      <c r="GZG200" s="181"/>
      <c r="GZH200" s="180"/>
      <c r="GZI200" s="183"/>
      <c r="GZJ200" s="182"/>
      <c r="GZK200" s="181"/>
      <c r="GZL200" s="180"/>
      <c r="GZM200" s="183"/>
      <c r="GZN200" s="182"/>
      <c r="GZO200" s="181"/>
      <c r="GZP200" s="180"/>
      <c r="GZQ200" s="183"/>
      <c r="GZR200" s="182"/>
      <c r="GZS200" s="181"/>
      <c r="GZT200" s="180"/>
      <c r="GZU200" s="183"/>
      <c r="GZV200" s="182"/>
      <c r="GZW200" s="181"/>
      <c r="GZX200" s="180"/>
      <c r="GZY200" s="183"/>
      <c r="GZZ200" s="182"/>
      <c r="HAA200" s="181"/>
      <c r="HAB200" s="180"/>
      <c r="HAC200" s="183"/>
      <c r="HAD200" s="182"/>
      <c r="HAE200" s="181"/>
      <c r="HAF200" s="180"/>
      <c r="HAG200" s="183"/>
      <c r="HAH200" s="182"/>
      <c r="HAI200" s="181"/>
      <c r="HAJ200" s="180"/>
      <c r="HAK200" s="183"/>
      <c r="HAL200" s="182"/>
      <c r="HAM200" s="181"/>
      <c r="HAN200" s="180"/>
      <c r="HAO200" s="183"/>
      <c r="HAP200" s="713"/>
      <c r="HAQ200" s="713"/>
      <c r="HAR200" s="713"/>
      <c r="HAS200" s="746"/>
      <c r="HAT200" s="209"/>
      <c r="HAU200" s="734"/>
      <c r="HAV200" s="734"/>
      <c r="HAW200" s="734"/>
      <c r="HAX200" s="201"/>
      <c r="HAY200" s="182"/>
      <c r="HAZ200" s="181"/>
      <c r="HBA200" s="180"/>
      <c r="HBB200" s="183"/>
      <c r="HBC200" s="182"/>
      <c r="HBD200" s="181"/>
      <c r="HBE200" s="180"/>
      <c r="HBF200" s="183"/>
      <c r="HBG200" s="182"/>
      <c r="HBH200" s="181"/>
      <c r="HBI200" s="180"/>
      <c r="HBJ200" s="183"/>
      <c r="HBK200" s="182"/>
      <c r="HBL200" s="181"/>
      <c r="HBM200" s="180"/>
      <c r="HBN200" s="183"/>
      <c r="HBO200" s="182"/>
      <c r="HBP200" s="181"/>
      <c r="HBQ200" s="180"/>
      <c r="HBR200" s="183"/>
      <c r="HBS200" s="182"/>
      <c r="HBT200" s="181"/>
      <c r="HBU200" s="180"/>
      <c r="HBV200" s="183"/>
      <c r="HBW200" s="182"/>
      <c r="HBX200" s="181"/>
      <c r="HBY200" s="180"/>
      <c r="HBZ200" s="183"/>
      <c r="HCA200" s="182"/>
      <c r="HCB200" s="181"/>
      <c r="HCC200" s="180"/>
      <c r="HCD200" s="183"/>
      <c r="HCE200" s="182"/>
      <c r="HCF200" s="181"/>
      <c r="HCG200" s="180"/>
      <c r="HCH200" s="183"/>
      <c r="HCI200" s="182"/>
      <c r="HCJ200" s="181"/>
      <c r="HCK200" s="180"/>
      <c r="HCL200" s="183"/>
      <c r="HCM200" s="182"/>
      <c r="HCN200" s="181"/>
      <c r="HCO200" s="180"/>
      <c r="HCP200" s="183"/>
      <c r="HCQ200" s="182"/>
      <c r="HCR200" s="181"/>
      <c r="HCS200" s="180"/>
      <c r="HCT200" s="183"/>
      <c r="HCU200" s="182"/>
      <c r="HCV200" s="181"/>
      <c r="HCW200" s="180"/>
      <c r="HCX200" s="183"/>
      <c r="HCY200" s="182"/>
      <c r="HCZ200" s="181"/>
      <c r="HDA200" s="180"/>
      <c r="HDB200" s="183"/>
      <c r="HDC200" s="182"/>
      <c r="HDD200" s="181"/>
      <c r="HDE200" s="180"/>
      <c r="HDF200" s="183"/>
      <c r="HDG200" s="182"/>
      <c r="HDH200" s="181"/>
      <c r="HDI200" s="180"/>
      <c r="HDJ200" s="183"/>
      <c r="HDK200" s="182"/>
      <c r="HDL200" s="181"/>
      <c r="HDM200" s="180"/>
      <c r="HDN200" s="183"/>
      <c r="HDO200" s="182"/>
      <c r="HDP200" s="181"/>
      <c r="HDQ200" s="180"/>
      <c r="HDR200" s="183"/>
      <c r="HDS200" s="182"/>
      <c r="HDT200" s="181"/>
      <c r="HDU200" s="180"/>
      <c r="HDV200" s="183"/>
      <c r="HDW200" s="182"/>
      <c r="HDX200" s="181"/>
      <c r="HDY200" s="180"/>
      <c r="HDZ200" s="183"/>
      <c r="HEA200" s="182"/>
      <c r="HEB200" s="181"/>
      <c r="HEC200" s="180"/>
      <c r="HED200" s="183"/>
      <c r="HEE200" s="182"/>
      <c r="HEF200" s="181"/>
      <c r="HEG200" s="180"/>
      <c r="HEH200" s="183"/>
      <c r="HEI200" s="182"/>
      <c r="HEJ200" s="181"/>
      <c r="HEK200" s="180"/>
      <c r="HEL200" s="183"/>
      <c r="HEM200" s="182"/>
      <c r="HEN200" s="181"/>
      <c r="HEO200" s="180"/>
      <c r="HEP200" s="183"/>
      <c r="HEQ200" s="182"/>
      <c r="HER200" s="181"/>
      <c r="HES200" s="180"/>
      <c r="HET200" s="183"/>
      <c r="HEU200" s="182"/>
      <c r="HEV200" s="181"/>
      <c r="HEW200" s="180"/>
      <c r="HEX200" s="183"/>
      <c r="HEY200" s="182"/>
      <c r="HEZ200" s="181"/>
      <c r="HFA200" s="180"/>
      <c r="HFB200" s="183"/>
      <c r="HFC200" s="182"/>
      <c r="HFD200" s="181"/>
      <c r="HFE200" s="180"/>
      <c r="HFF200" s="183"/>
      <c r="HFG200" s="182"/>
      <c r="HFH200" s="181"/>
      <c r="HFI200" s="180"/>
      <c r="HFJ200" s="183"/>
      <c r="HFK200" s="182"/>
      <c r="HFL200" s="181"/>
      <c r="HFM200" s="180"/>
      <c r="HFN200" s="183"/>
      <c r="HFO200" s="182"/>
      <c r="HFP200" s="181"/>
      <c r="HFQ200" s="180"/>
      <c r="HFR200" s="183"/>
      <c r="HFS200" s="713"/>
      <c r="HFT200" s="713"/>
      <c r="HFU200" s="713"/>
      <c r="HFV200" s="746"/>
      <c r="HFW200" s="209"/>
      <c r="HFX200" s="734"/>
      <c r="HFY200" s="734"/>
      <c r="HFZ200" s="734"/>
      <c r="HGA200" s="201"/>
      <c r="HGB200" s="182"/>
      <c r="HGC200" s="181"/>
      <c r="HGD200" s="180"/>
      <c r="HGE200" s="183"/>
      <c r="HGF200" s="182"/>
      <c r="HGG200" s="181"/>
      <c r="HGH200" s="180"/>
      <c r="HGI200" s="183"/>
      <c r="HGJ200" s="182"/>
      <c r="HGK200" s="181"/>
      <c r="HGL200" s="180"/>
      <c r="HGM200" s="183"/>
      <c r="HGN200" s="182"/>
      <c r="HGO200" s="181"/>
      <c r="HGP200" s="180"/>
      <c r="HGQ200" s="183"/>
      <c r="HGR200" s="182"/>
      <c r="HGS200" s="181"/>
      <c r="HGT200" s="180"/>
      <c r="HGU200" s="183"/>
      <c r="HGV200" s="182"/>
      <c r="HGW200" s="181"/>
      <c r="HGX200" s="180"/>
      <c r="HGY200" s="183"/>
      <c r="HGZ200" s="182"/>
      <c r="HHA200" s="181"/>
      <c r="HHB200" s="180"/>
      <c r="HHC200" s="183"/>
      <c r="HHD200" s="182"/>
      <c r="HHE200" s="181"/>
      <c r="HHF200" s="180"/>
      <c r="HHG200" s="183"/>
      <c r="HHH200" s="182"/>
      <c r="HHI200" s="181"/>
      <c r="HHJ200" s="180"/>
      <c r="HHK200" s="183"/>
      <c r="HHL200" s="182"/>
      <c r="HHM200" s="181"/>
      <c r="HHN200" s="180"/>
      <c r="HHO200" s="183"/>
      <c r="HHP200" s="182"/>
      <c r="HHQ200" s="181"/>
      <c r="HHR200" s="180"/>
      <c r="HHS200" s="183"/>
      <c r="HHT200" s="182"/>
      <c r="HHU200" s="181"/>
      <c r="HHV200" s="180"/>
      <c r="HHW200" s="183"/>
      <c r="HHX200" s="182"/>
      <c r="HHY200" s="181"/>
      <c r="HHZ200" s="180"/>
      <c r="HIA200" s="183"/>
      <c r="HIB200" s="182"/>
      <c r="HIC200" s="181"/>
      <c r="HID200" s="180"/>
      <c r="HIE200" s="183"/>
      <c r="HIF200" s="182"/>
      <c r="HIG200" s="181"/>
      <c r="HIH200" s="180"/>
      <c r="HII200" s="183"/>
      <c r="HIJ200" s="182"/>
      <c r="HIK200" s="181"/>
      <c r="HIL200" s="180"/>
      <c r="HIM200" s="183"/>
      <c r="HIN200" s="182"/>
      <c r="HIO200" s="181"/>
      <c r="HIP200" s="180"/>
      <c r="HIQ200" s="183"/>
      <c r="HIR200" s="182"/>
      <c r="HIS200" s="181"/>
      <c r="HIT200" s="180"/>
      <c r="HIU200" s="183"/>
      <c r="HIV200" s="182"/>
      <c r="HIW200" s="181"/>
      <c r="HIX200" s="180"/>
      <c r="HIY200" s="183"/>
      <c r="HIZ200" s="182"/>
      <c r="HJA200" s="181"/>
      <c r="HJB200" s="180"/>
      <c r="HJC200" s="183"/>
      <c r="HJD200" s="182"/>
      <c r="HJE200" s="181"/>
      <c r="HJF200" s="180"/>
      <c r="HJG200" s="183"/>
      <c r="HJH200" s="182"/>
      <c r="HJI200" s="181"/>
      <c r="HJJ200" s="180"/>
      <c r="HJK200" s="183"/>
      <c r="HJL200" s="182"/>
      <c r="HJM200" s="181"/>
      <c r="HJN200" s="180"/>
      <c r="HJO200" s="183"/>
      <c r="HJP200" s="182"/>
      <c r="HJQ200" s="181"/>
      <c r="HJR200" s="180"/>
      <c r="HJS200" s="183"/>
      <c r="HJT200" s="182"/>
      <c r="HJU200" s="181"/>
      <c r="HJV200" s="180"/>
      <c r="HJW200" s="183"/>
      <c r="HJX200" s="182"/>
      <c r="HJY200" s="181"/>
      <c r="HJZ200" s="180"/>
      <c r="HKA200" s="183"/>
      <c r="HKB200" s="182"/>
      <c r="HKC200" s="181"/>
      <c r="HKD200" s="180"/>
      <c r="HKE200" s="183"/>
      <c r="HKF200" s="182"/>
      <c r="HKG200" s="181"/>
      <c r="HKH200" s="180"/>
      <c r="HKI200" s="183"/>
      <c r="HKJ200" s="182"/>
      <c r="HKK200" s="181"/>
      <c r="HKL200" s="180"/>
      <c r="HKM200" s="183"/>
      <c r="HKN200" s="182"/>
      <c r="HKO200" s="181"/>
      <c r="HKP200" s="180"/>
      <c r="HKQ200" s="183"/>
      <c r="HKR200" s="182"/>
      <c r="HKS200" s="181"/>
      <c r="HKT200" s="180"/>
      <c r="HKU200" s="183"/>
      <c r="HKV200" s="713"/>
      <c r="HKW200" s="713"/>
      <c r="HKX200" s="713"/>
      <c r="HKY200" s="746"/>
      <c r="HKZ200" s="209"/>
      <c r="HLA200" s="734"/>
      <c r="HLB200" s="734"/>
      <c r="HLC200" s="734"/>
      <c r="HLD200" s="201"/>
      <c r="HLE200" s="182"/>
      <c r="HLF200" s="181"/>
      <c r="HLG200" s="180"/>
      <c r="HLH200" s="183"/>
      <c r="HLI200" s="182"/>
      <c r="HLJ200" s="181"/>
      <c r="HLK200" s="180"/>
      <c r="HLL200" s="183"/>
      <c r="HLM200" s="182"/>
      <c r="HLN200" s="181"/>
      <c r="HLO200" s="180"/>
      <c r="HLP200" s="183"/>
      <c r="HLQ200" s="182"/>
      <c r="HLR200" s="181"/>
      <c r="HLS200" s="180"/>
      <c r="HLT200" s="183"/>
      <c r="HLU200" s="182"/>
      <c r="HLV200" s="181"/>
      <c r="HLW200" s="180"/>
      <c r="HLX200" s="183"/>
      <c r="HLY200" s="182"/>
      <c r="HLZ200" s="181"/>
      <c r="HMA200" s="180"/>
      <c r="HMB200" s="183"/>
      <c r="HMC200" s="182"/>
      <c r="HMD200" s="181"/>
      <c r="HME200" s="180"/>
      <c r="HMF200" s="183"/>
      <c r="HMG200" s="182"/>
      <c r="HMH200" s="181"/>
      <c r="HMI200" s="180"/>
      <c r="HMJ200" s="183"/>
      <c r="HMK200" s="182"/>
      <c r="HML200" s="181"/>
      <c r="HMM200" s="180"/>
      <c r="HMN200" s="183"/>
      <c r="HMO200" s="182"/>
      <c r="HMP200" s="181"/>
      <c r="HMQ200" s="180"/>
      <c r="HMR200" s="183"/>
      <c r="HMS200" s="182"/>
      <c r="HMT200" s="181"/>
      <c r="HMU200" s="180"/>
      <c r="HMV200" s="183"/>
      <c r="HMW200" s="182"/>
      <c r="HMX200" s="181"/>
      <c r="HMY200" s="180"/>
      <c r="HMZ200" s="183"/>
      <c r="HNA200" s="182"/>
      <c r="HNB200" s="181"/>
      <c r="HNC200" s="180"/>
      <c r="HND200" s="183"/>
      <c r="HNE200" s="182"/>
      <c r="HNF200" s="181"/>
      <c r="HNG200" s="180"/>
      <c r="HNH200" s="183"/>
      <c r="HNI200" s="182"/>
      <c r="HNJ200" s="181"/>
      <c r="HNK200" s="180"/>
      <c r="HNL200" s="183"/>
      <c r="HNM200" s="182"/>
      <c r="HNN200" s="181"/>
      <c r="HNO200" s="180"/>
      <c r="HNP200" s="183"/>
      <c r="HNQ200" s="182"/>
      <c r="HNR200" s="181"/>
      <c r="HNS200" s="180"/>
      <c r="HNT200" s="183"/>
      <c r="HNU200" s="182"/>
      <c r="HNV200" s="181"/>
      <c r="HNW200" s="180"/>
      <c r="HNX200" s="183"/>
      <c r="HNY200" s="182"/>
      <c r="HNZ200" s="181"/>
      <c r="HOA200" s="180"/>
      <c r="HOB200" s="183"/>
      <c r="HOC200" s="182"/>
      <c r="HOD200" s="181"/>
      <c r="HOE200" s="180"/>
      <c r="HOF200" s="183"/>
      <c r="HOG200" s="182"/>
      <c r="HOH200" s="181"/>
      <c r="HOI200" s="180"/>
      <c r="HOJ200" s="183"/>
      <c r="HOK200" s="182"/>
      <c r="HOL200" s="181"/>
      <c r="HOM200" s="180"/>
      <c r="HON200" s="183"/>
      <c r="HOO200" s="182"/>
      <c r="HOP200" s="181"/>
      <c r="HOQ200" s="180"/>
      <c r="HOR200" s="183"/>
      <c r="HOS200" s="182"/>
      <c r="HOT200" s="181"/>
      <c r="HOU200" s="180"/>
      <c r="HOV200" s="183"/>
      <c r="HOW200" s="182"/>
      <c r="HOX200" s="181"/>
      <c r="HOY200" s="180"/>
      <c r="HOZ200" s="183"/>
      <c r="HPA200" s="182"/>
      <c r="HPB200" s="181"/>
      <c r="HPC200" s="180"/>
      <c r="HPD200" s="183"/>
      <c r="HPE200" s="182"/>
      <c r="HPF200" s="181"/>
      <c r="HPG200" s="180"/>
      <c r="HPH200" s="183"/>
      <c r="HPI200" s="182"/>
      <c r="HPJ200" s="181"/>
      <c r="HPK200" s="180"/>
      <c r="HPL200" s="183"/>
      <c r="HPM200" s="182"/>
      <c r="HPN200" s="181"/>
      <c r="HPO200" s="180"/>
      <c r="HPP200" s="183"/>
      <c r="HPQ200" s="182"/>
      <c r="HPR200" s="181"/>
      <c r="HPS200" s="180"/>
      <c r="HPT200" s="183"/>
      <c r="HPU200" s="182"/>
      <c r="HPV200" s="181"/>
      <c r="HPW200" s="180"/>
      <c r="HPX200" s="183"/>
      <c r="HPY200" s="713"/>
      <c r="HPZ200" s="713"/>
      <c r="HQA200" s="713"/>
      <c r="HQB200" s="746"/>
      <c r="HQC200" s="209"/>
      <c r="HQD200" s="734"/>
      <c r="HQE200" s="734"/>
      <c r="HQF200" s="734"/>
      <c r="HQG200" s="201"/>
      <c r="HQH200" s="182"/>
      <c r="HQI200" s="181"/>
      <c r="HQJ200" s="180"/>
      <c r="HQK200" s="183"/>
      <c r="HQL200" s="182"/>
      <c r="HQM200" s="181"/>
      <c r="HQN200" s="180"/>
      <c r="HQO200" s="183"/>
      <c r="HQP200" s="182"/>
      <c r="HQQ200" s="181"/>
      <c r="HQR200" s="180"/>
      <c r="HQS200" s="183"/>
      <c r="HQT200" s="182"/>
      <c r="HQU200" s="181"/>
      <c r="HQV200" s="180"/>
      <c r="HQW200" s="183"/>
      <c r="HQX200" s="182"/>
      <c r="HQY200" s="181"/>
      <c r="HQZ200" s="180"/>
      <c r="HRA200" s="183"/>
      <c r="HRB200" s="182"/>
      <c r="HRC200" s="181"/>
      <c r="HRD200" s="180"/>
      <c r="HRE200" s="183"/>
      <c r="HRF200" s="182"/>
      <c r="HRG200" s="181"/>
      <c r="HRH200" s="180"/>
      <c r="HRI200" s="183"/>
      <c r="HRJ200" s="182"/>
      <c r="HRK200" s="181"/>
      <c r="HRL200" s="180"/>
      <c r="HRM200" s="183"/>
      <c r="HRN200" s="182"/>
      <c r="HRO200" s="181"/>
      <c r="HRP200" s="180"/>
      <c r="HRQ200" s="183"/>
      <c r="HRR200" s="182"/>
      <c r="HRS200" s="181"/>
      <c r="HRT200" s="180"/>
      <c r="HRU200" s="183"/>
      <c r="HRV200" s="182"/>
      <c r="HRW200" s="181"/>
      <c r="HRX200" s="180"/>
      <c r="HRY200" s="183"/>
      <c r="HRZ200" s="182"/>
      <c r="HSA200" s="181"/>
      <c r="HSB200" s="180"/>
      <c r="HSC200" s="183"/>
      <c r="HSD200" s="182"/>
      <c r="HSE200" s="181"/>
      <c r="HSF200" s="180"/>
      <c r="HSG200" s="183"/>
      <c r="HSH200" s="182"/>
      <c r="HSI200" s="181"/>
      <c r="HSJ200" s="180"/>
      <c r="HSK200" s="183"/>
      <c r="HSL200" s="182"/>
      <c r="HSM200" s="181"/>
      <c r="HSN200" s="180"/>
      <c r="HSO200" s="183"/>
      <c r="HSP200" s="182"/>
      <c r="HSQ200" s="181"/>
      <c r="HSR200" s="180"/>
      <c r="HSS200" s="183"/>
      <c r="HST200" s="182"/>
      <c r="HSU200" s="181"/>
      <c r="HSV200" s="180"/>
      <c r="HSW200" s="183"/>
      <c r="HSX200" s="182"/>
      <c r="HSY200" s="181"/>
      <c r="HSZ200" s="180"/>
      <c r="HTA200" s="183"/>
      <c r="HTB200" s="182"/>
      <c r="HTC200" s="181"/>
      <c r="HTD200" s="180"/>
      <c r="HTE200" s="183"/>
      <c r="HTF200" s="182"/>
      <c r="HTG200" s="181"/>
      <c r="HTH200" s="180"/>
      <c r="HTI200" s="183"/>
      <c r="HTJ200" s="182"/>
      <c r="HTK200" s="181"/>
      <c r="HTL200" s="180"/>
      <c r="HTM200" s="183"/>
      <c r="HTN200" s="182"/>
      <c r="HTO200" s="181"/>
      <c r="HTP200" s="180"/>
      <c r="HTQ200" s="183"/>
      <c r="HTR200" s="182"/>
      <c r="HTS200" s="181"/>
      <c r="HTT200" s="180"/>
      <c r="HTU200" s="183"/>
      <c r="HTV200" s="182"/>
      <c r="HTW200" s="181"/>
      <c r="HTX200" s="180"/>
      <c r="HTY200" s="183"/>
      <c r="HTZ200" s="182"/>
      <c r="HUA200" s="181"/>
      <c r="HUB200" s="180"/>
      <c r="HUC200" s="183"/>
      <c r="HUD200" s="182"/>
      <c r="HUE200" s="181"/>
      <c r="HUF200" s="180"/>
      <c r="HUG200" s="183"/>
      <c r="HUH200" s="182"/>
      <c r="HUI200" s="181"/>
      <c r="HUJ200" s="180"/>
      <c r="HUK200" s="183"/>
      <c r="HUL200" s="182"/>
      <c r="HUM200" s="181"/>
      <c r="HUN200" s="180"/>
      <c r="HUO200" s="183"/>
      <c r="HUP200" s="182"/>
      <c r="HUQ200" s="181"/>
      <c r="HUR200" s="180"/>
      <c r="HUS200" s="183"/>
      <c r="HUT200" s="182"/>
      <c r="HUU200" s="181"/>
      <c r="HUV200" s="180"/>
      <c r="HUW200" s="183"/>
      <c r="HUX200" s="182"/>
      <c r="HUY200" s="181"/>
      <c r="HUZ200" s="180"/>
      <c r="HVA200" s="183"/>
      <c r="HVB200" s="713"/>
      <c r="HVC200" s="713"/>
      <c r="HVD200" s="713"/>
      <c r="HVE200" s="746"/>
      <c r="HVF200" s="209"/>
      <c r="HVG200" s="734"/>
      <c r="HVH200" s="734"/>
      <c r="HVI200" s="734"/>
      <c r="HVJ200" s="201"/>
      <c r="HVK200" s="182"/>
      <c r="HVL200" s="181"/>
      <c r="HVM200" s="180"/>
      <c r="HVN200" s="183"/>
      <c r="HVO200" s="182"/>
      <c r="HVP200" s="181"/>
      <c r="HVQ200" s="180"/>
      <c r="HVR200" s="183"/>
      <c r="HVS200" s="182"/>
      <c r="HVT200" s="181"/>
      <c r="HVU200" s="180"/>
      <c r="HVV200" s="183"/>
      <c r="HVW200" s="182"/>
      <c r="HVX200" s="181"/>
      <c r="HVY200" s="180"/>
      <c r="HVZ200" s="183"/>
      <c r="HWA200" s="182"/>
      <c r="HWB200" s="181"/>
      <c r="HWC200" s="180"/>
      <c r="HWD200" s="183"/>
      <c r="HWE200" s="182"/>
      <c r="HWF200" s="181"/>
      <c r="HWG200" s="180"/>
      <c r="HWH200" s="183"/>
      <c r="HWI200" s="182"/>
      <c r="HWJ200" s="181"/>
      <c r="HWK200" s="180"/>
      <c r="HWL200" s="183"/>
      <c r="HWM200" s="182"/>
      <c r="HWN200" s="181"/>
      <c r="HWO200" s="180"/>
      <c r="HWP200" s="183"/>
      <c r="HWQ200" s="182"/>
      <c r="HWR200" s="181"/>
      <c r="HWS200" s="180"/>
      <c r="HWT200" s="183"/>
      <c r="HWU200" s="182"/>
      <c r="HWV200" s="181"/>
      <c r="HWW200" s="180"/>
      <c r="HWX200" s="183"/>
      <c r="HWY200" s="182"/>
      <c r="HWZ200" s="181"/>
      <c r="HXA200" s="180"/>
      <c r="HXB200" s="183"/>
      <c r="HXC200" s="182"/>
      <c r="HXD200" s="181"/>
      <c r="HXE200" s="180"/>
      <c r="HXF200" s="183"/>
      <c r="HXG200" s="182"/>
      <c r="HXH200" s="181"/>
      <c r="HXI200" s="180"/>
      <c r="HXJ200" s="183"/>
      <c r="HXK200" s="182"/>
      <c r="HXL200" s="181"/>
      <c r="HXM200" s="180"/>
      <c r="HXN200" s="183"/>
      <c r="HXO200" s="182"/>
      <c r="HXP200" s="181"/>
      <c r="HXQ200" s="180"/>
      <c r="HXR200" s="183"/>
      <c r="HXS200" s="182"/>
      <c r="HXT200" s="181"/>
      <c r="HXU200" s="180"/>
      <c r="HXV200" s="183"/>
      <c r="HXW200" s="182"/>
      <c r="HXX200" s="181"/>
      <c r="HXY200" s="180"/>
      <c r="HXZ200" s="183"/>
      <c r="HYA200" s="182"/>
      <c r="HYB200" s="181"/>
      <c r="HYC200" s="180"/>
      <c r="HYD200" s="183"/>
      <c r="HYE200" s="182"/>
      <c r="HYF200" s="181"/>
      <c r="HYG200" s="180"/>
      <c r="HYH200" s="183"/>
      <c r="HYI200" s="182"/>
      <c r="HYJ200" s="181"/>
      <c r="HYK200" s="180"/>
      <c r="HYL200" s="183"/>
      <c r="HYM200" s="182"/>
      <c r="HYN200" s="181"/>
      <c r="HYO200" s="180"/>
      <c r="HYP200" s="183"/>
      <c r="HYQ200" s="182"/>
      <c r="HYR200" s="181"/>
      <c r="HYS200" s="180"/>
      <c r="HYT200" s="183"/>
      <c r="HYU200" s="182"/>
      <c r="HYV200" s="181"/>
      <c r="HYW200" s="180"/>
      <c r="HYX200" s="183"/>
      <c r="HYY200" s="182"/>
      <c r="HYZ200" s="181"/>
      <c r="HZA200" s="180"/>
      <c r="HZB200" s="183"/>
      <c r="HZC200" s="182"/>
      <c r="HZD200" s="181"/>
      <c r="HZE200" s="180"/>
      <c r="HZF200" s="183"/>
      <c r="HZG200" s="182"/>
      <c r="HZH200" s="181"/>
      <c r="HZI200" s="180"/>
      <c r="HZJ200" s="183"/>
      <c r="HZK200" s="182"/>
      <c r="HZL200" s="181"/>
      <c r="HZM200" s="180"/>
      <c r="HZN200" s="183"/>
      <c r="HZO200" s="182"/>
      <c r="HZP200" s="181"/>
      <c r="HZQ200" s="180"/>
      <c r="HZR200" s="183"/>
      <c r="HZS200" s="182"/>
      <c r="HZT200" s="181"/>
      <c r="HZU200" s="180"/>
      <c r="HZV200" s="183"/>
      <c r="HZW200" s="182"/>
      <c r="HZX200" s="181"/>
      <c r="HZY200" s="180"/>
      <c r="HZZ200" s="183"/>
      <c r="IAA200" s="182"/>
      <c r="IAB200" s="181"/>
      <c r="IAC200" s="180"/>
      <c r="IAD200" s="183"/>
      <c r="IAE200" s="713"/>
      <c r="IAF200" s="713"/>
      <c r="IAG200" s="713"/>
      <c r="IAH200" s="746"/>
      <c r="IAI200" s="209"/>
      <c r="IAJ200" s="734"/>
      <c r="IAK200" s="734"/>
      <c r="IAL200" s="734"/>
      <c r="IAM200" s="201"/>
      <c r="IAN200" s="182"/>
      <c r="IAO200" s="181"/>
      <c r="IAP200" s="180"/>
      <c r="IAQ200" s="183"/>
      <c r="IAR200" s="182"/>
      <c r="IAS200" s="181"/>
      <c r="IAT200" s="180"/>
      <c r="IAU200" s="183"/>
      <c r="IAV200" s="182"/>
      <c r="IAW200" s="181"/>
      <c r="IAX200" s="180"/>
      <c r="IAY200" s="183"/>
      <c r="IAZ200" s="182"/>
      <c r="IBA200" s="181"/>
      <c r="IBB200" s="180"/>
      <c r="IBC200" s="183"/>
      <c r="IBD200" s="182"/>
      <c r="IBE200" s="181"/>
      <c r="IBF200" s="180"/>
      <c r="IBG200" s="183"/>
      <c r="IBH200" s="182"/>
      <c r="IBI200" s="181"/>
      <c r="IBJ200" s="180"/>
      <c r="IBK200" s="183"/>
      <c r="IBL200" s="182"/>
      <c r="IBM200" s="181"/>
      <c r="IBN200" s="180"/>
      <c r="IBO200" s="183"/>
      <c r="IBP200" s="182"/>
      <c r="IBQ200" s="181"/>
      <c r="IBR200" s="180"/>
      <c r="IBS200" s="183"/>
      <c r="IBT200" s="182"/>
      <c r="IBU200" s="181"/>
      <c r="IBV200" s="180"/>
      <c r="IBW200" s="183"/>
      <c r="IBX200" s="182"/>
      <c r="IBY200" s="181"/>
      <c r="IBZ200" s="180"/>
      <c r="ICA200" s="183"/>
      <c r="ICB200" s="182"/>
      <c r="ICC200" s="181"/>
      <c r="ICD200" s="180"/>
      <c r="ICE200" s="183"/>
      <c r="ICF200" s="182"/>
      <c r="ICG200" s="181"/>
      <c r="ICH200" s="180"/>
      <c r="ICI200" s="183"/>
      <c r="ICJ200" s="182"/>
      <c r="ICK200" s="181"/>
      <c r="ICL200" s="180"/>
      <c r="ICM200" s="183"/>
      <c r="ICN200" s="182"/>
      <c r="ICO200" s="181"/>
      <c r="ICP200" s="180"/>
      <c r="ICQ200" s="183"/>
      <c r="ICR200" s="182"/>
      <c r="ICS200" s="181"/>
      <c r="ICT200" s="180"/>
      <c r="ICU200" s="183"/>
      <c r="ICV200" s="182"/>
      <c r="ICW200" s="181"/>
      <c r="ICX200" s="180"/>
      <c r="ICY200" s="183"/>
      <c r="ICZ200" s="182"/>
      <c r="IDA200" s="181"/>
      <c r="IDB200" s="180"/>
      <c r="IDC200" s="183"/>
      <c r="IDD200" s="182"/>
      <c r="IDE200" s="181"/>
      <c r="IDF200" s="180"/>
      <c r="IDG200" s="183"/>
      <c r="IDH200" s="182"/>
      <c r="IDI200" s="181"/>
      <c r="IDJ200" s="180"/>
      <c r="IDK200" s="183"/>
      <c r="IDL200" s="182"/>
      <c r="IDM200" s="181"/>
      <c r="IDN200" s="180"/>
      <c r="IDO200" s="183"/>
      <c r="IDP200" s="182"/>
      <c r="IDQ200" s="181"/>
      <c r="IDR200" s="180"/>
      <c r="IDS200" s="183"/>
      <c r="IDT200" s="182"/>
      <c r="IDU200" s="181"/>
      <c r="IDV200" s="180"/>
      <c r="IDW200" s="183"/>
      <c r="IDX200" s="182"/>
      <c r="IDY200" s="181"/>
      <c r="IDZ200" s="180"/>
      <c r="IEA200" s="183"/>
      <c r="IEB200" s="182"/>
      <c r="IEC200" s="181"/>
      <c r="IED200" s="180"/>
      <c r="IEE200" s="183"/>
      <c r="IEF200" s="182"/>
      <c r="IEG200" s="181"/>
      <c r="IEH200" s="180"/>
      <c r="IEI200" s="183"/>
      <c r="IEJ200" s="182"/>
      <c r="IEK200" s="181"/>
      <c r="IEL200" s="180"/>
      <c r="IEM200" s="183"/>
      <c r="IEN200" s="182"/>
      <c r="IEO200" s="181"/>
      <c r="IEP200" s="180"/>
      <c r="IEQ200" s="183"/>
      <c r="IER200" s="182"/>
      <c r="IES200" s="181"/>
      <c r="IET200" s="180"/>
      <c r="IEU200" s="183"/>
      <c r="IEV200" s="182"/>
      <c r="IEW200" s="181"/>
      <c r="IEX200" s="180"/>
      <c r="IEY200" s="183"/>
      <c r="IEZ200" s="182"/>
      <c r="IFA200" s="181"/>
      <c r="IFB200" s="180"/>
      <c r="IFC200" s="183"/>
      <c r="IFD200" s="182"/>
      <c r="IFE200" s="181"/>
      <c r="IFF200" s="180"/>
      <c r="IFG200" s="183"/>
      <c r="IFH200" s="713"/>
      <c r="IFI200" s="713"/>
      <c r="IFJ200" s="713"/>
      <c r="IFK200" s="746"/>
      <c r="IFL200" s="209"/>
      <c r="IFM200" s="734"/>
      <c r="IFN200" s="734"/>
      <c r="IFO200" s="734"/>
      <c r="IFP200" s="201"/>
      <c r="IFQ200" s="182"/>
      <c r="IFR200" s="181"/>
      <c r="IFS200" s="180"/>
      <c r="IFT200" s="183"/>
      <c r="IFU200" s="182"/>
      <c r="IFV200" s="181"/>
      <c r="IFW200" s="180"/>
      <c r="IFX200" s="183"/>
      <c r="IFY200" s="182"/>
      <c r="IFZ200" s="181"/>
      <c r="IGA200" s="180"/>
      <c r="IGB200" s="183"/>
      <c r="IGC200" s="182"/>
      <c r="IGD200" s="181"/>
      <c r="IGE200" s="180"/>
      <c r="IGF200" s="183"/>
      <c r="IGG200" s="182"/>
      <c r="IGH200" s="181"/>
      <c r="IGI200" s="180"/>
      <c r="IGJ200" s="183"/>
      <c r="IGK200" s="182"/>
      <c r="IGL200" s="181"/>
      <c r="IGM200" s="180"/>
      <c r="IGN200" s="183"/>
      <c r="IGO200" s="182"/>
      <c r="IGP200" s="181"/>
      <c r="IGQ200" s="180"/>
      <c r="IGR200" s="183"/>
      <c r="IGS200" s="182"/>
      <c r="IGT200" s="181"/>
      <c r="IGU200" s="180"/>
      <c r="IGV200" s="183"/>
      <c r="IGW200" s="182"/>
      <c r="IGX200" s="181"/>
      <c r="IGY200" s="180"/>
      <c r="IGZ200" s="183"/>
      <c r="IHA200" s="182"/>
      <c r="IHB200" s="181"/>
      <c r="IHC200" s="180"/>
      <c r="IHD200" s="183"/>
      <c r="IHE200" s="182"/>
      <c r="IHF200" s="181"/>
      <c r="IHG200" s="180"/>
      <c r="IHH200" s="183"/>
      <c r="IHI200" s="182"/>
      <c r="IHJ200" s="181"/>
      <c r="IHK200" s="180"/>
      <c r="IHL200" s="183"/>
      <c r="IHM200" s="182"/>
      <c r="IHN200" s="181"/>
      <c r="IHO200" s="180"/>
      <c r="IHP200" s="183"/>
      <c r="IHQ200" s="182"/>
      <c r="IHR200" s="181"/>
      <c r="IHS200" s="180"/>
      <c r="IHT200" s="183"/>
      <c r="IHU200" s="182"/>
      <c r="IHV200" s="181"/>
      <c r="IHW200" s="180"/>
      <c r="IHX200" s="183"/>
      <c r="IHY200" s="182"/>
      <c r="IHZ200" s="181"/>
      <c r="IIA200" s="180"/>
      <c r="IIB200" s="183"/>
      <c r="IIC200" s="182"/>
      <c r="IID200" s="181"/>
      <c r="IIE200" s="180"/>
      <c r="IIF200" s="183"/>
      <c r="IIG200" s="182"/>
      <c r="IIH200" s="181"/>
      <c r="III200" s="180"/>
      <c r="IIJ200" s="183"/>
      <c r="IIK200" s="182"/>
      <c r="IIL200" s="181"/>
      <c r="IIM200" s="180"/>
      <c r="IIN200" s="183"/>
      <c r="IIO200" s="182"/>
      <c r="IIP200" s="181"/>
      <c r="IIQ200" s="180"/>
      <c r="IIR200" s="183"/>
      <c r="IIS200" s="182"/>
      <c r="IIT200" s="181"/>
      <c r="IIU200" s="180"/>
      <c r="IIV200" s="183"/>
      <c r="IIW200" s="182"/>
      <c r="IIX200" s="181"/>
      <c r="IIY200" s="180"/>
      <c r="IIZ200" s="183"/>
      <c r="IJA200" s="182"/>
      <c r="IJB200" s="181"/>
      <c r="IJC200" s="180"/>
      <c r="IJD200" s="183"/>
      <c r="IJE200" s="182"/>
      <c r="IJF200" s="181"/>
      <c r="IJG200" s="180"/>
      <c r="IJH200" s="183"/>
      <c r="IJI200" s="182"/>
      <c r="IJJ200" s="181"/>
      <c r="IJK200" s="180"/>
      <c r="IJL200" s="183"/>
      <c r="IJM200" s="182"/>
      <c r="IJN200" s="181"/>
      <c r="IJO200" s="180"/>
      <c r="IJP200" s="183"/>
      <c r="IJQ200" s="182"/>
      <c r="IJR200" s="181"/>
      <c r="IJS200" s="180"/>
      <c r="IJT200" s="183"/>
      <c r="IJU200" s="182"/>
      <c r="IJV200" s="181"/>
      <c r="IJW200" s="180"/>
      <c r="IJX200" s="183"/>
      <c r="IJY200" s="182"/>
      <c r="IJZ200" s="181"/>
      <c r="IKA200" s="180"/>
      <c r="IKB200" s="183"/>
      <c r="IKC200" s="182"/>
      <c r="IKD200" s="181"/>
      <c r="IKE200" s="180"/>
      <c r="IKF200" s="183"/>
      <c r="IKG200" s="182"/>
      <c r="IKH200" s="181"/>
      <c r="IKI200" s="180"/>
      <c r="IKJ200" s="183"/>
      <c r="IKK200" s="713"/>
      <c r="IKL200" s="713"/>
      <c r="IKM200" s="713"/>
      <c r="IKN200" s="746"/>
      <c r="IKO200" s="209"/>
      <c r="IKP200" s="734"/>
      <c r="IKQ200" s="734"/>
      <c r="IKR200" s="734"/>
      <c r="IKS200" s="201"/>
      <c r="IKT200" s="182"/>
      <c r="IKU200" s="181"/>
      <c r="IKV200" s="180"/>
      <c r="IKW200" s="183"/>
      <c r="IKX200" s="182"/>
      <c r="IKY200" s="181"/>
      <c r="IKZ200" s="180"/>
      <c r="ILA200" s="183"/>
      <c r="ILB200" s="182"/>
      <c r="ILC200" s="181"/>
      <c r="ILD200" s="180"/>
      <c r="ILE200" s="183"/>
      <c r="ILF200" s="182"/>
      <c r="ILG200" s="181"/>
      <c r="ILH200" s="180"/>
      <c r="ILI200" s="183"/>
      <c r="ILJ200" s="182"/>
      <c r="ILK200" s="181"/>
      <c r="ILL200" s="180"/>
      <c r="ILM200" s="183"/>
      <c r="ILN200" s="182"/>
      <c r="ILO200" s="181"/>
      <c r="ILP200" s="180"/>
      <c r="ILQ200" s="183"/>
      <c r="ILR200" s="182"/>
      <c r="ILS200" s="181"/>
      <c r="ILT200" s="180"/>
      <c r="ILU200" s="183"/>
      <c r="ILV200" s="182"/>
      <c r="ILW200" s="181"/>
      <c r="ILX200" s="180"/>
      <c r="ILY200" s="183"/>
      <c r="ILZ200" s="182"/>
      <c r="IMA200" s="181"/>
      <c r="IMB200" s="180"/>
      <c r="IMC200" s="183"/>
      <c r="IMD200" s="182"/>
      <c r="IME200" s="181"/>
      <c r="IMF200" s="180"/>
      <c r="IMG200" s="183"/>
      <c r="IMH200" s="182"/>
      <c r="IMI200" s="181"/>
      <c r="IMJ200" s="180"/>
      <c r="IMK200" s="183"/>
      <c r="IML200" s="182"/>
      <c r="IMM200" s="181"/>
      <c r="IMN200" s="180"/>
      <c r="IMO200" s="183"/>
      <c r="IMP200" s="182"/>
      <c r="IMQ200" s="181"/>
      <c r="IMR200" s="180"/>
      <c r="IMS200" s="183"/>
      <c r="IMT200" s="182"/>
      <c r="IMU200" s="181"/>
      <c r="IMV200" s="180"/>
      <c r="IMW200" s="183"/>
      <c r="IMX200" s="182"/>
      <c r="IMY200" s="181"/>
      <c r="IMZ200" s="180"/>
      <c r="INA200" s="183"/>
      <c r="INB200" s="182"/>
      <c r="INC200" s="181"/>
      <c r="IND200" s="180"/>
      <c r="INE200" s="183"/>
      <c r="INF200" s="182"/>
      <c r="ING200" s="181"/>
      <c r="INH200" s="180"/>
      <c r="INI200" s="183"/>
      <c r="INJ200" s="182"/>
      <c r="INK200" s="181"/>
      <c r="INL200" s="180"/>
      <c r="INM200" s="183"/>
      <c r="INN200" s="182"/>
      <c r="INO200" s="181"/>
      <c r="INP200" s="180"/>
      <c r="INQ200" s="183"/>
      <c r="INR200" s="182"/>
      <c r="INS200" s="181"/>
      <c r="INT200" s="180"/>
      <c r="INU200" s="183"/>
      <c r="INV200" s="182"/>
      <c r="INW200" s="181"/>
      <c r="INX200" s="180"/>
      <c r="INY200" s="183"/>
      <c r="INZ200" s="182"/>
      <c r="IOA200" s="181"/>
      <c r="IOB200" s="180"/>
      <c r="IOC200" s="183"/>
      <c r="IOD200" s="182"/>
      <c r="IOE200" s="181"/>
      <c r="IOF200" s="180"/>
      <c r="IOG200" s="183"/>
      <c r="IOH200" s="182"/>
      <c r="IOI200" s="181"/>
      <c r="IOJ200" s="180"/>
      <c r="IOK200" s="183"/>
      <c r="IOL200" s="182"/>
      <c r="IOM200" s="181"/>
      <c r="ION200" s="180"/>
      <c r="IOO200" s="183"/>
      <c r="IOP200" s="182"/>
      <c r="IOQ200" s="181"/>
      <c r="IOR200" s="180"/>
      <c r="IOS200" s="183"/>
      <c r="IOT200" s="182"/>
      <c r="IOU200" s="181"/>
      <c r="IOV200" s="180"/>
      <c r="IOW200" s="183"/>
      <c r="IOX200" s="182"/>
      <c r="IOY200" s="181"/>
      <c r="IOZ200" s="180"/>
      <c r="IPA200" s="183"/>
      <c r="IPB200" s="182"/>
      <c r="IPC200" s="181"/>
      <c r="IPD200" s="180"/>
      <c r="IPE200" s="183"/>
      <c r="IPF200" s="182"/>
      <c r="IPG200" s="181"/>
      <c r="IPH200" s="180"/>
      <c r="IPI200" s="183"/>
      <c r="IPJ200" s="182"/>
      <c r="IPK200" s="181"/>
      <c r="IPL200" s="180"/>
      <c r="IPM200" s="183"/>
      <c r="IPN200" s="713"/>
      <c r="IPO200" s="713"/>
      <c r="IPP200" s="713"/>
      <c r="IPQ200" s="746"/>
      <c r="IPR200" s="209"/>
      <c r="IPS200" s="734"/>
      <c r="IPT200" s="734"/>
      <c r="IPU200" s="734"/>
      <c r="IPV200" s="201"/>
      <c r="IPW200" s="182"/>
      <c r="IPX200" s="181"/>
      <c r="IPY200" s="180"/>
      <c r="IPZ200" s="183"/>
      <c r="IQA200" s="182"/>
      <c r="IQB200" s="181"/>
      <c r="IQC200" s="180"/>
      <c r="IQD200" s="183"/>
      <c r="IQE200" s="182"/>
      <c r="IQF200" s="181"/>
      <c r="IQG200" s="180"/>
      <c r="IQH200" s="183"/>
      <c r="IQI200" s="182"/>
      <c r="IQJ200" s="181"/>
      <c r="IQK200" s="180"/>
      <c r="IQL200" s="183"/>
      <c r="IQM200" s="182"/>
      <c r="IQN200" s="181"/>
      <c r="IQO200" s="180"/>
      <c r="IQP200" s="183"/>
      <c r="IQQ200" s="182"/>
      <c r="IQR200" s="181"/>
      <c r="IQS200" s="180"/>
      <c r="IQT200" s="183"/>
      <c r="IQU200" s="182"/>
      <c r="IQV200" s="181"/>
      <c r="IQW200" s="180"/>
      <c r="IQX200" s="183"/>
      <c r="IQY200" s="182"/>
      <c r="IQZ200" s="181"/>
      <c r="IRA200" s="180"/>
      <c r="IRB200" s="183"/>
      <c r="IRC200" s="182"/>
      <c r="IRD200" s="181"/>
      <c r="IRE200" s="180"/>
      <c r="IRF200" s="183"/>
      <c r="IRG200" s="182"/>
      <c r="IRH200" s="181"/>
      <c r="IRI200" s="180"/>
      <c r="IRJ200" s="183"/>
      <c r="IRK200" s="182"/>
      <c r="IRL200" s="181"/>
      <c r="IRM200" s="180"/>
      <c r="IRN200" s="183"/>
      <c r="IRO200" s="182"/>
      <c r="IRP200" s="181"/>
      <c r="IRQ200" s="180"/>
      <c r="IRR200" s="183"/>
      <c r="IRS200" s="182"/>
      <c r="IRT200" s="181"/>
      <c r="IRU200" s="180"/>
      <c r="IRV200" s="183"/>
      <c r="IRW200" s="182"/>
      <c r="IRX200" s="181"/>
      <c r="IRY200" s="180"/>
      <c r="IRZ200" s="183"/>
      <c r="ISA200" s="182"/>
      <c r="ISB200" s="181"/>
      <c r="ISC200" s="180"/>
      <c r="ISD200" s="183"/>
      <c r="ISE200" s="182"/>
      <c r="ISF200" s="181"/>
      <c r="ISG200" s="180"/>
      <c r="ISH200" s="183"/>
      <c r="ISI200" s="182"/>
      <c r="ISJ200" s="181"/>
      <c r="ISK200" s="180"/>
      <c r="ISL200" s="183"/>
      <c r="ISM200" s="182"/>
      <c r="ISN200" s="181"/>
      <c r="ISO200" s="180"/>
      <c r="ISP200" s="183"/>
      <c r="ISQ200" s="182"/>
      <c r="ISR200" s="181"/>
      <c r="ISS200" s="180"/>
      <c r="IST200" s="183"/>
      <c r="ISU200" s="182"/>
      <c r="ISV200" s="181"/>
      <c r="ISW200" s="180"/>
      <c r="ISX200" s="183"/>
      <c r="ISY200" s="182"/>
      <c r="ISZ200" s="181"/>
      <c r="ITA200" s="180"/>
      <c r="ITB200" s="183"/>
      <c r="ITC200" s="182"/>
      <c r="ITD200" s="181"/>
      <c r="ITE200" s="180"/>
      <c r="ITF200" s="183"/>
      <c r="ITG200" s="182"/>
      <c r="ITH200" s="181"/>
      <c r="ITI200" s="180"/>
      <c r="ITJ200" s="183"/>
      <c r="ITK200" s="182"/>
      <c r="ITL200" s="181"/>
      <c r="ITM200" s="180"/>
      <c r="ITN200" s="183"/>
      <c r="ITO200" s="182"/>
      <c r="ITP200" s="181"/>
      <c r="ITQ200" s="180"/>
      <c r="ITR200" s="183"/>
      <c r="ITS200" s="182"/>
      <c r="ITT200" s="181"/>
      <c r="ITU200" s="180"/>
      <c r="ITV200" s="183"/>
      <c r="ITW200" s="182"/>
      <c r="ITX200" s="181"/>
      <c r="ITY200" s="180"/>
      <c r="ITZ200" s="183"/>
      <c r="IUA200" s="182"/>
      <c r="IUB200" s="181"/>
      <c r="IUC200" s="180"/>
      <c r="IUD200" s="183"/>
      <c r="IUE200" s="182"/>
      <c r="IUF200" s="181"/>
      <c r="IUG200" s="180"/>
      <c r="IUH200" s="183"/>
      <c r="IUI200" s="182"/>
      <c r="IUJ200" s="181"/>
      <c r="IUK200" s="180"/>
      <c r="IUL200" s="183"/>
      <c r="IUM200" s="182"/>
      <c r="IUN200" s="181"/>
      <c r="IUO200" s="180"/>
      <c r="IUP200" s="183"/>
      <c r="IUQ200" s="713"/>
      <c r="IUR200" s="713"/>
      <c r="IUS200" s="713"/>
      <c r="IUT200" s="746"/>
      <c r="IUU200" s="209"/>
      <c r="IUV200" s="734"/>
      <c r="IUW200" s="734"/>
      <c r="IUX200" s="734"/>
      <c r="IUY200" s="201"/>
      <c r="IUZ200" s="182"/>
      <c r="IVA200" s="181"/>
      <c r="IVB200" s="180"/>
      <c r="IVC200" s="183"/>
      <c r="IVD200" s="182"/>
      <c r="IVE200" s="181"/>
      <c r="IVF200" s="180"/>
      <c r="IVG200" s="183"/>
      <c r="IVH200" s="182"/>
      <c r="IVI200" s="181"/>
      <c r="IVJ200" s="180"/>
      <c r="IVK200" s="183"/>
      <c r="IVL200" s="182"/>
      <c r="IVM200" s="181"/>
      <c r="IVN200" s="180"/>
      <c r="IVO200" s="183"/>
      <c r="IVP200" s="182"/>
      <c r="IVQ200" s="181"/>
      <c r="IVR200" s="180"/>
      <c r="IVS200" s="183"/>
      <c r="IVT200" s="182"/>
      <c r="IVU200" s="181"/>
      <c r="IVV200" s="180"/>
      <c r="IVW200" s="183"/>
      <c r="IVX200" s="182"/>
      <c r="IVY200" s="181"/>
      <c r="IVZ200" s="180"/>
      <c r="IWA200" s="183"/>
      <c r="IWB200" s="182"/>
      <c r="IWC200" s="181"/>
      <c r="IWD200" s="180"/>
      <c r="IWE200" s="183"/>
      <c r="IWF200" s="182"/>
      <c r="IWG200" s="181"/>
      <c r="IWH200" s="180"/>
      <c r="IWI200" s="183"/>
      <c r="IWJ200" s="182"/>
      <c r="IWK200" s="181"/>
      <c r="IWL200" s="180"/>
      <c r="IWM200" s="183"/>
      <c r="IWN200" s="182"/>
      <c r="IWO200" s="181"/>
      <c r="IWP200" s="180"/>
      <c r="IWQ200" s="183"/>
      <c r="IWR200" s="182"/>
      <c r="IWS200" s="181"/>
      <c r="IWT200" s="180"/>
      <c r="IWU200" s="183"/>
      <c r="IWV200" s="182"/>
      <c r="IWW200" s="181"/>
      <c r="IWX200" s="180"/>
      <c r="IWY200" s="183"/>
      <c r="IWZ200" s="182"/>
      <c r="IXA200" s="181"/>
      <c r="IXB200" s="180"/>
      <c r="IXC200" s="183"/>
      <c r="IXD200" s="182"/>
      <c r="IXE200" s="181"/>
      <c r="IXF200" s="180"/>
      <c r="IXG200" s="183"/>
      <c r="IXH200" s="182"/>
      <c r="IXI200" s="181"/>
      <c r="IXJ200" s="180"/>
      <c r="IXK200" s="183"/>
      <c r="IXL200" s="182"/>
      <c r="IXM200" s="181"/>
      <c r="IXN200" s="180"/>
      <c r="IXO200" s="183"/>
      <c r="IXP200" s="182"/>
      <c r="IXQ200" s="181"/>
      <c r="IXR200" s="180"/>
      <c r="IXS200" s="183"/>
      <c r="IXT200" s="182"/>
      <c r="IXU200" s="181"/>
      <c r="IXV200" s="180"/>
      <c r="IXW200" s="183"/>
      <c r="IXX200" s="182"/>
      <c r="IXY200" s="181"/>
      <c r="IXZ200" s="180"/>
      <c r="IYA200" s="183"/>
      <c r="IYB200" s="182"/>
      <c r="IYC200" s="181"/>
      <c r="IYD200" s="180"/>
      <c r="IYE200" s="183"/>
      <c r="IYF200" s="182"/>
      <c r="IYG200" s="181"/>
      <c r="IYH200" s="180"/>
      <c r="IYI200" s="183"/>
      <c r="IYJ200" s="182"/>
      <c r="IYK200" s="181"/>
      <c r="IYL200" s="180"/>
      <c r="IYM200" s="183"/>
      <c r="IYN200" s="182"/>
      <c r="IYO200" s="181"/>
      <c r="IYP200" s="180"/>
      <c r="IYQ200" s="183"/>
      <c r="IYR200" s="182"/>
      <c r="IYS200" s="181"/>
      <c r="IYT200" s="180"/>
      <c r="IYU200" s="183"/>
      <c r="IYV200" s="182"/>
      <c r="IYW200" s="181"/>
      <c r="IYX200" s="180"/>
      <c r="IYY200" s="183"/>
      <c r="IYZ200" s="182"/>
      <c r="IZA200" s="181"/>
      <c r="IZB200" s="180"/>
      <c r="IZC200" s="183"/>
      <c r="IZD200" s="182"/>
      <c r="IZE200" s="181"/>
      <c r="IZF200" s="180"/>
      <c r="IZG200" s="183"/>
      <c r="IZH200" s="182"/>
      <c r="IZI200" s="181"/>
      <c r="IZJ200" s="180"/>
      <c r="IZK200" s="183"/>
      <c r="IZL200" s="182"/>
      <c r="IZM200" s="181"/>
      <c r="IZN200" s="180"/>
      <c r="IZO200" s="183"/>
      <c r="IZP200" s="182"/>
      <c r="IZQ200" s="181"/>
      <c r="IZR200" s="180"/>
      <c r="IZS200" s="183"/>
      <c r="IZT200" s="713"/>
      <c r="IZU200" s="713"/>
      <c r="IZV200" s="713"/>
      <c r="IZW200" s="746"/>
      <c r="IZX200" s="209"/>
      <c r="IZY200" s="734"/>
      <c r="IZZ200" s="734"/>
      <c r="JAA200" s="734"/>
      <c r="JAB200" s="201"/>
      <c r="JAC200" s="182"/>
      <c r="JAD200" s="181"/>
      <c r="JAE200" s="180"/>
      <c r="JAF200" s="183"/>
      <c r="JAG200" s="182"/>
      <c r="JAH200" s="181"/>
      <c r="JAI200" s="180"/>
      <c r="JAJ200" s="183"/>
      <c r="JAK200" s="182"/>
      <c r="JAL200" s="181"/>
      <c r="JAM200" s="180"/>
      <c r="JAN200" s="183"/>
      <c r="JAO200" s="182"/>
      <c r="JAP200" s="181"/>
      <c r="JAQ200" s="180"/>
      <c r="JAR200" s="183"/>
      <c r="JAS200" s="182"/>
      <c r="JAT200" s="181"/>
      <c r="JAU200" s="180"/>
      <c r="JAV200" s="183"/>
      <c r="JAW200" s="182"/>
      <c r="JAX200" s="181"/>
      <c r="JAY200" s="180"/>
      <c r="JAZ200" s="183"/>
      <c r="JBA200" s="182"/>
      <c r="JBB200" s="181"/>
      <c r="JBC200" s="180"/>
      <c r="JBD200" s="183"/>
      <c r="JBE200" s="182"/>
      <c r="JBF200" s="181"/>
      <c r="JBG200" s="180"/>
      <c r="JBH200" s="183"/>
      <c r="JBI200" s="182"/>
      <c r="JBJ200" s="181"/>
      <c r="JBK200" s="180"/>
      <c r="JBL200" s="183"/>
      <c r="JBM200" s="182"/>
      <c r="JBN200" s="181"/>
      <c r="JBO200" s="180"/>
      <c r="JBP200" s="183"/>
      <c r="JBQ200" s="182"/>
      <c r="JBR200" s="181"/>
      <c r="JBS200" s="180"/>
      <c r="JBT200" s="183"/>
      <c r="JBU200" s="182"/>
      <c r="JBV200" s="181"/>
      <c r="JBW200" s="180"/>
      <c r="JBX200" s="183"/>
      <c r="JBY200" s="182"/>
      <c r="JBZ200" s="181"/>
      <c r="JCA200" s="180"/>
      <c r="JCB200" s="183"/>
      <c r="JCC200" s="182"/>
      <c r="JCD200" s="181"/>
      <c r="JCE200" s="180"/>
      <c r="JCF200" s="183"/>
      <c r="JCG200" s="182"/>
      <c r="JCH200" s="181"/>
      <c r="JCI200" s="180"/>
      <c r="JCJ200" s="183"/>
      <c r="JCK200" s="182"/>
      <c r="JCL200" s="181"/>
      <c r="JCM200" s="180"/>
      <c r="JCN200" s="183"/>
      <c r="JCO200" s="182"/>
      <c r="JCP200" s="181"/>
      <c r="JCQ200" s="180"/>
      <c r="JCR200" s="183"/>
      <c r="JCS200" s="182"/>
      <c r="JCT200" s="181"/>
      <c r="JCU200" s="180"/>
      <c r="JCV200" s="183"/>
      <c r="JCW200" s="182"/>
      <c r="JCX200" s="181"/>
      <c r="JCY200" s="180"/>
      <c r="JCZ200" s="183"/>
      <c r="JDA200" s="182"/>
      <c r="JDB200" s="181"/>
      <c r="JDC200" s="180"/>
      <c r="JDD200" s="183"/>
      <c r="JDE200" s="182"/>
      <c r="JDF200" s="181"/>
      <c r="JDG200" s="180"/>
      <c r="JDH200" s="183"/>
      <c r="JDI200" s="182"/>
      <c r="JDJ200" s="181"/>
      <c r="JDK200" s="180"/>
      <c r="JDL200" s="183"/>
      <c r="JDM200" s="182"/>
      <c r="JDN200" s="181"/>
      <c r="JDO200" s="180"/>
      <c r="JDP200" s="183"/>
      <c r="JDQ200" s="182"/>
      <c r="JDR200" s="181"/>
      <c r="JDS200" s="180"/>
      <c r="JDT200" s="183"/>
      <c r="JDU200" s="182"/>
      <c r="JDV200" s="181"/>
      <c r="JDW200" s="180"/>
      <c r="JDX200" s="183"/>
      <c r="JDY200" s="182"/>
      <c r="JDZ200" s="181"/>
      <c r="JEA200" s="180"/>
      <c r="JEB200" s="183"/>
      <c r="JEC200" s="182"/>
      <c r="JED200" s="181"/>
      <c r="JEE200" s="180"/>
      <c r="JEF200" s="183"/>
      <c r="JEG200" s="182"/>
      <c r="JEH200" s="181"/>
      <c r="JEI200" s="180"/>
      <c r="JEJ200" s="183"/>
      <c r="JEK200" s="182"/>
      <c r="JEL200" s="181"/>
      <c r="JEM200" s="180"/>
      <c r="JEN200" s="183"/>
      <c r="JEO200" s="182"/>
      <c r="JEP200" s="181"/>
      <c r="JEQ200" s="180"/>
      <c r="JER200" s="183"/>
      <c r="JES200" s="182"/>
      <c r="JET200" s="181"/>
      <c r="JEU200" s="180"/>
      <c r="JEV200" s="183"/>
      <c r="JEW200" s="713"/>
      <c r="JEX200" s="713"/>
      <c r="JEY200" s="713"/>
      <c r="JEZ200" s="746"/>
      <c r="JFA200" s="209"/>
      <c r="JFB200" s="734"/>
      <c r="JFC200" s="734"/>
      <c r="JFD200" s="734"/>
      <c r="JFE200" s="201"/>
      <c r="JFF200" s="182"/>
      <c r="JFG200" s="181"/>
      <c r="JFH200" s="180"/>
      <c r="JFI200" s="183"/>
      <c r="JFJ200" s="182"/>
      <c r="JFK200" s="181"/>
      <c r="JFL200" s="180"/>
      <c r="JFM200" s="183"/>
      <c r="JFN200" s="182"/>
      <c r="JFO200" s="181"/>
      <c r="JFP200" s="180"/>
      <c r="JFQ200" s="183"/>
      <c r="JFR200" s="182"/>
      <c r="JFS200" s="181"/>
      <c r="JFT200" s="180"/>
      <c r="JFU200" s="183"/>
      <c r="JFV200" s="182"/>
      <c r="JFW200" s="181"/>
      <c r="JFX200" s="180"/>
      <c r="JFY200" s="183"/>
      <c r="JFZ200" s="182"/>
      <c r="JGA200" s="181"/>
      <c r="JGB200" s="180"/>
      <c r="JGC200" s="183"/>
      <c r="JGD200" s="182"/>
      <c r="JGE200" s="181"/>
      <c r="JGF200" s="180"/>
      <c r="JGG200" s="183"/>
      <c r="JGH200" s="182"/>
      <c r="JGI200" s="181"/>
      <c r="JGJ200" s="180"/>
      <c r="JGK200" s="183"/>
      <c r="JGL200" s="182"/>
      <c r="JGM200" s="181"/>
      <c r="JGN200" s="180"/>
      <c r="JGO200" s="183"/>
      <c r="JGP200" s="182"/>
      <c r="JGQ200" s="181"/>
      <c r="JGR200" s="180"/>
      <c r="JGS200" s="183"/>
      <c r="JGT200" s="182"/>
      <c r="JGU200" s="181"/>
      <c r="JGV200" s="180"/>
      <c r="JGW200" s="183"/>
      <c r="JGX200" s="182"/>
      <c r="JGY200" s="181"/>
      <c r="JGZ200" s="180"/>
      <c r="JHA200" s="183"/>
      <c r="JHB200" s="182"/>
      <c r="JHC200" s="181"/>
      <c r="JHD200" s="180"/>
      <c r="JHE200" s="183"/>
      <c r="JHF200" s="182"/>
      <c r="JHG200" s="181"/>
      <c r="JHH200" s="180"/>
      <c r="JHI200" s="183"/>
      <c r="JHJ200" s="182"/>
      <c r="JHK200" s="181"/>
      <c r="JHL200" s="180"/>
      <c r="JHM200" s="183"/>
      <c r="JHN200" s="182"/>
      <c r="JHO200" s="181"/>
      <c r="JHP200" s="180"/>
      <c r="JHQ200" s="183"/>
      <c r="JHR200" s="182"/>
      <c r="JHS200" s="181"/>
      <c r="JHT200" s="180"/>
      <c r="JHU200" s="183"/>
      <c r="JHV200" s="182"/>
      <c r="JHW200" s="181"/>
      <c r="JHX200" s="180"/>
      <c r="JHY200" s="183"/>
      <c r="JHZ200" s="182"/>
      <c r="JIA200" s="181"/>
      <c r="JIB200" s="180"/>
      <c r="JIC200" s="183"/>
      <c r="JID200" s="182"/>
      <c r="JIE200" s="181"/>
      <c r="JIF200" s="180"/>
      <c r="JIG200" s="183"/>
      <c r="JIH200" s="182"/>
      <c r="JII200" s="181"/>
      <c r="JIJ200" s="180"/>
      <c r="JIK200" s="183"/>
      <c r="JIL200" s="182"/>
      <c r="JIM200" s="181"/>
      <c r="JIN200" s="180"/>
      <c r="JIO200" s="183"/>
      <c r="JIP200" s="182"/>
      <c r="JIQ200" s="181"/>
      <c r="JIR200" s="180"/>
      <c r="JIS200" s="183"/>
      <c r="JIT200" s="182"/>
      <c r="JIU200" s="181"/>
      <c r="JIV200" s="180"/>
      <c r="JIW200" s="183"/>
      <c r="JIX200" s="182"/>
      <c r="JIY200" s="181"/>
      <c r="JIZ200" s="180"/>
      <c r="JJA200" s="183"/>
      <c r="JJB200" s="182"/>
      <c r="JJC200" s="181"/>
      <c r="JJD200" s="180"/>
      <c r="JJE200" s="183"/>
      <c r="JJF200" s="182"/>
      <c r="JJG200" s="181"/>
      <c r="JJH200" s="180"/>
      <c r="JJI200" s="183"/>
      <c r="JJJ200" s="182"/>
      <c r="JJK200" s="181"/>
      <c r="JJL200" s="180"/>
      <c r="JJM200" s="183"/>
      <c r="JJN200" s="182"/>
      <c r="JJO200" s="181"/>
      <c r="JJP200" s="180"/>
      <c r="JJQ200" s="183"/>
      <c r="JJR200" s="182"/>
      <c r="JJS200" s="181"/>
      <c r="JJT200" s="180"/>
      <c r="JJU200" s="183"/>
      <c r="JJV200" s="182"/>
      <c r="JJW200" s="181"/>
      <c r="JJX200" s="180"/>
      <c r="JJY200" s="183"/>
      <c r="JJZ200" s="713"/>
      <c r="JKA200" s="713"/>
      <c r="JKB200" s="713"/>
      <c r="JKC200" s="746"/>
      <c r="JKD200" s="209"/>
      <c r="JKE200" s="734"/>
      <c r="JKF200" s="734"/>
      <c r="JKG200" s="734"/>
      <c r="JKH200" s="201"/>
      <c r="JKI200" s="182"/>
      <c r="JKJ200" s="181"/>
      <c r="JKK200" s="180"/>
      <c r="JKL200" s="183"/>
      <c r="JKM200" s="182"/>
      <c r="JKN200" s="181"/>
      <c r="JKO200" s="180"/>
      <c r="JKP200" s="183"/>
      <c r="JKQ200" s="182"/>
      <c r="JKR200" s="181"/>
      <c r="JKS200" s="180"/>
      <c r="JKT200" s="183"/>
      <c r="JKU200" s="182"/>
      <c r="JKV200" s="181"/>
      <c r="JKW200" s="180"/>
      <c r="JKX200" s="183"/>
      <c r="JKY200" s="182"/>
      <c r="JKZ200" s="181"/>
      <c r="JLA200" s="180"/>
      <c r="JLB200" s="183"/>
      <c r="JLC200" s="182"/>
      <c r="JLD200" s="181"/>
      <c r="JLE200" s="180"/>
      <c r="JLF200" s="183"/>
      <c r="JLG200" s="182"/>
      <c r="JLH200" s="181"/>
      <c r="JLI200" s="180"/>
      <c r="JLJ200" s="183"/>
      <c r="JLK200" s="182"/>
      <c r="JLL200" s="181"/>
      <c r="JLM200" s="180"/>
      <c r="JLN200" s="183"/>
      <c r="JLO200" s="182"/>
      <c r="JLP200" s="181"/>
      <c r="JLQ200" s="180"/>
      <c r="JLR200" s="183"/>
      <c r="JLS200" s="182"/>
      <c r="JLT200" s="181"/>
      <c r="JLU200" s="180"/>
      <c r="JLV200" s="183"/>
      <c r="JLW200" s="182"/>
      <c r="JLX200" s="181"/>
      <c r="JLY200" s="180"/>
      <c r="JLZ200" s="183"/>
      <c r="JMA200" s="182"/>
      <c r="JMB200" s="181"/>
      <c r="JMC200" s="180"/>
      <c r="JMD200" s="183"/>
      <c r="JME200" s="182"/>
      <c r="JMF200" s="181"/>
      <c r="JMG200" s="180"/>
      <c r="JMH200" s="183"/>
      <c r="JMI200" s="182"/>
      <c r="JMJ200" s="181"/>
      <c r="JMK200" s="180"/>
      <c r="JML200" s="183"/>
      <c r="JMM200" s="182"/>
      <c r="JMN200" s="181"/>
      <c r="JMO200" s="180"/>
      <c r="JMP200" s="183"/>
      <c r="JMQ200" s="182"/>
      <c r="JMR200" s="181"/>
      <c r="JMS200" s="180"/>
      <c r="JMT200" s="183"/>
      <c r="JMU200" s="182"/>
      <c r="JMV200" s="181"/>
      <c r="JMW200" s="180"/>
      <c r="JMX200" s="183"/>
      <c r="JMY200" s="182"/>
      <c r="JMZ200" s="181"/>
      <c r="JNA200" s="180"/>
      <c r="JNB200" s="183"/>
      <c r="JNC200" s="182"/>
      <c r="JND200" s="181"/>
      <c r="JNE200" s="180"/>
      <c r="JNF200" s="183"/>
      <c r="JNG200" s="182"/>
      <c r="JNH200" s="181"/>
      <c r="JNI200" s="180"/>
      <c r="JNJ200" s="183"/>
      <c r="JNK200" s="182"/>
      <c r="JNL200" s="181"/>
      <c r="JNM200" s="180"/>
      <c r="JNN200" s="183"/>
      <c r="JNO200" s="182"/>
      <c r="JNP200" s="181"/>
      <c r="JNQ200" s="180"/>
      <c r="JNR200" s="183"/>
      <c r="JNS200" s="182"/>
      <c r="JNT200" s="181"/>
      <c r="JNU200" s="180"/>
      <c r="JNV200" s="183"/>
      <c r="JNW200" s="182"/>
      <c r="JNX200" s="181"/>
      <c r="JNY200" s="180"/>
      <c r="JNZ200" s="183"/>
      <c r="JOA200" s="182"/>
      <c r="JOB200" s="181"/>
      <c r="JOC200" s="180"/>
      <c r="JOD200" s="183"/>
      <c r="JOE200" s="182"/>
      <c r="JOF200" s="181"/>
      <c r="JOG200" s="180"/>
      <c r="JOH200" s="183"/>
      <c r="JOI200" s="182"/>
      <c r="JOJ200" s="181"/>
      <c r="JOK200" s="180"/>
      <c r="JOL200" s="183"/>
      <c r="JOM200" s="182"/>
      <c r="JON200" s="181"/>
      <c r="JOO200" s="180"/>
      <c r="JOP200" s="183"/>
      <c r="JOQ200" s="182"/>
      <c r="JOR200" s="181"/>
      <c r="JOS200" s="180"/>
      <c r="JOT200" s="183"/>
      <c r="JOU200" s="182"/>
      <c r="JOV200" s="181"/>
      <c r="JOW200" s="180"/>
      <c r="JOX200" s="183"/>
      <c r="JOY200" s="182"/>
      <c r="JOZ200" s="181"/>
      <c r="JPA200" s="180"/>
      <c r="JPB200" s="183"/>
      <c r="JPC200" s="713"/>
      <c r="JPD200" s="713"/>
      <c r="JPE200" s="713"/>
      <c r="JPF200" s="746"/>
      <c r="JPG200" s="209"/>
      <c r="JPH200" s="734"/>
      <c r="JPI200" s="734"/>
      <c r="JPJ200" s="734"/>
      <c r="JPK200" s="201"/>
      <c r="JPL200" s="182"/>
      <c r="JPM200" s="181"/>
      <c r="JPN200" s="180"/>
      <c r="JPO200" s="183"/>
      <c r="JPP200" s="182"/>
      <c r="JPQ200" s="181"/>
      <c r="JPR200" s="180"/>
      <c r="JPS200" s="183"/>
      <c r="JPT200" s="182"/>
      <c r="JPU200" s="181"/>
      <c r="JPV200" s="180"/>
      <c r="JPW200" s="183"/>
      <c r="JPX200" s="182"/>
      <c r="JPY200" s="181"/>
      <c r="JPZ200" s="180"/>
      <c r="JQA200" s="183"/>
      <c r="JQB200" s="182"/>
      <c r="JQC200" s="181"/>
      <c r="JQD200" s="180"/>
      <c r="JQE200" s="183"/>
      <c r="JQF200" s="182"/>
      <c r="JQG200" s="181"/>
      <c r="JQH200" s="180"/>
      <c r="JQI200" s="183"/>
      <c r="JQJ200" s="182"/>
      <c r="JQK200" s="181"/>
      <c r="JQL200" s="180"/>
      <c r="JQM200" s="183"/>
      <c r="JQN200" s="182"/>
      <c r="JQO200" s="181"/>
      <c r="JQP200" s="180"/>
      <c r="JQQ200" s="183"/>
      <c r="JQR200" s="182"/>
      <c r="JQS200" s="181"/>
      <c r="JQT200" s="180"/>
      <c r="JQU200" s="183"/>
      <c r="JQV200" s="182"/>
      <c r="JQW200" s="181"/>
      <c r="JQX200" s="180"/>
      <c r="JQY200" s="183"/>
      <c r="JQZ200" s="182"/>
      <c r="JRA200" s="181"/>
      <c r="JRB200" s="180"/>
      <c r="JRC200" s="183"/>
      <c r="JRD200" s="182"/>
      <c r="JRE200" s="181"/>
      <c r="JRF200" s="180"/>
      <c r="JRG200" s="183"/>
      <c r="JRH200" s="182"/>
      <c r="JRI200" s="181"/>
      <c r="JRJ200" s="180"/>
      <c r="JRK200" s="183"/>
      <c r="JRL200" s="182"/>
      <c r="JRM200" s="181"/>
      <c r="JRN200" s="180"/>
      <c r="JRO200" s="183"/>
      <c r="JRP200" s="182"/>
      <c r="JRQ200" s="181"/>
      <c r="JRR200" s="180"/>
      <c r="JRS200" s="183"/>
      <c r="JRT200" s="182"/>
      <c r="JRU200" s="181"/>
      <c r="JRV200" s="180"/>
      <c r="JRW200" s="183"/>
      <c r="JRX200" s="182"/>
      <c r="JRY200" s="181"/>
      <c r="JRZ200" s="180"/>
      <c r="JSA200" s="183"/>
      <c r="JSB200" s="182"/>
      <c r="JSC200" s="181"/>
      <c r="JSD200" s="180"/>
      <c r="JSE200" s="183"/>
      <c r="JSF200" s="182"/>
      <c r="JSG200" s="181"/>
      <c r="JSH200" s="180"/>
      <c r="JSI200" s="183"/>
      <c r="JSJ200" s="182"/>
      <c r="JSK200" s="181"/>
      <c r="JSL200" s="180"/>
      <c r="JSM200" s="183"/>
      <c r="JSN200" s="182"/>
      <c r="JSO200" s="181"/>
      <c r="JSP200" s="180"/>
      <c r="JSQ200" s="183"/>
      <c r="JSR200" s="182"/>
      <c r="JSS200" s="181"/>
      <c r="JST200" s="180"/>
      <c r="JSU200" s="183"/>
      <c r="JSV200" s="182"/>
      <c r="JSW200" s="181"/>
      <c r="JSX200" s="180"/>
      <c r="JSY200" s="183"/>
      <c r="JSZ200" s="182"/>
      <c r="JTA200" s="181"/>
      <c r="JTB200" s="180"/>
      <c r="JTC200" s="183"/>
      <c r="JTD200" s="182"/>
      <c r="JTE200" s="181"/>
      <c r="JTF200" s="180"/>
      <c r="JTG200" s="183"/>
      <c r="JTH200" s="182"/>
      <c r="JTI200" s="181"/>
      <c r="JTJ200" s="180"/>
      <c r="JTK200" s="183"/>
      <c r="JTL200" s="182"/>
      <c r="JTM200" s="181"/>
      <c r="JTN200" s="180"/>
      <c r="JTO200" s="183"/>
      <c r="JTP200" s="182"/>
      <c r="JTQ200" s="181"/>
      <c r="JTR200" s="180"/>
      <c r="JTS200" s="183"/>
      <c r="JTT200" s="182"/>
      <c r="JTU200" s="181"/>
      <c r="JTV200" s="180"/>
      <c r="JTW200" s="183"/>
      <c r="JTX200" s="182"/>
      <c r="JTY200" s="181"/>
      <c r="JTZ200" s="180"/>
      <c r="JUA200" s="183"/>
      <c r="JUB200" s="182"/>
      <c r="JUC200" s="181"/>
      <c r="JUD200" s="180"/>
      <c r="JUE200" s="183"/>
      <c r="JUF200" s="713"/>
      <c r="JUG200" s="713"/>
      <c r="JUH200" s="713"/>
      <c r="JUI200" s="746"/>
      <c r="JUJ200" s="209"/>
      <c r="JUK200" s="734"/>
      <c r="JUL200" s="734"/>
      <c r="JUM200" s="734"/>
      <c r="JUN200" s="201"/>
      <c r="JUO200" s="182"/>
      <c r="JUP200" s="181"/>
      <c r="JUQ200" s="180"/>
      <c r="JUR200" s="183"/>
      <c r="JUS200" s="182"/>
      <c r="JUT200" s="181"/>
      <c r="JUU200" s="180"/>
      <c r="JUV200" s="183"/>
      <c r="JUW200" s="182"/>
      <c r="JUX200" s="181"/>
      <c r="JUY200" s="180"/>
      <c r="JUZ200" s="183"/>
      <c r="JVA200" s="182"/>
      <c r="JVB200" s="181"/>
      <c r="JVC200" s="180"/>
      <c r="JVD200" s="183"/>
      <c r="JVE200" s="182"/>
      <c r="JVF200" s="181"/>
      <c r="JVG200" s="180"/>
      <c r="JVH200" s="183"/>
      <c r="JVI200" s="182"/>
      <c r="JVJ200" s="181"/>
      <c r="JVK200" s="180"/>
      <c r="JVL200" s="183"/>
      <c r="JVM200" s="182"/>
      <c r="JVN200" s="181"/>
      <c r="JVO200" s="180"/>
      <c r="JVP200" s="183"/>
      <c r="JVQ200" s="182"/>
      <c r="JVR200" s="181"/>
      <c r="JVS200" s="180"/>
      <c r="JVT200" s="183"/>
      <c r="JVU200" s="182"/>
      <c r="JVV200" s="181"/>
      <c r="JVW200" s="180"/>
      <c r="JVX200" s="183"/>
      <c r="JVY200" s="182"/>
      <c r="JVZ200" s="181"/>
      <c r="JWA200" s="180"/>
      <c r="JWB200" s="183"/>
      <c r="JWC200" s="182"/>
      <c r="JWD200" s="181"/>
      <c r="JWE200" s="180"/>
      <c r="JWF200" s="183"/>
      <c r="JWG200" s="182"/>
      <c r="JWH200" s="181"/>
      <c r="JWI200" s="180"/>
      <c r="JWJ200" s="183"/>
      <c r="JWK200" s="182"/>
      <c r="JWL200" s="181"/>
      <c r="JWM200" s="180"/>
      <c r="JWN200" s="183"/>
      <c r="JWO200" s="182"/>
      <c r="JWP200" s="181"/>
      <c r="JWQ200" s="180"/>
      <c r="JWR200" s="183"/>
      <c r="JWS200" s="182"/>
      <c r="JWT200" s="181"/>
      <c r="JWU200" s="180"/>
      <c r="JWV200" s="183"/>
      <c r="JWW200" s="182"/>
      <c r="JWX200" s="181"/>
      <c r="JWY200" s="180"/>
      <c r="JWZ200" s="183"/>
      <c r="JXA200" s="182"/>
      <c r="JXB200" s="181"/>
      <c r="JXC200" s="180"/>
      <c r="JXD200" s="183"/>
      <c r="JXE200" s="182"/>
      <c r="JXF200" s="181"/>
      <c r="JXG200" s="180"/>
      <c r="JXH200" s="183"/>
      <c r="JXI200" s="182"/>
      <c r="JXJ200" s="181"/>
      <c r="JXK200" s="180"/>
      <c r="JXL200" s="183"/>
      <c r="JXM200" s="182"/>
      <c r="JXN200" s="181"/>
      <c r="JXO200" s="180"/>
      <c r="JXP200" s="183"/>
      <c r="JXQ200" s="182"/>
      <c r="JXR200" s="181"/>
      <c r="JXS200" s="180"/>
      <c r="JXT200" s="183"/>
      <c r="JXU200" s="182"/>
      <c r="JXV200" s="181"/>
      <c r="JXW200" s="180"/>
      <c r="JXX200" s="183"/>
      <c r="JXY200" s="182"/>
      <c r="JXZ200" s="181"/>
      <c r="JYA200" s="180"/>
      <c r="JYB200" s="183"/>
      <c r="JYC200" s="182"/>
      <c r="JYD200" s="181"/>
      <c r="JYE200" s="180"/>
      <c r="JYF200" s="183"/>
      <c r="JYG200" s="182"/>
      <c r="JYH200" s="181"/>
      <c r="JYI200" s="180"/>
      <c r="JYJ200" s="183"/>
      <c r="JYK200" s="182"/>
      <c r="JYL200" s="181"/>
      <c r="JYM200" s="180"/>
      <c r="JYN200" s="183"/>
      <c r="JYO200" s="182"/>
      <c r="JYP200" s="181"/>
      <c r="JYQ200" s="180"/>
      <c r="JYR200" s="183"/>
      <c r="JYS200" s="182"/>
      <c r="JYT200" s="181"/>
      <c r="JYU200" s="180"/>
      <c r="JYV200" s="183"/>
      <c r="JYW200" s="182"/>
      <c r="JYX200" s="181"/>
      <c r="JYY200" s="180"/>
      <c r="JYZ200" s="183"/>
      <c r="JZA200" s="182"/>
      <c r="JZB200" s="181"/>
      <c r="JZC200" s="180"/>
      <c r="JZD200" s="183"/>
      <c r="JZE200" s="182"/>
      <c r="JZF200" s="181"/>
      <c r="JZG200" s="180"/>
      <c r="JZH200" s="183"/>
      <c r="JZI200" s="713"/>
      <c r="JZJ200" s="713"/>
      <c r="JZK200" s="713"/>
      <c r="JZL200" s="746"/>
      <c r="JZM200" s="209"/>
      <c r="JZN200" s="734"/>
      <c r="JZO200" s="734"/>
      <c r="JZP200" s="734"/>
      <c r="JZQ200" s="201"/>
      <c r="JZR200" s="182"/>
      <c r="JZS200" s="181"/>
      <c r="JZT200" s="180"/>
      <c r="JZU200" s="183"/>
      <c r="JZV200" s="182"/>
      <c r="JZW200" s="181"/>
      <c r="JZX200" s="180"/>
      <c r="JZY200" s="183"/>
      <c r="JZZ200" s="182"/>
      <c r="KAA200" s="181"/>
      <c r="KAB200" s="180"/>
      <c r="KAC200" s="183"/>
      <c r="KAD200" s="182"/>
      <c r="KAE200" s="181"/>
      <c r="KAF200" s="180"/>
      <c r="KAG200" s="183"/>
      <c r="KAH200" s="182"/>
      <c r="KAI200" s="181"/>
      <c r="KAJ200" s="180"/>
      <c r="KAK200" s="183"/>
      <c r="KAL200" s="182"/>
      <c r="KAM200" s="181"/>
      <c r="KAN200" s="180"/>
      <c r="KAO200" s="183"/>
      <c r="KAP200" s="182"/>
      <c r="KAQ200" s="181"/>
      <c r="KAR200" s="180"/>
      <c r="KAS200" s="183"/>
      <c r="KAT200" s="182"/>
      <c r="KAU200" s="181"/>
      <c r="KAV200" s="180"/>
      <c r="KAW200" s="183"/>
      <c r="KAX200" s="182"/>
      <c r="KAY200" s="181"/>
      <c r="KAZ200" s="180"/>
      <c r="KBA200" s="183"/>
      <c r="KBB200" s="182"/>
      <c r="KBC200" s="181"/>
      <c r="KBD200" s="180"/>
      <c r="KBE200" s="183"/>
      <c r="KBF200" s="182"/>
      <c r="KBG200" s="181"/>
      <c r="KBH200" s="180"/>
      <c r="KBI200" s="183"/>
      <c r="KBJ200" s="182"/>
      <c r="KBK200" s="181"/>
      <c r="KBL200" s="180"/>
      <c r="KBM200" s="183"/>
      <c r="KBN200" s="182"/>
      <c r="KBO200" s="181"/>
      <c r="KBP200" s="180"/>
      <c r="KBQ200" s="183"/>
      <c r="KBR200" s="182"/>
      <c r="KBS200" s="181"/>
      <c r="KBT200" s="180"/>
      <c r="KBU200" s="183"/>
      <c r="KBV200" s="182"/>
      <c r="KBW200" s="181"/>
      <c r="KBX200" s="180"/>
      <c r="KBY200" s="183"/>
      <c r="KBZ200" s="182"/>
      <c r="KCA200" s="181"/>
      <c r="KCB200" s="180"/>
      <c r="KCC200" s="183"/>
      <c r="KCD200" s="182"/>
      <c r="KCE200" s="181"/>
      <c r="KCF200" s="180"/>
      <c r="KCG200" s="183"/>
      <c r="KCH200" s="182"/>
      <c r="KCI200" s="181"/>
      <c r="KCJ200" s="180"/>
      <c r="KCK200" s="183"/>
      <c r="KCL200" s="182"/>
      <c r="KCM200" s="181"/>
      <c r="KCN200" s="180"/>
      <c r="KCO200" s="183"/>
      <c r="KCP200" s="182"/>
      <c r="KCQ200" s="181"/>
      <c r="KCR200" s="180"/>
      <c r="KCS200" s="183"/>
      <c r="KCT200" s="182"/>
      <c r="KCU200" s="181"/>
      <c r="KCV200" s="180"/>
      <c r="KCW200" s="183"/>
      <c r="KCX200" s="182"/>
      <c r="KCY200" s="181"/>
      <c r="KCZ200" s="180"/>
      <c r="KDA200" s="183"/>
      <c r="KDB200" s="182"/>
      <c r="KDC200" s="181"/>
      <c r="KDD200" s="180"/>
      <c r="KDE200" s="183"/>
      <c r="KDF200" s="182"/>
      <c r="KDG200" s="181"/>
      <c r="KDH200" s="180"/>
      <c r="KDI200" s="183"/>
      <c r="KDJ200" s="182"/>
      <c r="KDK200" s="181"/>
      <c r="KDL200" s="180"/>
      <c r="KDM200" s="183"/>
      <c r="KDN200" s="182"/>
      <c r="KDO200" s="181"/>
      <c r="KDP200" s="180"/>
      <c r="KDQ200" s="183"/>
      <c r="KDR200" s="182"/>
      <c r="KDS200" s="181"/>
      <c r="KDT200" s="180"/>
      <c r="KDU200" s="183"/>
      <c r="KDV200" s="182"/>
      <c r="KDW200" s="181"/>
      <c r="KDX200" s="180"/>
      <c r="KDY200" s="183"/>
      <c r="KDZ200" s="182"/>
      <c r="KEA200" s="181"/>
      <c r="KEB200" s="180"/>
      <c r="KEC200" s="183"/>
      <c r="KED200" s="182"/>
      <c r="KEE200" s="181"/>
      <c r="KEF200" s="180"/>
      <c r="KEG200" s="183"/>
      <c r="KEH200" s="182"/>
      <c r="KEI200" s="181"/>
      <c r="KEJ200" s="180"/>
      <c r="KEK200" s="183"/>
      <c r="KEL200" s="713"/>
      <c r="KEM200" s="713"/>
      <c r="KEN200" s="713"/>
      <c r="KEO200" s="746"/>
      <c r="KEP200" s="209"/>
      <c r="KEQ200" s="734"/>
      <c r="KER200" s="734"/>
      <c r="KES200" s="734"/>
      <c r="KET200" s="201"/>
      <c r="KEU200" s="182"/>
      <c r="KEV200" s="181"/>
      <c r="KEW200" s="180"/>
      <c r="KEX200" s="183"/>
      <c r="KEY200" s="182"/>
      <c r="KEZ200" s="181"/>
      <c r="KFA200" s="180"/>
      <c r="KFB200" s="183"/>
      <c r="KFC200" s="182"/>
      <c r="KFD200" s="181"/>
      <c r="KFE200" s="180"/>
      <c r="KFF200" s="183"/>
      <c r="KFG200" s="182"/>
      <c r="KFH200" s="181"/>
      <c r="KFI200" s="180"/>
      <c r="KFJ200" s="183"/>
      <c r="KFK200" s="182"/>
      <c r="KFL200" s="181"/>
      <c r="KFM200" s="180"/>
      <c r="KFN200" s="183"/>
      <c r="KFO200" s="182"/>
      <c r="KFP200" s="181"/>
      <c r="KFQ200" s="180"/>
      <c r="KFR200" s="183"/>
      <c r="KFS200" s="182"/>
      <c r="KFT200" s="181"/>
      <c r="KFU200" s="180"/>
      <c r="KFV200" s="183"/>
      <c r="KFW200" s="182"/>
      <c r="KFX200" s="181"/>
      <c r="KFY200" s="180"/>
      <c r="KFZ200" s="183"/>
      <c r="KGA200" s="182"/>
      <c r="KGB200" s="181"/>
      <c r="KGC200" s="180"/>
      <c r="KGD200" s="183"/>
      <c r="KGE200" s="182"/>
      <c r="KGF200" s="181"/>
      <c r="KGG200" s="180"/>
      <c r="KGH200" s="183"/>
      <c r="KGI200" s="182"/>
      <c r="KGJ200" s="181"/>
      <c r="KGK200" s="180"/>
      <c r="KGL200" s="183"/>
      <c r="KGM200" s="182"/>
      <c r="KGN200" s="181"/>
      <c r="KGO200" s="180"/>
      <c r="KGP200" s="183"/>
      <c r="KGQ200" s="182"/>
      <c r="KGR200" s="181"/>
      <c r="KGS200" s="180"/>
      <c r="KGT200" s="183"/>
      <c r="KGU200" s="182"/>
      <c r="KGV200" s="181"/>
      <c r="KGW200" s="180"/>
      <c r="KGX200" s="183"/>
      <c r="KGY200" s="182"/>
      <c r="KGZ200" s="181"/>
      <c r="KHA200" s="180"/>
      <c r="KHB200" s="183"/>
      <c r="KHC200" s="182"/>
      <c r="KHD200" s="181"/>
      <c r="KHE200" s="180"/>
      <c r="KHF200" s="183"/>
      <c r="KHG200" s="182"/>
      <c r="KHH200" s="181"/>
      <c r="KHI200" s="180"/>
      <c r="KHJ200" s="183"/>
      <c r="KHK200" s="182"/>
      <c r="KHL200" s="181"/>
      <c r="KHM200" s="180"/>
      <c r="KHN200" s="183"/>
      <c r="KHO200" s="182"/>
      <c r="KHP200" s="181"/>
      <c r="KHQ200" s="180"/>
      <c r="KHR200" s="183"/>
      <c r="KHS200" s="182"/>
      <c r="KHT200" s="181"/>
      <c r="KHU200" s="180"/>
      <c r="KHV200" s="183"/>
      <c r="KHW200" s="182"/>
      <c r="KHX200" s="181"/>
      <c r="KHY200" s="180"/>
      <c r="KHZ200" s="183"/>
      <c r="KIA200" s="182"/>
      <c r="KIB200" s="181"/>
      <c r="KIC200" s="180"/>
      <c r="KID200" s="183"/>
      <c r="KIE200" s="182"/>
      <c r="KIF200" s="181"/>
      <c r="KIG200" s="180"/>
      <c r="KIH200" s="183"/>
      <c r="KII200" s="182"/>
      <c r="KIJ200" s="181"/>
      <c r="KIK200" s="180"/>
      <c r="KIL200" s="183"/>
      <c r="KIM200" s="182"/>
      <c r="KIN200" s="181"/>
      <c r="KIO200" s="180"/>
      <c r="KIP200" s="183"/>
      <c r="KIQ200" s="182"/>
      <c r="KIR200" s="181"/>
      <c r="KIS200" s="180"/>
      <c r="KIT200" s="183"/>
      <c r="KIU200" s="182"/>
      <c r="KIV200" s="181"/>
      <c r="KIW200" s="180"/>
      <c r="KIX200" s="183"/>
      <c r="KIY200" s="182"/>
      <c r="KIZ200" s="181"/>
      <c r="KJA200" s="180"/>
      <c r="KJB200" s="183"/>
      <c r="KJC200" s="182"/>
      <c r="KJD200" s="181"/>
      <c r="KJE200" s="180"/>
      <c r="KJF200" s="183"/>
      <c r="KJG200" s="182"/>
      <c r="KJH200" s="181"/>
      <c r="KJI200" s="180"/>
      <c r="KJJ200" s="183"/>
      <c r="KJK200" s="182"/>
      <c r="KJL200" s="181"/>
      <c r="KJM200" s="180"/>
      <c r="KJN200" s="183"/>
      <c r="KJO200" s="713"/>
      <c r="KJP200" s="713"/>
      <c r="KJQ200" s="713"/>
      <c r="KJR200" s="746"/>
      <c r="KJS200" s="209"/>
      <c r="KJT200" s="734"/>
      <c r="KJU200" s="734"/>
      <c r="KJV200" s="734"/>
      <c r="KJW200" s="201"/>
      <c r="KJX200" s="182"/>
      <c r="KJY200" s="181"/>
      <c r="KJZ200" s="180"/>
      <c r="KKA200" s="183"/>
      <c r="KKB200" s="182"/>
      <c r="KKC200" s="181"/>
      <c r="KKD200" s="180"/>
      <c r="KKE200" s="183"/>
      <c r="KKF200" s="182"/>
      <c r="KKG200" s="181"/>
      <c r="KKH200" s="180"/>
      <c r="KKI200" s="183"/>
      <c r="KKJ200" s="182"/>
      <c r="KKK200" s="181"/>
      <c r="KKL200" s="180"/>
      <c r="KKM200" s="183"/>
      <c r="KKN200" s="182"/>
      <c r="KKO200" s="181"/>
      <c r="KKP200" s="180"/>
      <c r="KKQ200" s="183"/>
      <c r="KKR200" s="182"/>
      <c r="KKS200" s="181"/>
      <c r="KKT200" s="180"/>
      <c r="KKU200" s="183"/>
      <c r="KKV200" s="182"/>
      <c r="KKW200" s="181"/>
      <c r="KKX200" s="180"/>
      <c r="KKY200" s="183"/>
      <c r="KKZ200" s="182"/>
      <c r="KLA200" s="181"/>
      <c r="KLB200" s="180"/>
      <c r="KLC200" s="183"/>
      <c r="KLD200" s="182"/>
      <c r="KLE200" s="181"/>
      <c r="KLF200" s="180"/>
      <c r="KLG200" s="183"/>
      <c r="KLH200" s="182"/>
      <c r="KLI200" s="181"/>
      <c r="KLJ200" s="180"/>
      <c r="KLK200" s="183"/>
      <c r="KLL200" s="182"/>
      <c r="KLM200" s="181"/>
      <c r="KLN200" s="180"/>
      <c r="KLO200" s="183"/>
      <c r="KLP200" s="182"/>
      <c r="KLQ200" s="181"/>
      <c r="KLR200" s="180"/>
      <c r="KLS200" s="183"/>
      <c r="KLT200" s="182"/>
      <c r="KLU200" s="181"/>
      <c r="KLV200" s="180"/>
      <c r="KLW200" s="183"/>
      <c r="KLX200" s="182"/>
      <c r="KLY200" s="181"/>
      <c r="KLZ200" s="180"/>
      <c r="KMA200" s="183"/>
      <c r="KMB200" s="182"/>
      <c r="KMC200" s="181"/>
      <c r="KMD200" s="180"/>
      <c r="KME200" s="183"/>
      <c r="KMF200" s="182"/>
      <c r="KMG200" s="181"/>
      <c r="KMH200" s="180"/>
      <c r="KMI200" s="183"/>
      <c r="KMJ200" s="182"/>
      <c r="KMK200" s="181"/>
      <c r="KML200" s="180"/>
      <c r="KMM200" s="183"/>
      <c r="KMN200" s="182"/>
      <c r="KMO200" s="181"/>
      <c r="KMP200" s="180"/>
      <c r="KMQ200" s="183"/>
      <c r="KMR200" s="182"/>
      <c r="KMS200" s="181"/>
      <c r="KMT200" s="180"/>
      <c r="KMU200" s="183"/>
      <c r="KMV200" s="182"/>
      <c r="KMW200" s="181"/>
      <c r="KMX200" s="180"/>
      <c r="KMY200" s="183"/>
      <c r="KMZ200" s="182"/>
      <c r="KNA200" s="181"/>
      <c r="KNB200" s="180"/>
      <c r="KNC200" s="183"/>
      <c r="KND200" s="182"/>
      <c r="KNE200" s="181"/>
      <c r="KNF200" s="180"/>
      <c r="KNG200" s="183"/>
      <c r="KNH200" s="182"/>
      <c r="KNI200" s="181"/>
      <c r="KNJ200" s="180"/>
      <c r="KNK200" s="183"/>
      <c r="KNL200" s="182"/>
      <c r="KNM200" s="181"/>
      <c r="KNN200" s="180"/>
      <c r="KNO200" s="183"/>
      <c r="KNP200" s="182"/>
      <c r="KNQ200" s="181"/>
      <c r="KNR200" s="180"/>
      <c r="KNS200" s="183"/>
      <c r="KNT200" s="182"/>
      <c r="KNU200" s="181"/>
      <c r="KNV200" s="180"/>
      <c r="KNW200" s="183"/>
      <c r="KNX200" s="182"/>
      <c r="KNY200" s="181"/>
      <c r="KNZ200" s="180"/>
      <c r="KOA200" s="183"/>
      <c r="KOB200" s="182"/>
      <c r="KOC200" s="181"/>
      <c r="KOD200" s="180"/>
      <c r="KOE200" s="183"/>
      <c r="KOF200" s="182"/>
      <c r="KOG200" s="181"/>
      <c r="KOH200" s="180"/>
      <c r="KOI200" s="183"/>
      <c r="KOJ200" s="182"/>
      <c r="KOK200" s="181"/>
      <c r="KOL200" s="180"/>
      <c r="KOM200" s="183"/>
      <c r="KON200" s="182"/>
      <c r="KOO200" s="181"/>
      <c r="KOP200" s="180"/>
      <c r="KOQ200" s="183"/>
      <c r="KOR200" s="713"/>
      <c r="KOS200" s="713"/>
      <c r="KOT200" s="713"/>
      <c r="KOU200" s="746"/>
      <c r="KOV200" s="209"/>
      <c r="KOW200" s="734"/>
      <c r="KOX200" s="734"/>
      <c r="KOY200" s="734"/>
      <c r="KOZ200" s="201"/>
      <c r="KPA200" s="182"/>
      <c r="KPB200" s="181"/>
      <c r="KPC200" s="180"/>
      <c r="KPD200" s="183"/>
      <c r="KPE200" s="182"/>
      <c r="KPF200" s="181"/>
      <c r="KPG200" s="180"/>
      <c r="KPH200" s="183"/>
      <c r="KPI200" s="182"/>
      <c r="KPJ200" s="181"/>
      <c r="KPK200" s="180"/>
      <c r="KPL200" s="183"/>
      <c r="KPM200" s="182"/>
      <c r="KPN200" s="181"/>
      <c r="KPO200" s="180"/>
      <c r="KPP200" s="183"/>
      <c r="KPQ200" s="182"/>
      <c r="KPR200" s="181"/>
      <c r="KPS200" s="180"/>
      <c r="KPT200" s="183"/>
      <c r="KPU200" s="182"/>
      <c r="KPV200" s="181"/>
      <c r="KPW200" s="180"/>
      <c r="KPX200" s="183"/>
      <c r="KPY200" s="182"/>
      <c r="KPZ200" s="181"/>
      <c r="KQA200" s="180"/>
      <c r="KQB200" s="183"/>
      <c r="KQC200" s="182"/>
      <c r="KQD200" s="181"/>
      <c r="KQE200" s="180"/>
      <c r="KQF200" s="183"/>
      <c r="KQG200" s="182"/>
      <c r="KQH200" s="181"/>
      <c r="KQI200" s="180"/>
      <c r="KQJ200" s="183"/>
      <c r="KQK200" s="182"/>
      <c r="KQL200" s="181"/>
      <c r="KQM200" s="180"/>
      <c r="KQN200" s="183"/>
      <c r="KQO200" s="182"/>
      <c r="KQP200" s="181"/>
      <c r="KQQ200" s="180"/>
      <c r="KQR200" s="183"/>
      <c r="KQS200" s="182"/>
      <c r="KQT200" s="181"/>
      <c r="KQU200" s="180"/>
      <c r="KQV200" s="183"/>
      <c r="KQW200" s="182"/>
      <c r="KQX200" s="181"/>
      <c r="KQY200" s="180"/>
      <c r="KQZ200" s="183"/>
      <c r="KRA200" s="182"/>
      <c r="KRB200" s="181"/>
      <c r="KRC200" s="180"/>
      <c r="KRD200" s="183"/>
      <c r="KRE200" s="182"/>
      <c r="KRF200" s="181"/>
      <c r="KRG200" s="180"/>
      <c r="KRH200" s="183"/>
      <c r="KRI200" s="182"/>
      <c r="KRJ200" s="181"/>
      <c r="KRK200" s="180"/>
      <c r="KRL200" s="183"/>
      <c r="KRM200" s="182"/>
      <c r="KRN200" s="181"/>
      <c r="KRO200" s="180"/>
      <c r="KRP200" s="183"/>
      <c r="KRQ200" s="182"/>
      <c r="KRR200" s="181"/>
      <c r="KRS200" s="180"/>
      <c r="KRT200" s="183"/>
      <c r="KRU200" s="182"/>
      <c r="KRV200" s="181"/>
      <c r="KRW200" s="180"/>
      <c r="KRX200" s="183"/>
      <c r="KRY200" s="182"/>
      <c r="KRZ200" s="181"/>
      <c r="KSA200" s="180"/>
      <c r="KSB200" s="183"/>
      <c r="KSC200" s="182"/>
      <c r="KSD200" s="181"/>
      <c r="KSE200" s="180"/>
      <c r="KSF200" s="183"/>
      <c r="KSG200" s="182"/>
      <c r="KSH200" s="181"/>
      <c r="KSI200" s="180"/>
      <c r="KSJ200" s="183"/>
      <c r="KSK200" s="182"/>
      <c r="KSL200" s="181"/>
      <c r="KSM200" s="180"/>
      <c r="KSN200" s="183"/>
      <c r="KSO200" s="182"/>
      <c r="KSP200" s="181"/>
      <c r="KSQ200" s="180"/>
      <c r="KSR200" s="183"/>
      <c r="KSS200" s="182"/>
      <c r="KST200" s="181"/>
      <c r="KSU200" s="180"/>
      <c r="KSV200" s="183"/>
      <c r="KSW200" s="182"/>
      <c r="KSX200" s="181"/>
      <c r="KSY200" s="180"/>
      <c r="KSZ200" s="183"/>
      <c r="KTA200" s="182"/>
      <c r="KTB200" s="181"/>
      <c r="KTC200" s="180"/>
      <c r="KTD200" s="183"/>
      <c r="KTE200" s="182"/>
      <c r="KTF200" s="181"/>
      <c r="KTG200" s="180"/>
      <c r="KTH200" s="183"/>
      <c r="KTI200" s="182"/>
      <c r="KTJ200" s="181"/>
      <c r="KTK200" s="180"/>
      <c r="KTL200" s="183"/>
      <c r="KTM200" s="182"/>
      <c r="KTN200" s="181"/>
      <c r="KTO200" s="180"/>
      <c r="KTP200" s="183"/>
      <c r="KTQ200" s="182"/>
      <c r="KTR200" s="181"/>
      <c r="KTS200" s="180"/>
      <c r="KTT200" s="183"/>
      <c r="KTU200" s="713"/>
      <c r="KTV200" s="713"/>
      <c r="KTW200" s="713"/>
      <c r="KTX200" s="746"/>
      <c r="KTY200" s="209"/>
      <c r="KTZ200" s="734"/>
      <c r="KUA200" s="734"/>
      <c r="KUB200" s="734"/>
      <c r="KUC200" s="201"/>
      <c r="KUD200" s="182"/>
      <c r="KUE200" s="181"/>
      <c r="KUF200" s="180"/>
      <c r="KUG200" s="183"/>
      <c r="KUH200" s="182"/>
      <c r="KUI200" s="181"/>
      <c r="KUJ200" s="180"/>
      <c r="KUK200" s="183"/>
      <c r="KUL200" s="182"/>
      <c r="KUM200" s="181"/>
      <c r="KUN200" s="180"/>
      <c r="KUO200" s="183"/>
      <c r="KUP200" s="182"/>
      <c r="KUQ200" s="181"/>
      <c r="KUR200" s="180"/>
      <c r="KUS200" s="183"/>
      <c r="KUT200" s="182"/>
      <c r="KUU200" s="181"/>
      <c r="KUV200" s="180"/>
      <c r="KUW200" s="183"/>
      <c r="KUX200" s="182"/>
      <c r="KUY200" s="181"/>
      <c r="KUZ200" s="180"/>
      <c r="KVA200" s="183"/>
      <c r="KVB200" s="182"/>
      <c r="KVC200" s="181"/>
      <c r="KVD200" s="180"/>
      <c r="KVE200" s="183"/>
      <c r="KVF200" s="182"/>
      <c r="KVG200" s="181"/>
      <c r="KVH200" s="180"/>
      <c r="KVI200" s="183"/>
      <c r="KVJ200" s="182"/>
      <c r="KVK200" s="181"/>
      <c r="KVL200" s="180"/>
      <c r="KVM200" s="183"/>
      <c r="KVN200" s="182"/>
      <c r="KVO200" s="181"/>
      <c r="KVP200" s="180"/>
      <c r="KVQ200" s="183"/>
      <c r="KVR200" s="182"/>
      <c r="KVS200" s="181"/>
      <c r="KVT200" s="180"/>
      <c r="KVU200" s="183"/>
      <c r="KVV200" s="182"/>
      <c r="KVW200" s="181"/>
      <c r="KVX200" s="180"/>
      <c r="KVY200" s="183"/>
      <c r="KVZ200" s="182"/>
      <c r="KWA200" s="181"/>
      <c r="KWB200" s="180"/>
      <c r="KWC200" s="183"/>
      <c r="KWD200" s="182"/>
      <c r="KWE200" s="181"/>
      <c r="KWF200" s="180"/>
      <c r="KWG200" s="183"/>
      <c r="KWH200" s="182"/>
      <c r="KWI200" s="181"/>
      <c r="KWJ200" s="180"/>
      <c r="KWK200" s="183"/>
      <c r="KWL200" s="182"/>
      <c r="KWM200" s="181"/>
      <c r="KWN200" s="180"/>
      <c r="KWO200" s="183"/>
      <c r="KWP200" s="182"/>
      <c r="KWQ200" s="181"/>
      <c r="KWR200" s="180"/>
      <c r="KWS200" s="183"/>
      <c r="KWT200" s="182"/>
      <c r="KWU200" s="181"/>
      <c r="KWV200" s="180"/>
      <c r="KWW200" s="183"/>
      <c r="KWX200" s="182"/>
      <c r="KWY200" s="181"/>
      <c r="KWZ200" s="180"/>
      <c r="KXA200" s="183"/>
      <c r="KXB200" s="182"/>
      <c r="KXC200" s="181"/>
      <c r="KXD200" s="180"/>
      <c r="KXE200" s="183"/>
      <c r="KXF200" s="182"/>
      <c r="KXG200" s="181"/>
      <c r="KXH200" s="180"/>
      <c r="KXI200" s="183"/>
      <c r="KXJ200" s="182"/>
      <c r="KXK200" s="181"/>
      <c r="KXL200" s="180"/>
      <c r="KXM200" s="183"/>
      <c r="KXN200" s="182"/>
      <c r="KXO200" s="181"/>
      <c r="KXP200" s="180"/>
      <c r="KXQ200" s="183"/>
      <c r="KXR200" s="182"/>
      <c r="KXS200" s="181"/>
      <c r="KXT200" s="180"/>
      <c r="KXU200" s="183"/>
      <c r="KXV200" s="182"/>
      <c r="KXW200" s="181"/>
      <c r="KXX200" s="180"/>
      <c r="KXY200" s="183"/>
      <c r="KXZ200" s="182"/>
      <c r="KYA200" s="181"/>
      <c r="KYB200" s="180"/>
      <c r="KYC200" s="183"/>
      <c r="KYD200" s="182"/>
      <c r="KYE200" s="181"/>
      <c r="KYF200" s="180"/>
      <c r="KYG200" s="183"/>
      <c r="KYH200" s="182"/>
      <c r="KYI200" s="181"/>
      <c r="KYJ200" s="180"/>
      <c r="KYK200" s="183"/>
      <c r="KYL200" s="182"/>
      <c r="KYM200" s="181"/>
      <c r="KYN200" s="180"/>
      <c r="KYO200" s="183"/>
      <c r="KYP200" s="182"/>
      <c r="KYQ200" s="181"/>
      <c r="KYR200" s="180"/>
      <c r="KYS200" s="183"/>
      <c r="KYT200" s="182"/>
      <c r="KYU200" s="181"/>
      <c r="KYV200" s="180"/>
      <c r="KYW200" s="183"/>
      <c r="KYX200" s="713"/>
      <c r="KYY200" s="713"/>
      <c r="KYZ200" s="713"/>
      <c r="KZA200" s="746"/>
      <c r="KZB200" s="209"/>
      <c r="KZC200" s="734"/>
      <c r="KZD200" s="734"/>
      <c r="KZE200" s="734"/>
      <c r="KZF200" s="201"/>
      <c r="KZG200" s="182"/>
      <c r="KZH200" s="181"/>
      <c r="KZI200" s="180"/>
      <c r="KZJ200" s="183"/>
      <c r="KZK200" s="182"/>
      <c r="KZL200" s="181"/>
      <c r="KZM200" s="180"/>
      <c r="KZN200" s="183"/>
      <c r="KZO200" s="182"/>
      <c r="KZP200" s="181"/>
      <c r="KZQ200" s="180"/>
      <c r="KZR200" s="183"/>
      <c r="KZS200" s="182"/>
      <c r="KZT200" s="181"/>
      <c r="KZU200" s="180"/>
      <c r="KZV200" s="183"/>
      <c r="KZW200" s="182"/>
      <c r="KZX200" s="181"/>
      <c r="KZY200" s="180"/>
      <c r="KZZ200" s="183"/>
      <c r="LAA200" s="182"/>
      <c r="LAB200" s="181"/>
      <c r="LAC200" s="180"/>
      <c r="LAD200" s="183"/>
      <c r="LAE200" s="182"/>
      <c r="LAF200" s="181"/>
      <c r="LAG200" s="180"/>
      <c r="LAH200" s="183"/>
      <c r="LAI200" s="182"/>
      <c r="LAJ200" s="181"/>
      <c r="LAK200" s="180"/>
      <c r="LAL200" s="183"/>
      <c r="LAM200" s="182"/>
      <c r="LAN200" s="181"/>
      <c r="LAO200" s="180"/>
      <c r="LAP200" s="183"/>
      <c r="LAQ200" s="182"/>
      <c r="LAR200" s="181"/>
      <c r="LAS200" s="180"/>
      <c r="LAT200" s="183"/>
      <c r="LAU200" s="182"/>
      <c r="LAV200" s="181"/>
      <c r="LAW200" s="180"/>
      <c r="LAX200" s="183"/>
      <c r="LAY200" s="182"/>
      <c r="LAZ200" s="181"/>
      <c r="LBA200" s="180"/>
      <c r="LBB200" s="183"/>
      <c r="LBC200" s="182"/>
      <c r="LBD200" s="181"/>
      <c r="LBE200" s="180"/>
      <c r="LBF200" s="183"/>
      <c r="LBG200" s="182"/>
      <c r="LBH200" s="181"/>
      <c r="LBI200" s="180"/>
      <c r="LBJ200" s="183"/>
      <c r="LBK200" s="182"/>
      <c r="LBL200" s="181"/>
      <c r="LBM200" s="180"/>
      <c r="LBN200" s="183"/>
      <c r="LBO200" s="182"/>
      <c r="LBP200" s="181"/>
      <c r="LBQ200" s="180"/>
      <c r="LBR200" s="183"/>
      <c r="LBS200" s="182"/>
      <c r="LBT200" s="181"/>
      <c r="LBU200" s="180"/>
      <c r="LBV200" s="183"/>
      <c r="LBW200" s="182"/>
      <c r="LBX200" s="181"/>
      <c r="LBY200" s="180"/>
      <c r="LBZ200" s="183"/>
      <c r="LCA200" s="182"/>
      <c r="LCB200" s="181"/>
      <c r="LCC200" s="180"/>
      <c r="LCD200" s="183"/>
      <c r="LCE200" s="182"/>
      <c r="LCF200" s="181"/>
      <c r="LCG200" s="180"/>
      <c r="LCH200" s="183"/>
      <c r="LCI200" s="182"/>
      <c r="LCJ200" s="181"/>
      <c r="LCK200" s="180"/>
      <c r="LCL200" s="183"/>
      <c r="LCM200" s="182"/>
      <c r="LCN200" s="181"/>
      <c r="LCO200" s="180"/>
      <c r="LCP200" s="183"/>
      <c r="LCQ200" s="182"/>
      <c r="LCR200" s="181"/>
      <c r="LCS200" s="180"/>
      <c r="LCT200" s="183"/>
      <c r="LCU200" s="182"/>
      <c r="LCV200" s="181"/>
      <c r="LCW200" s="180"/>
      <c r="LCX200" s="183"/>
      <c r="LCY200" s="182"/>
      <c r="LCZ200" s="181"/>
      <c r="LDA200" s="180"/>
      <c r="LDB200" s="183"/>
      <c r="LDC200" s="182"/>
      <c r="LDD200" s="181"/>
      <c r="LDE200" s="180"/>
      <c r="LDF200" s="183"/>
      <c r="LDG200" s="182"/>
      <c r="LDH200" s="181"/>
      <c r="LDI200" s="180"/>
      <c r="LDJ200" s="183"/>
      <c r="LDK200" s="182"/>
      <c r="LDL200" s="181"/>
      <c r="LDM200" s="180"/>
      <c r="LDN200" s="183"/>
      <c r="LDO200" s="182"/>
      <c r="LDP200" s="181"/>
      <c r="LDQ200" s="180"/>
      <c r="LDR200" s="183"/>
      <c r="LDS200" s="182"/>
      <c r="LDT200" s="181"/>
      <c r="LDU200" s="180"/>
      <c r="LDV200" s="183"/>
      <c r="LDW200" s="182"/>
      <c r="LDX200" s="181"/>
      <c r="LDY200" s="180"/>
      <c r="LDZ200" s="183"/>
      <c r="LEA200" s="713"/>
      <c r="LEB200" s="713"/>
      <c r="LEC200" s="713"/>
      <c r="LED200" s="746"/>
      <c r="LEE200" s="209"/>
      <c r="LEF200" s="734"/>
      <c r="LEG200" s="734"/>
      <c r="LEH200" s="734"/>
      <c r="LEI200" s="201"/>
      <c r="LEJ200" s="182"/>
      <c r="LEK200" s="181"/>
      <c r="LEL200" s="180"/>
      <c r="LEM200" s="183"/>
      <c r="LEN200" s="182"/>
      <c r="LEO200" s="181"/>
      <c r="LEP200" s="180"/>
      <c r="LEQ200" s="183"/>
      <c r="LER200" s="182"/>
      <c r="LES200" s="181"/>
      <c r="LET200" s="180"/>
      <c r="LEU200" s="183"/>
      <c r="LEV200" s="182"/>
      <c r="LEW200" s="181"/>
      <c r="LEX200" s="180"/>
      <c r="LEY200" s="183"/>
      <c r="LEZ200" s="182"/>
      <c r="LFA200" s="181"/>
      <c r="LFB200" s="180"/>
      <c r="LFC200" s="183"/>
      <c r="LFD200" s="182"/>
      <c r="LFE200" s="181"/>
      <c r="LFF200" s="180"/>
      <c r="LFG200" s="183"/>
      <c r="LFH200" s="182"/>
      <c r="LFI200" s="181"/>
      <c r="LFJ200" s="180"/>
      <c r="LFK200" s="183"/>
      <c r="LFL200" s="182"/>
      <c r="LFM200" s="181"/>
      <c r="LFN200" s="180"/>
      <c r="LFO200" s="183"/>
      <c r="LFP200" s="182"/>
      <c r="LFQ200" s="181"/>
      <c r="LFR200" s="180"/>
      <c r="LFS200" s="183"/>
      <c r="LFT200" s="182"/>
      <c r="LFU200" s="181"/>
      <c r="LFV200" s="180"/>
      <c r="LFW200" s="183"/>
      <c r="LFX200" s="182"/>
      <c r="LFY200" s="181"/>
      <c r="LFZ200" s="180"/>
      <c r="LGA200" s="183"/>
      <c r="LGB200" s="182"/>
      <c r="LGC200" s="181"/>
      <c r="LGD200" s="180"/>
      <c r="LGE200" s="183"/>
      <c r="LGF200" s="182"/>
      <c r="LGG200" s="181"/>
      <c r="LGH200" s="180"/>
      <c r="LGI200" s="183"/>
      <c r="LGJ200" s="182"/>
      <c r="LGK200" s="181"/>
      <c r="LGL200" s="180"/>
      <c r="LGM200" s="183"/>
      <c r="LGN200" s="182"/>
      <c r="LGO200" s="181"/>
      <c r="LGP200" s="180"/>
      <c r="LGQ200" s="183"/>
      <c r="LGR200" s="182"/>
      <c r="LGS200" s="181"/>
      <c r="LGT200" s="180"/>
      <c r="LGU200" s="183"/>
      <c r="LGV200" s="182"/>
      <c r="LGW200" s="181"/>
      <c r="LGX200" s="180"/>
      <c r="LGY200" s="183"/>
      <c r="LGZ200" s="182"/>
      <c r="LHA200" s="181"/>
      <c r="LHB200" s="180"/>
      <c r="LHC200" s="183"/>
      <c r="LHD200" s="182"/>
      <c r="LHE200" s="181"/>
      <c r="LHF200" s="180"/>
      <c r="LHG200" s="183"/>
      <c r="LHH200" s="182"/>
      <c r="LHI200" s="181"/>
      <c r="LHJ200" s="180"/>
      <c r="LHK200" s="183"/>
      <c r="LHL200" s="182"/>
      <c r="LHM200" s="181"/>
      <c r="LHN200" s="180"/>
      <c r="LHO200" s="183"/>
      <c r="LHP200" s="182"/>
      <c r="LHQ200" s="181"/>
      <c r="LHR200" s="180"/>
      <c r="LHS200" s="183"/>
      <c r="LHT200" s="182"/>
      <c r="LHU200" s="181"/>
      <c r="LHV200" s="180"/>
      <c r="LHW200" s="183"/>
      <c r="LHX200" s="182"/>
      <c r="LHY200" s="181"/>
      <c r="LHZ200" s="180"/>
      <c r="LIA200" s="183"/>
      <c r="LIB200" s="182"/>
      <c r="LIC200" s="181"/>
      <c r="LID200" s="180"/>
      <c r="LIE200" s="183"/>
      <c r="LIF200" s="182"/>
      <c r="LIG200" s="181"/>
      <c r="LIH200" s="180"/>
      <c r="LII200" s="183"/>
      <c r="LIJ200" s="182"/>
      <c r="LIK200" s="181"/>
      <c r="LIL200" s="180"/>
      <c r="LIM200" s="183"/>
      <c r="LIN200" s="182"/>
      <c r="LIO200" s="181"/>
      <c r="LIP200" s="180"/>
      <c r="LIQ200" s="183"/>
      <c r="LIR200" s="182"/>
      <c r="LIS200" s="181"/>
      <c r="LIT200" s="180"/>
      <c r="LIU200" s="183"/>
      <c r="LIV200" s="182"/>
      <c r="LIW200" s="181"/>
      <c r="LIX200" s="180"/>
      <c r="LIY200" s="183"/>
      <c r="LIZ200" s="182"/>
      <c r="LJA200" s="181"/>
      <c r="LJB200" s="180"/>
      <c r="LJC200" s="183"/>
      <c r="LJD200" s="713"/>
      <c r="LJE200" s="713"/>
      <c r="LJF200" s="713"/>
      <c r="LJG200" s="746"/>
      <c r="LJH200" s="209"/>
      <c r="LJI200" s="734"/>
      <c r="LJJ200" s="734"/>
      <c r="LJK200" s="734"/>
      <c r="LJL200" s="201"/>
      <c r="LJM200" s="182"/>
      <c r="LJN200" s="181"/>
      <c r="LJO200" s="180"/>
      <c r="LJP200" s="183"/>
      <c r="LJQ200" s="182"/>
      <c r="LJR200" s="181"/>
      <c r="LJS200" s="180"/>
      <c r="LJT200" s="183"/>
      <c r="LJU200" s="182"/>
      <c r="LJV200" s="181"/>
      <c r="LJW200" s="180"/>
      <c r="LJX200" s="183"/>
      <c r="LJY200" s="182"/>
      <c r="LJZ200" s="181"/>
      <c r="LKA200" s="180"/>
      <c r="LKB200" s="183"/>
      <c r="LKC200" s="182"/>
      <c r="LKD200" s="181"/>
      <c r="LKE200" s="180"/>
      <c r="LKF200" s="183"/>
      <c r="LKG200" s="182"/>
      <c r="LKH200" s="181"/>
      <c r="LKI200" s="180"/>
      <c r="LKJ200" s="183"/>
      <c r="LKK200" s="182"/>
      <c r="LKL200" s="181"/>
      <c r="LKM200" s="180"/>
      <c r="LKN200" s="183"/>
      <c r="LKO200" s="182"/>
      <c r="LKP200" s="181"/>
      <c r="LKQ200" s="180"/>
      <c r="LKR200" s="183"/>
      <c r="LKS200" s="182"/>
      <c r="LKT200" s="181"/>
      <c r="LKU200" s="180"/>
      <c r="LKV200" s="183"/>
      <c r="LKW200" s="182"/>
      <c r="LKX200" s="181"/>
      <c r="LKY200" s="180"/>
      <c r="LKZ200" s="183"/>
      <c r="LLA200" s="182"/>
      <c r="LLB200" s="181"/>
      <c r="LLC200" s="180"/>
      <c r="LLD200" s="183"/>
      <c r="LLE200" s="182"/>
      <c r="LLF200" s="181"/>
      <c r="LLG200" s="180"/>
      <c r="LLH200" s="183"/>
      <c r="LLI200" s="182"/>
      <c r="LLJ200" s="181"/>
      <c r="LLK200" s="180"/>
      <c r="LLL200" s="183"/>
      <c r="LLM200" s="182"/>
      <c r="LLN200" s="181"/>
      <c r="LLO200" s="180"/>
      <c r="LLP200" s="183"/>
      <c r="LLQ200" s="182"/>
      <c r="LLR200" s="181"/>
      <c r="LLS200" s="180"/>
      <c r="LLT200" s="183"/>
      <c r="LLU200" s="182"/>
      <c r="LLV200" s="181"/>
      <c r="LLW200" s="180"/>
      <c r="LLX200" s="183"/>
      <c r="LLY200" s="182"/>
      <c r="LLZ200" s="181"/>
      <c r="LMA200" s="180"/>
      <c r="LMB200" s="183"/>
      <c r="LMC200" s="182"/>
      <c r="LMD200" s="181"/>
      <c r="LME200" s="180"/>
      <c r="LMF200" s="183"/>
      <c r="LMG200" s="182"/>
      <c r="LMH200" s="181"/>
      <c r="LMI200" s="180"/>
      <c r="LMJ200" s="183"/>
      <c r="LMK200" s="182"/>
      <c r="LML200" s="181"/>
      <c r="LMM200" s="180"/>
      <c r="LMN200" s="183"/>
      <c r="LMO200" s="182"/>
      <c r="LMP200" s="181"/>
      <c r="LMQ200" s="180"/>
      <c r="LMR200" s="183"/>
      <c r="LMS200" s="182"/>
      <c r="LMT200" s="181"/>
      <c r="LMU200" s="180"/>
      <c r="LMV200" s="183"/>
      <c r="LMW200" s="182"/>
      <c r="LMX200" s="181"/>
      <c r="LMY200" s="180"/>
      <c r="LMZ200" s="183"/>
      <c r="LNA200" s="182"/>
      <c r="LNB200" s="181"/>
      <c r="LNC200" s="180"/>
      <c r="LND200" s="183"/>
      <c r="LNE200" s="182"/>
      <c r="LNF200" s="181"/>
      <c r="LNG200" s="180"/>
      <c r="LNH200" s="183"/>
      <c r="LNI200" s="182"/>
      <c r="LNJ200" s="181"/>
      <c r="LNK200" s="180"/>
      <c r="LNL200" s="183"/>
      <c r="LNM200" s="182"/>
      <c r="LNN200" s="181"/>
      <c r="LNO200" s="180"/>
      <c r="LNP200" s="183"/>
      <c r="LNQ200" s="182"/>
      <c r="LNR200" s="181"/>
      <c r="LNS200" s="180"/>
      <c r="LNT200" s="183"/>
      <c r="LNU200" s="182"/>
      <c r="LNV200" s="181"/>
      <c r="LNW200" s="180"/>
      <c r="LNX200" s="183"/>
      <c r="LNY200" s="182"/>
      <c r="LNZ200" s="181"/>
      <c r="LOA200" s="180"/>
      <c r="LOB200" s="183"/>
      <c r="LOC200" s="182"/>
      <c r="LOD200" s="181"/>
      <c r="LOE200" s="180"/>
      <c r="LOF200" s="183"/>
      <c r="LOG200" s="713"/>
      <c r="LOH200" s="713"/>
      <c r="LOI200" s="713"/>
      <c r="LOJ200" s="746"/>
      <c r="LOK200" s="209"/>
      <c r="LOL200" s="734"/>
      <c r="LOM200" s="734"/>
      <c r="LON200" s="734"/>
      <c r="LOO200" s="201"/>
      <c r="LOP200" s="182"/>
      <c r="LOQ200" s="181"/>
      <c r="LOR200" s="180"/>
      <c r="LOS200" s="183"/>
      <c r="LOT200" s="182"/>
      <c r="LOU200" s="181"/>
      <c r="LOV200" s="180"/>
      <c r="LOW200" s="183"/>
      <c r="LOX200" s="182"/>
      <c r="LOY200" s="181"/>
      <c r="LOZ200" s="180"/>
      <c r="LPA200" s="183"/>
      <c r="LPB200" s="182"/>
      <c r="LPC200" s="181"/>
      <c r="LPD200" s="180"/>
      <c r="LPE200" s="183"/>
      <c r="LPF200" s="182"/>
      <c r="LPG200" s="181"/>
      <c r="LPH200" s="180"/>
      <c r="LPI200" s="183"/>
      <c r="LPJ200" s="182"/>
      <c r="LPK200" s="181"/>
      <c r="LPL200" s="180"/>
      <c r="LPM200" s="183"/>
      <c r="LPN200" s="182"/>
      <c r="LPO200" s="181"/>
      <c r="LPP200" s="180"/>
      <c r="LPQ200" s="183"/>
      <c r="LPR200" s="182"/>
      <c r="LPS200" s="181"/>
      <c r="LPT200" s="180"/>
      <c r="LPU200" s="183"/>
      <c r="LPV200" s="182"/>
      <c r="LPW200" s="181"/>
      <c r="LPX200" s="180"/>
      <c r="LPY200" s="183"/>
      <c r="LPZ200" s="182"/>
      <c r="LQA200" s="181"/>
      <c r="LQB200" s="180"/>
      <c r="LQC200" s="183"/>
      <c r="LQD200" s="182"/>
      <c r="LQE200" s="181"/>
      <c r="LQF200" s="180"/>
      <c r="LQG200" s="183"/>
      <c r="LQH200" s="182"/>
      <c r="LQI200" s="181"/>
      <c r="LQJ200" s="180"/>
      <c r="LQK200" s="183"/>
      <c r="LQL200" s="182"/>
      <c r="LQM200" s="181"/>
      <c r="LQN200" s="180"/>
      <c r="LQO200" s="183"/>
      <c r="LQP200" s="182"/>
      <c r="LQQ200" s="181"/>
      <c r="LQR200" s="180"/>
      <c r="LQS200" s="183"/>
      <c r="LQT200" s="182"/>
      <c r="LQU200" s="181"/>
      <c r="LQV200" s="180"/>
      <c r="LQW200" s="183"/>
      <c r="LQX200" s="182"/>
      <c r="LQY200" s="181"/>
      <c r="LQZ200" s="180"/>
      <c r="LRA200" s="183"/>
      <c r="LRB200" s="182"/>
      <c r="LRC200" s="181"/>
      <c r="LRD200" s="180"/>
      <c r="LRE200" s="183"/>
      <c r="LRF200" s="182"/>
      <c r="LRG200" s="181"/>
      <c r="LRH200" s="180"/>
      <c r="LRI200" s="183"/>
      <c r="LRJ200" s="182"/>
      <c r="LRK200" s="181"/>
      <c r="LRL200" s="180"/>
      <c r="LRM200" s="183"/>
      <c r="LRN200" s="182"/>
      <c r="LRO200" s="181"/>
      <c r="LRP200" s="180"/>
      <c r="LRQ200" s="183"/>
      <c r="LRR200" s="182"/>
      <c r="LRS200" s="181"/>
      <c r="LRT200" s="180"/>
      <c r="LRU200" s="183"/>
      <c r="LRV200" s="182"/>
      <c r="LRW200" s="181"/>
      <c r="LRX200" s="180"/>
      <c r="LRY200" s="183"/>
      <c r="LRZ200" s="182"/>
      <c r="LSA200" s="181"/>
      <c r="LSB200" s="180"/>
      <c r="LSC200" s="183"/>
      <c r="LSD200" s="182"/>
      <c r="LSE200" s="181"/>
      <c r="LSF200" s="180"/>
      <c r="LSG200" s="183"/>
      <c r="LSH200" s="182"/>
      <c r="LSI200" s="181"/>
      <c r="LSJ200" s="180"/>
      <c r="LSK200" s="183"/>
      <c r="LSL200" s="182"/>
      <c r="LSM200" s="181"/>
      <c r="LSN200" s="180"/>
      <c r="LSO200" s="183"/>
      <c r="LSP200" s="182"/>
      <c r="LSQ200" s="181"/>
      <c r="LSR200" s="180"/>
      <c r="LSS200" s="183"/>
      <c r="LST200" s="182"/>
      <c r="LSU200" s="181"/>
      <c r="LSV200" s="180"/>
      <c r="LSW200" s="183"/>
      <c r="LSX200" s="182"/>
      <c r="LSY200" s="181"/>
      <c r="LSZ200" s="180"/>
      <c r="LTA200" s="183"/>
      <c r="LTB200" s="182"/>
      <c r="LTC200" s="181"/>
      <c r="LTD200" s="180"/>
      <c r="LTE200" s="183"/>
      <c r="LTF200" s="182"/>
      <c r="LTG200" s="181"/>
      <c r="LTH200" s="180"/>
      <c r="LTI200" s="183"/>
      <c r="LTJ200" s="713"/>
      <c r="LTK200" s="713"/>
      <c r="LTL200" s="713"/>
      <c r="LTM200" s="746"/>
      <c r="LTN200" s="209"/>
      <c r="LTO200" s="734"/>
      <c r="LTP200" s="734"/>
      <c r="LTQ200" s="734"/>
      <c r="LTR200" s="201"/>
      <c r="LTS200" s="182"/>
      <c r="LTT200" s="181"/>
      <c r="LTU200" s="180"/>
      <c r="LTV200" s="183"/>
      <c r="LTW200" s="182"/>
      <c r="LTX200" s="181"/>
      <c r="LTY200" s="180"/>
      <c r="LTZ200" s="183"/>
      <c r="LUA200" s="182"/>
      <c r="LUB200" s="181"/>
      <c r="LUC200" s="180"/>
      <c r="LUD200" s="183"/>
      <c r="LUE200" s="182"/>
      <c r="LUF200" s="181"/>
      <c r="LUG200" s="180"/>
      <c r="LUH200" s="183"/>
      <c r="LUI200" s="182"/>
      <c r="LUJ200" s="181"/>
      <c r="LUK200" s="180"/>
      <c r="LUL200" s="183"/>
      <c r="LUM200" s="182"/>
      <c r="LUN200" s="181"/>
      <c r="LUO200" s="180"/>
      <c r="LUP200" s="183"/>
      <c r="LUQ200" s="182"/>
      <c r="LUR200" s="181"/>
      <c r="LUS200" s="180"/>
      <c r="LUT200" s="183"/>
      <c r="LUU200" s="182"/>
      <c r="LUV200" s="181"/>
      <c r="LUW200" s="180"/>
      <c r="LUX200" s="183"/>
      <c r="LUY200" s="182"/>
      <c r="LUZ200" s="181"/>
      <c r="LVA200" s="180"/>
      <c r="LVB200" s="183"/>
      <c r="LVC200" s="182"/>
      <c r="LVD200" s="181"/>
      <c r="LVE200" s="180"/>
      <c r="LVF200" s="183"/>
      <c r="LVG200" s="182"/>
      <c r="LVH200" s="181"/>
      <c r="LVI200" s="180"/>
      <c r="LVJ200" s="183"/>
      <c r="LVK200" s="182"/>
      <c r="LVL200" s="181"/>
      <c r="LVM200" s="180"/>
      <c r="LVN200" s="183"/>
      <c r="LVO200" s="182"/>
      <c r="LVP200" s="181"/>
      <c r="LVQ200" s="180"/>
      <c r="LVR200" s="183"/>
      <c r="LVS200" s="182"/>
      <c r="LVT200" s="181"/>
      <c r="LVU200" s="180"/>
      <c r="LVV200" s="183"/>
      <c r="LVW200" s="182"/>
      <c r="LVX200" s="181"/>
      <c r="LVY200" s="180"/>
      <c r="LVZ200" s="183"/>
      <c r="LWA200" s="182"/>
      <c r="LWB200" s="181"/>
      <c r="LWC200" s="180"/>
      <c r="LWD200" s="183"/>
      <c r="LWE200" s="182"/>
      <c r="LWF200" s="181"/>
      <c r="LWG200" s="180"/>
      <c r="LWH200" s="183"/>
      <c r="LWI200" s="182"/>
      <c r="LWJ200" s="181"/>
      <c r="LWK200" s="180"/>
      <c r="LWL200" s="183"/>
      <c r="LWM200" s="182"/>
      <c r="LWN200" s="181"/>
      <c r="LWO200" s="180"/>
      <c r="LWP200" s="183"/>
      <c r="LWQ200" s="182"/>
      <c r="LWR200" s="181"/>
      <c r="LWS200" s="180"/>
      <c r="LWT200" s="183"/>
      <c r="LWU200" s="182"/>
      <c r="LWV200" s="181"/>
      <c r="LWW200" s="180"/>
      <c r="LWX200" s="183"/>
      <c r="LWY200" s="182"/>
      <c r="LWZ200" s="181"/>
      <c r="LXA200" s="180"/>
      <c r="LXB200" s="183"/>
      <c r="LXC200" s="182"/>
      <c r="LXD200" s="181"/>
      <c r="LXE200" s="180"/>
      <c r="LXF200" s="183"/>
      <c r="LXG200" s="182"/>
      <c r="LXH200" s="181"/>
      <c r="LXI200" s="180"/>
      <c r="LXJ200" s="183"/>
      <c r="LXK200" s="182"/>
      <c r="LXL200" s="181"/>
      <c r="LXM200" s="180"/>
      <c r="LXN200" s="183"/>
      <c r="LXO200" s="182"/>
      <c r="LXP200" s="181"/>
      <c r="LXQ200" s="180"/>
      <c r="LXR200" s="183"/>
      <c r="LXS200" s="182"/>
      <c r="LXT200" s="181"/>
      <c r="LXU200" s="180"/>
      <c r="LXV200" s="183"/>
      <c r="LXW200" s="182"/>
      <c r="LXX200" s="181"/>
      <c r="LXY200" s="180"/>
      <c r="LXZ200" s="183"/>
      <c r="LYA200" s="182"/>
      <c r="LYB200" s="181"/>
      <c r="LYC200" s="180"/>
      <c r="LYD200" s="183"/>
      <c r="LYE200" s="182"/>
      <c r="LYF200" s="181"/>
      <c r="LYG200" s="180"/>
      <c r="LYH200" s="183"/>
      <c r="LYI200" s="182"/>
      <c r="LYJ200" s="181"/>
      <c r="LYK200" s="180"/>
      <c r="LYL200" s="183"/>
      <c r="LYM200" s="713"/>
      <c r="LYN200" s="713"/>
      <c r="LYO200" s="713"/>
      <c r="LYP200" s="746"/>
      <c r="LYQ200" s="209"/>
      <c r="LYR200" s="734"/>
      <c r="LYS200" s="734"/>
      <c r="LYT200" s="734"/>
      <c r="LYU200" s="201"/>
      <c r="LYV200" s="182"/>
      <c r="LYW200" s="181"/>
      <c r="LYX200" s="180"/>
      <c r="LYY200" s="183"/>
      <c r="LYZ200" s="182"/>
      <c r="LZA200" s="181"/>
      <c r="LZB200" s="180"/>
      <c r="LZC200" s="183"/>
      <c r="LZD200" s="182"/>
      <c r="LZE200" s="181"/>
      <c r="LZF200" s="180"/>
      <c r="LZG200" s="183"/>
      <c r="LZH200" s="182"/>
      <c r="LZI200" s="181"/>
      <c r="LZJ200" s="180"/>
      <c r="LZK200" s="183"/>
      <c r="LZL200" s="182"/>
      <c r="LZM200" s="181"/>
      <c r="LZN200" s="180"/>
      <c r="LZO200" s="183"/>
      <c r="LZP200" s="182"/>
      <c r="LZQ200" s="181"/>
      <c r="LZR200" s="180"/>
      <c r="LZS200" s="183"/>
      <c r="LZT200" s="182"/>
      <c r="LZU200" s="181"/>
      <c r="LZV200" s="180"/>
      <c r="LZW200" s="183"/>
      <c r="LZX200" s="182"/>
      <c r="LZY200" s="181"/>
      <c r="LZZ200" s="180"/>
      <c r="MAA200" s="183"/>
      <c r="MAB200" s="182"/>
      <c r="MAC200" s="181"/>
      <c r="MAD200" s="180"/>
      <c r="MAE200" s="183"/>
      <c r="MAF200" s="182"/>
      <c r="MAG200" s="181"/>
      <c r="MAH200" s="180"/>
      <c r="MAI200" s="183"/>
      <c r="MAJ200" s="182"/>
      <c r="MAK200" s="181"/>
      <c r="MAL200" s="180"/>
      <c r="MAM200" s="183"/>
      <c r="MAN200" s="182"/>
      <c r="MAO200" s="181"/>
      <c r="MAP200" s="180"/>
      <c r="MAQ200" s="183"/>
      <c r="MAR200" s="182"/>
      <c r="MAS200" s="181"/>
      <c r="MAT200" s="180"/>
      <c r="MAU200" s="183"/>
      <c r="MAV200" s="182"/>
      <c r="MAW200" s="181"/>
      <c r="MAX200" s="180"/>
      <c r="MAY200" s="183"/>
      <c r="MAZ200" s="182"/>
      <c r="MBA200" s="181"/>
      <c r="MBB200" s="180"/>
      <c r="MBC200" s="183"/>
      <c r="MBD200" s="182"/>
      <c r="MBE200" s="181"/>
      <c r="MBF200" s="180"/>
      <c r="MBG200" s="183"/>
      <c r="MBH200" s="182"/>
      <c r="MBI200" s="181"/>
      <c r="MBJ200" s="180"/>
      <c r="MBK200" s="183"/>
      <c r="MBL200" s="182"/>
      <c r="MBM200" s="181"/>
      <c r="MBN200" s="180"/>
      <c r="MBO200" s="183"/>
      <c r="MBP200" s="182"/>
      <c r="MBQ200" s="181"/>
      <c r="MBR200" s="180"/>
      <c r="MBS200" s="183"/>
      <c r="MBT200" s="182"/>
      <c r="MBU200" s="181"/>
      <c r="MBV200" s="180"/>
      <c r="MBW200" s="183"/>
      <c r="MBX200" s="182"/>
      <c r="MBY200" s="181"/>
      <c r="MBZ200" s="180"/>
      <c r="MCA200" s="183"/>
      <c r="MCB200" s="182"/>
      <c r="MCC200" s="181"/>
      <c r="MCD200" s="180"/>
      <c r="MCE200" s="183"/>
      <c r="MCF200" s="182"/>
      <c r="MCG200" s="181"/>
      <c r="MCH200" s="180"/>
      <c r="MCI200" s="183"/>
      <c r="MCJ200" s="182"/>
      <c r="MCK200" s="181"/>
      <c r="MCL200" s="180"/>
      <c r="MCM200" s="183"/>
      <c r="MCN200" s="182"/>
      <c r="MCO200" s="181"/>
      <c r="MCP200" s="180"/>
      <c r="MCQ200" s="183"/>
      <c r="MCR200" s="182"/>
      <c r="MCS200" s="181"/>
      <c r="MCT200" s="180"/>
      <c r="MCU200" s="183"/>
      <c r="MCV200" s="182"/>
      <c r="MCW200" s="181"/>
      <c r="MCX200" s="180"/>
      <c r="MCY200" s="183"/>
      <c r="MCZ200" s="182"/>
      <c r="MDA200" s="181"/>
      <c r="MDB200" s="180"/>
      <c r="MDC200" s="183"/>
      <c r="MDD200" s="182"/>
      <c r="MDE200" s="181"/>
      <c r="MDF200" s="180"/>
      <c r="MDG200" s="183"/>
      <c r="MDH200" s="182"/>
      <c r="MDI200" s="181"/>
      <c r="MDJ200" s="180"/>
      <c r="MDK200" s="183"/>
      <c r="MDL200" s="182"/>
      <c r="MDM200" s="181"/>
      <c r="MDN200" s="180"/>
      <c r="MDO200" s="183"/>
      <c r="MDP200" s="713"/>
      <c r="MDQ200" s="713"/>
      <c r="MDR200" s="713"/>
      <c r="MDS200" s="746"/>
      <c r="MDT200" s="209"/>
      <c r="MDU200" s="734"/>
      <c r="MDV200" s="734"/>
      <c r="MDW200" s="734"/>
      <c r="MDX200" s="201"/>
      <c r="MDY200" s="182"/>
      <c r="MDZ200" s="181"/>
      <c r="MEA200" s="180"/>
      <c r="MEB200" s="183"/>
      <c r="MEC200" s="182"/>
      <c r="MED200" s="181"/>
      <c r="MEE200" s="180"/>
      <c r="MEF200" s="183"/>
      <c r="MEG200" s="182"/>
      <c r="MEH200" s="181"/>
      <c r="MEI200" s="180"/>
      <c r="MEJ200" s="183"/>
      <c r="MEK200" s="182"/>
      <c r="MEL200" s="181"/>
      <c r="MEM200" s="180"/>
      <c r="MEN200" s="183"/>
      <c r="MEO200" s="182"/>
      <c r="MEP200" s="181"/>
      <c r="MEQ200" s="180"/>
      <c r="MER200" s="183"/>
      <c r="MES200" s="182"/>
      <c r="MET200" s="181"/>
      <c r="MEU200" s="180"/>
      <c r="MEV200" s="183"/>
      <c r="MEW200" s="182"/>
      <c r="MEX200" s="181"/>
      <c r="MEY200" s="180"/>
      <c r="MEZ200" s="183"/>
      <c r="MFA200" s="182"/>
      <c r="MFB200" s="181"/>
      <c r="MFC200" s="180"/>
      <c r="MFD200" s="183"/>
      <c r="MFE200" s="182"/>
      <c r="MFF200" s="181"/>
      <c r="MFG200" s="180"/>
      <c r="MFH200" s="183"/>
      <c r="MFI200" s="182"/>
      <c r="MFJ200" s="181"/>
      <c r="MFK200" s="180"/>
      <c r="MFL200" s="183"/>
      <c r="MFM200" s="182"/>
      <c r="MFN200" s="181"/>
      <c r="MFO200" s="180"/>
      <c r="MFP200" s="183"/>
      <c r="MFQ200" s="182"/>
      <c r="MFR200" s="181"/>
      <c r="MFS200" s="180"/>
      <c r="MFT200" s="183"/>
      <c r="MFU200" s="182"/>
      <c r="MFV200" s="181"/>
      <c r="MFW200" s="180"/>
      <c r="MFX200" s="183"/>
      <c r="MFY200" s="182"/>
      <c r="MFZ200" s="181"/>
      <c r="MGA200" s="180"/>
      <c r="MGB200" s="183"/>
      <c r="MGC200" s="182"/>
      <c r="MGD200" s="181"/>
      <c r="MGE200" s="180"/>
      <c r="MGF200" s="183"/>
      <c r="MGG200" s="182"/>
      <c r="MGH200" s="181"/>
      <c r="MGI200" s="180"/>
      <c r="MGJ200" s="183"/>
      <c r="MGK200" s="182"/>
      <c r="MGL200" s="181"/>
      <c r="MGM200" s="180"/>
      <c r="MGN200" s="183"/>
      <c r="MGO200" s="182"/>
      <c r="MGP200" s="181"/>
      <c r="MGQ200" s="180"/>
      <c r="MGR200" s="183"/>
      <c r="MGS200" s="182"/>
      <c r="MGT200" s="181"/>
      <c r="MGU200" s="180"/>
      <c r="MGV200" s="183"/>
      <c r="MGW200" s="182"/>
      <c r="MGX200" s="181"/>
      <c r="MGY200" s="180"/>
      <c r="MGZ200" s="183"/>
      <c r="MHA200" s="182"/>
      <c r="MHB200" s="181"/>
      <c r="MHC200" s="180"/>
      <c r="MHD200" s="183"/>
      <c r="MHE200" s="182"/>
      <c r="MHF200" s="181"/>
      <c r="MHG200" s="180"/>
      <c r="MHH200" s="183"/>
      <c r="MHI200" s="182"/>
      <c r="MHJ200" s="181"/>
      <c r="MHK200" s="180"/>
      <c r="MHL200" s="183"/>
      <c r="MHM200" s="182"/>
      <c r="MHN200" s="181"/>
      <c r="MHO200" s="180"/>
      <c r="MHP200" s="183"/>
      <c r="MHQ200" s="182"/>
      <c r="MHR200" s="181"/>
      <c r="MHS200" s="180"/>
      <c r="MHT200" s="183"/>
      <c r="MHU200" s="182"/>
      <c r="MHV200" s="181"/>
      <c r="MHW200" s="180"/>
      <c r="MHX200" s="183"/>
      <c r="MHY200" s="182"/>
      <c r="MHZ200" s="181"/>
      <c r="MIA200" s="180"/>
      <c r="MIB200" s="183"/>
      <c r="MIC200" s="182"/>
      <c r="MID200" s="181"/>
      <c r="MIE200" s="180"/>
      <c r="MIF200" s="183"/>
      <c r="MIG200" s="182"/>
      <c r="MIH200" s="181"/>
      <c r="MII200" s="180"/>
      <c r="MIJ200" s="183"/>
      <c r="MIK200" s="182"/>
      <c r="MIL200" s="181"/>
      <c r="MIM200" s="180"/>
      <c r="MIN200" s="183"/>
      <c r="MIO200" s="182"/>
      <c r="MIP200" s="181"/>
      <c r="MIQ200" s="180"/>
      <c r="MIR200" s="183"/>
      <c r="MIS200" s="713"/>
      <c r="MIT200" s="713"/>
      <c r="MIU200" s="713"/>
      <c r="MIV200" s="746"/>
      <c r="MIW200" s="209"/>
      <c r="MIX200" s="734"/>
      <c r="MIY200" s="734"/>
      <c r="MIZ200" s="734"/>
      <c r="MJA200" s="201"/>
      <c r="MJB200" s="182"/>
      <c r="MJC200" s="181"/>
      <c r="MJD200" s="180"/>
      <c r="MJE200" s="183"/>
      <c r="MJF200" s="182"/>
      <c r="MJG200" s="181"/>
      <c r="MJH200" s="180"/>
      <c r="MJI200" s="183"/>
      <c r="MJJ200" s="182"/>
      <c r="MJK200" s="181"/>
      <c r="MJL200" s="180"/>
      <c r="MJM200" s="183"/>
      <c r="MJN200" s="182"/>
      <c r="MJO200" s="181"/>
      <c r="MJP200" s="180"/>
      <c r="MJQ200" s="183"/>
      <c r="MJR200" s="182"/>
      <c r="MJS200" s="181"/>
      <c r="MJT200" s="180"/>
      <c r="MJU200" s="183"/>
      <c r="MJV200" s="182"/>
      <c r="MJW200" s="181"/>
      <c r="MJX200" s="180"/>
      <c r="MJY200" s="183"/>
      <c r="MJZ200" s="182"/>
      <c r="MKA200" s="181"/>
      <c r="MKB200" s="180"/>
      <c r="MKC200" s="183"/>
      <c r="MKD200" s="182"/>
      <c r="MKE200" s="181"/>
      <c r="MKF200" s="180"/>
      <c r="MKG200" s="183"/>
      <c r="MKH200" s="182"/>
      <c r="MKI200" s="181"/>
      <c r="MKJ200" s="180"/>
      <c r="MKK200" s="183"/>
      <c r="MKL200" s="182"/>
      <c r="MKM200" s="181"/>
      <c r="MKN200" s="180"/>
      <c r="MKO200" s="183"/>
      <c r="MKP200" s="182"/>
      <c r="MKQ200" s="181"/>
      <c r="MKR200" s="180"/>
      <c r="MKS200" s="183"/>
      <c r="MKT200" s="182"/>
      <c r="MKU200" s="181"/>
      <c r="MKV200" s="180"/>
      <c r="MKW200" s="183"/>
      <c r="MKX200" s="182"/>
      <c r="MKY200" s="181"/>
      <c r="MKZ200" s="180"/>
      <c r="MLA200" s="183"/>
      <c r="MLB200" s="182"/>
      <c r="MLC200" s="181"/>
      <c r="MLD200" s="180"/>
      <c r="MLE200" s="183"/>
      <c r="MLF200" s="182"/>
      <c r="MLG200" s="181"/>
      <c r="MLH200" s="180"/>
      <c r="MLI200" s="183"/>
      <c r="MLJ200" s="182"/>
      <c r="MLK200" s="181"/>
      <c r="MLL200" s="180"/>
      <c r="MLM200" s="183"/>
      <c r="MLN200" s="182"/>
      <c r="MLO200" s="181"/>
      <c r="MLP200" s="180"/>
      <c r="MLQ200" s="183"/>
      <c r="MLR200" s="182"/>
      <c r="MLS200" s="181"/>
      <c r="MLT200" s="180"/>
      <c r="MLU200" s="183"/>
      <c r="MLV200" s="182"/>
      <c r="MLW200" s="181"/>
      <c r="MLX200" s="180"/>
      <c r="MLY200" s="183"/>
      <c r="MLZ200" s="182"/>
      <c r="MMA200" s="181"/>
      <c r="MMB200" s="180"/>
      <c r="MMC200" s="183"/>
      <c r="MMD200" s="182"/>
      <c r="MME200" s="181"/>
      <c r="MMF200" s="180"/>
      <c r="MMG200" s="183"/>
      <c r="MMH200" s="182"/>
      <c r="MMI200" s="181"/>
      <c r="MMJ200" s="180"/>
      <c r="MMK200" s="183"/>
      <c r="MML200" s="182"/>
      <c r="MMM200" s="181"/>
      <c r="MMN200" s="180"/>
      <c r="MMO200" s="183"/>
      <c r="MMP200" s="182"/>
      <c r="MMQ200" s="181"/>
      <c r="MMR200" s="180"/>
      <c r="MMS200" s="183"/>
      <c r="MMT200" s="182"/>
      <c r="MMU200" s="181"/>
      <c r="MMV200" s="180"/>
      <c r="MMW200" s="183"/>
      <c r="MMX200" s="182"/>
      <c r="MMY200" s="181"/>
      <c r="MMZ200" s="180"/>
      <c r="MNA200" s="183"/>
      <c r="MNB200" s="182"/>
      <c r="MNC200" s="181"/>
      <c r="MND200" s="180"/>
      <c r="MNE200" s="183"/>
      <c r="MNF200" s="182"/>
      <c r="MNG200" s="181"/>
      <c r="MNH200" s="180"/>
      <c r="MNI200" s="183"/>
      <c r="MNJ200" s="182"/>
      <c r="MNK200" s="181"/>
      <c r="MNL200" s="180"/>
      <c r="MNM200" s="183"/>
      <c r="MNN200" s="182"/>
      <c r="MNO200" s="181"/>
      <c r="MNP200" s="180"/>
      <c r="MNQ200" s="183"/>
      <c r="MNR200" s="182"/>
      <c r="MNS200" s="181"/>
      <c r="MNT200" s="180"/>
      <c r="MNU200" s="183"/>
      <c r="MNV200" s="713"/>
      <c r="MNW200" s="713"/>
      <c r="MNX200" s="713"/>
      <c r="MNY200" s="746"/>
      <c r="MNZ200" s="209"/>
      <c r="MOA200" s="734"/>
      <c r="MOB200" s="734"/>
      <c r="MOC200" s="734"/>
      <c r="MOD200" s="201"/>
      <c r="MOE200" s="182"/>
      <c r="MOF200" s="181"/>
      <c r="MOG200" s="180"/>
      <c r="MOH200" s="183"/>
      <c r="MOI200" s="182"/>
      <c r="MOJ200" s="181"/>
      <c r="MOK200" s="180"/>
      <c r="MOL200" s="183"/>
      <c r="MOM200" s="182"/>
      <c r="MON200" s="181"/>
      <c r="MOO200" s="180"/>
      <c r="MOP200" s="183"/>
      <c r="MOQ200" s="182"/>
      <c r="MOR200" s="181"/>
      <c r="MOS200" s="180"/>
      <c r="MOT200" s="183"/>
      <c r="MOU200" s="182"/>
      <c r="MOV200" s="181"/>
      <c r="MOW200" s="180"/>
      <c r="MOX200" s="183"/>
      <c r="MOY200" s="182"/>
      <c r="MOZ200" s="181"/>
      <c r="MPA200" s="180"/>
      <c r="MPB200" s="183"/>
      <c r="MPC200" s="182"/>
      <c r="MPD200" s="181"/>
      <c r="MPE200" s="180"/>
      <c r="MPF200" s="183"/>
      <c r="MPG200" s="182"/>
      <c r="MPH200" s="181"/>
      <c r="MPI200" s="180"/>
      <c r="MPJ200" s="183"/>
      <c r="MPK200" s="182"/>
      <c r="MPL200" s="181"/>
      <c r="MPM200" s="180"/>
      <c r="MPN200" s="183"/>
      <c r="MPO200" s="182"/>
      <c r="MPP200" s="181"/>
      <c r="MPQ200" s="180"/>
      <c r="MPR200" s="183"/>
      <c r="MPS200" s="182"/>
      <c r="MPT200" s="181"/>
      <c r="MPU200" s="180"/>
      <c r="MPV200" s="183"/>
      <c r="MPW200" s="182"/>
      <c r="MPX200" s="181"/>
      <c r="MPY200" s="180"/>
      <c r="MPZ200" s="183"/>
      <c r="MQA200" s="182"/>
      <c r="MQB200" s="181"/>
      <c r="MQC200" s="180"/>
      <c r="MQD200" s="183"/>
      <c r="MQE200" s="182"/>
      <c r="MQF200" s="181"/>
      <c r="MQG200" s="180"/>
      <c r="MQH200" s="183"/>
      <c r="MQI200" s="182"/>
      <c r="MQJ200" s="181"/>
      <c r="MQK200" s="180"/>
      <c r="MQL200" s="183"/>
      <c r="MQM200" s="182"/>
      <c r="MQN200" s="181"/>
      <c r="MQO200" s="180"/>
      <c r="MQP200" s="183"/>
      <c r="MQQ200" s="182"/>
      <c r="MQR200" s="181"/>
      <c r="MQS200" s="180"/>
      <c r="MQT200" s="183"/>
      <c r="MQU200" s="182"/>
      <c r="MQV200" s="181"/>
      <c r="MQW200" s="180"/>
      <c r="MQX200" s="183"/>
      <c r="MQY200" s="182"/>
      <c r="MQZ200" s="181"/>
      <c r="MRA200" s="180"/>
      <c r="MRB200" s="183"/>
      <c r="MRC200" s="182"/>
      <c r="MRD200" s="181"/>
      <c r="MRE200" s="180"/>
      <c r="MRF200" s="183"/>
      <c r="MRG200" s="182"/>
      <c r="MRH200" s="181"/>
      <c r="MRI200" s="180"/>
      <c r="MRJ200" s="183"/>
      <c r="MRK200" s="182"/>
      <c r="MRL200" s="181"/>
      <c r="MRM200" s="180"/>
      <c r="MRN200" s="183"/>
      <c r="MRO200" s="182"/>
      <c r="MRP200" s="181"/>
      <c r="MRQ200" s="180"/>
      <c r="MRR200" s="183"/>
      <c r="MRS200" s="182"/>
      <c r="MRT200" s="181"/>
      <c r="MRU200" s="180"/>
      <c r="MRV200" s="183"/>
      <c r="MRW200" s="182"/>
      <c r="MRX200" s="181"/>
      <c r="MRY200" s="180"/>
      <c r="MRZ200" s="183"/>
      <c r="MSA200" s="182"/>
      <c r="MSB200" s="181"/>
      <c r="MSC200" s="180"/>
      <c r="MSD200" s="183"/>
      <c r="MSE200" s="182"/>
      <c r="MSF200" s="181"/>
      <c r="MSG200" s="180"/>
      <c r="MSH200" s="183"/>
      <c r="MSI200" s="182"/>
      <c r="MSJ200" s="181"/>
      <c r="MSK200" s="180"/>
      <c r="MSL200" s="183"/>
      <c r="MSM200" s="182"/>
      <c r="MSN200" s="181"/>
      <c r="MSO200" s="180"/>
      <c r="MSP200" s="183"/>
      <c r="MSQ200" s="182"/>
      <c r="MSR200" s="181"/>
      <c r="MSS200" s="180"/>
      <c r="MST200" s="183"/>
      <c r="MSU200" s="182"/>
      <c r="MSV200" s="181"/>
      <c r="MSW200" s="180"/>
      <c r="MSX200" s="183"/>
      <c r="MSY200" s="713"/>
      <c r="MSZ200" s="713"/>
      <c r="MTA200" s="713"/>
      <c r="MTB200" s="746"/>
      <c r="MTC200" s="209"/>
      <c r="MTD200" s="734"/>
      <c r="MTE200" s="734"/>
      <c r="MTF200" s="734"/>
      <c r="MTG200" s="201"/>
      <c r="MTH200" s="182"/>
      <c r="MTI200" s="181"/>
      <c r="MTJ200" s="180"/>
      <c r="MTK200" s="183"/>
      <c r="MTL200" s="182"/>
      <c r="MTM200" s="181"/>
      <c r="MTN200" s="180"/>
      <c r="MTO200" s="183"/>
      <c r="MTP200" s="182"/>
      <c r="MTQ200" s="181"/>
      <c r="MTR200" s="180"/>
      <c r="MTS200" s="183"/>
      <c r="MTT200" s="182"/>
      <c r="MTU200" s="181"/>
      <c r="MTV200" s="180"/>
      <c r="MTW200" s="183"/>
      <c r="MTX200" s="182"/>
      <c r="MTY200" s="181"/>
      <c r="MTZ200" s="180"/>
      <c r="MUA200" s="183"/>
      <c r="MUB200" s="182"/>
      <c r="MUC200" s="181"/>
      <c r="MUD200" s="180"/>
      <c r="MUE200" s="183"/>
      <c r="MUF200" s="182"/>
      <c r="MUG200" s="181"/>
      <c r="MUH200" s="180"/>
      <c r="MUI200" s="183"/>
      <c r="MUJ200" s="182"/>
      <c r="MUK200" s="181"/>
      <c r="MUL200" s="180"/>
      <c r="MUM200" s="183"/>
      <c r="MUN200" s="182"/>
      <c r="MUO200" s="181"/>
      <c r="MUP200" s="180"/>
      <c r="MUQ200" s="183"/>
      <c r="MUR200" s="182"/>
      <c r="MUS200" s="181"/>
      <c r="MUT200" s="180"/>
      <c r="MUU200" s="183"/>
      <c r="MUV200" s="182"/>
      <c r="MUW200" s="181"/>
      <c r="MUX200" s="180"/>
      <c r="MUY200" s="183"/>
      <c r="MUZ200" s="182"/>
      <c r="MVA200" s="181"/>
      <c r="MVB200" s="180"/>
      <c r="MVC200" s="183"/>
      <c r="MVD200" s="182"/>
      <c r="MVE200" s="181"/>
      <c r="MVF200" s="180"/>
      <c r="MVG200" s="183"/>
      <c r="MVH200" s="182"/>
      <c r="MVI200" s="181"/>
      <c r="MVJ200" s="180"/>
      <c r="MVK200" s="183"/>
      <c r="MVL200" s="182"/>
      <c r="MVM200" s="181"/>
      <c r="MVN200" s="180"/>
      <c r="MVO200" s="183"/>
      <c r="MVP200" s="182"/>
      <c r="MVQ200" s="181"/>
      <c r="MVR200" s="180"/>
      <c r="MVS200" s="183"/>
      <c r="MVT200" s="182"/>
      <c r="MVU200" s="181"/>
      <c r="MVV200" s="180"/>
      <c r="MVW200" s="183"/>
      <c r="MVX200" s="182"/>
      <c r="MVY200" s="181"/>
      <c r="MVZ200" s="180"/>
      <c r="MWA200" s="183"/>
      <c r="MWB200" s="182"/>
      <c r="MWC200" s="181"/>
      <c r="MWD200" s="180"/>
      <c r="MWE200" s="183"/>
      <c r="MWF200" s="182"/>
      <c r="MWG200" s="181"/>
      <c r="MWH200" s="180"/>
      <c r="MWI200" s="183"/>
      <c r="MWJ200" s="182"/>
      <c r="MWK200" s="181"/>
      <c r="MWL200" s="180"/>
      <c r="MWM200" s="183"/>
      <c r="MWN200" s="182"/>
      <c r="MWO200" s="181"/>
      <c r="MWP200" s="180"/>
      <c r="MWQ200" s="183"/>
      <c r="MWR200" s="182"/>
      <c r="MWS200" s="181"/>
      <c r="MWT200" s="180"/>
      <c r="MWU200" s="183"/>
      <c r="MWV200" s="182"/>
      <c r="MWW200" s="181"/>
      <c r="MWX200" s="180"/>
      <c r="MWY200" s="183"/>
      <c r="MWZ200" s="182"/>
      <c r="MXA200" s="181"/>
      <c r="MXB200" s="180"/>
      <c r="MXC200" s="183"/>
      <c r="MXD200" s="182"/>
      <c r="MXE200" s="181"/>
      <c r="MXF200" s="180"/>
      <c r="MXG200" s="183"/>
      <c r="MXH200" s="182"/>
      <c r="MXI200" s="181"/>
      <c r="MXJ200" s="180"/>
      <c r="MXK200" s="183"/>
      <c r="MXL200" s="182"/>
      <c r="MXM200" s="181"/>
      <c r="MXN200" s="180"/>
      <c r="MXO200" s="183"/>
      <c r="MXP200" s="182"/>
      <c r="MXQ200" s="181"/>
      <c r="MXR200" s="180"/>
      <c r="MXS200" s="183"/>
      <c r="MXT200" s="182"/>
      <c r="MXU200" s="181"/>
      <c r="MXV200" s="180"/>
      <c r="MXW200" s="183"/>
      <c r="MXX200" s="182"/>
      <c r="MXY200" s="181"/>
      <c r="MXZ200" s="180"/>
      <c r="MYA200" s="183"/>
      <c r="MYB200" s="713"/>
      <c r="MYC200" s="713"/>
      <c r="MYD200" s="713"/>
      <c r="MYE200" s="746"/>
      <c r="MYF200" s="209"/>
      <c r="MYG200" s="734"/>
      <c r="MYH200" s="734"/>
      <c r="MYI200" s="734"/>
      <c r="MYJ200" s="201"/>
      <c r="MYK200" s="182"/>
      <c r="MYL200" s="181"/>
      <c r="MYM200" s="180"/>
      <c r="MYN200" s="183"/>
      <c r="MYO200" s="182"/>
      <c r="MYP200" s="181"/>
      <c r="MYQ200" s="180"/>
      <c r="MYR200" s="183"/>
      <c r="MYS200" s="182"/>
      <c r="MYT200" s="181"/>
      <c r="MYU200" s="180"/>
      <c r="MYV200" s="183"/>
      <c r="MYW200" s="182"/>
      <c r="MYX200" s="181"/>
      <c r="MYY200" s="180"/>
      <c r="MYZ200" s="183"/>
      <c r="MZA200" s="182"/>
      <c r="MZB200" s="181"/>
      <c r="MZC200" s="180"/>
      <c r="MZD200" s="183"/>
      <c r="MZE200" s="182"/>
      <c r="MZF200" s="181"/>
      <c r="MZG200" s="180"/>
      <c r="MZH200" s="183"/>
      <c r="MZI200" s="182"/>
      <c r="MZJ200" s="181"/>
      <c r="MZK200" s="180"/>
      <c r="MZL200" s="183"/>
      <c r="MZM200" s="182"/>
      <c r="MZN200" s="181"/>
      <c r="MZO200" s="180"/>
      <c r="MZP200" s="183"/>
      <c r="MZQ200" s="182"/>
      <c r="MZR200" s="181"/>
      <c r="MZS200" s="180"/>
      <c r="MZT200" s="183"/>
      <c r="MZU200" s="182"/>
      <c r="MZV200" s="181"/>
      <c r="MZW200" s="180"/>
      <c r="MZX200" s="183"/>
      <c r="MZY200" s="182"/>
      <c r="MZZ200" s="181"/>
      <c r="NAA200" s="180"/>
      <c r="NAB200" s="183"/>
      <c r="NAC200" s="182"/>
      <c r="NAD200" s="181"/>
      <c r="NAE200" s="180"/>
      <c r="NAF200" s="183"/>
      <c r="NAG200" s="182"/>
      <c r="NAH200" s="181"/>
      <c r="NAI200" s="180"/>
      <c r="NAJ200" s="183"/>
      <c r="NAK200" s="182"/>
      <c r="NAL200" s="181"/>
      <c r="NAM200" s="180"/>
      <c r="NAN200" s="183"/>
      <c r="NAO200" s="182"/>
      <c r="NAP200" s="181"/>
      <c r="NAQ200" s="180"/>
      <c r="NAR200" s="183"/>
      <c r="NAS200" s="182"/>
      <c r="NAT200" s="181"/>
      <c r="NAU200" s="180"/>
      <c r="NAV200" s="183"/>
      <c r="NAW200" s="182"/>
      <c r="NAX200" s="181"/>
      <c r="NAY200" s="180"/>
      <c r="NAZ200" s="183"/>
      <c r="NBA200" s="182"/>
      <c r="NBB200" s="181"/>
      <c r="NBC200" s="180"/>
      <c r="NBD200" s="183"/>
      <c r="NBE200" s="182"/>
      <c r="NBF200" s="181"/>
      <c r="NBG200" s="180"/>
      <c r="NBH200" s="183"/>
      <c r="NBI200" s="182"/>
      <c r="NBJ200" s="181"/>
      <c r="NBK200" s="180"/>
      <c r="NBL200" s="183"/>
      <c r="NBM200" s="182"/>
      <c r="NBN200" s="181"/>
      <c r="NBO200" s="180"/>
      <c r="NBP200" s="183"/>
      <c r="NBQ200" s="182"/>
      <c r="NBR200" s="181"/>
      <c r="NBS200" s="180"/>
      <c r="NBT200" s="183"/>
      <c r="NBU200" s="182"/>
      <c r="NBV200" s="181"/>
      <c r="NBW200" s="180"/>
      <c r="NBX200" s="183"/>
      <c r="NBY200" s="182"/>
      <c r="NBZ200" s="181"/>
      <c r="NCA200" s="180"/>
      <c r="NCB200" s="183"/>
      <c r="NCC200" s="182"/>
      <c r="NCD200" s="181"/>
      <c r="NCE200" s="180"/>
      <c r="NCF200" s="183"/>
      <c r="NCG200" s="182"/>
      <c r="NCH200" s="181"/>
      <c r="NCI200" s="180"/>
      <c r="NCJ200" s="183"/>
      <c r="NCK200" s="182"/>
      <c r="NCL200" s="181"/>
      <c r="NCM200" s="180"/>
      <c r="NCN200" s="183"/>
      <c r="NCO200" s="182"/>
      <c r="NCP200" s="181"/>
      <c r="NCQ200" s="180"/>
      <c r="NCR200" s="183"/>
      <c r="NCS200" s="182"/>
      <c r="NCT200" s="181"/>
      <c r="NCU200" s="180"/>
      <c r="NCV200" s="183"/>
      <c r="NCW200" s="182"/>
      <c r="NCX200" s="181"/>
      <c r="NCY200" s="180"/>
      <c r="NCZ200" s="183"/>
      <c r="NDA200" s="182"/>
      <c r="NDB200" s="181"/>
      <c r="NDC200" s="180"/>
      <c r="NDD200" s="183"/>
      <c r="NDE200" s="713"/>
      <c r="NDF200" s="713"/>
      <c r="NDG200" s="713"/>
      <c r="NDH200" s="746"/>
      <c r="NDI200" s="209"/>
      <c r="NDJ200" s="734"/>
      <c r="NDK200" s="734"/>
      <c r="NDL200" s="734"/>
      <c r="NDM200" s="201"/>
      <c r="NDN200" s="182"/>
      <c r="NDO200" s="181"/>
      <c r="NDP200" s="180"/>
      <c r="NDQ200" s="183"/>
      <c r="NDR200" s="182"/>
      <c r="NDS200" s="181"/>
      <c r="NDT200" s="180"/>
      <c r="NDU200" s="183"/>
      <c r="NDV200" s="182"/>
      <c r="NDW200" s="181"/>
      <c r="NDX200" s="180"/>
      <c r="NDY200" s="183"/>
      <c r="NDZ200" s="182"/>
      <c r="NEA200" s="181"/>
      <c r="NEB200" s="180"/>
      <c r="NEC200" s="183"/>
      <c r="NED200" s="182"/>
      <c r="NEE200" s="181"/>
      <c r="NEF200" s="180"/>
      <c r="NEG200" s="183"/>
      <c r="NEH200" s="182"/>
      <c r="NEI200" s="181"/>
      <c r="NEJ200" s="180"/>
      <c r="NEK200" s="183"/>
      <c r="NEL200" s="182"/>
      <c r="NEM200" s="181"/>
      <c r="NEN200" s="180"/>
      <c r="NEO200" s="183"/>
      <c r="NEP200" s="182"/>
      <c r="NEQ200" s="181"/>
      <c r="NER200" s="180"/>
      <c r="NES200" s="183"/>
      <c r="NET200" s="182"/>
      <c r="NEU200" s="181"/>
      <c r="NEV200" s="180"/>
      <c r="NEW200" s="183"/>
      <c r="NEX200" s="182"/>
      <c r="NEY200" s="181"/>
      <c r="NEZ200" s="180"/>
      <c r="NFA200" s="183"/>
      <c r="NFB200" s="182"/>
      <c r="NFC200" s="181"/>
      <c r="NFD200" s="180"/>
      <c r="NFE200" s="183"/>
      <c r="NFF200" s="182"/>
      <c r="NFG200" s="181"/>
      <c r="NFH200" s="180"/>
      <c r="NFI200" s="183"/>
      <c r="NFJ200" s="182"/>
      <c r="NFK200" s="181"/>
      <c r="NFL200" s="180"/>
      <c r="NFM200" s="183"/>
      <c r="NFN200" s="182"/>
      <c r="NFO200" s="181"/>
      <c r="NFP200" s="180"/>
      <c r="NFQ200" s="183"/>
      <c r="NFR200" s="182"/>
      <c r="NFS200" s="181"/>
      <c r="NFT200" s="180"/>
      <c r="NFU200" s="183"/>
      <c r="NFV200" s="182"/>
      <c r="NFW200" s="181"/>
      <c r="NFX200" s="180"/>
      <c r="NFY200" s="183"/>
      <c r="NFZ200" s="182"/>
      <c r="NGA200" s="181"/>
      <c r="NGB200" s="180"/>
      <c r="NGC200" s="183"/>
      <c r="NGD200" s="182"/>
      <c r="NGE200" s="181"/>
      <c r="NGF200" s="180"/>
      <c r="NGG200" s="183"/>
      <c r="NGH200" s="182"/>
      <c r="NGI200" s="181"/>
      <c r="NGJ200" s="180"/>
      <c r="NGK200" s="183"/>
      <c r="NGL200" s="182"/>
      <c r="NGM200" s="181"/>
      <c r="NGN200" s="180"/>
      <c r="NGO200" s="183"/>
      <c r="NGP200" s="182"/>
      <c r="NGQ200" s="181"/>
      <c r="NGR200" s="180"/>
      <c r="NGS200" s="183"/>
      <c r="NGT200" s="182"/>
      <c r="NGU200" s="181"/>
      <c r="NGV200" s="180"/>
      <c r="NGW200" s="183"/>
      <c r="NGX200" s="182"/>
      <c r="NGY200" s="181"/>
      <c r="NGZ200" s="180"/>
      <c r="NHA200" s="183"/>
      <c r="NHB200" s="182"/>
      <c r="NHC200" s="181"/>
      <c r="NHD200" s="180"/>
      <c r="NHE200" s="183"/>
      <c r="NHF200" s="182"/>
      <c r="NHG200" s="181"/>
      <c r="NHH200" s="180"/>
      <c r="NHI200" s="183"/>
      <c r="NHJ200" s="182"/>
      <c r="NHK200" s="181"/>
      <c r="NHL200" s="180"/>
      <c r="NHM200" s="183"/>
      <c r="NHN200" s="182"/>
      <c r="NHO200" s="181"/>
      <c r="NHP200" s="180"/>
      <c r="NHQ200" s="183"/>
      <c r="NHR200" s="182"/>
      <c r="NHS200" s="181"/>
      <c r="NHT200" s="180"/>
      <c r="NHU200" s="183"/>
      <c r="NHV200" s="182"/>
      <c r="NHW200" s="181"/>
      <c r="NHX200" s="180"/>
      <c r="NHY200" s="183"/>
      <c r="NHZ200" s="182"/>
      <c r="NIA200" s="181"/>
      <c r="NIB200" s="180"/>
      <c r="NIC200" s="183"/>
      <c r="NID200" s="182"/>
      <c r="NIE200" s="181"/>
      <c r="NIF200" s="180"/>
      <c r="NIG200" s="183"/>
      <c r="NIH200" s="713"/>
      <c r="NII200" s="713"/>
      <c r="NIJ200" s="713"/>
      <c r="NIK200" s="746"/>
      <c r="NIL200" s="209"/>
      <c r="NIM200" s="734"/>
      <c r="NIN200" s="734"/>
      <c r="NIO200" s="734"/>
      <c r="NIP200" s="201"/>
      <c r="NIQ200" s="182"/>
      <c r="NIR200" s="181"/>
      <c r="NIS200" s="180"/>
      <c r="NIT200" s="183"/>
      <c r="NIU200" s="182"/>
      <c r="NIV200" s="181"/>
      <c r="NIW200" s="180"/>
      <c r="NIX200" s="183"/>
      <c r="NIY200" s="182"/>
      <c r="NIZ200" s="181"/>
      <c r="NJA200" s="180"/>
      <c r="NJB200" s="183"/>
      <c r="NJC200" s="182"/>
      <c r="NJD200" s="181"/>
      <c r="NJE200" s="180"/>
      <c r="NJF200" s="183"/>
      <c r="NJG200" s="182"/>
      <c r="NJH200" s="181"/>
      <c r="NJI200" s="180"/>
      <c r="NJJ200" s="183"/>
      <c r="NJK200" s="182"/>
      <c r="NJL200" s="181"/>
      <c r="NJM200" s="180"/>
      <c r="NJN200" s="183"/>
      <c r="NJO200" s="182"/>
      <c r="NJP200" s="181"/>
      <c r="NJQ200" s="180"/>
      <c r="NJR200" s="183"/>
      <c r="NJS200" s="182"/>
      <c r="NJT200" s="181"/>
      <c r="NJU200" s="180"/>
      <c r="NJV200" s="183"/>
      <c r="NJW200" s="182"/>
      <c r="NJX200" s="181"/>
      <c r="NJY200" s="180"/>
      <c r="NJZ200" s="183"/>
      <c r="NKA200" s="182"/>
      <c r="NKB200" s="181"/>
      <c r="NKC200" s="180"/>
      <c r="NKD200" s="183"/>
      <c r="NKE200" s="182"/>
      <c r="NKF200" s="181"/>
      <c r="NKG200" s="180"/>
      <c r="NKH200" s="183"/>
      <c r="NKI200" s="182"/>
      <c r="NKJ200" s="181"/>
      <c r="NKK200" s="180"/>
      <c r="NKL200" s="183"/>
      <c r="NKM200" s="182"/>
      <c r="NKN200" s="181"/>
      <c r="NKO200" s="180"/>
      <c r="NKP200" s="183"/>
      <c r="NKQ200" s="182"/>
      <c r="NKR200" s="181"/>
      <c r="NKS200" s="180"/>
      <c r="NKT200" s="183"/>
      <c r="NKU200" s="182"/>
      <c r="NKV200" s="181"/>
      <c r="NKW200" s="180"/>
      <c r="NKX200" s="183"/>
      <c r="NKY200" s="182"/>
      <c r="NKZ200" s="181"/>
      <c r="NLA200" s="180"/>
      <c r="NLB200" s="183"/>
      <c r="NLC200" s="182"/>
      <c r="NLD200" s="181"/>
      <c r="NLE200" s="180"/>
      <c r="NLF200" s="183"/>
      <c r="NLG200" s="182"/>
      <c r="NLH200" s="181"/>
      <c r="NLI200" s="180"/>
      <c r="NLJ200" s="183"/>
      <c r="NLK200" s="182"/>
      <c r="NLL200" s="181"/>
      <c r="NLM200" s="180"/>
      <c r="NLN200" s="183"/>
      <c r="NLO200" s="182"/>
      <c r="NLP200" s="181"/>
      <c r="NLQ200" s="180"/>
      <c r="NLR200" s="183"/>
      <c r="NLS200" s="182"/>
      <c r="NLT200" s="181"/>
      <c r="NLU200" s="180"/>
      <c r="NLV200" s="183"/>
      <c r="NLW200" s="182"/>
      <c r="NLX200" s="181"/>
      <c r="NLY200" s="180"/>
      <c r="NLZ200" s="183"/>
      <c r="NMA200" s="182"/>
      <c r="NMB200" s="181"/>
      <c r="NMC200" s="180"/>
      <c r="NMD200" s="183"/>
      <c r="NME200" s="182"/>
      <c r="NMF200" s="181"/>
      <c r="NMG200" s="180"/>
      <c r="NMH200" s="183"/>
      <c r="NMI200" s="182"/>
      <c r="NMJ200" s="181"/>
      <c r="NMK200" s="180"/>
      <c r="NML200" s="183"/>
      <c r="NMM200" s="182"/>
      <c r="NMN200" s="181"/>
      <c r="NMO200" s="180"/>
      <c r="NMP200" s="183"/>
      <c r="NMQ200" s="182"/>
      <c r="NMR200" s="181"/>
      <c r="NMS200" s="180"/>
      <c r="NMT200" s="183"/>
      <c r="NMU200" s="182"/>
      <c r="NMV200" s="181"/>
      <c r="NMW200" s="180"/>
      <c r="NMX200" s="183"/>
      <c r="NMY200" s="182"/>
      <c r="NMZ200" s="181"/>
      <c r="NNA200" s="180"/>
      <c r="NNB200" s="183"/>
      <c r="NNC200" s="182"/>
      <c r="NND200" s="181"/>
      <c r="NNE200" s="180"/>
      <c r="NNF200" s="183"/>
      <c r="NNG200" s="182"/>
      <c r="NNH200" s="181"/>
      <c r="NNI200" s="180"/>
      <c r="NNJ200" s="183"/>
      <c r="NNK200" s="713"/>
      <c r="NNL200" s="713"/>
      <c r="NNM200" s="713"/>
      <c r="NNN200" s="746"/>
      <c r="NNO200" s="209"/>
      <c r="NNP200" s="734"/>
      <c r="NNQ200" s="734"/>
      <c r="NNR200" s="734"/>
      <c r="NNS200" s="201"/>
      <c r="NNT200" s="182"/>
      <c r="NNU200" s="181"/>
      <c r="NNV200" s="180"/>
      <c r="NNW200" s="183"/>
      <c r="NNX200" s="182"/>
      <c r="NNY200" s="181"/>
      <c r="NNZ200" s="180"/>
      <c r="NOA200" s="183"/>
      <c r="NOB200" s="182"/>
      <c r="NOC200" s="181"/>
      <c r="NOD200" s="180"/>
      <c r="NOE200" s="183"/>
      <c r="NOF200" s="182"/>
      <c r="NOG200" s="181"/>
      <c r="NOH200" s="180"/>
      <c r="NOI200" s="183"/>
      <c r="NOJ200" s="182"/>
      <c r="NOK200" s="181"/>
      <c r="NOL200" s="180"/>
      <c r="NOM200" s="183"/>
      <c r="NON200" s="182"/>
      <c r="NOO200" s="181"/>
      <c r="NOP200" s="180"/>
      <c r="NOQ200" s="183"/>
      <c r="NOR200" s="182"/>
      <c r="NOS200" s="181"/>
      <c r="NOT200" s="180"/>
      <c r="NOU200" s="183"/>
      <c r="NOV200" s="182"/>
      <c r="NOW200" s="181"/>
      <c r="NOX200" s="180"/>
      <c r="NOY200" s="183"/>
      <c r="NOZ200" s="182"/>
      <c r="NPA200" s="181"/>
      <c r="NPB200" s="180"/>
      <c r="NPC200" s="183"/>
      <c r="NPD200" s="182"/>
      <c r="NPE200" s="181"/>
      <c r="NPF200" s="180"/>
      <c r="NPG200" s="183"/>
      <c r="NPH200" s="182"/>
      <c r="NPI200" s="181"/>
      <c r="NPJ200" s="180"/>
      <c r="NPK200" s="183"/>
      <c r="NPL200" s="182"/>
      <c r="NPM200" s="181"/>
      <c r="NPN200" s="180"/>
      <c r="NPO200" s="183"/>
      <c r="NPP200" s="182"/>
      <c r="NPQ200" s="181"/>
      <c r="NPR200" s="180"/>
      <c r="NPS200" s="183"/>
      <c r="NPT200" s="182"/>
      <c r="NPU200" s="181"/>
      <c r="NPV200" s="180"/>
      <c r="NPW200" s="183"/>
      <c r="NPX200" s="182"/>
      <c r="NPY200" s="181"/>
      <c r="NPZ200" s="180"/>
      <c r="NQA200" s="183"/>
      <c r="NQB200" s="182"/>
      <c r="NQC200" s="181"/>
      <c r="NQD200" s="180"/>
      <c r="NQE200" s="183"/>
      <c r="NQF200" s="182"/>
      <c r="NQG200" s="181"/>
      <c r="NQH200" s="180"/>
      <c r="NQI200" s="183"/>
      <c r="NQJ200" s="182"/>
      <c r="NQK200" s="181"/>
      <c r="NQL200" s="180"/>
      <c r="NQM200" s="183"/>
      <c r="NQN200" s="182"/>
      <c r="NQO200" s="181"/>
      <c r="NQP200" s="180"/>
      <c r="NQQ200" s="183"/>
      <c r="NQR200" s="182"/>
      <c r="NQS200" s="181"/>
      <c r="NQT200" s="180"/>
      <c r="NQU200" s="183"/>
      <c r="NQV200" s="182"/>
      <c r="NQW200" s="181"/>
      <c r="NQX200" s="180"/>
      <c r="NQY200" s="183"/>
      <c r="NQZ200" s="182"/>
      <c r="NRA200" s="181"/>
      <c r="NRB200" s="180"/>
      <c r="NRC200" s="183"/>
      <c r="NRD200" s="182"/>
      <c r="NRE200" s="181"/>
      <c r="NRF200" s="180"/>
      <c r="NRG200" s="183"/>
      <c r="NRH200" s="182"/>
      <c r="NRI200" s="181"/>
      <c r="NRJ200" s="180"/>
      <c r="NRK200" s="183"/>
      <c r="NRL200" s="182"/>
      <c r="NRM200" s="181"/>
      <c r="NRN200" s="180"/>
      <c r="NRO200" s="183"/>
      <c r="NRP200" s="182"/>
      <c r="NRQ200" s="181"/>
      <c r="NRR200" s="180"/>
      <c r="NRS200" s="183"/>
      <c r="NRT200" s="182"/>
      <c r="NRU200" s="181"/>
      <c r="NRV200" s="180"/>
      <c r="NRW200" s="183"/>
      <c r="NRX200" s="182"/>
      <c r="NRY200" s="181"/>
      <c r="NRZ200" s="180"/>
      <c r="NSA200" s="183"/>
      <c r="NSB200" s="182"/>
      <c r="NSC200" s="181"/>
      <c r="NSD200" s="180"/>
      <c r="NSE200" s="183"/>
      <c r="NSF200" s="182"/>
      <c r="NSG200" s="181"/>
      <c r="NSH200" s="180"/>
      <c r="NSI200" s="183"/>
      <c r="NSJ200" s="182"/>
      <c r="NSK200" s="181"/>
      <c r="NSL200" s="180"/>
      <c r="NSM200" s="183"/>
      <c r="NSN200" s="713"/>
      <c r="NSO200" s="713"/>
      <c r="NSP200" s="713"/>
      <c r="NSQ200" s="746"/>
      <c r="NSR200" s="209"/>
      <c r="NSS200" s="734"/>
      <c r="NST200" s="734"/>
      <c r="NSU200" s="734"/>
      <c r="NSV200" s="201"/>
      <c r="NSW200" s="182"/>
      <c r="NSX200" s="181"/>
      <c r="NSY200" s="180"/>
      <c r="NSZ200" s="183"/>
      <c r="NTA200" s="182"/>
      <c r="NTB200" s="181"/>
      <c r="NTC200" s="180"/>
      <c r="NTD200" s="183"/>
      <c r="NTE200" s="182"/>
      <c r="NTF200" s="181"/>
      <c r="NTG200" s="180"/>
      <c r="NTH200" s="183"/>
      <c r="NTI200" s="182"/>
      <c r="NTJ200" s="181"/>
      <c r="NTK200" s="180"/>
      <c r="NTL200" s="183"/>
      <c r="NTM200" s="182"/>
      <c r="NTN200" s="181"/>
      <c r="NTO200" s="180"/>
      <c r="NTP200" s="183"/>
      <c r="NTQ200" s="182"/>
      <c r="NTR200" s="181"/>
      <c r="NTS200" s="180"/>
      <c r="NTT200" s="183"/>
      <c r="NTU200" s="182"/>
      <c r="NTV200" s="181"/>
      <c r="NTW200" s="180"/>
      <c r="NTX200" s="183"/>
      <c r="NTY200" s="182"/>
      <c r="NTZ200" s="181"/>
      <c r="NUA200" s="180"/>
      <c r="NUB200" s="183"/>
      <c r="NUC200" s="182"/>
      <c r="NUD200" s="181"/>
      <c r="NUE200" s="180"/>
      <c r="NUF200" s="183"/>
      <c r="NUG200" s="182"/>
      <c r="NUH200" s="181"/>
      <c r="NUI200" s="180"/>
      <c r="NUJ200" s="183"/>
      <c r="NUK200" s="182"/>
      <c r="NUL200" s="181"/>
      <c r="NUM200" s="180"/>
      <c r="NUN200" s="183"/>
      <c r="NUO200" s="182"/>
      <c r="NUP200" s="181"/>
      <c r="NUQ200" s="180"/>
      <c r="NUR200" s="183"/>
      <c r="NUS200" s="182"/>
      <c r="NUT200" s="181"/>
      <c r="NUU200" s="180"/>
      <c r="NUV200" s="183"/>
      <c r="NUW200" s="182"/>
      <c r="NUX200" s="181"/>
      <c r="NUY200" s="180"/>
      <c r="NUZ200" s="183"/>
      <c r="NVA200" s="182"/>
      <c r="NVB200" s="181"/>
      <c r="NVC200" s="180"/>
      <c r="NVD200" s="183"/>
      <c r="NVE200" s="182"/>
      <c r="NVF200" s="181"/>
      <c r="NVG200" s="180"/>
      <c r="NVH200" s="183"/>
      <c r="NVI200" s="182"/>
      <c r="NVJ200" s="181"/>
      <c r="NVK200" s="180"/>
      <c r="NVL200" s="183"/>
      <c r="NVM200" s="182"/>
      <c r="NVN200" s="181"/>
      <c r="NVO200" s="180"/>
      <c r="NVP200" s="183"/>
      <c r="NVQ200" s="182"/>
      <c r="NVR200" s="181"/>
      <c r="NVS200" s="180"/>
      <c r="NVT200" s="183"/>
      <c r="NVU200" s="182"/>
      <c r="NVV200" s="181"/>
      <c r="NVW200" s="180"/>
      <c r="NVX200" s="183"/>
      <c r="NVY200" s="182"/>
      <c r="NVZ200" s="181"/>
      <c r="NWA200" s="180"/>
      <c r="NWB200" s="183"/>
      <c r="NWC200" s="182"/>
      <c r="NWD200" s="181"/>
      <c r="NWE200" s="180"/>
      <c r="NWF200" s="183"/>
      <c r="NWG200" s="182"/>
      <c r="NWH200" s="181"/>
      <c r="NWI200" s="180"/>
      <c r="NWJ200" s="183"/>
      <c r="NWK200" s="182"/>
      <c r="NWL200" s="181"/>
      <c r="NWM200" s="180"/>
      <c r="NWN200" s="183"/>
      <c r="NWO200" s="182"/>
      <c r="NWP200" s="181"/>
      <c r="NWQ200" s="180"/>
      <c r="NWR200" s="183"/>
      <c r="NWS200" s="182"/>
      <c r="NWT200" s="181"/>
      <c r="NWU200" s="180"/>
      <c r="NWV200" s="183"/>
      <c r="NWW200" s="182"/>
      <c r="NWX200" s="181"/>
      <c r="NWY200" s="180"/>
      <c r="NWZ200" s="183"/>
      <c r="NXA200" s="182"/>
      <c r="NXB200" s="181"/>
      <c r="NXC200" s="180"/>
      <c r="NXD200" s="183"/>
      <c r="NXE200" s="182"/>
      <c r="NXF200" s="181"/>
      <c r="NXG200" s="180"/>
      <c r="NXH200" s="183"/>
      <c r="NXI200" s="182"/>
      <c r="NXJ200" s="181"/>
      <c r="NXK200" s="180"/>
      <c r="NXL200" s="183"/>
      <c r="NXM200" s="182"/>
      <c r="NXN200" s="181"/>
      <c r="NXO200" s="180"/>
      <c r="NXP200" s="183"/>
      <c r="NXQ200" s="713"/>
      <c r="NXR200" s="713"/>
      <c r="NXS200" s="713"/>
      <c r="NXT200" s="746"/>
      <c r="NXU200" s="209"/>
      <c r="NXV200" s="734"/>
      <c r="NXW200" s="734"/>
      <c r="NXX200" s="734"/>
      <c r="NXY200" s="201"/>
      <c r="NXZ200" s="182"/>
      <c r="NYA200" s="181"/>
      <c r="NYB200" s="180"/>
      <c r="NYC200" s="183"/>
      <c r="NYD200" s="182"/>
      <c r="NYE200" s="181"/>
      <c r="NYF200" s="180"/>
      <c r="NYG200" s="183"/>
      <c r="NYH200" s="182"/>
      <c r="NYI200" s="181"/>
      <c r="NYJ200" s="180"/>
      <c r="NYK200" s="183"/>
      <c r="NYL200" s="182"/>
      <c r="NYM200" s="181"/>
      <c r="NYN200" s="180"/>
      <c r="NYO200" s="183"/>
      <c r="NYP200" s="182"/>
      <c r="NYQ200" s="181"/>
      <c r="NYR200" s="180"/>
      <c r="NYS200" s="183"/>
      <c r="NYT200" s="182"/>
      <c r="NYU200" s="181"/>
      <c r="NYV200" s="180"/>
      <c r="NYW200" s="183"/>
      <c r="NYX200" s="182"/>
      <c r="NYY200" s="181"/>
      <c r="NYZ200" s="180"/>
      <c r="NZA200" s="183"/>
      <c r="NZB200" s="182"/>
      <c r="NZC200" s="181"/>
      <c r="NZD200" s="180"/>
      <c r="NZE200" s="183"/>
      <c r="NZF200" s="182"/>
      <c r="NZG200" s="181"/>
      <c r="NZH200" s="180"/>
      <c r="NZI200" s="183"/>
      <c r="NZJ200" s="182"/>
      <c r="NZK200" s="181"/>
      <c r="NZL200" s="180"/>
      <c r="NZM200" s="183"/>
      <c r="NZN200" s="182"/>
      <c r="NZO200" s="181"/>
      <c r="NZP200" s="180"/>
      <c r="NZQ200" s="183"/>
      <c r="NZR200" s="182"/>
      <c r="NZS200" s="181"/>
      <c r="NZT200" s="180"/>
      <c r="NZU200" s="183"/>
      <c r="NZV200" s="182"/>
      <c r="NZW200" s="181"/>
      <c r="NZX200" s="180"/>
      <c r="NZY200" s="183"/>
      <c r="NZZ200" s="182"/>
      <c r="OAA200" s="181"/>
      <c r="OAB200" s="180"/>
      <c r="OAC200" s="183"/>
      <c r="OAD200" s="182"/>
      <c r="OAE200" s="181"/>
      <c r="OAF200" s="180"/>
      <c r="OAG200" s="183"/>
      <c r="OAH200" s="182"/>
      <c r="OAI200" s="181"/>
      <c r="OAJ200" s="180"/>
      <c r="OAK200" s="183"/>
      <c r="OAL200" s="182"/>
      <c r="OAM200" s="181"/>
      <c r="OAN200" s="180"/>
      <c r="OAO200" s="183"/>
      <c r="OAP200" s="182"/>
      <c r="OAQ200" s="181"/>
      <c r="OAR200" s="180"/>
      <c r="OAS200" s="183"/>
      <c r="OAT200" s="182"/>
      <c r="OAU200" s="181"/>
      <c r="OAV200" s="180"/>
      <c r="OAW200" s="183"/>
      <c r="OAX200" s="182"/>
      <c r="OAY200" s="181"/>
      <c r="OAZ200" s="180"/>
      <c r="OBA200" s="183"/>
      <c r="OBB200" s="182"/>
      <c r="OBC200" s="181"/>
      <c r="OBD200" s="180"/>
      <c r="OBE200" s="183"/>
      <c r="OBF200" s="182"/>
      <c r="OBG200" s="181"/>
      <c r="OBH200" s="180"/>
      <c r="OBI200" s="183"/>
      <c r="OBJ200" s="182"/>
      <c r="OBK200" s="181"/>
      <c r="OBL200" s="180"/>
      <c r="OBM200" s="183"/>
      <c r="OBN200" s="182"/>
      <c r="OBO200" s="181"/>
      <c r="OBP200" s="180"/>
      <c r="OBQ200" s="183"/>
      <c r="OBR200" s="182"/>
      <c r="OBS200" s="181"/>
      <c r="OBT200" s="180"/>
      <c r="OBU200" s="183"/>
      <c r="OBV200" s="182"/>
      <c r="OBW200" s="181"/>
      <c r="OBX200" s="180"/>
      <c r="OBY200" s="183"/>
      <c r="OBZ200" s="182"/>
      <c r="OCA200" s="181"/>
      <c r="OCB200" s="180"/>
      <c r="OCC200" s="183"/>
      <c r="OCD200" s="182"/>
      <c r="OCE200" s="181"/>
      <c r="OCF200" s="180"/>
      <c r="OCG200" s="183"/>
      <c r="OCH200" s="182"/>
      <c r="OCI200" s="181"/>
      <c r="OCJ200" s="180"/>
      <c r="OCK200" s="183"/>
      <c r="OCL200" s="182"/>
      <c r="OCM200" s="181"/>
      <c r="OCN200" s="180"/>
      <c r="OCO200" s="183"/>
      <c r="OCP200" s="182"/>
      <c r="OCQ200" s="181"/>
      <c r="OCR200" s="180"/>
      <c r="OCS200" s="183"/>
      <c r="OCT200" s="713"/>
      <c r="OCU200" s="713"/>
      <c r="OCV200" s="713"/>
      <c r="OCW200" s="746"/>
      <c r="OCX200" s="209"/>
      <c r="OCY200" s="734"/>
      <c r="OCZ200" s="734"/>
      <c r="ODA200" s="734"/>
      <c r="ODB200" s="201"/>
      <c r="ODC200" s="182"/>
      <c r="ODD200" s="181"/>
      <c r="ODE200" s="180"/>
      <c r="ODF200" s="183"/>
      <c r="ODG200" s="182"/>
      <c r="ODH200" s="181"/>
      <c r="ODI200" s="180"/>
      <c r="ODJ200" s="183"/>
      <c r="ODK200" s="182"/>
      <c r="ODL200" s="181"/>
      <c r="ODM200" s="180"/>
      <c r="ODN200" s="183"/>
      <c r="ODO200" s="182"/>
      <c r="ODP200" s="181"/>
      <c r="ODQ200" s="180"/>
      <c r="ODR200" s="183"/>
      <c r="ODS200" s="182"/>
      <c r="ODT200" s="181"/>
      <c r="ODU200" s="180"/>
      <c r="ODV200" s="183"/>
      <c r="ODW200" s="182"/>
      <c r="ODX200" s="181"/>
      <c r="ODY200" s="180"/>
      <c r="ODZ200" s="183"/>
      <c r="OEA200" s="182"/>
      <c r="OEB200" s="181"/>
      <c r="OEC200" s="180"/>
      <c r="OED200" s="183"/>
      <c r="OEE200" s="182"/>
      <c r="OEF200" s="181"/>
      <c r="OEG200" s="180"/>
      <c r="OEH200" s="183"/>
      <c r="OEI200" s="182"/>
      <c r="OEJ200" s="181"/>
      <c r="OEK200" s="180"/>
      <c r="OEL200" s="183"/>
      <c r="OEM200" s="182"/>
      <c r="OEN200" s="181"/>
      <c r="OEO200" s="180"/>
      <c r="OEP200" s="183"/>
      <c r="OEQ200" s="182"/>
      <c r="OER200" s="181"/>
      <c r="OES200" s="180"/>
      <c r="OET200" s="183"/>
      <c r="OEU200" s="182"/>
      <c r="OEV200" s="181"/>
      <c r="OEW200" s="180"/>
      <c r="OEX200" s="183"/>
      <c r="OEY200" s="182"/>
      <c r="OEZ200" s="181"/>
      <c r="OFA200" s="180"/>
      <c r="OFB200" s="183"/>
      <c r="OFC200" s="182"/>
      <c r="OFD200" s="181"/>
      <c r="OFE200" s="180"/>
      <c r="OFF200" s="183"/>
      <c r="OFG200" s="182"/>
      <c r="OFH200" s="181"/>
      <c r="OFI200" s="180"/>
      <c r="OFJ200" s="183"/>
      <c r="OFK200" s="182"/>
      <c r="OFL200" s="181"/>
      <c r="OFM200" s="180"/>
      <c r="OFN200" s="183"/>
      <c r="OFO200" s="182"/>
      <c r="OFP200" s="181"/>
      <c r="OFQ200" s="180"/>
      <c r="OFR200" s="183"/>
      <c r="OFS200" s="182"/>
      <c r="OFT200" s="181"/>
      <c r="OFU200" s="180"/>
      <c r="OFV200" s="183"/>
      <c r="OFW200" s="182"/>
      <c r="OFX200" s="181"/>
      <c r="OFY200" s="180"/>
      <c r="OFZ200" s="183"/>
      <c r="OGA200" s="182"/>
      <c r="OGB200" s="181"/>
      <c r="OGC200" s="180"/>
      <c r="OGD200" s="183"/>
      <c r="OGE200" s="182"/>
      <c r="OGF200" s="181"/>
      <c r="OGG200" s="180"/>
      <c r="OGH200" s="183"/>
      <c r="OGI200" s="182"/>
      <c r="OGJ200" s="181"/>
      <c r="OGK200" s="180"/>
      <c r="OGL200" s="183"/>
      <c r="OGM200" s="182"/>
      <c r="OGN200" s="181"/>
      <c r="OGO200" s="180"/>
      <c r="OGP200" s="183"/>
      <c r="OGQ200" s="182"/>
      <c r="OGR200" s="181"/>
      <c r="OGS200" s="180"/>
      <c r="OGT200" s="183"/>
      <c r="OGU200" s="182"/>
      <c r="OGV200" s="181"/>
      <c r="OGW200" s="180"/>
      <c r="OGX200" s="183"/>
      <c r="OGY200" s="182"/>
      <c r="OGZ200" s="181"/>
      <c r="OHA200" s="180"/>
      <c r="OHB200" s="183"/>
      <c r="OHC200" s="182"/>
      <c r="OHD200" s="181"/>
      <c r="OHE200" s="180"/>
      <c r="OHF200" s="183"/>
      <c r="OHG200" s="182"/>
      <c r="OHH200" s="181"/>
      <c r="OHI200" s="180"/>
      <c r="OHJ200" s="183"/>
      <c r="OHK200" s="182"/>
      <c r="OHL200" s="181"/>
      <c r="OHM200" s="180"/>
      <c r="OHN200" s="183"/>
      <c r="OHO200" s="182"/>
      <c r="OHP200" s="181"/>
      <c r="OHQ200" s="180"/>
      <c r="OHR200" s="183"/>
      <c r="OHS200" s="182"/>
      <c r="OHT200" s="181"/>
      <c r="OHU200" s="180"/>
      <c r="OHV200" s="183"/>
      <c r="OHW200" s="713"/>
      <c r="OHX200" s="713"/>
      <c r="OHY200" s="713"/>
      <c r="OHZ200" s="746"/>
      <c r="OIA200" s="209"/>
      <c r="OIB200" s="734"/>
      <c r="OIC200" s="734"/>
      <c r="OID200" s="734"/>
      <c r="OIE200" s="201"/>
      <c r="OIF200" s="182"/>
      <c r="OIG200" s="181"/>
      <c r="OIH200" s="180"/>
      <c r="OII200" s="183"/>
      <c r="OIJ200" s="182"/>
      <c r="OIK200" s="181"/>
      <c r="OIL200" s="180"/>
      <c r="OIM200" s="183"/>
      <c r="OIN200" s="182"/>
      <c r="OIO200" s="181"/>
      <c r="OIP200" s="180"/>
      <c r="OIQ200" s="183"/>
      <c r="OIR200" s="182"/>
      <c r="OIS200" s="181"/>
      <c r="OIT200" s="180"/>
      <c r="OIU200" s="183"/>
      <c r="OIV200" s="182"/>
      <c r="OIW200" s="181"/>
      <c r="OIX200" s="180"/>
      <c r="OIY200" s="183"/>
      <c r="OIZ200" s="182"/>
      <c r="OJA200" s="181"/>
      <c r="OJB200" s="180"/>
      <c r="OJC200" s="183"/>
      <c r="OJD200" s="182"/>
      <c r="OJE200" s="181"/>
      <c r="OJF200" s="180"/>
      <c r="OJG200" s="183"/>
      <c r="OJH200" s="182"/>
      <c r="OJI200" s="181"/>
      <c r="OJJ200" s="180"/>
      <c r="OJK200" s="183"/>
      <c r="OJL200" s="182"/>
      <c r="OJM200" s="181"/>
      <c r="OJN200" s="180"/>
      <c r="OJO200" s="183"/>
      <c r="OJP200" s="182"/>
      <c r="OJQ200" s="181"/>
      <c r="OJR200" s="180"/>
      <c r="OJS200" s="183"/>
      <c r="OJT200" s="182"/>
      <c r="OJU200" s="181"/>
      <c r="OJV200" s="180"/>
      <c r="OJW200" s="183"/>
      <c r="OJX200" s="182"/>
      <c r="OJY200" s="181"/>
      <c r="OJZ200" s="180"/>
      <c r="OKA200" s="183"/>
      <c r="OKB200" s="182"/>
      <c r="OKC200" s="181"/>
      <c r="OKD200" s="180"/>
      <c r="OKE200" s="183"/>
      <c r="OKF200" s="182"/>
      <c r="OKG200" s="181"/>
      <c r="OKH200" s="180"/>
      <c r="OKI200" s="183"/>
      <c r="OKJ200" s="182"/>
      <c r="OKK200" s="181"/>
      <c r="OKL200" s="180"/>
      <c r="OKM200" s="183"/>
      <c r="OKN200" s="182"/>
      <c r="OKO200" s="181"/>
      <c r="OKP200" s="180"/>
      <c r="OKQ200" s="183"/>
      <c r="OKR200" s="182"/>
      <c r="OKS200" s="181"/>
      <c r="OKT200" s="180"/>
      <c r="OKU200" s="183"/>
      <c r="OKV200" s="182"/>
      <c r="OKW200" s="181"/>
      <c r="OKX200" s="180"/>
      <c r="OKY200" s="183"/>
      <c r="OKZ200" s="182"/>
      <c r="OLA200" s="181"/>
      <c r="OLB200" s="180"/>
      <c r="OLC200" s="183"/>
      <c r="OLD200" s="182"/>
      <c r="OLE200" s="181"/>
      <c r="OLF200" s="180"/>
      <c r="OLG200" s="183"/>
      <c r="OLH200" s="182"/>
      <c r="OLI200" s="181"/>
      <c r="OLJ200" s="180"/>
      <c r="OLK200" s="183"/>
      <c r="OLL200" s="182"/>
      <c r="OLM200" s="181"/>
      <c r="OLN200" s="180"/>
      <c r="OLO200" s="183"/>
      <c r="OLP200" s="182"/>
      <c r="OLQ200" s="181"/>
      <c r="OLR200" s="180"/>
      <c r="OLS200" s="183"/>
      <c r="OLT200" s="182"/>
      <c r="OLU200" s="181"/>
      <c r="OLV200" s="180"/>
      <c r="OLW200" s="183"/>
      <c r="OLX200" s="182"/>
      <c r="OLY200" s="181"/>
      <c r="OLZ200" s="180"/>
      <c r="OMA200" s="183"/>
      <c r="OMB200" s="182"/>
      <c r="OMC200" s="181"/>
      <c r="OMD200" s="180"/>
      <c r="OME200" s="183"/>
      <c r="OMF200" s="182"/>
      <c r="OMG200" s="181"/>
      <c r="OMH200" s="180"/>
      <c r="OMI200" s="183"/>
      <c r="OMJ200" s="182"/>
      <c r="OMK200" s="181"/>
      <c r="OML200" s="180"/>
      <c r="OMM200" s="183"/>
      <c r="OMN200" s="182"/>
      <c r="OMO200" s="181"/>
      <c r="OMP200" s="180"/>
      <c r="OMQ200" s="183"/>
      <c r="OMR200" s="182"/>
      <c r="OMS200" s="181"/>
      <c r="OMT200" s="180"/>
      <c r="OMU200" s="183"/>
      <c r="OMV200" s="182"/>
      <c r="OMW200" s="181"/>
      <c r="OMX200" s="180"/>
      <c r="OMY200" s="183"/>
      <c r="OMZ200" s="713"/>
      <c r="ONA200" s="713"/>
      <c r="ONB200" s="713"/>
      <c r="ONC200" s="746"/>
      <c r="OND200" s="209"/>
      <c r="ONE200" s="734"/>
      <c r="ONF200" s="734"/>
      <c r="ONG200" s="734"/>
      <c r="ONH200" s="201"/>
      <c r="ONI200" s="182"/>
      <c r="ONJ200" s="181"/>
      <c r="ONK200" s="180"/>
      <c r="ONL200" s="183"/>
      <c r="ONM200" s="182"/>
      <c r="ONN200" s="181"/>
      <c r="ONO200" s="180"/>
      <c r="ONP200" s="183"/>
      <c r="ONQ200" s="182"/>
      <c r="ONR200" s="181"/>
      <c r="ONS200" s="180"/>
      <c r="ONT200" s="183"/>
      <c r="ONU200" s="182"/>
      <c r="ONV200" s="181"/>
      <c r="ONW200" s="180"/>
      <c r="ONX200" s="183"/>
      <c r="ONY200" s="182"/>
      <c r="ONZ200" s="181"/>
      <c r="OOA200" s="180"/>
      <c r="OOB200" s="183"/>
      <c r="OOC200" s="182"/>
      <c r="OOD200" s="181"/>
      <c r="OOE200" s="180"/>
      <c r="OOF200" s="183"/>
      <c r="OOG200" s="182"/>
      <c r="OOH200" s="181"/>
      <c r="OOI200" s="180"/>
      <c r="OOJ200" s="183"/>
      <c r="OOK200" s="182"/>
      <c r="OOL200" s="181"/>
      <c r="OOM200" s="180"/>
      <c r="OON200" s="183"/>
      <c r="OOO200" s="182"/>
      <c r="OOP200" s="181"/>
      <c r="OOQ200" s="180"/>
      <c r="OOR200" s="183"/>
      <c r="OOS200" s="182"/>
      <c r="OOT200" s="181"/>
      <c r="OOU200" s="180"/>
      <c r="OOV200" s="183"/>
      <c r="OOW200" s="182"/>
      <c r="OOX200" s="181"/>
      <c r="OOY200" s="180"/>
      <c r="OOZ200" s="183"/>
      <c r="OPA200" s="182"/>
      <c r="OPB200" s="181"/>
      <c r="OPC200" s="180"/>
      <c r="OPD200" s="183"/>
      <c r="OPE200" s="182"/>
      <c r="OPF200" s="181"/>
      <c r="OPG200" s="180"/>
      <c r="OPH200" s="183"/>
      <c r="OPI200" s="182"/>
      <c r="OPJ200" s="181"/>
      <c r="OPK200" s="180"/>
      <c r="OPL200" s="183"/>
      <c r="OPM200" s="182"/>
      <c r="OPN200" s="181"/>
      <c r="OPO200" s="180"/>
      <c r="OPP200" s="183"/>
      <c r="OPQ200" s="182"/>
      <c r="OPR200" s="181"/>
      <c r="OPS200" s="180"/>
      <c r="OPT200" s="183"/>
      <c r="OPU200" s="182"/>
      <c r="OPV200" s="181"/>
      <c r="OPW200" s="180"/>
      <c r="OPX200" s="183"/>
      <c r="OPY200" s="182"/>
      <c r="OPZ200" s="181"/>
      <c r="OQA200" s="180"/>
      <c r="OQB200" s="183"/>
      <c r="OQC200" s="182"/>
      <c r="OQD200" s="181"/>
      <c r="OQE200" s="180"/>
      <c r="OQF200" s="183"/>
      <c r="OQG200" s="182"/>
      <c r="OQH200" s="181"/>
      <c r="OQI200" s="180"/>
      <c r="OQJ200" s="183"/>
      <c r="OQK200" s="182"/>
      <c r="OQL200" s="181"/>
      <c r="OQM200" s="180"/>
      <c r="OQN200" s="183"/>
      <c r="OQO200" s="182"/>
      <c r="OQP200" s="181"/>
      <c r="OQQ200" s="180"/>
      <c r="OQR200" s="183"/>
      <c r="OQS200" s="182"/>
      <c r="OQT200" s="181"/>
      <c r="OQU200" s="180"/>
      <c r="OQV200" s="183"/>
      <c r="OQW200" s="182"/>
      <c r="OQX200" s="181"/>
      <c r="OQY200" s="180"/>
      <c r="OQZ200" s="183"/>
      <c r="ORA200" s="182"/>
      <c r="ORB200" s="181"/>
      <c r="ORC200" s="180"/>
      <c r="ORD200" s="183"/>
      <c r="ORE200" s="182"/>
      <c r="ORF200" s="181"/>
      <c r="ORG200" s="180"/>
      <c r="ORH200" s="183"/>
      <c r="ORI200" s="182"/>
      <c r="ORJ200" s="181"/>
      <c r="ORK200" s="180"/>
      <c r="ORL200" s="183"/>
      <c r="ORM200" s="182"/>
      <c r="ORN200" s="181"/>
      <c r="ORO200" s="180"/>
      <c r="ORP200" s="183"/>
      <c r="ORQ200" s="182"/>
      <c r="ORR200" s="181"/>
      <c r="ORS200" s="180"/>
      <c r="ORT200" s="183"/>
      <c r="ORU200" s="182"/>
      <c r="ORV200" s="181"/>
      <c r="ORW200" s="180"/>
      <c r="ORX200" s="183"/>
      <c r="ORY200" s="182"/>
      <c r="ORZ200" s="181"/>
      <c r="OSA200" s="180"/>
      <c r="OSB200" s="183"/>
      <c r="OSC200" s="713"/>
      <c r="OSD200" s="713"/>
      <c r="OSE200" s="713"/>
      <c r="OSF200" s="746"/>
      <c r="OSG200" s="209"/>
      <c r="OSH200" s="734"/>
      <c r="OSI200" s="734"/>
      <c r="OSJ200" s="734"/>
      <c r="OSK200" s="201"/>
      <c r="OSL200" s="182"/>
      <c r="OSM200" s="181"/>
      <c r="OSN200" s="180"/>
      <c r="OSO200" s="183"/>
      <c r="OSP200" s="182"/>
      <c r="OSQ200" s="181"/>
      <c r="OSR200" s="180"/>
      <c r="OSS200" s="183"/>
      <c r="OST200" s="182"/>
      <c r="OSU200" s="181"/>
      <c r="OSV200" s="180"/>
      <c r="OSW200" s="183"/>
      <c r="OSX200" s="182"/>
      <c r="OSY200" s="181"/>
      <c r="OSZ200" s="180"/>
      <c r="OTA200" s="183"/>
      <c r="OTB200" s="182"/>
      <c r="OTC200" s="181"/>
      <c r="OTD200" s="180"/>
      <c r="OTE200" s="183"/>
      <c r="OTF200" s="182"/>
      <c r="OTG200" s="181"/>
      <c r="OTH200" s="180"/>
      <c r="OTI200" s="183"/>
      <c r="OTJ200" s="182"/>
      <c r="OTK200" s="181"/>
      <c r="OTL200" s="180"/>
      <c r="OTM200" s="183"/>
      <c r="OTN200" s="182"/>
      <c r="OTO200" s="181"/>
      <c r="OTP200" s="180"/>
      <c r="OTQ200" s="183"/>
      <c r="OTR200" s="182"/>
      <c r="OTS200" s="181"/>
      <c r="OTT200" s="180"/>
      <c r="OTU200" s="183"/>
      <c r="OTV200" s="182"/>
      <c r="OTW200" s="181"/>
      <c r="OTX200" s="180"/>
      <c r="OTY200" s="183"/>
      <c r="OTZ200" s="182"/>
      <c r="OUA200" s="181"/>
      <c r="OUB200" s="180"/>
      <c r="OUC200" s="183"/>
      <c r="OUD200" s="182"/>
      <c r="OUE200" s="181"/>
      <c r="OUF200" s="180"/>
      <c r="OUG200" s="183"/>
      <c r="OUH200" s="182"/>
      <c r="OUI200" s="181"/>
      <c r="OUJ200" s="180"/>
      <c r="OUK200" s="183"/>
      <c r="OUL200" s="182"/>
      <c r="OUM200" s="181"/>
      <c r="OUN200" s="180"/>
      <c r="OUO200" s="183"/>
      <c r="OUP200" s="182"/>
      <c r="OUQ200" s="181"/>
      <c r="OUR200" s="180"/>
      <c r="OUS200" s="183"/>
      <c r="OUT200" s="182"/>
      <c r="OUU200" s="181"/>
      <c r="OUV200" s="180"/>
      <c r="OUW200" s="183"/>
      <c r="OUX200" s="182"/>
      <c r="OUY200" s="181"/>
      <c r="OUZ200" s="180"/>
      <c r="OVA200" s="183"/>
      <c r="OVB200" s="182"/>
      <c r="OVC200" s="181"/>
      <c r="OVD200" s="180"/>
      <c r="OVE200" s="183"/>
      <c r="OVF200" s="182"/>
      <c r="OVG200" s="181"/>
      <c r="OVH200" s="180"/>
      <c r="OVI200" s="183"/>
      <c r="OVJ200" s="182"/>
      <c r="OVK200" s="181"/>
      <c r="OVL200" s="180"/>
      <c r="OVM200" s="183"/>
      <c r="OVN200" s="182"/>
      <c r="OVO200" s="181"/>
      <c r="OVP200" s="180"/>
      <c r="OVQ200" s="183"/>
      <c r="OVR200" s="182"/>
      <c r="OVS200" s="181"/>
      <c r="OVT200" s="180"/>
      <c r="OVU200" s="183"/>
      <c r="OVV200" s="182"/>
      <c r="OVW200" s="181"/>
      <c r="OVX200" s="180"/>
      <c r="OVY200" s="183"/>
      <c r="OVZ200" s="182"/>
      <c r="OWA200" s="181"/>
      <c r="OWB200" s="180"/>
      <c r="OWC200" s="183"/>
      <c r="OWD200" s="182"/>
      <c r="OWE200" s="181"/>
      <c r="OWF200" s="180"/>
      <c r="OWG200" s="183"/>
      <c r="OWH200" s="182"/>
      <c r="OWI200" s="181"/>
      <c r="OWJ200" s="180"/>
      <c r="OWK200" s="183"/>
      <c r="OWL200" s="182"/>
      <c r="OWM200" s="181"/>
      <c r="OWN200" s="180"/>
      <c r="OWO200" s="183"/>
      <c r="OWP200" s="182"/>
      <c r="OWQ200" s="181"/>
      <c r="OWR200" s="180"/>
      <c r="OWS200" s="183"/>
      <c r="OWT200" s="182"/>
      <c r="OWU200" s="181"/>
      <c r="OWV200" s="180"/>
      <c r="OWW200" s="183"/>
      <c r="OWX200" s="182"/>
      <c r="OWY200" s="181"/>
      <c r="OWZ200" s="180"/>
      <c r="OXA200" s="183"/>
      <c r="OXB200" s="182"/>
      <c r="OXC200" s="181"/>
      <c r="OXD200" s="180"/>
      <c r="OXE200" s="183"/>
      <c r="OXF200" s="713"/>
      <c r="OXG200" s="713"/>
      <c r="OXH200" s="713"/>
      <c r="OXI200" s="746"/>
      <c r="OXJ200" s="209"/>
      <c r="OXK200" s="734"/>
      <c r="OXL200" s="734"/>
      <c r="OXM200" s="734"/>
      <c r="OXN200" s="201"/>
      <c r="OXO200" s="182"/>
      <c r="OXP200" s="181"/>
      <c r="OXQ200" s="180"/>
      <c r="OXR200" s="183"/>
      <c r="OXS200" s="182"/>
      <c r="OXT200" s="181"/>
      <c r="OXU200" s="180"/>
      <c r="OXV200" s="183"/>
      <c r="OXW200" s="182"/>
      <c r="OXX200" s="181"/>
      <c r="OXY200" s="180"/>
      <c r="OXZ200" s="183"/>
      <c r="OYA200" s="182"/>
      <c r="OYB200" s="181"/>
      <c r="OYC200" s="180"/>
      <c r="OYD200" s="183"/>
      <c r="OYE200" s="182"/>
      <c r="OYF200" s="181"/>
      <c r="OYG200" s="180"/>
      <c r="OYH200" s="183"/>
      <c r="OYI200" s="182"/>
      <c r="OYJ200" s="181"/>
      <c r="OYK200" s="180"/>
      <c r="OYL200" s="183"/>
      <c r="OYM200" s="182"/>
      <c r="OYN200" s="181"/>
      <c r="OYO200" s="180"/>
      <c r="OYP200" s="183"/>
      <c r="OYQ200" s="182"/>
      <c r="OYR200" s="181"/>
      <c r="OYS200" s="180"/>
      <c r="OYT200" s="183"/>
      <c r="OYU200" s="182"/>
      <c r="OYV200" s="181"/>
      <c r="OYW200" s="180"/>
      <c r="OYX200" s="183"/>
      <c r="OYY200" s="182"/>
      <c r="OYZ200" s="181"/>
      <c r="OZA200" s="180"/>
      <c r="OZB200" s="183"/>
      <c r="OZC200" s="182"/>
      <c r="OZD200" s="181"/>
      <c r="OZE200" s="180"/>
      <c r="OZF200" s="183"/>
      <c r="OZG200" s="182"/>
      <c r="OZH200" s="181"/>
      <c r="OZI200" s="180"/>
      <c r="OZJ200" s="183"/>
      <c r="OZK200" s="182"/>
      <c r="OZL200" s="181"/>
      <c r="OZM200" s="180"/>
      <c r="OZN200" s="183"/>
      <c r="OZO200" s="182"/>
      <c r="OZP200" s="181"/>
      <c r="OZQ200" s="180"/>
      <c r="OZR200" s="183"/>
      <c r="OZS200" s="182"/>
      <c r="OZT200" s="181"/>
      <c r="OZU200" s="180"/>
      <c r="OZV200" s="183"/>
      <c r="OZW200" s="182"/>
      <c r="OZX200" s="181"/>
      <c r="OZY200" s="180"/>
      <c r="OZZ200" s="183"/>
      <c r="PAA200" s="182"/>
      <c r="PAB200" s="181"/>
      <c r="PAC200" s="180"/>
      <c r="PAD200" s="183"/>
      <c r="PAE200" s="182"/>
      <c r="PAF200" s="181"/>
      <c r="PAG200" s="180"/>
      <c r="PAH200" s="183"/>
      <c r="PAI200" s="182"/>
      <c r="PAJ200" s="181"/>
      <c r="PAK200" s="180"/>
      <c r="PAL200" s="183"/>
      <c r="PAM200" s="182"/>
      <c r="PAN200" s="181"/>
      <c r="PAO200" s="180"/>
      <c r="PAP200" s="183"/>
      <c r="PAQ200" s="182"/>
      <c r="PAR200" s="181"/>
      <c r="PAS200" s="180"/>
      <c r="PAT200" s="183"/>
      <c r="PAU200" s="182"/>
      <c r="PAV200" s="181"/>
      <c r="PAW200" s="180"/>
      <c r="PAX200" s="183"/>
      <c r="PAY200" s="182"/>
      <c r="PAZ200" s="181"/>
      <c r="PBA200" s="180"/>
      <c r="PBB200" s="183"/>
      <c r="PBC200" s="182"/>
      <c r="PBD200" s="181"/>
      <c r="PBE200" s="180"/>
      <c r="PBF200" s="183"/>
      <c r="PBG200" s="182"/>
      <c r="PBH200" s="181"/>
      <c r="PBI200" s="180"/>
      <c r="PBJ200" s="183"/>
      <c r="PBK200" s="182"/>
      <c r="PBL200" s="181"/>
      <c r="PBM200" s="180"/>
      <c r="PBN200" s="183"/>
      <c r="PBO200" s="182"/>
      <c r="PBP200" s="181"/>
      <c r="PBQ200" s="180"/>
      <c r="PBR200" s="183"/>
      <c r="PBS200" s="182"/>
      <c r="PBT200" s="181"/>
      <c r="PBU200" s="180"/>
      <c r="PBV200" s="183"/>
      <c r="PBW200" s="182"/>
      <c r="PBX200" s="181"/>
      <c r="PBY200" s="180"/>
      <c r="PBZ200" s="183"/>
      <c r="PCA200" s="182"/>
      <c r="PCB200" s="181"/>
      <c r="PCC200" s="180"/>
      <c r="PCD200" s="183"/>
      <c r="PCE200" s="182"/>
      <c r="PCF200" s="181"/>
      <c r="PCG200" s="180"/>
      <c r="PCH200" s="183"/>
      <c r="PCI200" s="713"/>
      <c r="PCJ200" s="713"/>
      <c r="PCK200" s="713"/>
      <c r="PCL200" s="746"/>
      <c r="PCM200" s="209"/>
      <c r="PCN200" s="734"/>
      <c r="PCO200" s="734"/>
      <c r="PCP200" s="734"/>
      <c r="PCQ200" s="201"/>
      <c r="PCR200" s="182"/>
      <c r="PCS200" s="181"/>
      <c r="PCT200" s="180"/>
      <c r="PCU200" s="183"/>
      <c r="PCV200" s="182"/>
      <c r="PCW200" s="181"/>
      <c r="PCX200" s="180"/>
      <c r="PCY200" s="183"/>
      <c r="PCZ200" s="182"/>
      <c r="PDA200" s="181"/>
      <c r="PDB200" s="180"/>
      <c r="PDC200" s="183"/>
      <c r="PDD200" s="182"/>
      <c r="PDE200" s="181"/>
      <c r="PDF200" s="180"/>
      <c r="PDG200" s="183"/>
      <c r="PDH200" s="182"/>
      <c r="PDI200" s="181"/>
      <c r="PDJ200" s="180"/>
      <c r="PDK200" s="183"/>
      <c r="PDL200" s="182"/>
      <c r="PDM200" s="181"/>
      <c r="PDN200" s="180"/>
      <c r="PDO200" s="183"/>
      <c r="PDP200" s="182"/>
      <c r="PDQ200" s="181"/>
      <c r="PDR200" s="180"/>
      <c r="PDS200" s="183"/>
      <c r="PDT200" s="182"/>
      <c r="PDU200" s="181"/>
      <c r="PDV200" s="180"/>
      <c r="PDW200" s="183"/>
      <c r="PDX200" s="182"/>
      <c r="PDY200" s="181"/>
      <c r="PDZ200" s="180"/>
      <c r="PEA200" s="183"/>
      <c r="PEB200" s="182"/>
      <c r="PEC200" s="181"/>
      <c r="PED200" s="180"/>
      <c r="PEE200" s="183"/>
      <c r="PEF200" s="182"/>
      <c r="PEG200" s="181"/>
      <c r="PEH200" s="180"/>
      <c r="PEI200" s="183"/>
      <c r="PEJ200" s="182"/>
      <c r="PEK200" s="181"/>
      <c r="PEL200" s="180"/>
      <c r="PEM200" s="183"/>
      <c r="PEN200" s="182"/>
      <c r="PEO200" s="181"/>
      <c r="PEP200" s="180"/>
      <c r="PEQ200" s="183"/>
      <c r="PER200" s="182"/>
      <c r="PES200" s="181"/>
      <c r="PET200" s="180"/>
      <c r="PEU200" s="183"/>
      <c r="PEV200" s="182"/>
      <c r="PEW200" s="181"/>
      <c r="PEX200" s="180"/>
      <c r="PEY200" s="183"/>
      <c r="PEZ200" s="182"/>
      <c r="PFA200" s="181"/>
      <c r="PFB200" s="180"/>
      <c r="PFC200" s="183"/>
      <c r="PFD200" s="182"/>
      <c r="PFE200" s="181"/>
      <c r="PFF200" s="180"/>
      <c r="PFG200" s="183"/>
      <c r="PFH200" s="182"/>
      <c r="PFI200" s="181"/>
      <c r="PFJ200" s="180"/>
      <c r="PFK200" s="183"/>
      <c r="PFL200" s="182"/>
      <c r="PFM200" s="181"/>
      <c r="PFN200" s="180"/>
      <c r="PFO200" s="183"/>
      <c r="PFP200" s="182"/>
      <c r="PFQ200" s="181"/>
      <c r="PFR200" s="180"/>
      <c r="PFS200" s="183"/>
      <c r="PFT200" s="182"/>
      <c r="PFU200" s="181"/>
      <c r="PFV200" s="180"/>
      <c r="PFW200" s="183"/>
      <c r="PFX200" s="182"/>
      <c r="PFY200" s="181"/>
      <c r="PFZ200" s="180"/>
      <c r="PGA200" s="183"/>
      <c r="PGB200" s="182"/>
      <c r="PGC200" s="181"/>
      <c r="PGD200" s="180"/>
      <c r="PGE200" s="183"/>
      <c r="PGF200" s="182"/>
      <c r="PGG200" s="181"/>
      <c r="PGH200" s="180"/>
      <c r="PGI200" s="183"/>
      <c r="PGJ200" s="182"/>
      <c r="PGK200" s="181"/>
      <c r="PGL200" s="180"/>
      <c r="PGM200" s="183"/>
      <c r="PGN200" s="182"/>
      <c r="PGO200" s="181"/>
      <c r="PGP200" s="180"/>
      <c r="PGQ200" s="183"/>
      <c r="PGR200" s="182"/>
      <c r="PGS200" s="181"/>
      <c r="PGT200" s="180"/>
      <c r="PGU200" s="183"/>
      <c r="PGV200" s="182"/>
      <c r="PGW200" s="181"/>
      <c r="PGX200" s="180"/>
      <c r="PGY200" s="183"/>
      <c r="PGZ200" s="182"/>
      <c r="PHA200" s="181"/>
      <c r="PHB200" s="180"/>
      <c r="PHC200" s="183"/>
      <c r="PHD200" s="182"/>
      <c r="PHE200" s="181"/>
      <c r="PHF200" s="180"/>
      <c r="PHG200" s="183"/>
      <c r="PHH200" s="182"/>
      <c r="PHI200" s="181"/>
      <c r="PHJ200" s="180"/>
      <c r="PHK200" s="183"/>
      <c r="PHL200" s="713"/>
      <c r="PHM200" s="713"/>
      <c r="PHN200" s="713"/>
      <c r="PHO200" s="746"/>
      <c r="PHP200" s="209"/>
      <c r="PHQ200" s="734"/>
      <c r="PHR200" s="734"/>
      <c r="PHS200" s="734"/>
      <c r="PHT200" s="201"/>
      <c r="PHU200" s="182"/>
      <c r="PHV200" s="181"/>
      <c r="PHW200" s="180"/>
      <c r="PHX200" s="183"/>
      <c r="PHY200" s="182"/>
      <c r="PHZ200" s="181"/>
      <c r="PIA200" s="180"/>
      <c r="PIB200" s="183"/>
      <c r="PIC200" s="182"/>
      <c r="PID200" s="181"/>
      <c r="PIE200" s="180"/>
      <c r="PIF200" s="183"/>
      <c r="PIG200" s="182"/>
      <c r="PIH200" s="181"/>
      <c r="PII200" s="180"/>
      <c r="PIJ200" s="183"/>
      <c r="PIK200" s="182"/>
      <c r="PIL200" s="181"/>
      <c r="PIM200" s="180"/>
      <c r="PIN200" s="183"/>
      <c r="PIO200" s="182"/>
      <c r="PIP200" s="181"/>
      <c r="PIQ200" s="180"/>
      <c r="PIR200" s="183"/>
      <c r="PIS200" s="182"/>
      <c r="PIT200" s="181"/>
      <c r="PIU200" s="180"/>
      <c r="PIV200" s="183"/>
      <c r="PIW200" s="182"/>
      <c r="PIX200" s="181"/>
      <c r="PIY200" s="180"/>
      <c r="PIZ200" s="183"/>
      <c r="PJA200" s="182"/>
      <c r="PJB200" s="181"/>
      <c r="PJC200" s="180"/>
      <c r="PJD200" s="183"/>
      <c r="PJE200" s="182"/>
      <c r="PJF200" s="181"/>
      <c r="PJG200" s="180"/>
      <c r="PJH200" s="183"/>
      <c r="PJI200" s="182"/>
      <c r="PJJ200" s="181"/>
      <c r="PJK200" s="180"/>
      <c r="PJL200" s="183"/>
      <c r="PJM200" s="182"/>
      <c r="PJN200" s="181"/>
      <c r="PJO200" s="180"/>
      <c r="PJP200" s="183"/>
      <c r="PJQ200" s="182"/>
      <c r="PJR200" s="181"/>
      <c r="PJS200" s="180"/>
      <c r="PJT200" s="183"/>
      <c r="PJU200" s="182"/>
      <c r="PJV200" s="181"/>
      <c r="PJW200" s="180"/>
      <c r="PJX200" s="183"/>
      <c r="PJY200" s="182"/>
      <c r="PJZ200" s="181"/>
      <c r="PKA200" s="180"/>
      <c r="PKB200" s="183"/>
      <c r="PKC200" s="182"/>
      <c r="PKD200" s="181"/>
      <c r="PKE200" s="180"/>
      <c r="PKF200" s="183"/>
      <c r="PKG200" s="182"/>
      <c r="PKH200" s="181"/>
      <c r="PKI200" s="180"/>
      <c r="PKJ200" s="183"/>
      <c r="PKK200" s="182"/>
      <c r="PKL200" s="181"/>
      <c r="PKM200" s="180"/>
      <c r="PKN200" s="183"/>
      <c r="PKO200" s="182"/>
      <c r="PKP200" s="181"/>
      <c r="PKQ200" s="180"/>
      <c r="PKR200" s="183"/>
      <c r="PKS200" s="182"/>
      <c r="PKT200" s="181"/>
      <c r="PKU200" s="180"/>
      <c r="PKV200" s="183"/>
      <c r="PKW200" s="182"/>
      <c r="PKX200" s="181"/>
      <c r="PKY200" s="180"/>
      <c r="PKZ200" s="183"/>
      <c r="PLA200" s="182"/>
      <c r="PLB200" s="181"/>
      <c r="PLC200" s="180"/>
      <c r="PLD200" s="183"/>
      <c r="PLE200" s="182"/>
      <c r="PLF200" s="181"/>
      <c r="PLG200" s="180"/>
      <c r="PLH200" s="183"/>
      <c r="PLI200" s="182"/>
      <c r="PLJ200" s="181"/>
      <c r="PLK200" s="180"/>
      <c r="PLL200" s="183"/>
      <c r="PLM200" s="182"/>
      <c r="PLN200" s="181"/>
      <c r="PLO200" s="180"/>
      <c r="PLP200" s="183"/>
      <c r="PLQ200" s="182"/>
      <c r="PLR200" s="181"/>
      <c r="PLS200" s="180"/>
      <c r="PLT200" s="183"/>
      <c r="PLU200" s="182"/>
      <c r="PLV200" s="181"/>
      <c r="PLW200" s="180"/>
      <c r="PLX200" s="183"/>
      <c r="PLY200" s="182"/>
      <c r="PLZ200" s="181"/>
      <c r="PMA200" s="180"/>
      <c r="PMB200" s="183"/>
      <c r="PMC200" s="182"/>
      <c r="PMD200" s="181"/>
      <c r="PME200" s="180"/>
      <c r="PMF200" s="183"/>
      <c r="PMG200" s="182"/>
      <c r="PMH200" s="181"/>
      <c r="PMI200" s="180"/>
      <c r="PMJ200" s="183"/>
      <c r="PMK200" s="182"/>
      <c r="PML200" s="181"/>
      <c r="PMM200" s="180"/>
      <c r="PMN200" s="183"/>
      <c r="PMO200" s="713"/>
      <c r="PMP200" s="713"/>
      <c r="PMQ200" s="713"/>
      <c r="PMR200" s="746"/>
      <c r="PMS200" s="209"/>
      <c r="PMT200" s="734"/>
      <c r="PMU200" s="734"/>
      <c r="PMV200" s="734"/>
      <c r="PMW200" s="201"/>
      <c r="PMX200" s="182"/>
      <c r="PMY200" s="181"/>
      <c r="PMZ200" s="180"/>
      <c r="PNA200" s="183"/>
      <c r="PNB200" s="182"/>
      <c r="PNC200" s="181"/>
      <c r="PND200" s="180"/>
      <c r="PNE200" s="183"/>
      <c r="PNF200" s="182"/>
      <c r="PNG200" s="181"/>
      <c r="PNH200" s="180"/>
      <c r="PNI200" s="183"/>
      <c r="PNJ200" s="182"/>
      <c r="PNK200" s="181"/>
      <c r="PNL200" s="180"/>
      <c r="PNM200" s="183"/>
      <c r="PNN200" s="182"/>
      <c r="PNO200" s="181"/>
      <c r="PNP200" s="180"/>
      <c r="PNQ200" s="183"/>
      <c r="PNR200" s="182"/>
      <c r="PNS200" s="181"/>
      <c r="PNT200" s="180"/>
      <c r="PNU200" s="183"/>
      <c r="PNV200" s="182"/>
      <c r="PNW200" s="181"/>
      <c r="PNX200" s="180"/>
      <c r="PNY200" s="183"/>
      <c r="PNZ200" s="182"/>
      <c r="POA200" s="181"/>
      <c r="POB200" s="180"/>
      <c r="POC200" s="183"/>
      <c r="POD200" s="182"/>
      <c r="POE200" s="181"/>
      <c r="POF200" s="180"/>
      <c r="POG200" s="183"/>
      <c r="POH200" s="182"/>
      <c r="POI200" s="181"/>
      <c r="POJ200" s="180"/>
      <c r="POK200" s="183"/>
      <c r="POL200" s="182"/>
      <c r="POM200" s="181"/>
      <c r="PON200" s="180"/>
      <c r="POO200" s="183"/>
      <c r="POP200" s="182"/>
      <c r="POQ200" s="181"/>
      <c r="POR200" s="180"/>
      <c r="POS200" s="183"/>
      <c r="POT200" s="182"/>
      <c r="POU200" s="181"/>
      <c r="POV200" s="180"/>
      <c r="POW200" s="183"/>
      <c r="POX200" s="182"/>
      <c r="POY200" s="181"/>
      <c r="POZ200" s="180"/>
      <c r="PPA200" s="183"/>
      <c r="PPB200" s="182"/>
      <c r="PPC200" s="181"/>
      <c r="PPD200" s="180"/>
      <c r="PPE200" s="183"/>
      <c r="PPF200" s="182"/>
      <c r="PPG200" s="181"/>
      <c r="PPH200" s="180"/>
      <c r="PPI200" s="183"/>
      <c r="PPJ200" s="182"/>
      <c r="PPK200" s="181"/>
      <c r="PPL200" s="180"/>
      <c r="PPM200" s="183"/>
      <c r="PPN200" s="182"/>
      <c r="PPO200" s="181"/>
      <c r="PPP200" s="180"/>
      <c r="PPQ200" s="183"/>
      <c r="PPR200" s="182"/>
      <c r="PPS200" s="181"/>
      <c r="PPT200" s="180"/>
      <c r="PPU200" s="183"/>
      <c r="PPV200" s="182"/>
      <c r="PPW200" s="181"/>
      <c r="PPX200" s="180"/>
      <c r="PPY200" s="183"/>
      <c r="PPZ200" s="182"/>
      <c r="PQA200" s="181"/>
      <c r="PQB200" s="180"/>
      <c r="PQC200" s="183"/>
      <c r="PQD200" s="182"/>
      <c r="PQE200" s="181"/>
      <c r="PQF200" s="180"/>
      <c r="PQG200" s="183"/>
      <c r="PQH200" s="182"/>
      <c r="PQI200" s="181"/>
      <c r="PQJ200" s="180"/>
      <c r="PQK200" s="183"/>
      <c r="PQL200" s="182"/>
      <c r="PQM200" s="181"/>
      <c r="PQN200" s="180"/>
      <c r="PQO200" s="183"/>
      <c r="PQP200" s="182"/>
      <c r="PQQ200" s="181"/>
      <c r="PQR200" s="180"/>
      <c r="PQS200" s="183"/>
      <c r="PQT200" s="182"/>
      <c r="PQU200" s="181"/>
      <c r="PQV200" s="180"/>
      <c r="PQW200" s="183"/>
      <c r="PQX200" s="182"/>
      <c r="PQY200" s="181"/>
      <c r="PQZ200" s="180"/>
      <c r="PRA200" s="183"/>
      <c r="PRB200" s="182"/>
      <c r="PRC200" s="181"/>
      <c r="PRD200" s="180"/>
      <c r="PRE200" s="183"/>
      <c r="PRF200" s="182"/>
      <c r="PRG200" s="181"/>
      <c r="PRH200" s="180"/>
      <c r="PRI200" s="183"/>
      <c r="PRJ200" s="182"/>
      <c r="PRK200" s="181"/>
      <c r="PRL200" s="180"/>
      <c r="PRM200" s="183"/>
      <c r="PRN200" s="182"/>
      <c r="PRO200" s="181"/>
      <c r="PRP200" s="180"/>
      <c r="PRQ200" s="183"/>
      <c r="PRR200" s="713"/>
      <c r="PRS200" s="713"/>
      <c r="PRT200" s="713"/>
      <c r="PRU200" s="746"/>
      <c r="PRV200" s="209"/>
      <c r="PRW200" s="734"/>
      <c r="PRX200" s="734"/>
      <c r="PRY200" s="734"/>
      <c r="PRZ200" s="201"/>
      <c r="PSA200" s="182"/>
      <c r="PSB200" s="181"/>
      <c r="PSC200" s="180"/>
      <c r="PSD200" s="183"/>
      <c r="PSE200" s="182"/>
      <c r="PSF200" s="181"/>
      <c r="PSG200" s="180"/>
      <c r="PSH200" s="183"/>
      <c r="PSI200" s="182"/>
      <c r="PSJ200" s="181"/>
      <c r="PSK200" s="180"/>
      <c r="PSL200" s="183"/>
      <c r="PSM200" s="182"/>
      <c r="PSN200" s="181"/>
      <c r="PSO200" s="180"/>
      <c r="PSP200" s="183"/>
      <c r="PSQ200" s="182"/>
      <c r="PSR200" s="181"/>
      <c r="PSS200" s="180"/>
      <c r="PST200" s="183"/>
      <c r="PSU200" s="182"/>
      <c r="PSV200" s="181"/>
      <c r="PSW200" s="180"/>
      <c r="PSX200" s="183"/>
      <c r="PSY200" s="182"/>
      <c r="PSZ200" s="181"/>
      <c r="PTA200" s="180"/>
      <c r="PTB200" s="183"/>
      <c r="PTC200" s="182"/>
      <c r="PTD200" s="181"/>
      <c r="PTE200" s="180"/>
      <c r="PTF200" s="183"/>
      <c r="PTG200" s="182"/>
      <c r="PTH200" s="181"/>
      <c r="PTI200" s="180"/>
      <c r="PTJ200" s="183"/>
      <c r="PTK200" s="182"/>
      <c r="PTL200" s="181"/>
      <c r="PTM200" s="180"/>
      <c r="PTN200" s="183"/>
      <c r="PTO200" s="182"/>
      <c r="PTP200" s="181"/>
      <c r="PTQ200" s="180"/>
      <c r="PTR200" s="183"/>
      <c r="PTS200" s="182"/>
      <c r="PTT200" s="181"/>
      <c r="PTU200" s="180"/>
      <c r="PTV200" s="183"/>
      <c r="PTW200" s="182"/>
      <c r="PTX200" s="181"/>
      <c r="PTY200" s="180"/>
      <c r="PTZ200" s="183"/>
      <c r="PUA200" s="182"/>
      <c r="PUB200" s="181"/>
      <c r="PUC200" s="180"/>
      <c r="PUD200" s="183"/>
      <c r="PUE200" s="182"/>
      <c r="PUF200" s="181"/>
      <c r="PUG200" s="180"/>
      <c r="PUH200" s="183"/>
      <c r="PUI200" s="182"/>
      <c r="PUJ200" s="181"/>
      <c r="PUK200" s="180"/>
      <c r="PUL200" s="183"/>
      <c r="PUM200" s="182"/>
      <c r="PUN200" s="181"/>
      <c r="PUO200" s="180"/>
      <c r="PUP200" s="183"/>
      <c r="PUQ200" s="182"/>
      <c r="PUR200" s="181"/>
      <c r="PUS200" s="180"/>
      <c r="PUT200" s="183"/>
      <c r="PUU200" s="182"/>
      <c r="PUV200" s="181"/>
      <c r="PUW200" s="180"/>
      <c r="PUX200" s="183"/>
      <c r="PUY200" s="182"/>
      <c r="PUZ200" s="181"/>
      <c r="PVA200" s="180"/>
      <c r="PVB200" s="183"/>
      <c r="PVC200" s="182"/>
      <c r="PVD200" s="181"/>
      <c r="PVE200" s="180"/>
      <c r="PVF200" s="183"/>
      <c r="PVG200" s="182"/>
      <c r="PVH200" s="181"/>
      <c r="PVI200" s="180"/>
      <c r="PVJ200" s="183"/>
      <c r="PVK200" s="182"/>
      <c r="PVL200" s="181"/>
      <c r="PVM200" s="180"/>
      <c r="PVN200" s="183"/>
      <c r="PVO200" s="182"/>
      <c r="PVP200" s="181"/>
      <c r="PVQ200" s="180"/>
      <c r="PVR200" s="183"/>
      <c r="PVS200" s="182"/>
      <c r="PVT200" s="181"/>
      <c r="PVU200" s="180"/>
      <c r="PVV200" s="183"/>
      <c r="PVW200" s="182"/>
      <c r="PVX200" s="181"/>
      <c r="PVY200" s="180"/>
      <c r="PVZ200" s="183"/>
      <c r="PWA200" s="182"/>
      <c r="PWB200" s="181"/>
      <c r="PWC200" s="180"/>
      <c r="PWD200" s="183"/>
      <c r="PWE200" s="182"/>
      <c r="PWF200" s="181"/>
      <c r="PWG200" s="180"/>
      <c r="PWH200" s="183"/>
      <c r="PWI200" s="182"/>
      <c r="PWJ200" s="181"/>
      <c r="PWK200" s="180"/>
      <c r="PWL200" s="183"/>
      <c r="PWM200" s="182"/>
      <c r="PWN200" s="181"/>
      <c r="PWO200" s="180"/>
      <c r="PWP200" s="183"/>
      <c r="PWQ200" s="182"/>
      <c r="PWR200" s="181"/>
      <c r="PWS200" s="180"/>
      <c r="PWT200" s="183"/>
      <c r="PWU200" s="713"/>
      <c r="PWV200" s="713"/>
      <c r="PWW200" s="713"/>
      <c r="PWX200" s="746"/>
      <c r="PWY200" s="209"/>
      <c r="PWZ200" s="734"/>
      <c r="PXA200" s="734"/>
      <c r="PXB200" s="734"/>
      <c r="PXC200" s="201"/>
      <c r="PXD200" s="182"/>
      <c r="PXE200" s="181"/>
      <c r="PXF200" s="180"/>
      <c r="PXG200" s="183"/>
      <c r="PXH200" s="182"/>
      <c r="PXI200" s="181"/>
      <c r="PXJ200" s="180"/>
      <c r="PXK200" s="183"/>
      <c r="PXL200" s="182"/>
      <c r="PXM200" s="181"/>
      <c r="PXN200" s="180"/>
      <c r="PXO200" s="183"/>
      <c r="PXP200" s="182"/>
      <c r="PXQ200" s="181"/>
      <c r="PXR200" s="180"/>
      <c r="PXS200" s="183"/>
      <c r="PXT200" s="182"/>
      <c r="PXU200" s="181"/>
      <c r="PXV200" s="180"/>
      <c r="PXW200" s="183"/>
      <c r="PXX200" s="182"/>
      <c r="PXY200" s="181"/>
      <c r="PXZ200" s="180"/>
      <c r="PYA200" s="183"/>
      <c r="PYB200" s="182"/>
      <c r="PYC200" s="181"/>
      <c r="PYD200" s="180"/>
      <c r="PYE200" s="183"/>
      <c r="PYF200" s="182"/>
      <c r="PYG200" s="181"/>
      <c r="PYH200" s="180"/>
      <c r="PYI200" s="183"/>
      <c r="PYJ200" s="182"/>
      <c r="PYK200" s="181"/>
      <c r="PYL200" s="180"/>
      <c r="PYM200" s="183"/>
      <c r="PYN200" s="182"/>
      <c r="PYO200" s="181"/>
      <c r="PYP200" s="180"/>
      <c r="PYQ200" s="183"/>
      <c r="PYR200" s="182"/>
      <c r="PYS200" s="181"/>
      <c r="PYT200" s="180"/>
      <c r="PYU200" s="183"/>
      <c r="PYV200" s="182"/>
      <c r="PYW200" s="181"/>
      <c r="PYX200" s="180"/>
      <c r="PYY200" s="183"/>
      <c r="PYZ200" s="182"/>
      <c r="PZA200" s="181"/>
      <c r="PZB200" s="180"/>
      <c r="PZC200" s="183"/>
      <c r="PZD200" s="182"/>
      <c r="PZE200" s="181"/>
      <c r="PZF200" s="180"/>
      <c r="PZG200" s="183"/>
      <c r="PZH200" s="182"/>
      <c r="PZI200" s="181"/>
      <c r="PZJ200" s="180"/>
      <c r="PZK200" s="183"/>
      <c r="PZL200" s="182"/>
      <c r="PZM200" s="181"/>
      <c r="PZN200" s="180"/>
      <c r="PZO200" s="183"/>
      <c r="PZP200" s="182"/>
      <c r="PZQ200" s="181"/>
      <c r="PZR200" s="180"/>
      <c r="PZS200" s="183"/>
      <c r="PZT200" s="182"/>
      <c r="PZU200" s="181"/>
      <c r="PZV200" s="180"/>
      <c r="PZW200" s="183"/>
      <c r="PZX200" s="182"/>
      <c r="PZY200" s="181"/>
      <c r="PZZ200" s="180"/>
      <c r="QAA200" s="183"/>
      <c r="QAB200" s="182"/>
      <c r="QAC200" s="181"/>
      <c r="QAD200" s="180"/>
      <c r="QAE200" s="183"/>
      <c r="QAF200" s="182"/>
      <c r="QAG200" s="181"/>
      <c r="QAH200" s="180"/>
      <c r="QAI200" s="183"/>
      <c r="QAJ200" s="182"/>
      <c r="QAK200" s="181"/>
      <c r="QAL200" s="180"/>
      <c r="QAM200" s="183"/>
      <c r="QAN200" s="182"/>
      <c r="QAO200" s="181"/>
      <c r="QAP200" s="180"/>
      <c r="QAQ200" s="183"/>
      <c r="QAR200" s="182"/>
      <c r="QAS200" s="181"/>
      <c r="QAT200" s="180"/>
      <c r="QAU200" s="183"/>
      <c r="QAV200" s="182"/>
      <c r="QAW200" s="181"/>
      <c r="QAX200" s="180"/>
      <c r="QAY200" s="183"/>
      <c r="QAZ200" s="182"/>
      <c r="QBA200" s="181"/>
      <c r="QBB200" s="180"/>
      <c r="QBC200" s="183"/>
      <c r="QBD200" s="182"/>
      <c r="QBE200" s="181"/>
      <c r="QBF200" s="180"/>
      <c r="QBG200" s="183"/>
      <c r="QBH200" s="182"/>
      <c r="QBI200" s="181"/>
      <c r="QBJ200" s="180"/>
      <c r="QBK200" s="183"/>
      <c r="QBL200" s="182"/>
      <c r="QBM200" s="181"/>
      <c r="QBN200" s="180"/>
      <c r="QBO200" s="183"/>
      <c r="QBP200" s="182"/>
      <c r="QBQ200" s="181"/>
      <c r="QBR200" s="180"/>
      <c r="QBS200" s="183"/>
      <c r="QBT200" s="182"/>
      <c r="QBU200" s="181"/>
      <c r="QBV200" s="180"/>
      <c r="QBW200" s="183"/>
      <c r="QBX200" s="713"/>
      <c r="QBY200" s="713"/>
      <c r="QBZ200" s="713"/>
      <c r="QCA200" s="746"/>
      <c r="QCB200" s="209"/>
      <c r="QCC200" s="734"/>
      <c r="QCD200" s="734"/>
      <c r="QCE200" s="734"/>
      <c r="QCF200" s="201"/>
      <c r="QCG200" s="182"/>
      <c r="QCH200" s="181"/>
      <c r="QCI200" s="180"/>
      <c r="QCJ200" s="183"/>
      <c r="QCK200" s="182"/>
      <c r="QCL200" s="181"/>
      <c r="QCM200" s="180"/>
      <c r="QCN200" s="183"/>
      <c r="QCO200" s="182"/>
      <c r="QCP200" s="181"/>
      <c r="QCQ200" s="180"/>
      <c r="QCR200" s="183"/>
      <c r="QCS200" s="182"/>
      <c r="QCT200" s="181"/>
      <c r="QCU200" s="180"/>
      <c r="QCV200" s="183"/>
      <c r="QCW200" s="182"/>
      <c r="QCX200" s="181"/>
      <c r="QCY200" s="180"/>
      <c r="QCZ200" s="183"/>
      <c r="QDA200" s="182"/>
      <c r="QDB200" s="181"/>
      <c r="QDC200" s="180"/>
      <c r="QDD200" s="183"/>
      <c r="QDE200" s="182"/>
      <c r="QDF200" s="181"/>
      <c r="QDG200" s="180"/>
      <c r="QDH200" s="183"/>
      <c r="QDI200" s="182"/>
      <c r="QDJ200" s="181"/>
      <c r="QDK200" s="180"/>
      <c r="QDL200" s="183"/>
      <c r="QDM200" s="182"/>
      <c r="QDN200" s="181"/>
      <c r="QDO200" s="180"/>
      <c r="QDP200" s="183"/>
      <c r="QDQ200" s="182"/>
      <c r="QDR200" s="181"/>
      <c r="QDS200" s="180"/>
      <c r="QDT200" s="183"/>
      <c r="QDU200" s="182"/>
      <c r="QDV200" s="181"/>
      <c r="QDW200" s="180"/>
      <c r="QDX200" s="183"/>
      <c r="QDY200" s="182"/>
      <c r="QDZ200" s="181"/>
      <c r="QEA200" s="180"/>
      <c r="QEB200" s="183"/>
      <c r="QEC200" s="182"/>
      <c r="QED200" s="181"/>
      <c r="QEE200" s="180"/>
      <c r="QEF200" s="183"/>
      <c r="QEG200" s="182"/>
      <c r="QEH200" s="181"/>
      <c r="QEI200" s="180"/>
      <c r="QEJ200" s="183"/>
      <c r="QEK200" s="182"/>
      <c r="QEL200" s="181"/>
      <c r="QEM200" s="180"/>
      <c r="QEN200" s="183"/>
      <c r="QEO200" s="182"/>
      <c r="QEP200" s="181"/>
      <c r="QEQ200" s="180"/>
      <c r="QER200" s="183"/>
      <c r="QES200" s="182"/>
      <c r="QET200" s="181"/>
      <c r="QEU200" s="180"/>
      <c r="QEV200" s="183"/>
      <c r="QEW200" s="182"/>
      <c r="QEX200" s="181"/>
      <c r="QEY200" s="180"/>
      <c r="QEZ200" s="183"/>
      <c r="QFA200" s="182"/>
      <c r="QFB200" s="181"/>
      <c r="QFC200" s="180"/>
      <c r="QFD200" s="183"/>
      <c r="QFE200" s="182"/>
      <c r="QFF200" s="181"/>
      <c r="QFG200" s="180"/>
      <c r="QFH200" s="183"/>
      <c r="QFI200" s="182"/>
      <c r="QFJ200" s="181"/>
      <c r="QFK200" s="180"/>
      <c r="QFL200" s="183"/>
      <c r="QFM200" s="182"/>
      <c r="QFN200" s="181"/>
      <c r="QFO200" s="180"/>
      <c r="QFP200" s="183"/>
      <c r="QFQ200" s="182"/>
      <c r="QFR200" s="181"/>
      <c r="QFS200" s="180"/>
      <c r="QFT200" s="183"/>
      <c r="QFU200" s="182"/>
      <c r="QFV200" s="181"/>
      <c r="QFW200" s="180"/>
      <c r="QFX200" s="183"/>
      <c r="QFY200" s="182"/>
      <c r="QFZ200" s="181"/>
      <c r="QGA200" s="180"/>
      <c r="QGB200" s="183"/>
      <c r="QGC200" s="182"/>
      <c r="QGD200" s="181"/>
      <c r="QGE200" s="180"/>
      <c r="QGF200" s="183"/>
      <c r="QGG200" s="182"/>
      <c r="QGH200" s="181"/>
      <c r="QGI200" s="180"/>
      <c r="QGJ200" s="183"/>
      <c r="QGK200" s="182"/>
      <c r="QGL200" s="181"/>
      <c r="QGM200" s="180"/>
      <c r="QGN200" s="183"/>
      <c r="QGO200" s="182"/>
      <c r="QGP200" s="181"/>
      <c r="QGQ200" s="180"/>
      <c r="QGR200" s="183"/>
      <c r="QGS200" s="182"/>
      <c r="QGT200" s="181"/>
      <c r="QGU200" s="180"/>
      <c r="QGV200" s="183"/>
      <c r="QGW200" s="182"/>
      <c r="QGX200" s="181"/>
      <c r="QGY200" s="180"/>
      <c r="QGZ200" s="183"/>
      <c r="QHA200" s="713"/>
      <c r="QHB200" s="713"/>
      <c r="QHC200" s="713"/>
      <c r="QHD200" s="746"/>
      <c r="QHE200" s="209"/>
      <c r="QHF200" s="734"/>
      <c r="QHG200" s="734"/>
      <c r="QHH200" s="734"/>
      <c r="QHI200" s="201"/>
      <c r="QHJ200" s="182"/>
      <c r="QHK200" s="181"/>
      <c r="QHL200" s="180"/>
      <c r="QHM200" s="183"/>
      <c r="QHN200" s="182"/>
      <c r="QHO200" s="181"/>
      <c r="QHP200" s="180"/>
      <c r="QHQ200" s="183"/>
      <c r="QHR200" s="182"/>
      <c r="QHS200" s="181"/>
      <c r="QHT200" s="180"/>
      <c r="QHU200" s="183"/>
      <c r="QHV200" s="182"/>
      <c r="QHW200" s="181"/>
      <c r="QHX200" s="180"/>
      <c r="QHY200" s="183"/>
      <c r="QHZ200" s="182"/>
      <c r="QIA200" s="181"/>
      <c r="QIB200" s="180"/>
      <c r="QIC200" s="183"/>
      <c r="QID200" s="182"/>
      <c r="QIE200" s="181"/>
      <c r="QIF200" s="180"/>
      <c r="QIG200" s="183"/>
      <c r="QIH200" s="182"/>
      <c r="QII200" s="181"/>
      <c r="QIJ200" s="180"/>
      <c r="QIK200" s="183"/>
      <c r="QIL200" s="182"/>
      <c r="QIM200" s="181"/>
      <c r="QIN200" s="180"/>
      <c r="QIO200" s="183"/>
      <c r="QIP200" s="182"/>
      <c r="QIQ200" s="181"/>
      <c r="QIR200" s="180"/>
      <c r="QIS200" s="183"/>
      <c r="QIT200" s="182"/>
      <c r="QIU200" s="181"/>
      <c r="QIV200" s="180"/>
      <c r="QIW200" s="183"/>
      <c r="QIX200" s="182"/>
      <c r="QIY200" s="181"/>
      <c r="QIZ200" s="180"/>
      <c r="QJA200" s="183"/>
      <c r="QJB200" s="182"/>
      <c r="QJC200" s="181"/>
      <c r="QJD200" s="180"/>
      <c r="QJE200" s="183"/>
      <c r="QJF200" s="182"/>
      <c r="QJG200" s="181"/>
      <c r="QJH200" s="180"/>
      <c r="QJI200" s="183"/>
      <c r="QJJ200" s="182"/>
      <c r="QJK200" s="181"/>
      <c r="QJL200" s="180"/>
      <c r="QJM200" s="183"/>
      <c r="QJN200" s="182"/>
      <c r="QJO200" s="181"/>
      <c r="QJP200" s="180"/>
      <c r="QJQ200" s="183"/>
      <c r="QJR200" s="182"/>
      <c r="QJS200" s="181"/>
      <c r="QJT200" s="180"/>
      <c r="QJU200" s="183"/>
      <c r="QJV200" s="182"/>
      <c r="QJW200" s="181"/>
      <c r="QJX200" s="180"/>
      <c r="QJY200" s="183"/>
      <c r="QJZ200" s="182"/>
      <c r="QKA200" s="181"/>
      <c r="QKB200" s="180"/>
      <c r="QKC200" s="183"/>
      <c r="QKD200" s="182"/>
      <c r="QKE200" s="181"/>
      <c r="QKF200" s="180"/>
      <c r="QKG200" s="183"/>
      <c r="QKH200" s="182"/>
      <c r="QKI200" s="181"/>
      <c r="QKJ200" s="180"/>
      <c r="QKK200" s="183"/>
      <c r="QKL200" s="182"/>
      <c r="QKM200" s="181"/>
      <c r="QKN200" s="180"/>
      <c r="QKO200" s="183"/>
      <c r="QKP200" s="182"/>
      <c r="QKQ200" s="181"/>
      <c r="QKR200" s="180"/>
      <c r="QKS200" s="183"/>
      <c r="QKT200" s="182"/>
      <c r="QKU200" s="181"/>
      <c r="QKV200" s="180"/>
      <c r="QKW200" s="183"/>
      <c r="QKX200" s="182"/>
      <c r="QKY200" s="181"/>
      <c r="QKZ200" s="180"/>
      <c r="QLA200" s="183"/>
      <c r="QLB200" s="182"/>
      <c r="QLC200" s="181"/>
      <c r="QLD200" s="180"/>
      <c r="QLE200" s="183"/>
      <c r="QLF200" s="182"/>
      <c r="QLG200" s="181"/>
      <c r="QLH200" s="180"/>
      <c r="QLI200" s="183"/>
      <c r="QLJ200" s="182"/>
      <c r="QLK200" s="181"/>
      <c r="QLL200" s="180"/>
      <c r="QLM200" s="183"/>
      <c r="QLN200" s="182"/>
      <c r="QLO200" s="181"/>
      <c r="QLP200" s="180"/>
      <c r="QLQ200" s="183"/>
      <c r="QLR200" s="182"/>
      <c r="QLS200" s="181"/>
      <c r="QLT200" s="180"/>
      <c r="QLU200" s="183"/>
      <c r="QLV200" s="182"/>
      <c r="QLW200" s="181"/>
      <c r="QLX200" s="180"/>
      <c r="QLY200" s="183"/>
      <c r="QLZ200" s="182"/>
      <c r="QMA200" s="181"/>
      <c r="QMB200" s="180"/>
      <c r="QMC200" s="183"/>
      <c r="QMD200" s="713"/>
      <c r="QME200" s="713"/>
      <c r="QMF200" s="713"/>
      <c r="QMG200" s="746"/>
      <c r="QMH200" s="209"/>
      <c r="QMI200" s="734"/>
      <c r="QMJ200" s="734"/>
      <c r="QMK200" s="734"/>
      <c r="QML200" s="201"/>
      <c r="QMM200" s="182"/>
      <c r="QMN200" s="181"/>
      <c r="QMO200" s="180"/>
      <c r="QMP200" s="183"/>
      <c r="QMQ200" s="182"/>
      <c r="QMR200" s="181"/>
      <c r="QMS200" s="180"/>
      <c r="QMT200" s="183"/>
      <c r="QMU200" s="182"/>
      <c r="QMV200" s="181"/>
      <c r="QMW200" s="180"/>
      <c r="QMX200" s="183"/>
      <c r="QMY200" s="182"/>
      <c r="QMZ200" s="181"/>
      <c r="QNA200" s="180"/>
      <c r="QNB200" s="183"/>
      <c r="QNC200" s="182"/>
      <c r="QND200" s="181"/>
      <c r="QNE200" s="180"/>
      <c r="QNF200" s="183"/>
      <c r="QNG200" s="182"/>
      <c r="QNH200" s="181"/>
      <c r="QNI200" s="180"/>
      <c r="QNJ200" s="183"/>
      <c r="QNK200" s="182"/>
      <c r="QNL200" s="181"/>
      <c r="QNM200" s="180"/>
      <c r="QNN200" s="183"/>
      <c r="QNO200" s="182"/>
      <c r="QNP200" s="181"/>
      <c r="QNQ200" s="180"/>
      <c r="QNR200" s="183"/>
      <c r="QNS200" s="182"/>
      <c r="QNT200" s="181"/>
      <c r="QNU200" s="180"/>
      <c r="QNV200" s="183"/>
      <c r="QNW200" s="182"/>
      <c r="QNX200" s="181"/>
      <c r="QNY200" s="180"/>
      <c r="QNZ200" s="183"/>
      <c r="QOA200" s="182"/>
      <c r="QOB200" s="181"/>
      <c r="QOC200" s="180"/>
      <c r="QOD200" s="183"/>
      <c r="QOE200" s="182"/>
      <c r="QOF200" s="181"/>
      <c r="QOG200" s="180"/>
      <c r="QOH200" s="183"/>
      <c r="QOI200" s="182"/>
      <c r="QOJ200" s="181"/>
      <c r="QOK200" s="180"/>
      <c r="QOL200" s="183"/>
      <c r="QOM200" s="182"/>
      <c r="QON200" s="181"/>
      <c r="QOO200" s="180"/>
      <c r="QOP200" s="183"/>
      <c r="QOQ200" s="182"/>
      <c r="QOR200" s="181"/>
      <c r="QOS200" s="180"/>
      <c r="QOT200" s="183"/>
      <c r="QOU200" s="182"/>
      <c r="QOV200" s="181"/>
      <c r="QOW200" s="180"/>
      <c r="QOX200" s="183"/>
      <c r="QOY200" s="182"/>
      <c r="QOZ200" s="181"/>
      <c r="QPA200" s="180"/>
      <c r="QPB200" s="183"/>
      <c r="QPC200" s="182"/>
      <c r="QPD200" s="181"/>
      <c r="QPE200" s="180"/>
      <c r="QPF200" s="183"/>
      <c r="QPG200" s="182"/>
      <c r="QPH200" s="181"/>
      <c r="QPI200" s="180"/>
      <c r="QPJ200" s="183"/>
      <c r="QPK200" s="182"/>
      <c r="QPL200" s="181"/>
      <c r="QPM200" s="180"/>
      <c r="QPN200" s="183"/>
      <c r="QPO200" s="182"/>
      <c r="QPP200" s="181"/>
      <c r="QPQ200" s="180"/>
      <c r="QPR200" s="183"/>
      <c r="QPS200" s="182"/>
      <c r="QPT200" s="181"/>
      <c r="QPU200" s="180"/>
      <c r="QPV200" s="183"/>
      <c r="QPW200" s="182"/>
      <c r="QPX200" s="181"/>
      <c r="QPY200" s="180"/>
      <c r="QPZ200" s="183"/>
      <c r="QQA200" s="182"/>
      <c r="QQB200" s="181"/>
      <c r="QQC200" s="180"/>
      <c r="QQD200" s="183"/>
      <c r="QQE200" s="182"/>
      <c r="QQF200" s="181"/>
      <c r="QQG200" s="180"/>
      <c r="QQH200" s="183"/>
      <c r="QQI200" s="182"/>
      <c r="QQJ200" s="181"/>
      <c r="QQK200" s="180"/>
      <c r="QQL200" s="183"/>
      <c r="QQM200" s="182"/>
      <c r="QQN200" s="181"/>
      <c r="QQO200" s="180"/>
      <c r="QQP200" s="183"/>
      <c r="QQQ200" s="182"/>
      <c r="QQR200" s="181"/>
      <c r="QQS200" s="180"/>
      <c r="QQT200" s="183"/>
      <c r="QQU200" s="182"/>
      <c r="QQV200" s="181"/>
      <c r="QQW200" s="180"/>
      <c r="QQX200" s="183"/>
      <c r="QQY200" s="182"/>
      <c r="QQZ200" s="181"/>
      <c r="QRA200" s="180"/>
      <c r="QRB200" s="183"/>
      <c r="QRC200" s="182"/>
      <c r="QRD200" s="181"/>
      <c r="QRE200" s="180"/>
      <c r="QRF200" s="183"/>
      <c r="QRG200" s="713"/>
      <c r="QRH200" s="713"/>
      <c r="QRI200" s="713"/>
      <c r="QRJ200" s="746"/>
      <c r="QRK200" s="209"/>
      <c r="QRL200" s="734"/>
      <c r="QRM200" s="734"/>
      <c r="QRN200" s="734"/>
      <c r="QRO200" s="201"/>
      <c r="QRP200" s="182"/>
      <c r="QRQ200" s="181"/>
      <c r="QRR200" s="180"/>
      <c r="QRS200" s="183"/>
      <c r="QRT200" s="182"/>
      <c r="QRU200" s="181"/>
      <c r="QRV200" s="180"/>
      <c r="QRW200" s="183"/>
      <c r="QRX200" s="182"/>
      <c r="QRY200" s="181"/>
      <c r="QRZ200" s="180"/>
      <c r="QSA200" s="183"/>
      <c r="QSB200" s="182"/>
      <c r="QSC200" s="181"/>
      <c r="QSD200" s="180"/>
      <c r="QSE200" s="183"/>
      <c r="QSF200" s="182"/>
      <c r="QSG200" s="181"/>
      <c r="QSH200" s="180"/>
      <c r="QSI200" s="183"/>
      <c r="QSJ200" s="182"/>
      <c r="QSK200" s="181"/>
      <c r="QSL200" s="180"/>
      <c r="QSM200" s="183"/>
      <c r="QSN200" s="182"/>
      <c r="QSO200" s="181"/>
      <c r="QSP200" s="180"/>
      <c r="QSQ200" s="183"/>
      <c r="QSR200" s="182"/>
      <c r="QSS200" s="181"/>
      <c r="QST200" s="180"/>
      <c r="QSU200" s="183"/>
      <c r="QSV200" s="182"/>
      <c r="QSW200" s="181"/>
      <c r="QSX200" s="180"/>
      <c r="QSY200" s="183"/>
      <c r="QSZ200" s="182"/>
      <c r="QTA200" s="181"/>
      <c r="QTB200" s="180"/>
      <c r="QTC200" s="183"/>
      <c r="QTD200" s="182"/>
      <c r="QTE200" s="181"/>
      <c r="QTF200" s="180"/>
      <c r="QTG200" s="183"/>
      <c r="QTH200" s="182"/>
      <c r="QTI200" s="181"/>
      <c r="QTJ200" s="180"/>
      <c r="QTK200" s="183"/>
      <c r="QTL200" s="182"/>
      <c r="QTM200" s="181"/>
      <c r="QTN200" s="180"/>
      <c r="QTO200" s="183"/>
      <c r="QTP200" s="182"/>
      <c r="QTQ200" s="181"/>
      <c r="QTR200" s="180"/>
      <c r="QTS200" s="183"/>
      <c r="QTT200" s="182"/>
      <c r="QTU200" s="181"/>
      <c r="QTV200" s="180"/>
      <c r="QTW200" s="183"/>
      <c r="QTX200" s="182"/>
      <c r="QTY200" s="181"/>
      <c r="QTZ200" s="180"/>
      <c r="QUA200" s="183"/>
      <c r="QUB200" s="182"/>
      <c r="QUC200" s="181"/>
      <c r="QUD200" s="180"/>
      <c r="QUE200" s="183"/>
      <c r="QUF200" s="182"/>
      <c r="QUG200" s="181"/>
      <c r="QUH200" s="180"/>
      <c r="QUI200" s="183"/>
      <c r="QUJ200" s="182"/>
      <c r="QUK200" s="181"/>
      <c r="QUL200" s="180"/>
      <c r="QUM200" s="183"/>
      <c r="QUN200" s="182"/>
      <c r="QUO200" s="181"/>
      <c r="QUP200" s="180"/>
      <c r="QUQ200" s="183"/>
      <c r="QUR200" s="182"/>
      <c r="QUS200" s="181"/>
      <c r="QUT200" s="180"/>
      <c r="QUU200" s="183"/>
      <c r="QUV200" s="182"/>
      <c r="QUW200" s="181"/>
      <c r="QUX200" s="180"/>
      <c r="QUY200" s="183"/>
      <c r="QUZ200" s="182"/>
      <c r="QVA200" s="181"/>
      <c r="QVB200" s="180"/>
      <c r="QVC200" s="183"/>
      <c r="QVD200" s="182"/>
      <c r="QVE200" s="181"/>
      <c r="QVF200" s="180"/>
      <c r="QVG200" s="183"/>
      <c r="QVH200" s="182"/>
      <c r="QVI200" s="181"/>
      <c r="QVJ200" s="180"/>
      <c r="QVK200" s="183"/>
      <c r="QVL200" s="182"/>
      <c r="QVM200" s="181"/>
      <c r="QVN200" s="180"/>
      <c r="QVO200" s="183"/>
      <c r="QVP200" s="182"/>
      <c r="QVQ200" s="181"/>
      <c r="QVR200" s="180"/>
      <c r="QVS200" s="183"/>
      <c r="QVT200" s="182"/>
      <c r="QVU200" s="181"/>
      <c r="QVV200" s="180"/>
      <c r="QVW200" s="183"/>
      <c r="QVX200" s="182"/>
      <c r="QVY200" s="181"/>
      <c r="QVZ200" s="180"/>
      <c r="QWA200" s="183"/>
      <c r="QWB200" s="182"/>
      <c r="QWC200" s="181"/>
      <c r="QWD200" s="180"/>
      <c r="QWE200" s="183"/>
      <c r="QWF200" s="182"/>
      <c r="QWG200" s="181"/>
      <c r="QWH200" s="180"/>
      <c r="QWI200" s="183"/>
      <c r="QWJ200" s="713"/>
      <c r="QWK200" s="713"/>
      <c r="QWL200" s="713"/>
      <c r="QWM200" s="746"/>
      <c r="QWN200" s="209"/>
      <c r="QWO200" s="734"/>
      <c r="QWP200" s="734"/>
      <c r="QWQ200" s="734"/>
      <c r="QWR200" s="201"/>
      <c r="QWS200" s="182"/>
      <c r="QWT200" s="181"/>
      <c r="QWU200" s="180"/>
      <c r="QWV200" s="183"/>
      <c r="QWW200" s="182"/>
      <c r="QWX200" s="181"/>
      <c r="QWY200" s="180"/>
      <c r="QWZ200" s="183"/>
      <c r="QXA200" s="182"/>
      <c r="QXB200" s="181"/>
      <c r="QXC200" s="180"/>
      <c r="QXD200" s="183"/>
      <c r="QXE200" s="182"/>
      <c r="QXF200" s="181"/>
      <c r="QXG200" s="180"/>
      <c r="QXH200" s="183"/>
      <c r="QXI200" s="182"/>
      <c r="QXJ200" s="181"/>
      <c r="QXK200" s="180"/>
      <c r="QXL200" s="183"/>
      <c r="QXM200" s="182"/>
      <c r="QXN200" s="181"/>
      <c r="QXO200" s="180"/>
      <c r="QXP200" s="183"/>
      <c r="QXQ200" s="182"/>
      <c r="QXR200" s="181"/>
      <c r="QXS200" s="180"/>
      <c r="QXT200" s="183"/>
      <c r="QXU200" s="182"/>
      <c r="QXV200" s="181"/>
      <c r="QXW200" s="180"/>
      <c r="QXX200" s="183"/>
      <c r="QXY200" s="182"/>
      <c r="QXZ200" s="181"/>
      <c r="QYA200" s="180"/>
      <c r="QYB200" s="183"/>
      <c r="QYC200" s="182"/>
      <c r="QYD200" s="181"/>
      <c r="QYE200" s="180"/>
      <c r="QYF200" s="183"/>
      <c r="QYG200" s="182"/>
      <c r="QYH200" s="181"/>
      <c r="QYI200" s="180"/>
      <c r="QYJ200" s="183"/>
      <c r="QYK200" s="182"/>
      <c r="QYL200" s="181"/>
      <c r="QYM200" s="180"/>
      <c r="QYN200" s="183"/>
      <c r="QYO200" s="182"/>
      <c r="QYP200" s="181"/>
      <c r="QYQ200" s="180"/>
      <c r="QYR200" s="183"/>
      <c r="QYS200" s="182"/>
      <c r="QYT200" s="181"/>
      <c r="QYU200" s="180"/>
      <c r="QYV200" s="183"/>
      <c r="QYW200" s="182"/>
      <c r="QYX200" s="181"/>
      <c r="QYY200" s="180"/>
      <c r="QYZ200" s="183"/>
      <c r="QZA200" s="182"/>
      <c r="QZB200" s="181"/>
      <c r="QZC200" s="180"/>
      <c r="QZD200" s="183"/>
      <c r="QZE200" s="182"/>
      <c r="QZF200" s="181"/>
      <c r="QZG200" s="180"/>
      <c r="QZH200" s="183"/>
      <c r="QZI200" s="182"/>
      <c r="QZJ200" s="181"/>
      <c r="QZK200" s="180"/>
      <c r="QZL200" s="183"/>
      <c r="QZM200" s="182"/>
      <c r="QZN200" s="181"/>
      <c r="QZO200" s="180"/>
      <c r="QZP200" s="183"/>
      <c r="QZQ200" s="182"/>
      <c r="QZR200" s="181"/>
      <c r="QZS200" s="180"/>
      <c r="QZT200" s="183"/>
      <c r="QZU200" s="182"/>
      <c r="QZV200" s="181"/>
      <c r="QZW200" s="180"/>
      <c r="QZX200" s="183"/>
      <c r="QZY200" s="182"/>
      <c r="QZZ200" s="181"/>
      <c r="RAA200" s="180"/>
      <c r="RAB200" s="183"/>
      <c r="RAC200" s="182"/>
      <c r="RAD200" s="181"/>
      <c r="RAE200" s="180"/>
      <c r="RAF200" s="183"/>
      <c r="RAG200" s="182"/>
      <c r="RAH200" s="181"/>
      <c r="RAI200" s="180"/>
      <c r="RAJ200" s="183"/>
      <c r="RAK200" s="182"/>
      <c r="RAL200" s="181"/>
      <c r="RAM200" s="180"/>
      <c r="RAN200" s="183"/>
      <c r="RAO200" s="182"/>
      <c r="RAP200" s="181"/>
      <c r="RAQ200" s="180"/>
      <c r="RAR200" s="183"/>
      <c r="RAS200" s="182"/>
      <c r="RAT200" s="181"/>
      <c r="RAU200" s="180"/>
      <c r="RAV200" s="183"/>
      <c r="RAW200" s="182"/>
      <c r="RAX200" s="181"/>
      <c r="RAY200" s="180"/>
      <c r="RAZ200" s="183"/>
      <c r="RBA200" s="182"/>
      <c r="RBB200" s="181"/>
      <c r="RBC200" s="180"/>
      <c r="RBD200" s="183"/>
      <c r="RBE200" s="182"/>
      <c r="RBF200" s="181"/>
      <c r="RBG200" s="180"/>
      <c r="RBH200" s="183"/>
      <c r="RBI200" s="182"/>
      <c r="RBJ200" s="181"/>
      <c r="RBK200" s="180"/>
      <c r="RBL200" s="183"/>
      <c r="RBM200" s="713"/>
      <c r="RBN200" s="713"/>
      <c r="RBO200" s="713"/>
      <c r="RBP200" s="746"/>
      <c r="RBQ200" s="209"/>
      <c r="RBR200" s="734"/>
      <c r="RBS200" s="734"/>
      <c r="RBT200" s="734"/>
      <c r="RBU200" s="201"/>
      <c r="RBV200" s="182"/>
      <c r="RBW200" s="181"/>
      <c r="RBX200" s="180"/>
      <c r="RBY200" s="183"/>
      <c r="RBZ200" s="182"/>
      <c r="RCA200" s="181"/>
      <c r="RCB200" s="180"/>
      <c r="RCC200" s="183"/>
      <c r="RCD200" s="182"/>
      <c r="RCE200" s="181"/>
      <c r="RCF200" s="180"/>
      <c r="RCG200" s="183"/>
      <c r="RCH200" s="182"/>
      <c r="RCI200" s="181"/>
      <c r="RCJ200" s="180"/>
      <c r="RCK200" s="183"/>
      <c r="RCL200" s="182"/>
      <c r="RCM200" s="181"/>
      <c r="RCN200" s="180"/>
      <c r="RCO200" s="183"/>
      <c r="RCP200" s="182"/>
      <c r="RCQ200" s="181"/>
      <c r="RCR200" s="180"/>
      <c r="RCS200" s="183"/>
      <c r="RCT200" s="182"/>
      <c r="RCU200" s="181"/>
      <c r="RCV200" s="180"/>
      <c r="RCW200" s="183"/>
      <c r="RCX200" s="182"/>
      <c r="RCY200" s="181"/>
      <c r="RCZ200" s="180"/>
      <c r="RDA200" s="183"/>
      <c r="RDB200" s="182"/>
      <c r="RDC200" s="181"/>
      <c r="RDD200" s="180"/>
      <c r="RDE200" s="183"/>
      <c r="RDF200" s="182"/>
      <c r="RDG200" s="181"/>
      <c r="RDH200" s="180"/>
      <c r="RDI200" s="183"/>
      <c r="RDJ200" s="182"/>
      <c r="RDK200" s="181"/>
      <c r="RDL200" s="180"/>
      <c r="RDM200" s="183"/>
      <c r="RDN200" s="182"/>
      <c r="RDO200" s="181"/>
      <c r="RDP200" s="180"/>
      <c r="RDQ200" s="183"/>
      <c r="RDR200" s="182"/>
      <c r="RDS200" s="181"/>
      <c r="RDT200" s="180"/>
      <c r="RDU200" s="183"/>
      <c r="RDV200" s="182"/>
      <c r="RDW200" s="181"/>
      <c r="RDX200" s="180"/>
      <c r="RDY200" s="183"/>
      <c r="RDZ200" s="182"/>
      <c r="REA200" s="181"/>
      <c r="REB200" s="180"/>
      <c r="REC200" s="183"/>
      <c r="RED200" s="182"/>
      <c r="REE200" s="181"/>
      <c r="REF200" s="180"/>
      <c r="REG200" s="183"/>
      <c r="REH200" s="182"/>
      <c r="REI200" s="181"/>
      <c r="REJ200" s="180"/>
      <c r="REK200" s="183"/>
      <c r="REL200" s="182"/>
      <c r="REM200" s="181"/>
      <c r="REN200" s="180"/>
      <c r="REO200" s="183"/>
      <c r="REP200" s="182"/>
      <c r="REQ200" s="181"/>
      <c r="RER200" s="180"/>
      <c r="RES200" s="183"/>
      <c r="RET200" s="182"/>
      <c r="REU200" s="181"/>
      <c r="REV200" s="180"/>
      <c r="REW200" s="183"/>
      <c r="REX200" s="182"/>
      <c r="REY200" s="181"/>
      <c r="REZ200" s="180"/>
      <c r="RFA200" s="183"/>
      <c r="RFB200" s="182"/>
      <c r="RFC200" s="181"/>
      <c r="RFD200" s="180"/>
      <c r="RFE200" s="183"/>
      <c r="RFF200" s="182"/>
      <c r="RFG200" s="181"/>
      <c r="RFH200" s="180"/>
      <c r="RFI200" s="183"/>
      <c r="RFJ200" s="182"/>
      <c r="RFK200" s="181"/>
      <c r="RFL200" s="180"/>
      <c r="RFM200" s="183"/>
      <c r="RFN200" s="182"/>
      <c r="RFO200" s="181"/>
      <c r="RFP200" s="180"/>
      <c r="RFQ200" s="183"/>
      <c r="RFR200" s="182"/>
      <c r="RFS200" s="181"/>
      <c r="RFT200" s="180"/>
      <c r="RFU200" s="183"/>
      <c r="RFV200" s="182"/>
      <c r="RFW200" s="181"/>
      <c r="RFX200" s="180"/>
      <c r="RFY200" s="183"/>
      <c r="RFZ200" s="182"/>
      <c r="RGA200" s="181"/>
      <c r="RGB200" s="180"/>
      <c r="RGC200" s="183"/>
      <c r="RGD200" s="182"/>
      <c r="RGE200" s="181"/>
      <c r="RGF200" s="180"/>
      <c r="RGG200" s="183"/>
      <c r="RGH200" s="182"/>
      <c r="RGI200" s="181"/>
      <c r="RGJ200" s="180"/>
      <c r="RGK200" s="183"/>
      <c r="RGL200" s="182"/>
      <c r="RGM200" s="181"/>
      <c r="RGN200" s="180"/>
      <c r="RGO200" s="183"/>
      <c r="RGP200" s="713"/>
      <c r="RGQ200" s="713"/>
      <c r="RGR200" s="713"/>
      <c r="RGS200" s="746"/>
      <c r="RGT200" s="209"/>
      <c r="RGU200" s="734"/>
      <c r="RGV200" s="734"/>
      <c r="RGW200" s="734"/>
      <c r="RGX200" s="201"/>
      <c r="RGY200" s="182"/>
      <c r="RGZ200" s="181"/>
      <c r="RHA200" s="180"/>
      <c r="RHB200" s="183"/>
      <c r="RHC200" s="182"/>
      <c r="RHD200" s="181"/>
      <c r="RHE200" s="180"/>
      <c r="RHF200" s="183"/>
      <c r="RHG200" s="182"/>
      <c r="RHH200" s="181"/>
      <c r="RHI200" s="180"/>
      <c r="RHJ200" s="183"/>
      <c r="RHK200" s="182"/>
      <c r="RHL200" s="181"/>
      <c r="RHM200" s="180"/>
      <c r="RHN200" s="183"/>
      <c r="RHO200" s="182"/>
      <c r="RHP200" s="181"/>
      <c r="RHQ200" s="180"/>
      <c r="RHR200" s="183"/>
      <c r="RHS200" s="182"/>
      <c r="RHT200" s="181"/>
      <c r="RHU200" s="180"/>
      <c r="RHV200" s="183"/>
      <c r="RHW200" s="182"/>
      <c r="RHX200" s="181"/>
      <c r="RHY200" s="180"/>
      <c r="RHZ200" s="183"/>
      <c r="RIA200" s="182"/>
      <c r="RIB200" s="181"/>
      <c r="RIC200" s="180"/>
      <c r="RID200" s="183"/>
      <c r="RIE200" s="182"/>
      <c r="RIF200" s="181"/>
      <c r="RIG200" s="180"/>
      <c r="RIH200" s="183"/>
      <c r="RII200" s="182"/>
      <c r="RIJ200" s="181"/>
      <c r="RIK200" s="180"/>
      <c r="RIL200" s="183"/>
      <c r="RIM200" s="182"/>
      <c r="RIN200" s="181"/>
      <c r="RIO200" s="180"/>
      <c r="RIP200" s="183"/>
      <c r="RIQ200" s="182"/>
      <c r="RIR200" s="181"/>
      <c r="RIS200" s="180"/>
      <c r="RIT200" s="183"/>
      <c r="RIU200" s="182"/>
      <c r="RIV200" s="181"/>
      <c r="RIW200" s="180"/>
      <c r="RIX200" s="183"/>
      <c r="RIY200" s="182"/>
      <c r="RIZ200" s="181"/>
      <c r="RJA200" s="180"/>
      <c r="RJB200" s="183"/>
      <c r="RJC200" s="182"/>
      <c r="RJD200" s="181"/>
      <c r="RJE200" s="180"/>
      <c r="RJF200" s="183"/>
      <c r="RJG200" s="182"/>
      <c r="RJH200" s="181"/>
      <c r="RJI200" s="180"/>
      <c r="RJJ200" s="183"/>
      <c r="RJK200" s="182"/>
      <c r="RJL200" s="181"/>
      <c r="RJM200" s="180"/>
      <c r="RJN200" s="183"/>
      <c r="RJO200" s="182"/>
      <c r="RJP200" s="181"/>
      <c r="RJQ200" s="180"/>
      <c r="RJR200" s="183"/>
      <c r="RJS200" s="182"/>
      <c r="RJT200" s="181"/>
      <c r="RJU200" s="180"/>
      <c r="RJV200" s="183"/>
      <c r="RJW200" s="182"/>
      <c r="RJX200" s="181"/>
      <c r="RJY200" s="180"/>
      <c r="RJZ200" s="183"/>
      <c r="RKA200" s="182"/>
      <c r="RKB200" s="181"/>
      <c r="RKC200" s="180"/>
      <c r="RKD200" s="183"/>
      <c r="RKE200" s="182"/>
      <c r="RKF200" s="181"/>
      <c r="RKG200" s="180"/>
      <c r="RKH200" s="183"/>
      <c r="RKI200" s="182"/>
      <c r="RKJ200" s="181"/>
      <c r="RKK200" s="180"/>
      <c r="RKL200" s="183"/>
      <c r="RKM200" s="182"/>
      <c r="RKN200" s="181"/>
      <c r="RKO200" s="180"/>
      <c r="RKP200" s="183"/>
      <c r="RKQ200" s="182"/>
      <c r="RKR200" s="181"/>
      <c r="RKS200" s="180"/>
      <c r="RKT200" s="183"/>
      <c r="RKU200" s="182"/>
      <c r="RKV200" s="181"/>
      <c r="RKW200" s="180"/>
      <c r="RKX200" s="183"/>
      <c r="RKY200" s="182"/>
      <c r="RKZ200" s="181"/>
      <c r="RLA200" s="180"/>
      <c r="RLB200" s="183"/>
      <c r="RLC200" s="182"/>
      <c r="RLD200" s="181"/>
      <c r="RLE200" s="180"/>
      <c r="RLF200" s="183"/>
      <c r="RLG200" s="182"/>
      <c r="RLH200" s="181"/>
      <c r="RLI200" s="180"/>
      <c r="RLJ200" s="183"/>
      <c r="RLK200" s="182"/>
      <c r="RLL200" s="181"/>
      <c r="RLM200" s="180"/>
      <c r="RLN200" s="183"/>
      <c r="RLO200" s="182"/>
      <c r="RLP200" s="181"/>
      <c r="RLQ200" s="180"/>
      <c r="RLR200" s="183"/>
      <c r="RLS200" s="713"/>
      <c r="RLT200" s="713"/>
      <c r="RLU200" s="713"/>
      <c r="RLV200" s="746"/>
      <c r="RLW200" s="209"/>
      <c r="RLX200" s="734"/>
      <c r="RLY200" s="734"/>
      <c r="RLZ200" s="734"/>
      <c r="RMA200" s="201"/>
      <c r="RMB200" s="182"/>
      <c r="RMC200" s="181"/>
      <c r="RMD200" s="180"/>
      <c r="RME200" s="183"/>
      <c r="RMF200" s="182"/>
      <c r="RMG200" s="181"/>
      <c r="RMH200" s="180"/>
      <c r="RMI200" s="183"/>
      <c r="RMJ200" s="182"/>
      <c r="RMK200" s="181"/>
      <c r="RML200" s="180"/>
      <c r="RMM200" s="183"/>
      <c r="RMN200" s="182"/>
      <c r="RMO200" s="181"/>
      <c r="RMP200" s="180"/>
      <c r="RMQ200" s="183"/>
      <c r="RMR200" s="182"/>
      <c r="RMS200" s="181"/>
      <c r="RMT200" s="180"/>
      <c r="RMU200" s="183"/>
      <c r="RMV200" s="182"/>
      <c r="RMW200" s="181"/>
      <c r="RMX200" s="180"/>
      <c r="RMY200" s="183"/>
      <c r="RMZ200" s="182"/>
      <c r="RNA200" s="181"/>
      <c r="RNB200" s="180"/>
      <c r="RNC200" s="183"/>
      <c r="RND200" s="182"/>
      <c r="RNE200" s="181"/>
      <c r="RNF200" s="180"/>
      <c r="RNG200" s="183"/>
      <c r="RNH200" s="182"/>
      <c r="RNI200" s="181"/>
      <c r="RNJ200" s="180"/>
      <c r="RNK200" s="183"/>
      <c r="RNL200" s="182"/>
      <c r="RNM200" s="181"/>
      <c r="RNN200" s="180"/>
      <c r="RNO200" s="183"/>
      <c r="RNP200" s="182"/>
      <c r="RNQ200" s="181"/>
      <c r="RNR200" s="180"/>
      <c r="RNS200" s="183"/>
      <c r="RNT200" s="182"/>
      <c r="RNU200" s="181"/>
      <c r="RNV200" s="180"/>
      <c r="RNW200" s="183"/>
      <c r="RNX200" s="182"/>
      <c r="RNY200" s="181"/>
      <c r="RNZ200" s="180"/>
      <c r="ROA200" s="183"/>
      <c r="ROB200" s="182"/>
      <c r="ROC200" s="181"/>
      <c r="ROD200" s="180"/>
      <c r="ROE200" s="183"/>
      <c r="ROF200" s="182"/>
      <c r="ROG200" s="181"/>
      <c r="ROH200" s="180"/>
      <c r="ROI200" s="183"/>
      <c r="ROJ200" s="182"/>
      <c r="ROK200" s="181"/>
      <c r="ROL200" s="180"/>
      <c r="ROM200" s="183"/>
      <c r="RON200" s="182"/>
      <c r="ROO200" s="181"/>
      <c r="ROP200" s="180"/>
      <c r="ROQ200" s="183"/>
      <c r="ROR200" s="182"/>
      <c r="ROS200" s="181"/>
      <c r="ROT200" s="180"/>
      <c r="ROU200" s="183"/>
      <c r="ROV200" s="182"/>
      <c r="ROW200" s="181"/>
      <c r="ROX200" s="180"/>
      <c r="ROY200" s="183"/>
      <c r="ROZ200" s="182"/>
      <c r="RPA200" s="181"/>
      <c r="RPB200" s="180"/>
      <c r="RPC200" s="183"/>
      <c r="RPD200" s="182"/>
      <c r="RPE200" s="181"/>
      <c r="RPF200" s="180"/>
      <c r="RPG200" s="183"/>
      <c r="RPH200" s="182"/>
      <c r="RPI200" s="181"/>
      <c r="RPJ200" s="180"/>
      <c r="RPK200" s="183"/>
      <c r="RPL200" s="182"/>
      <c r="RPM200" s="181"/>
      <c r="RPN200" s="180"/>
      <c r="RPO200" s="183"/>
      <c r="RPP200" s="182"/>
      <c r="RPQ200" s="181"/>
      <c r="RPR200" s="180"/>
      <c r="RPS200" s="183"/>
      <c r="RPT200" s="182"/>
      <c r="RPU200" s="181"/>
      <c r="RPV200" s="180"/>
      <c r="RPW200" s="183"/>
      <c r="RPX200" s="182"/>
      <c r="RPY200" s="181"/>
      <c r="RPZ200" s="180"/>
      <c r="RQA200" s="183"/>
      <c r="RQB200" s="182"/>
      <c r="RQC200" s="181"/>
      <c r="RQD200" s="180"/>
      <c r="RQE200" s="183"/>
      <c r="RQF200" s="182"/>
      <c r="RQG200" s="181"/>
      <c r="RQH200" s="180"/>
      <c r="RQI200" s="183"/>
      <c r="RQJ200" s="182"/>
      <c r="RQK200" s="181"/>
      <c r="RQL200" s="180"/>
      <c r="RQM200" s="183"/>
      <c r="RQN200" s="182"/>
      <c r="RQO200" s="181"/>
      <c r="RQP200" s="180"/>
      <c r="RQQ200" s="183"/>
      <c r="RQR200" s="182"/>
      <c r="RQS200" s="181"/>
      <c r="RQT200" s="180"/>
      <c r="RQU200" s="183"/>
      <c r="RQV200" s="713"/>
      <c r="RQW200" s="713"/>
      <c r="RQX200" s="713"/>
      <c r="RQY200" s="746"/>
      <c r="RQZ200" s="209"/>
      <c r="RRA200" s="734"/>
      <c r="RRB200" s="734"/>
      <c r="RRC200" s="734"/>
      <c r="RRD200" s="201"/>
      <c r="RRE200" s="182"/>
      <c r="RRF200" s="181"/>
      <c r="RRG200" s="180"/>
      <c r="RRH200" s="183"/>
      <c r="RRI200" s="182"/>
      <c r="RRJ200" s="181"/>
      <c r="RRK200" s="180"/>
      <c r="RRL200" s="183"/>
      <c r="RRM200" s="182"/>
      <c r="RRN200" s="181"/>
      <c r="RRO200" s="180"/>
      <c r="RRP200" s="183"/>
      <c r="RRQ200" s="182"/>
      <c r="RRR200" s="181"/>
      <c r="RRS200" s="180"/>
      <c r="RRT200" s="183"/>
      <c r="RRU200" s="182"/>
      <c r="RRV200" s="181"/>
      <c r="RRW200" s="180"/>
      <c r="RRX200" s="183"/>
      <c r="RRY200" s="182"/>
      <c r="RRZ200" s="181"/>
      <c r="RSA200" s="180"/>
      <c r="RSB200" s="183"/>
      <c r="RSC200" s="182"/>
      <c r="RSD200" s="181"/>
      <c r="RSE200" s="180"/>
      <c r="RSF200" s="183"/>
      <c r="RSG200" s="182"/>
      <c r="RSH200" s="181"/>
      <c r="RSI200" s="180"/>
      <c r="RSJ200" s="183"/>
      <c r="RSK200" s="182"/>
      <c r="RSL200" s="181"/>
      <c r="RSM200" s="180"/>
      <c r="RSN200" s="183"/>
      <c r="RSO200" s="182"/>
      <c r="RSP200" s="181"/>
      <c r="RSQ200" s="180"/>
      <c r="RSR200" s="183"/>
      <c r="RSS200" s="182"/>
      <c r="RST200" s="181"/>
      <c r="RSU200" s="180"/>
      <c r="RSV200" s="183"/>
      <c r="RSW200" s="182"/>
      <c r="RSX200" s="181"/>
      <c r="RSY200" s="180"/>
      <c r="RSZ200" s="183"/>
      <c r="RTA200" s="182"/>
      <c r="RTB200" s="181"/>
      <c r="RTC200" s="180"/>
      <c r="RTD200" s="183"/>
      <c r="RTE200" s="182"/>
      <c r="RTF200" s="181"/>
      <c r="RTG200" s="180"/>
      <c r="RTH200" s="183"/>
      <c r="RTI200" s="182"/>
      <c r="RTJ200" s="181"/>
      <c r="RTK200" s="180"/>
      <c r="RTL200" s="183"/>
      <c r="RTM200" s="182"/>
      <c r="RTN200" s="181"/>
      <c r="RTO200" s="180"/>
      <c r="RTP200" s="183"/>
      <c r="RTQ200" s="182"/>
      <c r="RTR200" s="181"/>
      <c r="RTS200" s="180"/>
      <c r="RTT200" s="183"/>
      <c r="RTU200" s="182"/>
      <c r="RTV200" s="181"/>
      <c r="RTW200" s="180"/>
      <c r="RTX200" s="183"/>
      <c r="RTY200" s="182"/>
      <c r="RTZ200" s="181"/>
      <c r="RUA200" s="180"/>
      <c r="RUB200" s="183"/>
      <c r="RUC200" s="182"/>
      <c r="RUD200" s="181"/>
      <c r="RUE200" s="180"/>
      <c r="RUF200" s="183"/>
      <c r="RUG200" s="182"/>
      <c r="RUH200" s="181"/>
      <c r="RUI200" s="180"/>
      <c r="RUJ200" s="183"/>
      <c r="RUK200" s="182"/>
      <c r="RUL200" s="181"/>
      <c r="RUM200" s="180"/>
      <c r="RUN200" s="183"/>
      <c r="RUO200" s="182"/>
      <c r="RUP200" s="181"/>
      <c r="RUQ200" s="180"/>
      <c r="RUR200" s="183"/>
      <c r="RUS200" s="182"/>
      <c r="RUT200" s="181"/>
      <c r="RUU200" s="180"/>
      <c r="RUV200" s="183"/>
      <c r="RUW200" s="182"/>
      <c r="RUX200" s="181"/>
      <c r="RUY200" s="180"/>
      <c r="RUZ200" s="183"/>
      <c r="RVA200" s="182"/>
      <c r="RVB200" s="181"/>
      <c r="RVC200" s="180"/>
      <c r="RVD200" s="183"/>
      <c r="RVE200" s="182"/>
      <c r="RVF200" s="181"/>
      <c r="RVG200" s="180"/>
      <c r="RVH200" s="183"/>
      <c r="RVI200" s="182"/>
      <c r="RVJ200" s="181"/>
      <c r="RVK200" s="180"/>
      <c r="RVL200" s="183"/>
      <c r="RVM200" s="182"/>
      <c r="RVN200" s="181"/>
      <c r="RVO200" s="180"/>
      <c r="RVP200" s="183"/>
      <c r="RVQ200" s="182"/>
      <c r="RVR200" s="181"/>
      <c r="RVS200" s="180"/>
      <c r="RVT200" s="183"/>
      <c r="RVU200" s="182"/>
      <c r="RVV200" s="181"/>
      <c r="RVW200" s="180"/>
      <c r="RVX200" s="183"/>
      <c r="RVY200" s="713"/>
      <c r="RVZ200" s="713"/>
      <c r="RWA200" s="713"/>
      <c r="RWB200" s="746"/>
      <c r="RWC200" s="209"/>
      <c r="RWD200" s="734"/>
      <c r="RWE200" s="734"/>
      <c r="RWF200" s="734"/>
      <c r="RWG200" s="201"/>
      <c r="RWH200" s="182"/>
      <c r="RWI200" s="181"/>
      <c r="RWJ200" s="180"/>
      <c r="RWK200" s="183"/>
      <c r="RWL200" s="182"/>
      <c r="RWM200" s="181"/>
      <c r="RWN200" s="180"/>
      <c r="RWO200" s="183"/>
      <c r="RWP200" s="182"/>
      <c r="RWQ200" s="181"/>
      <c r="RWR200" s="180"/>
      <c r="RWS200" s="183"/>
      <c r="RWT200" s="182"/>
      <c r="RWU200" s="181"/>
      <c r="RWV200" s="180"/>
      <c r="RWW200" s="183"/>
      <c r="RWX200" s="182"/>
      <c r="RWY200" s="181"/>
      <c r="RWZ200" s="180"/>
      <c r="RXA200" s="183"/>
      <c r="RXB200" s="182"/>
      <c r="RXC200" s="181"/>
      <c r="RXD200" s="180"/>
      <c r="RXE200" s="183"/>
      <c r="RXF200" s="182"/>
      <c r="RXG200" s="181"/>
      <c r="RXH200" s="180"/>
      <c r="RXI200" s="183"/>
      <c r="RXJ200" s="182"/>
      <c r="RXK200" s="181"/>
      <c r="RXL200" s="180"/>
      <c r="RXM200" s="183"/>
      <c r="RXN200" s="182"/>
      <c r="RXO200" s="181"/>
      <c r="RXP200" s="180"/>
      <c r="RXQ200" s="183"/>
      <c r="RXR200" s="182"/>
      <c r="RXS200" s="181"/>
      <c r="RXT200" s="180"/>
      <c r="RXU200" s="183"/>
      <c r="RXV200" s="182"/>
      <c r="RXW200" s="181"/>
      <c r="RXX200" s="180"/>
      <c r="RXY200" s="183"/>
      <c r="RXZ200" s="182"/>
      <c r="RYA200" s="181"/>
      <c r="RYB200" s="180"/>
      <c r="RYC200" s="183"/>
      <c r="RYD200" s="182"/>
      <c r="RYE200" s="181"/>
      <c r="RYF200" s="180"/>
      <c r="RYG200" s="183"/>
      <c r="RYH200" s="182"/>
      <c r="RYI200" s="181"/>
      <c r="RYJ200" s="180"/>
      <c r="RYK200" s="183"/>
      <c r="RYL200" s="182"/>
      <c r="RYM200" s="181"/>
      <c r="RYN200" s="180"/>
      <c r="RYO200" s="183"/>
      <c r="RYP200" s="182"/>
      <c r="RYQ200" s="181"/>
      <c r="RYR200" s="180"/>
      <c r="RYS200" s="183"/>
      <c r="RYT200" s="182"/>
      <c r="RYU200" s="181"/>
      <c r="RYV200" s="180"/>
      <c r="RYW200" s="183"/>
      <c r="RYX200" s="182"/>
      <c r="RYY200" s="181"/>
      <c r="RYZ200" s="180"/>
      <c r="RZA200" s="183"/>
      <c r="RZB200" s="182"/>
      <c r="RZC200" s="181"/>
      <c r="RZD200" s="180"/>
      <c r="RZE200" s="183"/>
      <c r="RZF200" s="182"/>
      <c r="RZG200" s="181"/>
      <c r="RZH200" s="180"/>
      <c r="RZI200" s="183"/>
      <c r="RZJ200" s="182"/>
      <c r="RZK200" s="181"/>
      <c r="RZL200" s="180"/>
      <c r="RZM200" s="183"/>
      <c r="RZN200" s="182"/>
      <c r="RZO200" s="181"/>
      <c r="RZP200" s="180"/>
      <c r="RZQ200" s="183"/>
      <c r="RZR200" s="182"/>
      <c r="RZS200" s="181"/>
      <c r="RZT200" s="180"/>
      <c r="RZU200" s="183"/>
      <c r="RZV200" s="182"/>
      <c r="RZW200" s="181"/>
      <c r="RZX200" s="180"/>
      <c r="RZY200" s="183"/>
      <c r="RZZ200" s="182"/>
      <c r="SAA200" s="181"/>
      <c r="SAB200" s="180"/>
      <c r="SAC200" s="183"/>
      <c r="SAD200" s="182"/>
      <c r="SAE200" s="181"/>
      <c r="SAF200" s="180"/>
      <c r="SAG200" s="183"/>
      <c r="SAH200" s="182"/>
      <c r="SAI200" s="181"/>
      <c r="SAJ200" s="180"/>
      <c r="SAK200" s="183"/>
      <c r="SAL200" s="182"/>
      <c r="SAM200" s="181"/>
      <c r="SAN200" s="180"/>
      <c r="SAO200" s="183"/>
      <c r="SAP200" s="182"/>
      <c r="SAQ200" s="181"/>
      <c r="SAR200" s="180"/>
      <c r="SAS200" s="183"/>
      <c r="SAT200" s="182"/>
      <c r="SAU200" s="181"/>
      <c r="SAV200" s="180"/>
      <c r="SAW200" s="183"/>
      <c r="SAX200" s="182"/>
      <c r="SAY200" s="181"/>
      <c r="SAZ200" s="180"/>
      <c r="SBA200" s="183"/>
      <c r="SBB200" s="713"/>
      <c r="SBC200" s="713"/>
      <c r="SBD200" s="713"/>
      <c r="SBE200" s="746"/>
      <c r="SBF200" s="209"/>
      <c r="SBG200" s="734"/>
      <c r="SBH200" s="734"/>
      <c r="SBI200" s="734"/>
      <c r="SBJ200" s="201"/>
      <c r="SBK200" s="182"/>
      <c r="SBL200" s="181"/>
      <c r="SBM200" s="180"/>
      <c r="SBN200" s="183"/>
      <c r="SBO200" s="182"/>
      <c r="SBP200" s="181"/>
      <c r="SBQ200" s="180"/>
      <c r="SBR200" s="183"/>
      <c r="SBS200" s="182"/>
      <c r="SBT200" s="181"/>
      <c r="SBU200" s="180"/>
      <c r="SBV200" s="183"/>
      <c r="SBW200" s="182"/>
      <c r="SBX200" s="181"/>
      <c r="SBY200" s="180"/>
      <c r="SBZ200" s="183"/>
      <c r="SCA200" s="182"/>
      <c r="SCB200" s="181"/>
      <c r="SCC200" s="180"/>
      <c r="SCD200" s="183"/>
      <c r="SCE200" s="182"/>
      <c r="SCF200" s="181"/>
      <c r="SCG200" s="180"/>
      <c r="SCH200" s="183"/>
      <c r="SCI200" s="182"/>
      <c r="SCJ200" s="181"/>
      <c r="SCK200" s="180"/>
      <c r="SCL200" s="183"/>
      <c r="SCM200" s="182"/>
      <c r="SCN200" s="181"/>
      <c r="SCO200" s="180"/>
      <c r="SCP200" s="183"/>
      <c r="SCQ200" s="182"/>
      <c r="SCR200" s="181"/>
      <c r="SCS200" s="180"/>
      <c r="SCT200" s="183"/>
      <c r="SCU200" s="182"/>
      <c r="SCV200" s="181"/>
      <c r="SCW200" s="180"/>
      <c r="SCX200" s="183"/>
      <c r="SCY200" s="182"/>
      <c r="SCZ200" s="181"/>
      <c r="SDA200" s="180"/>
      <c r="SDB200" s="183"/>
      <c r="SDC200" s="182"/>
      <c r="SDD200" s="181"/>
      <c r="SDE200" s="180"/>
      <c r="SDF200" s="183"/>
      <c r="SDG200" s="182"/>
      <c r="SDH200" s="181"/>
      <c r="SDI200" s="180"/>
      <c r="SDJ200" s="183"/>
      <c r="SDK200" s="182"/>
      <c r="SDL200" s="181"/>
      <c r="SDM200" s="180"/>
      <c r="SDN200" s="183"/>
      <c r="SDO200" s="182"/>
      <c r="SDP200" s="181"/>
      <c r="SDQ200" s="180"/>
      <c r="SDR200" s="183"/>
      <c r="SDS200" s="182"/>
      <c r="SDT200" s="181"/>
      <c r="SDU200" s="180"/>
      <c r="SDV200" s="183"/>
      <c r="SDW200" s="182"/>
      <c r="SDX200" s="181"/>
      <c r="SDY200" s="180"/>
      <c r="SDZ200" s="183"/>
      <c r="SEA200" s="182"/>
      <c r="SEB200" s="181"/>
      <c r="SEC200" s="180"/>
      <c r="SED200" s="183"/>
      <c r="SEE200" s="182"/>
      <c r="SEF200" s="181"/>
      <c r="SEG200" s="180"/>
      <c r="SEH200" s="183"/>
      <c r="SEI200" s="182"/>
      <c r="SEJ200" s="181"/>
      <c r="SEK200" s="180"/>
      <c r="SEL200" s="183"/>
      <c r="SEM200" s="182"/>
      <c r="SEN200" s="181"/>
      <c r="SEO200" s="180"/>
      <c r="SEP200" s="183"/>
      <c r="SEQ200" s="182"/>
      <c r="SER200" s="181"/>
      <c r="SES200" s="180"/>
      <c r="SET200" s="183"/>
      <c r="SEU200" s="182"/>
      <c r="SEV200" s="181"/>
      <c r="SEW200" s="180"/>
      <c r="SEX200" s="183"/>
      <c r="SEY200" s="182"/>
      <c r="SEZ200" s="181"/>
      <c r="SFA200" s="180"/>
      <c r="SFB200" s="183"/>
      <c r="SFC200" s="182"/>
      <c r="SFD200" s="181"/>
      <c r="SFE200" s="180"/>
      <c r="SFF200" s="183"/>
      <c r="SFG200" s="182"/>
      <c r="SFH200" s="181"/>
      <c r="SFI200" s="180"/>
      <c r="SFJ200" s="183"/>
      <c r="SFK200" s="182"/>
      <c r="SFL200" s="181"/>
      <c r="SFM200" s="180"/>
      <c r="SFN200" s="183"/>
      <c r="SFO200" s="182"/>
      <c r="SFP200" s="181"/>
      <c r="SFQ200" s="180"/>
      <c r="SFR200" s="183"/>
      <c r="SFS200" s="182"/>
      <c r="SFT200" s="181"/>
      <c r="SFU200" s="180"/>
      <c r="SFV200" s="183"/>
      <c r="SFW200" s="182"/>
      <c r="SFX200" s="181"/>
      <c r="SFY200" s="180"/>
      <c r="SFZ200" s="183"/>
      <c r="SGA200" s="182"/>
      <c r="SGB200" s="181"/>
      <c r="SGC200" s="180"/>
      <c r="SGD200" s="183"/>
      <c r="SGE200" s="713"/>
      <c r="SGF200" s="713"/>
      <c r="SGG200" s="713"/>
      <c r="SGH200" s="746"/>
      <c r="SGI200" s="209"/>
      <c r="SGJ200" s="734"/>
      <c r="SGK200" s="734"/>
      <c r="SGL200" s="734"/>
      <c r="SGM200" s="201"/>
      <c r="SGN200" s="182"/>
      <c r="SGO200" s="181"/>
      <c r="SGP200" s="180"/>
      <c r="SGQ200" s="183"/>
      <c r="SGR200" s="182"/>
      <c r="SGS200" s="181"/>
      <c r="SGT200" s="180"/>
      <c r="SGU200" s="183"/>
      <c r="SGV200" s="182"/>
      <c r="SGW200" s="181"/>
      <c r="SGX200" s="180"/>
      <c r="SGY200" s="183"/>
      <c r="SGZ200" s="182"/>
      <c r="SHA200" s="181"/>
      <c r="SHB200" s="180"/>
      <c r="SHC200" s="183"/>
      <c r="SHD200" s="182"/>
      <c r="SHE200" s="181"/>
      <c r="SHF200" s="180"/>
      <c r="SHG200" s="183"/>
      <c r="SHH200" s="182"/>
      <c r="SHI200" s="181"/>
      <c r="SHJ200" s="180"/>
      <c r="SHK200" s="183"/>
      <c r="SHL200" s="182"/>
      <c r="SHM200" s="181"/>
      <c r="SHN200" s="180"/>
      <c r="SHO200" s="183"/>
      <c r="SHP200" s="182"/>
      <c r="SHQ200" s="181"/>
      <c r="SHR200" s="180"/>
      <c r="SHS200" s="183"/>
      <c r="SHT200" s="182"/>
      <c r="SHU200" s="181"/>
      <c r="SHV200" s="180"/>
      <c r="SHW200" s="183"/>
      <c r="SHX200" s="182"/>
      <c r="SHY200" s="181"/>
      <c r="SHZ200" s="180"/>
      <c r="SIA200" s="183"/>
      <c r="SIB200" s="182"/>
      <c r="SIC200" s="181"/>
      <c r="SID200" s="180"/>
      <c r="SIE200" s="183"/>
      <c r="SIF200" s="182"/>
      <c r="SIG200" s="181"/>
      <c r="SIH200" s="180"/>
      <c r="SII200" s="183"/>
      <c r="SIJ200" s="182"/>
      <c r="SIK200" s="181"/>
      <c r="SIL200" s="180"/>
      <c r="SIM200" s="183"/>
      <c r="SIN200" s="182"/>
      <c r="SIO200" s="181"/>
      <c r="SIP200" s="180"/>
      <c r="SIQ200" s="183"/>
      <c r="SIR200" s="182"/>
      <c r="SIS200" s="181"/>
      <c r="SIT200" s="180"/>
      <c r="SIU200" s="183"/>
      <c r="SIV200" s="182"/>
      <c r="SIW200" s="181"/>
      <c r="SIX200" s="180"/>
      <c r="SIY200" s="183"/>
      <c r="SIZ200" s="182"/>
      <c r="SJA200" s="181"/>
      <c r="SJB200" s="180"/>
      <c r="SJC200" s="183"/>
      <c r="SJD200" s="182"/>
      <c r="SJE200" s="181"/>
      <c r="SJF200" s="180"/>
      <c r="SJG200" s="183"/>
      <c r="SJH200" s="182"/>
      <c r="SJI200" s="181"/>
      <c r="SJJ200" s="180"/>
      <c r="SJK200" s="183"/>
      <c r="SJL200" s="182"/>
      <c r="SJM200" s="181"/>
      <c r="SJN200" s="180"/>
      <c r="SJO200" s="183"/>
      <c r="SJP200" s="182"/>
      <c r="SJQ200" s="181"/>
      <c r="SJR200" s="180"/>
      <c r="SJS200" s="183"/>
      <c r="SJT200" s="182"/>
      <c r="SJU200" s="181"/>
      <c r="SJV200" s="180"/>
      <c r="SJW200" s="183"/>
      <c r="SJX200" s="182"/>
      <c r="SJY200" s="181"/>
      <c r="SJZ200" s="180"/>
      <c r="SKA200" s="183"/>
      <c r="SKB200" s="182"/>
      <c r="SKC200" s="181"/>
      <c r="SKD200" s="180"/>
      <c r="SKE200" s="183"/>
      <c r="SKF200" s="182"/>
      <c r="SKG200" s="181"/>
      <c r="SKH200" s="180"/>
      <c r="SKI200" s="183"/>
      <c r="SKJ200" s="182"/>
      <c r="SKK200" s="181"/>
      <c r="SKL200" s="180"/>
      <c r="SKM200" s="183"/>
      <c r="SKN200" s="182"/>
      <c r="SKO200" s="181"/>
      <c r="SKP200" s="180"/>
      <c r="SKQ200" s="183"/>
      <c r="SKR200" s="182"/>
      <c r="SKS200" s="181"/>
      <c r="SKT200" s="180"/>
      <c r="SKU200" s="183"/>
      <c r="SKV200" s="182"/>
      <c r="SKW200" s="181"/>
      <c r="SKX200" s="180"/>
      <c r="SKY200" s="183"/>
      <c r="SKZ200" s="182"/>
      <c r="SLA200" s="181"/>
      <c r="SLB200" s="180"/>
      <c r="SLC200" s="183"/>
      <c r="SLD200" s="182"/>
      <c r="SLE200" s="181"/>
      <c r="SLF200" s="180"/>
      <c r="SLG200" s="183"/>
      <c r="SLH200" s="713"/>
      <c r="SLI200" s="713"/>
      <c r="SLJ200" s="713"/>
      <c r="SLK200" s="746"/>
      <c r="SLL200" s="209"/>
      <c r="SLM200" s="734"/>
      <c r="SLN200" s="734"/>
      <c r="SLO200" s="734"/>
      <c r="SLP200" s="201"/>
      <c r="SLQ200" s="182"/>
      <c r="SLR200" s="181"/>
      <c r="SLS200" s="180"/>
      <c r="SLT200" s="183"/>
      <c r="SLU200" s="182"/>
      <c r="SLV200" s="181"/>
      <c r="SLW200" s="180"/>
      <c r="SLX200" s="183"/>
      <c r="SLY200" s="182"/>
      <c r="SLZ200" s="181"/>
      <c r="SMA200" s="180"/>
      <c r="SMB200" s="183"/>
      <c r="SMC200" s="182"/>
      <c r="SMD200" s="181"/>
      <c r="SME200" s="180"/>
      <c r="SMF200" s="183"/>
      <c r="SMG200" s="182"/>
      <c r="SMH200" s="181"/>
      <c r="SMI200" s="180"/>
      <c r="SMJ200" s="183"/>
      <c r="SMK200" s="182"/>
      <c r="SML200" s="181"/>
      <c r="SMM200" s="180"/>
      <c r="SMN200" s="183"/>
      <c r="SMO200" s="182"/>
      <c r="SMP200" s="181"/>
      <c r="SMQ200" s="180"/>
      <c r="SMR200" s="183"/>
      <c r="SMS200" s="182"/>
      <c r="SMT200" s="181"/>
      <c r="SMU200" s="180"/>
      <c r="SMV200" s="183"/>
      <c r="SMW200" s="182"/>
      <c r="SMX200" s="181"/>
      <c r="SMY200" s="180"/>
      <c r="SMZ200" s="183"/>
      <c r="SNA200" s="182"/>
      <c r="SNB200" s="181"/>
      <c r="SNC200" s="180"/>
      <c r="SND200" s="183"/>
      <c r="SNE200" s="182"/>
      <c r="SNF200" s="181"/>
      <c r="SNG200" s="180"/>
      <c r="SNH200" s="183"/>
      <c r="SNI200" s="182"/>
      <c r="SNJ200" s="181"/>
      <c r="SNK200" s="180"/>
      <c r="SNL200" s="183"/>
      <c r="SNM200" s="182"/>
      <c r="SNN200" s="181"/>
      <c r="SNO200" s="180"/>
      <c r="SNP200" s="183"/>
      <c r="SNQ200" s="182"/>
      <c r="SNR200" s="181"/>
      <c r="SNS200" s="180"/>
      <c r="SNT200" s="183"/>
      <c r="SNU200" s="182"/>
      <c r="SNV200" s="181"/>
      <c r="SNW200" s="180"/>
      <c r="SNX200" s="183"/>
      <c r="SNY200" s="182"/>
      <c r="SNZ200" s="181"/>
      <c r="SOA200" s="180"/>
      <c r="SOB200" s="183"/>
      <c r="SOC200" s="182"/>
      <c r="SOD200" s="181"/>
      <c r="SOE200" s="180"/>
      <c r="SOF200" s="183"/>
      <c r="SOG200" s="182"/>
      <c r="SOH200" s="181"/>
      <c r="SOI200" s="180"/>
      <c r="SOJ200" s="183"/>
      <c r="SOK200" s="182"/>
      <c r="SOL200" s="181"/>
      <c r="SOM200" s="180"/>
      <c r="SON200" s="183"/>
      <c r="SOO200" s="182"/>
      <c r="SOP200" s="181"/>
      <c r="SOQ200" s="180"/>
      <c r="SOR200" s="183"/>
      <c r="SOS200" s="182"/>
      <c r="SOT200" s="181"/>
      <c r="SOU200" s="180"/>
      <c r="SOV200" s="183"/>
      <c r="SOW200" s="182"/>
      <c r="SOX200" s="181"/>
      <c r="SOY200" s="180"/>
      <c r="SOZ200" s="183"/>
      <c r="SPA200" s="182"/>
      <c r="SPB200" s="181"/>
      <c r="SPC200" s="180"/>
      <c r="SPD200" s="183"/>
      <c r="SPE200" s="182"/>
      <c r="SPF200" s="181"/>
      <c r="SPG200" s="180"/>
      <c r="SPH200" s="183"/>
      <c r="SPI200" s="182"/>
      <c r="SPJ200" s="181"/>
      <c r="SPK200" s="180"/>
      <c r="SPL200" s="183"/>
      <c r="SPM200" s="182"/>
      <c r="SPN200" s="181"/>
      <c r="SPO200" s="180"/>
      <c r="SPP200" s="183"/>
      <c r="SPQ200" s="182"/>
      <c r="SPR200" s="181"/>
      <c r="SPS200" s="180"/>
      <c r="SPT200" s="183"/>
      <c r="SPU200" s="182"/>
      <c r="SPV200" s="181"/>
      <c r="SPW200" s="180"/>
      <c r="SPX200" s="183"/>
      <c r="SPY200" s="182"/>
      <c r="SPZ200" s="181"/>
      <c r="SQA200" s="180"/>
      <c r="SQB200" s="183"/>
      <c r="SQC200" s="182"/>
      <c r="SQD200" s="181"/>
      <c r="SQE200" s="180"/>
      <c r="SQF200" s="183"/>
      <c r="SQG200" s="182"/>
      <c r="SQH200" s="181"/>
      <c r="SQI200" s="180"/>
      <c r="SQJ200" s="183"/>
      <c r="SQK200" s="713"/>
      <c r="SQL200" s="713"/>
      <c r="SQM200" s="713"/>
      <c r="SQN200" s="746"/>
      <c r="SQO200" s="209"/>
      <c r="SQP200" s="734"/>
      <c r="SQQ200" s="734"/>
      <c r="SQR200" s="734"/>
      <c r="SQS200" s="201"/>
      <c r="SQT200" s="182"/>
      <c r="SQU200" s="181"/>
      <c r="SQV200" s="180"/>
      <c r="SQW200" s="183"/>
      <c r="SQX200" s="182"/>
      <c r="SQY200" s="181"/>
      <c r="SQZ200" s="180"/>
      <c r="SRA200" s="183"/>
      <c r="SRB200" s="182"/>
      <c r="SRC200" s="181"/>
      <c r="SRD200" s="180"/>
      <c r="SRE200" s="183"/>
      <c r="SRF200" s="182"/>
      <c r="SRG200" s="181"/>
      <c r="SRH200" s="180"/>
      <c r="SRI200" s="183"/>
      <c r="SRJ200" s="182"/>
      <c r="SRK200" s="181"/>
      <c r="SRL200" s="180"/>
      <c r="SRM200" s="183"/>
      <c r="SRN200" s="182"/>
      <c r="SRO200" s="181"/>
      <c r="SRP200" s="180"/>
      <c r="SRQ200" s="183"/>
      <c r="SRR200" s="182"/>
      <c r="SRS200" s="181"/>
      <c r="SRT200" s="180"/>
      <c r="SRU200" s="183"/>
      <c r="SRV200" s="182"/>
      <c r="SRW200" s="181"/>
      <c r="SRX200" s="180"/>
      <c r="SRY200" s="183"/>
      <c r="SRZ200" s="182"/>
      <c r="SSA200" s="181"/>
      <c r="SSB200" s="180"/>
      <c r="SSC200" s="183"/>
      <c r="SSD200" s="182"/>
      <c r="SSE200" s="181"/>
      <c r="SSF200" s="180"/>
      <c r="SSG200" s="183"/>
      <c r="SSH200" s="182"/>
      <c r="SSI200" s="181"/>
      <c r="SSJ200" s="180"/>
      <c r="SSK200" s="183"/>
      <c r="SSL200" s="182"/>
      <c r="SSM200" s="181"/>
      <c r="SSN200" s="180"/>
      <c r="SSO200" s="183"/>
      <c r="SSP200" s="182"/>
      <c r="SSQ200" s="181"/>
      <c r="SSR200" s="180"/>
      <c r="SSS200" s="183"/>
      <c r="SST200" s="182"/>
      <c r="SSU200" s="181"/>
      <c r="SSV200" s="180"/>
      <c r="SSW200" s="183"/>
      <c r="SSX200" s="182"/>
      <c r="SSY200" s="181"/>
      <c r="SSZ200" s="180"/>
      <c r="STA200" s="183"/>
      <c r="STB200" s="182"/>
      <c r="STC200" s="181"/>
      <c r="STD200" s="180"/>
      <c r="STE200" s="183"/>
      <c r="STF200" s="182"/>
      <c r="STG200" s="181"/>
      <c r="STH200" s="180"/>
      <c r="STI200" s="183"/>
      <c r="STJ200" s="182"/>
      <c r="STK200" s="181"/>
      <c r="STL200" s="180"/>
      <c r="STM200" s="183"/>
      <c r="STN200" s="182"/>
      <c r="STO200" s="181"/>
      <c r="STP200" s="180"/>
      <c r="STQ200" s="183"/>
      <c r="STR200" s="182"/>
      <c r="STS200" s="181"/>
      <c r="STT200" s="180"/>
      <c r="STU200" s="183"/>
      <c r="STV200" s="182"/>
      <c r="STW200" s="181"/>
      <c r="STX200" s="180"/>
      <c r="STY200" s="183"/>
      <c r="STZ200" s="182"/>
      <c r="SUA200" s="181"/>
      <c r="SUB200" s="180"/>
      <c r="SUC200" s="183"/>
      <c r="SUD200" s="182"/>
      <c r="SUE200" s="181"/>
      <c r="SUF200" s="180"/>
      <c r="SUG200" s="183"/>
      <c r="SUH200" s="182"/>
      <c r="SUI200" s="181"/>
      <c r="SUJ200" s="180"/>
      <c r="SUK200" s="183"/>
      <c r="SUL200" s="182"/>
      <c r="SUM200" s="181"/>
      <c r="SUN200" s="180"/>
      <c r="SUO200" s="183"/>
      <c r="SUP200" s="182"/>
      <c r="SUQ200" s="181"/>
      <c r="SUR200" s="180"/>
      <c r="SUS200" s="183"/>
      <c r="SUT200" s="182"/>
      <c r="SUU200" s="181"/>
      <c r="SUV200" s="180"/>
      <c r="SUW200" s="183"/>
      <c r="SUX200" s="182"/>
      <c r="SUY200" s="181"/>
      <c r="SUZ200" s="180"/>
      <c r="SVA200" s="183"/>
      <c r="SVB200" s="182"/>
      <c r="SVC200" s="181"/>
      <c r="SVD200" s="180"/>
      <c r="SVE200" s="183"/>
      <c r="SVF200" s="182"/>
      <c r="SVG200" s="181"/>
      <c r="SVH200" s="180"/>
      <c r="SVI200" s="183"/>
      <c r="SVJ200" s="182"/>
      <c r="SVK200" s="181"/>
      <c r="SVL200" s="180"/>
      <c r="SVM200" s="183"/>
      <c r="SVN200" s="713"/>
      <c r="SVO200" s="713"/>
      <c r="SVP200" s="713"/>
      <c r="SVQ200" s="746"/>
      <c r="SVR200" s="209"/>
      <c r="SVS200" s="734"/>
      <c r="SVT200" s="734"/>
      <c r="SVU200" s="734"/>
      <c r="SVV200" s="201"/>
      <c r="SVW200" s="182"/>
      <c r="SVX200" s="181"/>
      <c r="SVY200" s="180"/>
      <c r="SVZ200" s="183"/>
      <c r="SWA200" s="182"/>
      <c r="SWB200" s="181"/>
      <c r="SWC200" s="180"/>
      <c r="SWD200" s="183"/>
      <c r="SWE200" s="182"/>
      <c r="SWF200" s="181"/>
      <c r="SWG200" s="180"/>
      <c r="SWH200" s="183"/>
      <c r="SWI200" s="182"/>
      <c r="SWJ200" s="181"/>
      <c r="SWK200" s="180"/>
      <c r="SWL200" s="183"/>
      <c r="SWM200" s="182"/>
      <c r="SWN200" s="181"/>
      <c r="SWO200" s="180"/>
      <c r="SWP200" s="183"/>
      <c r="SWQ200" s="182"/>
      <c r="SWR200" s="181"/>
      <c r="SWS200" s="180"/>
      <c r="SWT200" s="183"/>
      <c r="SWU200" s="182"/>
      <c r="SWV200" s="181"/>
      <c r="SWW200" s="180"/>
      <c r="SWX200" s="183"/>
      <c r="SWY200" s="182"/>
      <c r="SWZ200" s="181"/>
      <c r="SXA200" s="180"/>
      <c r="SXB200" s="183"/>
      <c r="SXC200" s="182"/>
      <c r="SXD200" s="181"/>
      <c r="SXE200" s="180"/>
      <c r="SXF200" s="183"/>
      <c r="SXG200" s="182"/>
      <c r="SXH200" s="181"/>
      <c r="SXI200" s="180"/>
      <c r="SXJ200" s="183"/>
      <c r="SXK200" s="182"/>
      <c r="SXL200" s="181"/>
      <c r="SXM200" s="180"/>
      <c r="SXN200" s="183"/>
      <c r="SXO200" s="182"/>
      <c r="SXP200" s="181"/>
      <c r="SXQ200" s="180"/>
      <c r="SXR200" s="183"/>
      <c r="SXS200" s="182"/>
      <c r="SXT200" s="181"/>
      <c r="SXU200" s="180"/>
      <c r="SXV200" s="183"/>
      <c r="SXW200" s="182"/>
      <c r="SXX200" s="181"/>
      <c r="SXY200" s="180"/>
      <c r="SXZ200" s="183"/>
      <c r="SYA200" s="182"/>
      <c r="SYB200" s="181"/>
      <c r="SYC200" s="180"/>
      <c r="SYD200" s="183"/>
      <c r="SYE200" s="182"/>
      <c r="SYF200" s="181"/>
      <c r="SYG200" s="180"/>
      <c r="SYH200" s="183"/>
      <c r="SYI200" s="182"/>
      <c r="SYJ200" s="181"/>
      <c r="SYK200" s="180"/>
      <c r="SYL200" s="183"/>
      <c r="SYM200" s="182"/>
      <c r="SYN200" s="181"/>
      <c r="SYO200" s="180"/>
      <c r="SYP200" s="183"/>
      <c r="SYQ200" s="182"/>
      <c r="SYR200" s="181"/>
      <c r="SYS200" s="180"/>
      <c r="SYT200" s="183"/>
      <c r="SYU200" s="182"/>
      <c r="SYV200" s="181"/>
      <c r="SYW200" s="180"/>
      <c r="SYX200" s="183"/>
      <c r="SYY200" s="182"/>
      <c r="SYZ200" s="181"/>
      <c r="SZA200" s="180"/>
      <c r="SZB200" s="183"/>
      <c r="SZC200" s="182"/>
      <c r="SZD200" s="181"/>
      <c r="SZE200" s="180"/>
      <c r="SZF200" s="183"/>
      <c r="SZG200" s="182"/>
      <c r="SZH200" s="181"/>
      <c r="SZI200" s="180"/>
      <c r="SZJ200" s="183"/>
      <c r="SZK200" s="182"/>
      <c r="SZL200" s="181"/>
      <c r="SZM200" s="180"/>
      <c r="SZN200" s="183"/>
      <c r="SZO200" s="182"/>
      <c r="SZP200" s="181"/>
      <c r="SZQ200" s="180"/>
      <c r="SZR200" s="183"/>
      <c r="SZS200" s="182"/>
      <c r="SZT200" s="181"/>
      <c r="SZU200" s="180"/>
      <c r="SZV200" s="183"/>
      <c r="SZW200" s="182"/>
      <c r="SZX200" s="181"/>
      <c r="SZY200" s="180"/>
      <c r="SZZ200" s="183"/>
      <c r="TAA200" s="182"/>
      <c r="TAB200" s="181"/>
      <c r="TAC200" s="180"/>
      <c r="TAD200" s="183"/>
      <c r="TAE200" s="182"/>
      <c r="TAF200" s="181"/>
      <c r="TAG200" s="180"/>
      <c r="TAH200" s="183"/>
      <c r="TAI200" s="182"/>
      <c r="TAJ200" s="181"/>
      <c r="TAK200" s="180"/>
      <c r="TAL200" s="183"/>
      <c r="TAM200" s="182"/>
      <c r="TAN200" s="181"/>
      <c r="TAO200" s="180"/>
      <c r="TAP200" s="183"/>
      <c r="TAQ200" s="713"/>
      <c r="TAR200" s="713"/>
      <c r="TAS200" s="713"/>
      <c r="TAT200" s="746"/>
      <c r="TAU200" s="209"/>
      <c r="TAV200" s="734"/>
      <c r="TAW200" s="734"/>
      <c r="TAX200" s="734"/>
      <c r="TAY200" s="201"/>
      <c r="TAZ200" s="182"/>
      <c r="TBA200" s="181"/>
      <c r="TBB200" s="180"/>
      <c r="TBC200" s="183"/>
      <c r="TBD200" s="182"/>
      <c r="TBE200" s="181"/>
      <c r="TBF200" s="180"/>
      <c r="TBG200" s="183"/>
      <c r="TBH200" s="182"/>
      <c r="TBI200" s="181"/>
      <c r="TBJ200" s="180"/>
      <c r="TBK200" s="183"/>
      <c r="TBL200" s="182"/>
      <c r="TBM200" s="181"/>
      <c r="TBN200" s="180"/>
      <c r="TBO200" s="183"/>
      <c r="TBP200" s="182"/>
      <c r="TBQ200" s="181"/>
      <c r="TBR200" s="180"/>
      <c r="TBS200" s="183"/>
      <c r="TBT200" s="182"/>
      <c r="TBU200" s="181"/>
      <c r="TBV200" s="180"/>
      <c r="TBW200" s="183"/>
      <c r="TBX200" s="182"/>
      <c r="TBY200" s="181"/>
      <c r="TBZ200" s="180"/>
      <c r="TCA200" s="183"/>
      <c r="TCB200" s="182"/>
      <c r="TCC200" s="181"/>
      <c r="TCD200" s="180"/>
      <c r="TCE200" s="183"/>
      <c r="TCF200" s="182"/>
      <c r="TCG200" s="181"/>
      <c r="TCH200" s="180"/>
      <c r="TCI200" s="183"/>
      <c r="TCJ200" s="182"/>
      <c r="TCK200" s="181"/>
      <c r="TCL200" s="180"/>
      <c r="TCM200" s="183"/>
      <c r="TCN200" s="182"/>
      <c r="TCO200" s="181"/>
      <c r="TCP200" s="180"/>
      <c r="TCQ200" s="183"/>
      <c r="TCR200" s="182"/>
      <c r="TCS200" s="181"/>
      <c r="TCT200" s="180"/>
      <c r="TCU200" s="183"/>
      <c r="TCV200" s="182"/>
      <c r="TCW200" s="181"/>
      <c r="TCX200" s="180"/>
      <c r="TCY200" s="183"/>
      <c r="TCZ200" s="182"/>
      <c r="TDA200" s="181"/>
      <c r="TDB200" s="180"/>
      <c r="TDC200" s="183"/>
      <c r="TDD200" s="182"/>
      <c r="TDE200" s="181"/>
      <c r="TDF200" s="180"/>
      <c r="TDG200" s="183"/>
      <c r="TDH200" s="182"/>
      <c r="TDI200" s="181"/>
      <c r="TDJ200" s="180"/>
      <c r="TDK200" s="183"/>
      <c r="TDL200" s="182"/>
      <c r="TDM200" s="181"/>
      <c r="TDN200" s="180"/>
      <c r="TDO200" s="183"/>
      <c r="TDP200" s="182"/>
      <c r="TDQ200" s="181"/>
      <c r="TDR200" s="180"/>
      <c r="TDS200" s="183"/>
      <c r="TDT200" s="182"/>
      <c r="TDU200" s="181"/>
      <c r="TDV200" s="180"/>
      <c r="TDW200" s="183"/>
      <c r="TDX200" s="182"/>
      <c r="TDY200" s="181"/>
      <c r="TDZ200" s="180"/>
      <c r="TEA200" s="183"/>
      <c r="TEB200" s="182"/>
      <c r="TEC200" s="181"/>
      <c r="TED200" s="180"/>
      <c r="TEE200" s="183"/>
      <c r="TEF200" s="182"/>
      <c r="TEG200" s="181"/>
      <c r="TEH200" s="180"/>
      <c r="TEI200" s="183"/>
      <c r="TEJ200" s="182"/>
      <c r="TEK200" s="181"/>
      <c r="TEL200" s="180"/>
      <c r="TEM200" s="183"/>
      <c r="TEN200" s="182"/>
      <c r="TEO200" s="181"/>
      <c r="TEP200" s="180"/>
      <c r="TEQ200" s="183"/>
      <c r="TER200" s="182"/>
      <c r="TES200" s="181"/>
      <c r="TET200" s="180"/>
      <c r="TEU200" s="183"/>
      <c r="TEV200" s="182"/>
      <c r="TEW200" s="181"/>
      <c r="TEX200" s="180"/>
      <c r="TEY200" s="183"/>
      <c r="TEZ200" s="182"/>
      <c r="TFA200" s="181"/>
      <c r="TFB200" s="180"/>
      <c r="TFC200" s="183"/>
      <c r="TFD200" s="182"/>
      <c r="TFE200" s="181"/>
      <c r="TFF200" s="180"/>
      <c r="TFG200" s="183"/>
      <c r="TFH200" s="182"/>
      <c r="TFI200" s="181"/>
      <c r="TFJ200" s="180"/>
      <c r="TFK200" s="183"/>
      <c r="TFL200" s="182"/>
      <c r="TFM200" s="181"/>
      <c r="TFN200" s="180"/>
      <c r="TFO200" s="183"/>
      <c r="TFP200" s="182"/>
      <c r="TFQ200" s="181"/>
      <c r="TFR200" s="180"/>
      <c r="TFS200" s="183"/>
      <c r="TFT200" s="713"/>
      <c r="TFU200" s="713"/>
      <c r="TFV200" s="713"/>
      <c r="TFW200" s="746"/>
      <c r="TFX200" s="209"/>
      <c r="TFY200" s="734"/>
      <c r="TFZ200" s="734"/>
      <c r="TGA200" s="734"/>
      <c r="TGB200" s="201"/>
      <c r="TGC200" s="182"/>
      <c r="TGD200" s="181"/>
      <c r="TGE200" s="180"/>
      <c r="TGF200" s="183"/>
      <c r="TGG200" s="182"/>
      <c r="TGH200" s="181"/>
      <c r="TGI200" s="180"/>
      <c r="TGJ200" s="183"/>
      <c r="TGK200" s="182"/>
      <c r="TGL200" s="181"/>
      <c r="TGM200" s="180"/>
      <c r="TGN200" s="183"/>
      <c r="TGO200" s="182"/>
      <c r="TGP200" s="181"/>
      <c r="TGQ200" s="180"/>
      <c r="TGR200" s="183"/>
      <c r="TGS200" s="182"/>
      <c r="TGT200" s="181"/>
      <c r="TGU200" s="180"/>
      <c r="TGV200" s="183"/>
      <c r="TGW200" s="182"/>
      <c r="TGX200" s="181"/>
      <c r="TGY200" s="180"/>
      <c r="TGZ200" s="183"/>
      <c r="THA200" s="182"/>
      <c r="THB200" s="181"/>
      <c r="THC200" s="180"/>
      <c r="THD200" s="183"/>
      <c r="THE200" s="182"/>
      <c r="THF200" s="181"/>
      <c r="THG200" s="180"/>
      <c r="THH200" s="183"/>
      <c r="THI200" s="182"/>
      <c r="THJ200" s="181"/>
      <c r="THK200" s="180"/>
      <c r="THL200" s="183"/>
      <c r="THM200" s="182"/>
      <c r="THN200" s="181"/>
      <c r="THO200" s="180"/>
      <c r="THP200" s="183"/>
      <c r="THQ200" s="182"/>
      <c r="THR200" s="181"/>
      <c r="THS200" s="180"/>
      <c r="THT200" s="183"/>
      <c r="THU200" s="182"/>
      <c r="THV200" s="181"/>
      <c r="THW200" s="180"/>
      <c r="THX200" s="183"/>
      <c r="THY200" s="182"/>
      <c r="THZ200" s="181"/>
      <c r="TIA200" s="180"/>
      <c r="TIB200" s="183"/>
      <c r="TIC200" s="182"/>
      <c r="TID200" s="181"/>
      <c r="TIE200" s="180"/>
      <c r="TIF200" s="183"/>
      <c r="TIG200" s="182"/>
      <c r="TIH200" s="181"/>
      <c r="TII200" s="180"/>
      <c r="TIJ200" s="183"/>
      <c r="TIK200" s="182"/>
      <c r="TIL200" s="181"/>
      <c r="TIM200" s="180"/>
      <c r="TIN200" s="183"/>
      <c r="TIO200" s="182"/>
      <c r="TIP200" s="181"/>
      <c r="TIQ200" s="180"/>
      <c r="TIR200" s="183"/>
      <c r="TIS200" s="182"/>
      <c r="TIT200" s="181"/>
      <c r="TIU200" s="180"/>
      <c r="TIV200" s="183"/>
      <c r="TIW200" s="182"/>
      <c r="TIX200" s="181"/>
      <c r="TIY200" s="180"/>
      <c r="TIZ200" s="183"/>
      <c r="TJA200" s="182"/>
      <c r="TJB200" s="181"/>
      <c r="TJC200" s="180"/>
      <c r="TJD200" s="183"/>
      <c r="TJE200" s="182"/>
      <c r="TJF200" s="181"/>
      <c r="TJG200" s="180"/>
      <c r="TJH200" s="183"/>
      <c r="TJI200" s="182"/>
      <c r="TJJ200" s="181"/>
      <c r="TJK200" s="180"/>
      <c r="TJL200" s="183"/>
      <c r="TJM200" s="182"/>
      <c r="TJN200" s="181"/>
      <c r="TJO200" s="180"/>
      <c r="TJP200" s="183"/>
      <c r="TJQ200" s="182"/>
      <c r="TJR200" s="181"/>
      <c r="TJS200" s="180"/>
      <c r="TJT200" s="183"/>
      <c r="TJU200" s="182"/>
      <c r="TJV200" s="181"/>
      <c r="TJW200" s="180"/>
      <c r="TJX200" s="183"/>
      <c r="TJY200" s="182"/>
      <c r="TJZ200" s="181"/>
      <c r="TKA200" s="180"/>
      <c r="TKB200" s="183"/>
      <c r="TKC200" s="182"/>
      <c r="TKD200" s="181"/>
      <c r="TKE200" s="180"/>
      <c r="TKF200" s="183"/>
      <c r="TKG200" s="182"/>
      <c r="TKH200" s="181"/>
      <c r="TKI200" s="180"/>
      <c r="TKJ200" s="183"/>
      <c r="TKK200" s="182"/>
      <c r="TKL200" s="181"/>
      <c r="TKM200" s="180"/>
      <c r="TKN200" s="183"/>
      <c r="TKO200" s="182"/>
      <c r="TKP200" s="181"/>
      <c r="TKQ200" s="180"/>
      <c r="TKR200" s="183"/>
      <c r="TKS200" s="182"/>
      <c r="TKT200" s="181"/>
      <c r="TKU200" s="180"/>
      <c r="TKV200" s="183"/>
      <c r="TKW200" s="713"/>
      <c r="TKX200" s="713"/>
      <c r="TKY200" s="713"/>
      <c r="TKZ200" s="746"/>
      <c r="TLA200" s="209"/>
      <c r="TLB200" s="734"/>
      <c r="TLC200" s="734"/>
      <c r="TLD200" s="734"/>
      <c r="TLE200" s="201"/>
      <c r="TLF200" s="182"/>
      <c r="TLG200" s="181"/>
      <c r="TLH200" s="180"/>
      <c r="TLI200" s="183"/>
      <c r="TLJ200" s="182"/>
      <c r="TLK200" s="181"/>
      <c r="TLL200" s="180"/>
      <c r="TLM200" s="183"/>
      <c r="TLN200" s="182"/>
      <c r="TLO200" s="181"/>
      <c r="TLP200" s="180"/>
      <c r="TLQ200" s="183"/>
      <c r="TLR200" s="182"/>
      <c r="TLS200" s="181"/>
      <c r="TLT200" s="180"/>
      <c r="TLU200" s="183"/>
      <c r="TLV200" s="182"/>
      <c r="TLW200" s="181"/>
      <c r="TLX200" s="180"/>
      <c r="TLY200" s="183"/>
      <c r="TLZ200" s="182"/>
      <c r="TMA200" s="181"/>
      <c r="TMB200" s="180"/>
      <c r="TMC200" s="183"/>
      <c r="TMD200" s="182"/>
      <c r="TME200" s="181"/>
      <c r="TMF200" s="180"/>
      <c r="TMG200" s="183"/>
      <c r="TMH200" s="182"/>
      <c r="TMI200" s="181"/>
      <c r="TMJ200" s="180"/>
      <c r="TMK200" s="183"/>
      <c r="TML200" s="182"/>
      <c r="TMM200" s="181"/>
      <c r="TMN200" s="180"/>
      <c r="TMO200" s="183"/>
      <c r="TMP200" s="182"/>
      <c r="TMQ200" s="181"/>
      <c r="TMR200" s="180"/>
      <c r="TMS200" s="183"/>
      <c r="TMT200" s="182"/>
      <c r="TMU200" s="181"/>
      <c r="TMV200" s="180"/>
      <c r="TMW200" s="183"/>
      <c r="TMX200" s="182"/>
      <c r="TMY200" s="181"/>
      <c r="TMZ200" s="180"/>
      <c r="TNA200" s="183"/>
      <c r="TNB200" s="182"/>
      <c r="TNC200" s="181"/>
      <c r="TND200" s="180"/>
      <c r="TNE200" s="183"/>
      <c r="TNF200" s="182"/>
      <c r="TNG200" s="181"/>
      <c r="TNH200" s="180"/>
      <c r="TNI200" s="183"/>
      <c r="TNJ200" s="182"/>
      <c r="TNK200" s="181"/>
      <c r="TNL200" s="180"/>
      <c r="TNM200" s="183"/>
      <c r="TNN200" s="182"/>
      <c r="TNO200" s="181"/>
      <c r="TNP200" s="180"/>
      <c r="TNQ200" s="183"/>
      <c r="TNR200" s="182"/>
      <c r="TNS200" s="181"/>
      <c r="TNT200" s="180"/>
      <c r="TNU200" s="183"/>
      <c r="TNV200" s="182"/>
      <c r="TNW200" s="181"/>
      <c r="TNX200" s="180"/>
      <c r="TNY200" s="183"/>
      <c r="TNZ200" s="182"/>
      <c r="TOA200" s="181"/>
      <c r="TOB200" s="180"/>
      <c r="TOC200" s="183"/>
      <c r="TOD200" s="182"/>
      <c r="TOE200" s="181"/>
      <c r="TOF200" s="180"/>
      <c r="TOG200" s="183"/>
      <c r="TOH200" s="182"/>
      <c r="TOI200" s="181"/>
      <c r="TOJ200" s="180"/>
      <c r="TOK200" s="183"/>
      <c r="TOL200" s="182"/>
      <c r="TOM200" s="181"/>
      <c r="TON200" s="180"/>
      <c r="TOO200" s="183"/>
      <c r="TOP200" s="182"/>
      <c r="TOQ200" s="181"/>
      <c r="TOR200" s="180"/>
      <c r="TOS200" s="183"/>
      <c r="TOT200" s="182"/>
      <c r="TOU200" s="181"/>
      <c r="TOV200" s="180"/>
      <c r="TOW200" s="183"/>
      <c r="TOX200" s="182"/>
      <c r="TOY200" s="181"/>
      <c r="TOZ200" s="180"/>
      <c r="TPA200" s="183"/>
      <c r="TPB200" s="182"/>
      <c r="TPC200" s="181"/>
      <c r="TPD200" s="180"/>
      <c r="TPE200" s="183"/>
      <c r="TPF200" s="182"/>
      <c r="TPG200" s="181"/>
      <c r="TPH200" s="180"/>
      <c r="TPI200" s="183"/>
      <c r="TPJ200" s="182"/>
      <c r="TPK200" s="181"/>
      <c r="TPL200" s="180"/>
      <c r="TPM200" s="183"/>
      <c r="TPN200" s="182"/>
      <c r="TPO200" s="181"/>
      <c r="TPP200" s="180"/>
      <c r="TPQ200" s="183"/>
      <c r="TPR200" s="182"/>
      <c r="TPS200" s="181"/>
      <c r="TPT200" s="180"/>
      <c r="TPU200" s="183"/>
      <c r="TPV200" s="182"/>
      <c r="TPW200" s="181"/>
      <c r="TPX200" s="180"/>
      <c r="TPY200" s="183"/>
      <c r="TPZ200" s="713"/>
      <c r="TQA200" s="713"/>
      <c r="TQB200" s="713"/>
      <c r="TQC200" s="746"/>
      <c r="TQD200" s="209"/>
      <c r="TQE200" s="734"/>
      <c r="TQF200" s="734"/>
      <c r="TQG200" s="734"/>
      <c r="TQH200" s="201"/>
      <c r="TQI200" s="182"/>
      <c r="TQJ200" s="181"/>
      <c r="TQK200" s="180"/>
      <c r="TQL200" s="183"/>
      <c r="TQM200" s="182"/>
      <c r="TQN200" s="181"/>
      <c r="TQO200" s="180"/>
      <c r="TQP200" s="183"/>
      <c r="TQQ200" s="182"/>
      <c r="TQR200" s="181"/>
      <c r="TQS200" s="180"/>
      <c r="TQT200" s="183"/>
      <c r="TQU200" s="182"/>
      <c r="TQV200" s="181"/>
      <c r="TQW200" s="180"/>
      <c r="TQX200" s="183"/>
      <c r="TQY200" s="182"/>
      <c r="TQZ200" s="181"/>
      <c r="TRA200" s="180"/>
      <c r="TRB200" s="183"/>
      <c r="TRC200" s="182"/>
      <c r="TRD200" s="181"/>
      <c r="TRE200" s="180"/>
      <c r="TRF200" s="183"/>
      <c r="TRG200" s="182"/>
      <c r="TRH200" s="181"/>
      <c r="TRI200" s="180"/>
      <c r="TRJ200" s="183"/>
      <c r="TRK200" s="182"/>
      <c r="TRL200" s="181"/>
      <c r="TRM200" s="180"/>
      <c r="TRN200" s="183"/>
      <c r="TRO200" s="182"/>
      <c r="TRP200" s="181"/>
      <c r="TRQ200" s="180"/>
      <c r="TRR200" s="183"/>
      <c r="TRS200" s="182"/>
      <c r="TRT200" s="181"/>
      <c r="TRU200" s="180"/>
      <c r="TRV200" s="183"/>
      <c r="TRW200" s="182"/>
      <c r="TRX200" s="181"/>
      <c r="TRY200" s="180"/>
      <c r="TRZ200" s="183"/>
      <c r="TSA200" s="182"/>
      <c r="TSB200" s="181"/>
      <c r="TSC200" s="180"/>
      <c r="TSD200" s="183"/>
      <c r="TSE200" s="182"/>
      <c r="TSF200" s="181"/>
      <c r="TSG200" s="180"/>
      <c r="TSH200" s="183"/>
      <c r="TSI200" s="182"/>
      <c r="TSJ200" s="181"/>
      <c r="TSK200" s="180"/>
      <c r="TSL200" s="183"/>
      <c r="TSM200" s="182"/>
      <c r="TSN200" s="181"/>
      <c r="TSO200" s="180"/>
      <c r="TSP200" s="183"/>
      <c r="TSQ200" s="182"/>
      <c r="TSR200" s="181"/>
      <c r="TSS200" s="180"/>
      <c r="TST200" s="183"/>
      <c r="TSU200" s="182"/>
      <c r="TSV200" s="181"/>
      <c r="TSW200" s="180"/>
      <c r="TSX200" s="183"/>
      <c r="TSY200" s="182"/>
      <c r="TSZ200" s="181"/>
      <c r="TTA200" s="180"/>
      <c r="TTB200" s="183"/>
      <c r="TTC200" s="182"/>
      <c r="TTD200" s="181"/>
      <c r="TTE200" s="180"/>
      <c r="TTF200" s="183"/>
      <c r="TTG200" s="182"/>
      <c r="TTH200" s="181"/>
      <c r="TTI200" s="180"/>
      <c r="TTJ200" s="183"/>
      <c r="TTK200" s="182"/>
      <c r="TTL200" s="181"/>
      <c r="TTM200" s="180"/>
      <c r="TTN200" s="183"/>
      <c r="TTO200" s="182"/>
      <c r="TTP200" s="181"/>
      <c r="TTQ200" s="180"/>
      <c r="TTR200" s="183"/>
      <c r="TTS200" s="182"/>
      <c r="TTT200" s="181"/>
      <c r="TTU200" s="180"/>
      <c r="TTV200" s="183"/>
      <c r="TTW200" s="182"/>
      <c r="TTX200" s="181"/>
      <c r="TTY200" s="180"/>
      <c r="TTZ200" s="183"/>
      <c r="TUA200" s="182"/>
      <c r="TUB200" s="181"/>
      <c r="TUC200" s="180"/>
      <c r="TUD200" s="183"/>
      <c r="TUE200" s="182"/>
      <c r="TUF200" s="181"/>
      <c r="TUG200" s="180"/>
      <c r="TUH200" s="183"/>
      <c r="TUI200" s="182"/>
      <c r="TUJ200" s="181"/>
      <c r="TUK200" s="180"/>
      <c r="TUL200" s="183"/>
      <c r="TUM200" s="182"/>
      <c r="TUN200" s="181"/>
      <c r="TUO200" s="180"/>
      <c r="TUP200" s="183"/>
      <c r="TUQ200" s="182"/>
      <c r="TUR200" s="181"/>
      <c r="TUS200" s="180"/>
      <c r="TUT200" s="183"/>
      <c r="TUU200" s="182"/>
      <c r="TUV200" s="181"/>
      <c r="TUW200" s="180"/>
      <c r="TUX200" s="183"/>
      <c r="TUY200" s="182"/>
      <c r="TUZ200" s="181"/>
      <c r="TVA200" s="180"/>
      <c r="TVB200" s="183"/>
      <c r="TVC200" s="713"/>
      <c r="TVD200" s="713"/>
      <c r="TVE200" s="713"/>
      <c r="TVF200" s="746"/>
      <c r="TVG200" s="209"/>
      <c r="TVH200" s="734"/>
      <c r="TVI200" s="734"/>
      <c r="TVJ200" s="734"/>
      <c r="TVK200" s="201"/>
      <c r="TVL200" s="182"/>
      <c r="TVM200" s="181"/>
      <c r="TVN200" s="180"/>
      <c r="TVO200" s="183"/>
      <c r="TVP200" s="182"/>
      <c r="TVQ200" s="181"/>
      <c r="TVR200" s="180"/>
      <c r="TVS200" s="183"/>
      <c r="TVT200" s="182"/>
      <c r="TVU200" s="181"/>
      <c r="TVV200" s="180"/>
      <c r="TVW200" s="183"/>
      <c r="TVX200" s="182"/>
      <c r="TVY200" s="181"/>
      <c r="TVZ200" s="180"/>
      <c r="TWA200" s="183"/>
      <c r="TWB200" s="182"/>
      <c r="TWC200" s="181"/>
      <c r="TWD200" s="180"/>
      <c r="TWE200" s="183"/>
      <c r="TWF200" s="182"/>
      <c r="TWG200" s="181"/>
      <c r="TWH200" s="180"/>
      <c r="TWI200" s="183"/>
      <c r="TWJ200" s="182"/>
      <c r="TWK200" s="181"/>
      <c r="TWL200" s="180"/>
      <c r="TWM200" s="183"/>
      <c r="TWN200" s="182"/>
      <c r="TWO200" s="181"/>
      <c r="TWP200" s="180"/>
      <c r="TWQ200" s="183"/>
      <c r="TWR200" s="182"/>
      <c r="TWS200" s="181"/>
      <c r="TWT200" s="180"/>
      <c r="TWU200" s="183"/>
      <c r="TWV200" s="182"/>
      <c r="TWW200" s="181"/>
      <c r="TWX200" s="180"/>
      <c r="TWY200" s="183"/>
      <c r="TWZ200" s="182"/>
      <c r="TXA200" s="181"/>
      <c r="TXB200" s="180"/>
      <c r="TXC200" s="183"/>
      <c r="TXD200" s="182"/>
      <c r="TXE200" s="181"/>
      <c r="TXF200" s="180"/>
      <c r="TXG200" s="183"/>
      <c r="TXH200" s="182"/>
      <c r="TXI200" s="181"/>
      <c r="TXJ200" s="180"/>
      <c r="TXK200" s="183"/>
      <c r="TXL200" s="182"/>
      <c r="TXM200" s="181"/>
      <c r="TXN200" s="180"/>
      <c r="TXO200" s="183"/>
      <c r="TXP200" s="182"/>
      <c r="TXQ200" s="181"/>
      <c r="TXR200" s="180"/>
      <c r="TXS200" s="183"/>
      <c r="TXT200" s="182"/>
      <c r="TXU200" s="181"/>
      <c r="TXV200" s="180"/>
      <c r="TXW200" s="183"/>
      <c r="TXX200" s="182"/>
      <c r="TXY200" s="181"/>
      <c r="TXZ200" s="180"/>
      <c r="TYA200" s="183"/>
      <c r="TYB200" s="182"/>
      <c r="TYC200" s="181"/>
      <c r="TYD200" s="180"/>
      <c r="TYE200" s="183"/>
      <c r="TYF200" s="182"/>
      <c r="TYG200" s="181"/>
      <c r="TYH200" s="180"/>
      <c r="TYI200" s="183"/>
      <c r="TYJ200" s="182"/>
      <c r="TYK200" s="181"/>
      <c r="TYL200" s="180"/>
      <c r="TYM200" s="183"/>
      <c r="TYN200" s="182"/>
      <c r="TYO200" s="181"/>
      <c r="TYP200" s="180"/>
      <c r="TYQ200" s="183"/>
      <c r="TYR200" s="182"/>
      <c r="TYS200" s="181"/>
      <c r="TYT200" s="180"/>
      <c r="TYU200" s="183"/>
      <c r="TYV200" s="182"/>
      <c r="TYW200" s="181"/>
      <c r="TYX200" s="180"/>
      <c r="TYY200" s="183"/>
      <c r="TYZ200" s="182"/>
      <c r="TZA200" s="181"/>
      <c r="TZB200" s="180"/>
      <c r="TZC200" s="183"/>
      <c r="TZD200" s="182"/>
      <c r="TZE200" s="181"/>
      <c r="TZF200" s="180"/>
      <c r="TZG200" s="183"/>
      <c r="TZH200" s="182"/>
      <c r="TZI200" s="181"/>
      <c r="TZJ200" s="180"/>
      <c r="TZK200" s="183"/>
      <c r="TZL200" s="182"/>
      <c r="TZM200" s="181"/>
      <c r="TZN200" s="180"/>
      <c r="TZO200" s="183"/>
      <c r="TZP200" s="182"/>
      <c r="TZQ200" s="181"/>
      <c r="TZR200" s="180"/>
      <c r="TZS200" s="183"/>
      <c r="TZT200" s="182"/>
      <c r="TZU200" s="181"/>
      <c r="TZV200" s="180"/>
      <c r="TZW200" s="183"/>
      <c r="TZX200" s="182"/>
      <c r="TZY200" s="181"/>
      <c r="TZZ200" s="180"/>
      <c r="UAA200" s="183"/>
      <c r="UAB200" s="182"/>
      <c r="UAC200" s="181"/>
      <c r="UAD200" s="180"/>
      <c r="UAE200" s="183"/>
      <c r="UAF200" s="713"/>
      <c r="UAG200" s="713"/>
      <c r="UAH200" s="713"/>
      <c r="UAI200" s="746"/>
      <c r="UAJ200" s="209"/>
      <c r="UAK200" s="734"/>
      <c r="UAL200" s="734"/>
      <c r="UAM200" s="734"/>
      <c r="UAN200" s="201"/>
      <c r="UAO200" s="182"/>
      <c r="UAP200" s="181"/>
      <c r="UAQ200" s="180"/>
      <c r="UAR200" s="183"/>
      <c r="UAS200" s="182"/>
      <c r="UAT200" s="181"/>
      <c r="UAU200" s="180"/>
      <c r="UAV200" s="183"/>
      <c r="UAW200" s="182"/>
      <c r="UAX200" s="181"/>
      <c r="UAY200" s="180"/>
      <c r="UAZ200" s="183"/>
      <c r="UBA200" s="182"/>
      <c r="UBB200" s="181"/>
      <c r="UBC200" s="180"/>
      <c r="UBD200" s="183"/>
      <c r="UBE200" s="182"/>
      <c r="UBF200" s="181"/>
      <c r="UBG200" s="180"/>
      <c r="UBH200" s="183"/>
      <c r="UBI200" s="182"/>
      <c r="UBJ200" s="181"/>
      <c r="UBK200" s="180"/>
      <c r="UBL200" s="183"/>
      <c r="UBM200" s="182"/>
      <c r="UBN200" s="181"/>
      <c r="UBO200" s="180"/>
      <c r="UBP200" s="183"/>
      <c r="UBQ200" s="182"/>
      <c r="UBR200" s="181"/>
      <c r="UBS200" s="180"/>
      <c r="UBT200" s="183"/>
      <c r="UBU200" s="182"/>
      <c r="UBV200" s="181"/>
      <c r="UBW200" s="180"/>
      <c r="UBX200" s="183"/>
      <c r="UBY200" s="182"/>
      <c r="UBZ200" s="181"/>
      <c r="UCA200" s="180"/>
      <c r="UCB200" s="183"/>
      <c r="UCC200" s="182"/>
      <c r="UCD200" s="181"/>
      <c r="UCE200" s="180"/>
      <c r="UCF200" s="183"/>
      <c r="UCG200" s="182"/>
      <c r="UCH200" s="181"/>
      <c r="UCI200" s="180"/>
      <c r="UCJ200" s="183"/>
      <c r="UCK200" s="182"/>
      <c r="UCL200" s="181"/>
      <c r="UCM200" s="180"/>
      <c r="UCN200" s="183"/>
      <c r="UCO200" s="182"/>
      <c r="UCP200" s="181"/>
      <c r="UCQ200" s="180"/>
      <c r="UCR200" s="183"/>
      <c r="UCS200" s="182"/>
      <c r="UCT200" s="181"/>
      <c r="UCU200" s="180"/>
      <c r="UCV200" s="183"/>
      <c r="UCW200" s="182"/>
      <c r="UCX200" s="181"/>
      <c r="UCY200" s="180"/>
      <c r="UCZ200" s="183"/>
      <c r="UDA200" s="182"/>
      <c r="UDB200" s="181"/>
      <c r="UDC200" s="180"/>
      <c r="UDD200" s="183"/>
      <c r="UDE200" s="182"/>
      <c r="UDF200" s="181"/>
      <c r="UDG200" s="180"/>
      <c r="UDH200" s="183"/>
      <c r="UDI200" s="182"/>
      <c r="UDJ200" s="181"/>
      <c r="UDK200" s="180"/>
      <c r="UDL200" s="183"/>
      <c r="UDM200" s="182"/>
      <c r="UDN200" s="181"/>
      <c r="UDO200" s="180"/>
      <c r="UDP200" s="183"/>
      <c r="UDQ200" s="182"/>
      <c r="UDR200" s="181"/>
      <c r="UDS200" s="180"/>
      <c r="UDT200" s="183"/>
      <c r="UDU200" s="182"/>
      <c r="UDV200" s="181"/>
      <c r="UDW200" s="180"/>
      <c r="UDX200" s="183"/>
      <c r="UDY200" s="182"/>
      <c r="UDZ200" s="181"/>
      <c r="UEA200" s="180"/>
      <c r="UEB200" s="183"/>
      <c r="UEC200" s="182"/>
      <c r="UED200" s="181"/>
      <c r="UEE200" s="180"/>
      <c r="UEF200" s="183"/>
      <c r="UEG200" s="182"/>
      <c r="UEH200" s="181"/>
      <c r="UEI200" s="180"/>
      <c r="UEJ200" s="183"/>
      <c r="UEK200" s="182"/>
      <c r="UEL200" s="181"/>
      <c r="UEM200" s="180"/>
      <c r="UEN200" s="183"/>
      <c r="UEO200" s="182"/>
      <c r="UEP200" s="181"/>
      <c r="UEQ200" s="180"/>
      <c r="UER200" s="183"/>
      <c r="UES200" s="182"/>
      <c r="UET200" s="181"/>
      <c r="UEU200" s="180"/>
      <c r="UEV200" s="183"/>
      <c r="UEW200" s="182"/>
      <c r="UEX200" s="181"/>
      <c r="UEY200" s="180"/>
      <c r="UEZ200" s="183"/>
      <c r="UFA200" s="182"/>
      <c r="UFB200" s="181"/>
      <c r="UFC200" s="180"/>
      <c r="UFD200" s="183"/>
      <c r="UFE200" s="182"/>
      <c r="UFF200" s="181"/>
      <c r="UFG200" s="180"/>
      <c r="UFH200" s="183"/>
      <c r="UFI200" s="713"/>
      <c r="UFJ200" s="713"/>
      <c r="UFK200" s="713"/>
      <c r="UFL200" s="746"/>
      <c r="UFM200" s="209"/>
      <c r="UFN200" s="734"/>
      <c r="UFO200" s="734"/>
      <c r="UFP200" s="734"/>
      <c r="UFQ200" s="201"/>
      <c r="UFR200" s="182"/>
      <c r="UFS200" s="181"/>
      <c r="UFT200" s="180"/>
      <c r="UFU200" s="183"/>
      <c r="UFV200" s="182"/>
      <c r="UFW200" s="181"/>
      <c r="UFX200" s="180"/>
      <c r="UFY200" s="183"/>
      <c r="UFZ200" s="182"/>
      <c r="UGA200" s="181"/>
      <c r="UGB200" s="180"/>
      <c r="UGC200" s="183"/>
      <c r="UGD200" s="182"/>
      <c r="UGE200" s="181"/>
      <c r="UGF200" s="180"/>
      <c r="UGG200" s="183"/>
      <c r="UGH200" s="182"/>
      <c r="UGI200" s="181"/>
      <c r="UGJ200" s="180"/>
      <c r="UGK200" s="183"/>
      <c r="UGL200" s="182"/>
      <c r="UGM200" s="181"/>
      <c r="UGN200" s="180"/>
      <c r="UGO200" s="183"/>
      <c r="UGP200" s="182"/>
      <c r="UGQ200" s="181"/>
      <c r="UGR200" s="180"/>
      <c r="UGS200" s="183"/>
      <c r="UGT200" s="182"/>
      <c r="UGU200" s="181"/>
      <c r="UGV200" s="180"/>
      <c r="UGW200" s="183"/>
      <c r="UGX200" s="182"/>
      <c r="UGY200" s="181"/>
      <c r="UGZ200" s="180"/>
      <c r="UHA200" s="183"/>
      <c r="UHB200" s="182"/>
      <c r="UHC200" s="181"/>
      <c r="UHD200" s="180"/>
      <c r="UHE200" s="183"/>
      <c r="UHF200" s="182"/>
      <c r="UHG200" s="181"/>
      <c r="UHH200" s="180"/>
      <c r="UHI200" s="183"/>
      <c r="UHJ200" s="182"/>
      <c r="UHK200" s="181"/>
      <c r="UHL200" s="180"/>
      <c r="UHM200" s="183"/>
      <c r="UHN200" s="182"/>
      <c r="UHO200" s="181"/>
      <c r="UHP200" s="180"/>
      <c r="UHQ200" s="183"/>
      <c r="UHR200" s="182"/>
      <c r="UHS200" s="181"/>
      <c r="UHT200" s="180"/>
      <c r="UHU200" s="183"/>
      <c r="UHV200" s="182"/>
      <c r="UHW200" s="181"/>
      <c r="UHX200" s="180"/>
      <c r="UHY200" s="183"/>
      <c r="UHZ200" s="182"/>
      <c r="UIA200" s="181"/>
      <c r="UIB200" s="180"/>
      <c r="UIC200" s="183"/>
      <c r="UID200" s="182"/>
      <c r="UIE200" s="181"/>
      <c r="UIF200" s="180"/>
      <c r="UIG200" s="183"/>
      <c r="UIH200" s="182"/>
      <c r="UII200" s="181"/>
      <c r="UIJ200" s="180"/>
      <c r="UIK200" s="183"/>
      <c r="UIL200" s="182"/>
      <c r="UIM200" s="181"/>
      <c r="UIN200" s="180"/>
      <c r="UIO200" s="183"/>
      <c r="UIP200" s="182"/>
      <c r="UIQ200" s="181"/>
      <c r="UIR200" s="180"/>
      <c r="UIS200" s="183"/>
      <c r="UIT200" s="182"/>
      <c r="UIU200" s="181"/>
      <c r="UIV200" s="180"/>
      <c r="UIW200" s="183"/>
      <c r="UIX200" s="182"/>
      <c r="UIY200" s="181"/>
      <c r="UIZ200" s="180"/>
      <c r="UJA200" s="183"/>
      <c r="UJB200" s="182"/>
      <c r="UJC200" s="181"/>
      <c r="UJD200" s="180"/>
      <c r="UJE200" s="183"/>
      <c r="UJF200" s="182"/>
      <c r="UJG200" s="181"/>
      <c r="UJH200" s="180"/>
      <c r="UJI200" s="183"/>
      <c r="UJJ200" s="182"/>
      <c r="UJK200" s="181"/>
      <c r="UJL200" s="180"/>
      <c r="UJM200" s="183"/>
      <c r="UJN200" s="182"/>
      <c r="UJO200" s="181"/>
      <c r="UJP200" s="180"/>
      <c r="UJQ200" s="183"/>
      <c r="UJR200" s="182"/>
      <c r="UJS200" s="181"/>
      <c r="UJT200" s="180"/>
      <c r="UJU200" s="183"/>
      <c r="UJV200" s="182"/>
      <c r="UJW200" s="181"/>
      <c r="UJX200" s="180"/>
      <c r="UJY200" s="183"/>
      <c r="UJZ200" s="182"/>
      <c r="UKA200" s="181"/>
      <c r="UKB200" s="180"/>
      <c r="UKC200" s="183"/>
      <c r="UKD200" s="182"/>
      <c r="UKE200" s="181"/>
      <c r="UKF200" s="180"/>
      <c r="UKG200" s="183"/>
      <c r="UKH200" s="182"/>
      <c r="UKI200" s="181"/>
      <c r="UKJ200" s="180"/>
      <c r="UKK200" s="183"/>
      <c r="UKL200" s="713"/>
      <c r="UKM200" s="713"/>
      <c r="UKN200" s="713"/>
      <c r="UKO200" s="746"/>
      <c r="UKP200" s="209"/>
      <c r="UKQ200" s="734"/>
      <c r="UKR200" s="734"/>
      <c r="UKS200" s="734"/>
      <c r="UKT200" s="201"/>
      <c r="UKU200" s="182"/>
      <c r="UKV200" s="181"/>
      <c r="UKW200" s="180"/>
      <c r="UKX200" s="183"/>
      <c r="UKY200" s="182"/>
      <c r="UKZ200" s="181"/>
      <c r="ULA200" s="180"/>
      <c r="ULB200" s="183"/>
      <c r="ULC200" s="182"/>
      <c r="ULD200" s="181"/>
      <c r="ULE200" s="180"/>
      <c r="ULF200" s="183"/>
      <c r="ULG200" s="182"/>
      <c r="ULH200" s="181"/>
      <c r="ULI200" s="180"/>
      <c r="ULJ200" s="183"/>
      <c r="ULK200" s="182"/>
      <c r="ULL200" s="181"/>
      <c r="ULM200" s="180"/>
      <c r="ULN200" s="183"/>
      <c r="ULO200" s="182"/>
      <c r="ULP200" s="181"/>
      <c r="ULQ200" s="180"/>
      <c r="ULR200" s="183"/>
      <c r="ULS200" s="182"/>
      <c r="ULT200" s="181"/>
      <c r="ULU200" s="180"/>
      <c r="ULV200" s="183"/>
      <c r="ULW200" s="182"/>
      <c r="ULX200" s="181"/>
      <c r="ULY200" s="180"/>
      <c r="ULZ200" s="183"/>
      <c r="UMA200" s="182"/>
      <c r="UMB200" s="181"/>
      <c r="UMC200" s="180"/>
      <c r="UMD200" s="183"/>
      <c r="UME200" s="182"/>
      <c r="UMF200" s="181"/>
      <c r="UMG200" s="180"/>
      <c r="UMH200" s="183"/>
      <c r="UMI200" s="182"/>
      <c r="UMJ200" s="181"/>
      <c r="UMK200" s="180"/>
      <c r="UML200" s="183"/>
      <c r="UMM200" s="182"/>
      <c r="UMN200" s="181"/>
      <c r="UMO200" s="180"/>
      <c r="UMP200" s="183"/>
      <c r="UMQ200" s="182"/>
      <c r="UMR200" s="181"/>
      <c r="UMS200" s="180"/>
      <c r="UMT200" s="183"/>
      <c r="UMU200" s="182"/>
      <c r="UMV200" s="181"/>
      <c r="UMW200" s="180"/>
      <c r="UMX200" s="183"/>
      <c r="UMY200" s="182"/>
      <c r="UMZ200" s="181"/>
      <c r="UNA200" s="180"/>
      <c r="UNB200" s="183"/>
      <c r="UNC200" s="182"/>
      <c r="UND200" s="181"/>
      <c r="UNE200" s="180"/>
      <c r="UNF200" s="183"/>
      <c r="UNG200" s="182"/>
      <c r="UNH200" s="181"/>
      <c r="UNI200" s="180"/>
      <c r="UNJ200" s="183"/>
      <c r="UNK200" s="182"/>
      <c r="UNL200" s="181"/>
      <c r="UNM200" s="180"/>
      <c r="UNN200" s="183"/>
      <c r="UNO200" s="182"/>
      <c r="UNP200" s="181"/>
      <c r="UNQ200" s="180"/>
      <c r="UNR200" s="183"/>
      <c r="UNS200" s="182"/>
      <c r="UNT200" s="181"/>
      <c r="UNU200" s="180"/>
      <c r="UNV200" s="183"/>
      <c r="UNW200" s="182"/>
      <c r="UNX200" s="181"/>
      <c r="UNY200" s="180"/>
      <c r="UNZ200" s="183"/>
      <c r="UOA200" s="182"/>
      <c r="UOB200" s="181"/>
      <c r="UOC200" s="180"/>
      <c r="UOD200" s="183"/>
      <c r="UOE200" s="182"/>
      <c r="UOF200" s="181"/>
      <c r="UOG200" s="180"/>
      <c r="UOH200" s="183"/>
      <c r="UOI200" s="182"/>
      <c r="UOJ200" s="181"/>
      <c r="UOK200" s="180"/>
      <c r="UOL200" s="183"/>
      <c r="UOM200" s="182"/>
      <c r="UON200" s="181"/>
      <c r="UOO200" s="180"/>
      <c r="UOP200" s="183"/>
      <c r="UOQ200" s="182"/>
      <c r="UOR200" s="181"/>
      <c r="UOS200" s="180"/>
      <c r="UOT200" s="183"/>
      <c r="UOU200" s="182"/>
      <c r="UOV200" s="181"/>
      <c r="UOW200" s="180"/>
      <c r="UOX200" s="183"/>
      <c r="UOY200" s="182"/>
      <c r="UOZ200" s="181"/>
      <c r="UPA200" s="180"/>
      <c r="UPB200" s="183"/>
      <c r="UPC200" s="182"/>
      <c r="UPD200" s="181"/>
      <c r="UPE200" s="180"/>
      <c r="UPF200" s="183"/>
      <c r="UPG200" s="182"/>
      <c r="UPH200" s="181"/>
      <c r="UPI200" s="180"/>
      <c r="UPJ200" s="183"/>
      <c r="UPK200" s="182"/>
      <c r="UPL200" s="181"/>
      <c r="UPM200" s="180"/>
      <c r="UPN200" s="183"/>
      <c r="UPO200" s="713"/>
      <c r="UPP200" s="713"/>
      <c r="UPQ200" s="713"/>
      <c r="UPR200" s="746"/>
      <c r="UPS200" s="209"/>
      <c r="UPT200" s="734"/>
      <c r="UPU200" s="734"/>
      <c r="UPV200" s="734"/>
      <c r="UPW200" s="201"/>
      <c r="UPX200" s="182"/>
      <c r="UPY200" s="181"/>
      <c r="UPZ200" s="180"/>
      <c r="UQA200" s="183"/>
      <c r="UQB200" s="182"/>
      <c r="UQC200" s="181"/>
      <c r="UQD200" s="180"/>
      <c r="UQE200" s="183"/>
      <c r="UQF200" s="182"/>
      <c r="UQG200" s="181"/>
      <c r="UQH200" s="180"/>
      <c r="UQI200" s="183"/>
      <c r="UQJ200" s="182"/>
      <c r="UQK200" s="181"/>
      <c r="UQL200" s="180"/>
      <c r="UQM200" s="183"/>
      <c r="UQN200" s="182"/>
      <c r="UQO200" s="181"/>
      <c r="UQP200" s="180"/>
      <c r="UQQ200" s="183"/>
      <c r="UQR200" s="182"/>
      <c r="UQS200" s="181"/>
      <c r="UQT200" s="180"/>
      <c r="UQU200" s="183"/>
      <c r="UQV200" s="182"/>
      <c r="UQW200" s="181"/>
      <c r="UQX200" s="180"/>
      <c r="UQY200" s="183"/>
      <c r="UQZ200" s="182"/>
      <c r="URA200" s="181"/>
      <c r="URB200" s="180"/>
      <c r="URC200" s="183"/>
      <c r="URD200" s="182"/>
      <c r="URE200" s="181"/>
      <c r="URF200" s="180"/>
      <c r="URG200" s="183"/>
      <c r="URH200" s="182"/>
      <c r="URI200" s="181"/>
      <c r="URJ200" s="180"/>
      <c r="URK200" s="183"/>
      <c r="URL200" s="182"/>
      <c r="URM200" s="181"/>
      <c r="URN200" s="180"/>
      <c r="URO200" s="183"/>
      <c r="URP200" s="182"/>
      <c r="URQ200" s="181"/>
      <c r="URR200" s="180"/>
      <c r="URS200" s="183"/>
      <c r="URT200" s="182"/>
      <c r="URU200" s="181"/>
      <c r="URV200" s="180"/>
      <c r="URW200" s="183"/>
      <c r="URX200" s="182"/>
      <c r="URY200" s="181"/>
      <c r="URZ200" s="180"/>
      <c r="USA200" s="183"/>
      <c r="USB200" s="182"/>
      <c r="USC200" s="181"/>
      <c r="USD200" s="180"/>
      <c r="USE200" s="183"/>
      <c r="USF200" s="182"/>
      <c r="USG200" s="181"/>
      <c r="USH200" s="180"/>
      <c r="USI200" s="183"/>
      <c r="USJ200" s="182"/>
      <c r="USK200" s="181"/>
      <c r="USL200" s="180"/>
      <c r="USM200" s="183"/>
      <c r="USN200" s="182"/>
      <c r="USO200" s="181"/>
      <c r="USP200" s="180"/>
      <c r="USQ200" s="183"/>
      <c r="USR200" s="182"/>
      <c r="USS200" s="181"/>
      <c r="UST200" s="180"/>
      <c r="USU200" s="183"/>
      <c r="USV200" s="182"/>
      <c r="USW200" s="181"/>
      <c r="USX200" s="180"/>
      <c r="USY200" s="183"/>
      <c r="USZ200" s="182"/>
      <c r="UTA200" s="181"/>
      <c r="UTB200" s="180"/>
      <c r="UTC200" s="183"/>
      <c r="UTD200" s="182"/>
      <c r="UTE200" s="181"/>
      <c r="UTF200" s="180"/>
      <c r="UTG200" s="183"/>
      <c r="UTH200" s="182"/>
      <c r="UTI200" s="181"/>
      <c r="UTJ200" s="180"/>
      <c r="UTK200" s="183"/>
      <c r="UTL200" s="182"/>
      <c r="UTM200" s="181"/>
      <c r="UTN200" s="180"/>
      <c r="UTO200" s="183"/>
      <c r="UTP200" s="182"/>
      <c r="UTQ200" s="181"/>
      <c r="UTR200" s="180"/>
      <c r="UTS200" s="183"/>
      <c r="UTT200" s="182"/>
      <c r="UTU200" s="181"/>
      <c r="UTV200" s="180"/>
      <c r="UTW200" s="183"/>
      <c r="UTX200" s="182"/>
      <c r="UTY200" s="181"/>
      <c r="UTZ200" s="180"/>
      <c r="UUA200" s="183"/>
      <c r="UUB200" s="182"/>
      <c r="UUC200" s="181"/>
      <c r="UUD200" s="180"/>
      <c r="UUE200" s="183"/>
      <c r="UUF200" s="182"/>
      <c r="UUG200" s="181"/>
      <c r="UUH200" s="180"/>
      <c r="UUI200" s="183"/>
      <c r="UUJ200" s="182"/>
      <c r="UUK200" s="181"/>
      <c r="UUL200" s="180"/>
      <c r="UUM200" s="183"/>
      <c r="UUN200" s="182"/>
      <c r="UUO200" s="181"/>
      <c r="UUP200" s="180"/>
      <c r="UUQ200" s="183"/>
      <c r="UUR200" s="713"/>
      <c r="UUS200" s="713"/>
      <c r="UUT200" s="713"/>
      <c r="UUU200" s="746"/>
      <c r="UUV200" s="209"/>
      <c r="UUW200" s="734"/>
      <c r="UUX200" s="734"/>
      <c r="UUY200" s="734"/>
      <c r="UUZ200" s="201"/>
      <c r="UVA200" s="182"/>
      <c r="UVB200" s="181"/>
      <c r="UVC200" s="180"/>
      <c r="UVD200" s="183"/>
      <c r="UVE200" s="182"/>
      <c r="UVF200" s="181"/>
      <c r="UVG200" s="180"/>
      <c r="UVH200" s="183"/>
      <c r="UVI200" s="182"/>
      <c r="UVJ200" s="181"/>
      <c r="UVK200" s="180"/>
      <c r="UVL200" s="183"/>
      <c r="UVM200" s="182"/>
      <c r="UVN200" s="181"/>
      <c r="UVO200" s="180"/>
      <c r="UVP200" s="183"/>
      <c r="UVQ200" s="182"/>
      <c r="UVR200" s="181"/>
      <c r="UVS200" s="180"/>
      <c r="UVT200" s="183"/>
      <c r="UVU200" s="182"/>
      <c r="UVV200" s="181"/>
      <c r="UVW200" s="180"/>
      <c r="UVX200" s="183"/>
      <c r="UVY200" s="182"/>
      <c r="UVZ200" s="181"/>
      <c r="UWA200" s="180"/>
      <c r="UWB200" s="183"/>
      <c r="UWC200" s="182"/>
      <c r="UWD200" s="181"/>
      <c r="UWE200" s="180"/>
      <c r="UWF200" s="183"/>
      <c r="UWG200" s="182"/>
      <c r="UWH200" s="181"/>
      <c r="UWI200" s="180"/>
      <c r="UWJ200" s="183"/>
      <c r="UWK200" s="182"/>
      <c r="UWL200" s="181"/>
      <c r="UWM200" s="180"/>
      <c r="UWN200" s="183"/>
      <c r="UWO200" s="182"/>
      <c r="UWP200" s="181"/>
      <c r="UWQ200" s="180"/>
      <c r="UWR200" s="183"/>
      <c r="UWS200" s="182"/>
      <c r="UWT200" s="181"/>
      <c r="UWU200" s="180"/>
      <c r="UWV200" s="183"/>
      <c r="UWW200" s="182"/>
      <c r="UWX200" s="181"/>
      <c r="UWY200" s="180"/>
      <c r="UWZ200" s="183"/>
      <c r="UXA200" s="182"/>
      <c r="UXB200" s="181"/>
      <c r="UXC200" s="180"/>
      <c r="UXD200" s="183"/>
      <c r="UXE200" s="182"/>
      <c r="UXF200" s="181"/>
      <c r="UXG200" s="180"/>
      <c r="UXH200" s="183"/>
      <c r="UXI200" s="182"/>
      <c r="UXJ200" s="181"/>
      <c r="UXK200" s="180"/>
      <c r="UXL200" s="183"/>
      <c r="UXM200" s="182"/>
      <c r="UXN200" s="181"/>
      <c r="UXO200" s="180"/>
      <c r="UXP200" s="183"/>
      <c r="UXQ200" s="182"/>
      <c r="UXR200" s="181"/>
      <c r="UXS200" s="180"/>
      <c r="UXT200" s="183"/>
      <c r="UXU200" s="182"/>
      <c r="UXV200" s="181"/>
      <c r="UXW200" s="180"/>
      <c r="UXX200" s="183"/>
      <c r="UXY200" s="182"/>
      <c r="UXZ200" s="181"/>
      <c r="UYA200" s="180"/>
      <c r="UYB200" s="183"/>
      <c r="UYC200" s="182"/>
      <c r="UYD200" s="181"/>
      <c r="UYE200" s="180"/>
      <c r="UYF200" s="183"/>
      <c r="UYG200" s="182"/>
      <c r="UYH200" s="181"/>
      <c r="UYI200" s="180"/>
      <c r="UYJ200" s="183"/>
      <c r="UYK200" s="182"/>
      <c r="UYL200" s="181"/>
      <c r="UYM200" s="180"/>
      <c r="UYN200" s="183"/>
      <c r="UYO200" s="182"/>
      <c r="UYP200" s="181"/>
      <c r="UYQ200" s="180"/>
      <c r="UYR200" s="183"/>
      <c r="UYS200" s="182"/>
      <c r="UYT200" s="181"/>
      <c r="UYU200" s="180"/>
      <c r="UYV200" s="183"/>
      <c r="UYW200" s="182"/>
      <c r="UYX200" s="181"/>
      <c r="UYY200" s="180"/>
      <c r="UYZ200" s="183"/>
      <c r="UZA200" s="182"/>
      <c r="UZB200" s="181"/>
      <c r="UZC200" s="180"/>
      <c r="UZD200" s="183"/>
      <c r="UZE200" s="182"/>
      <c r="UZF200" s="181"/>
      <c r="UZG200" s="180"/>
      <c r="UZH200" s="183"/>
      <c r="UZI200" s="182"/>
      <c r="UZJ200" s="181"/>
      <c r="UZK200" s="180"/>
      <c r="UZL200" s="183"/>
      <c r="UZM200" s="182"/>
      <c r="UZN200" s="181"/>
      <c r="UZO200" s="180"/>
      <c r="UZP200" s="183"/>
      <c r="UZQ200" s="182"/>
      <c r="UZR200" s="181"/>
      <c r="UZS200" s="180"/>
      <c r="UZT200" s="183"/>
      <c r="UZU200" s="713"/>
      <c r="UZV200" s="713"/>
      <c r="UZW200" s="713"/>
      <c r="UZX200" s="746"/>
      <c r="UZY200" s="209"/>
      <c r="UZZ200" s="734"/>
      <c r="VAA200" s="734"/>
      <c r="VAB200" s="734"/>
      <c r="VAC200" s="201"/>
      <c r="VAD200" s="182"/>
      <c r="VAE200" s="181"/>
      <c r="VAF200" s="180"/>
      <c r="VAG200" s="183"/>
      <c r="VAH200" s="182"/>
      <c r="VAI200" s="181"/>
      <c r="VAJ200" s="180"/>
      <c r="VAK200" s="183"/>
      <c r="VAL200" s="182"/>
      <c r="VAM200" s="181"/>
      <c r="VAN200" s="180"/>
      <c r="VAO200" s="183"/>
      <c r="VAP200" s="182"/>
      <c r="VAQ200" s="181"/>
      <c r="VAR200" s="180"/>
      <c r="VAS200" s="183"/>
      <c r="VAT200" s="182"/>
      <c r="VAU200" s="181"/>
      <c r="VAV200" s="180"/>
      <c r="VAW200" s="183"/>
      <c r="VAX200" s="182"/>
      <c r="VAY200" s="181"/>
      <c r="VAZ200" s="180"/>
      <c r="VBA200" s="183"/>
      <c r="VBB200" s="182"/>
      <c r="VBC200" s="181"/>
      <c r="VBD200" s="180"/>
      <c r="VBE200" s="183"/>
      <c r="VBF200" s="182"/>
      <c r="VBG200" s="181"/>
      <c r="VBH200" s="180"/>
      <c r="VBI200" s="183"/>
      <c r="VBJ200" s="182"/>
      <c r="VBK200" s="181"/>
      <c r="VBL200" s="180"/>
      <c r="VBM200" s="183"/>
      <c r="VBN200" s="182"/>
      <c r="VBO200" s="181"/>
      <c r="VBP200" s="180"/>
      <c r="VBQ200" s="183"/>
      <c r="VBR200" s="182"/>
      <c r="VBS200" s="181"/>
      <c r="VBT200" s="180"/>
      <c r="VBU200" s="183"/>
      <c r="VBV200" s="182"/>
      <c r="VBW200" s="181"/>
      <c r="VBX200" s="180"/>
      <c r="VBY200" s="183"/>
      <c r="VBZ200" s="182"/>
      <c r="VCA200" s="181"/>
      <c r="VCB200" s="180"/>
      <c r="VCC200" s="183"/>
      <c r="VCD200" s="182"/>
      <c r="VCE200" s="181"/>
      <c r="VCF200" s="180"/>
      <c r="VCG200" s="183"/>
      <c r="VCH200" s="182"/>
      <c r="VCI200" s="181"/>
      <c r="VCJ200" s="180"/>
      <c r="VCK200" s="183"/>
      <c r="VCL200" s="182"/>
      <c r="VCM200" s="181"/>
      <c r="VCN200" s="180"/>
      <c r="VCO200" s="183"/>
      <c r="VCP200" s="182"/>
      <c r="VCQ200" s="181"/>
      <c r="VCR200" s="180"/>
      <c r="VCS200" s="183"/>
      <c r="VCT200" s="182"/>
      <c r="VCU200" s="181"/>
      <c r="VCV200" s="180"/>
      <c r="VCW200" s="183"/>
      <c r="VCX200" s="182"/>
      <c r="VCY200" s="181"/>
      <c r="VCZ200" s="180"/>
      <c r="VDA200" s="183"/>
      <c r="VDB200" s="182"/>
      <c r="VDC200" s="181"/>
      <c r="VDD200" s="180"/>
      <c r="VDE200" s="183"/>
      <c r="VDF200" s="182"/>
      <c r="VDG200" s="181"/>
      <c r="VDH200" s="180"/>
      <c r="VDI200" s="183"/>
      <c r="VDJ200" s="182"/>
      <c r="VDK200" s="181"/>
      <c r="VDL200" s="180"/>
      <c r="VDM200" s="183"/>
      <c r="VDN200" s="182"/>
      <c r="VDO200" s="181"/>
      <c r="VDP200" s="180"/>
      <c r="VDQ200" s="183"/>
      <c r="VDR200" s="182"/>
      <c r="VDS200" s="181"/>
      <c r="VDT200" s="180"/>
      <c r="VDU200" s="183"/>
      <c r="VDV200" s="182"/>
      <c r="VDW200" s="181"/>
      <c r="VDX200" s="180"/>
      <c r="VDY200" s="183"/>
      <c r="VDZ200" s="182"/>
      <c r="VEA200" s="181"/>
      <c r="VEB200" s="180"/>
      <c r="VEC200" s="183"/>
      <c r="VED200" s="182"/>
      <c r="VEE200" s="181"/>
      <c r="VEF200" s="180"/>
      <c r="VEG200" s="183"/>
      <c r="VEH200" s="182"/>
      <c r="VEI200" s="181"/>
      <c r="VEJ200" s="180"/>
      <c r="VEK200" s="183"/>
      <c r="VEL200" s="182"/>
      <c r="VEM200" s="181"/>
      <c r="VEN200" s="180"/>
      <c r="VEO200" s="183"/>
      <c r="VEP200" s="182"/>
      <c r="VEQ200" s="181"/>
      <c r="VER200" s="180"/>
      <c r="VES200" s="183"/>
      <c r="VET200" s="182"/>
      <c r="VEU200" s="181"/>
      <c r="VEV200" s="180"/>
      <c r="VEW200" s="183"/>
      <c r="VEX200" s="713"/>
      <c r="VEY200" s="713"/>
      <c r="VEZ200" s="713"/>
      <c r="VFA200" s="746"/>
      <c r="VFB200" s="209"/>
      <c r="VFC200" s="734"/>
      <c r="VFD200" s="734"/>
      <c r="VFE200" s="734"/>
      <c r="VFF200" s="201"/>
      <c r="VFG200" s="182"/>
      <c r="VFH200" s="181"/>
      <c r="VFI200" s="180"/>
      <c r="VFJ200" s="183"/>
      <c r="VFK200" s="182"/>
      <c r="VFL200" s="181"/>
      <c r="VFM200" s="180"/>
      <c r="VFN200" s="183"/>
      <c r="VFO200" s="182"/>
      <c r="VFP200" s="181"/>
      <c r="VFQ200" s="180"/>
      <c r="VFR200" s="183"/>
      <c r="VFS200" s="182"/>
      <c r="VFT200" s="181"/>
      <c r="VFU200" s="180"/>
      <c r="VFV200" s="183"/>
      <c r="VFW200" s="182"/>
      <c r="VFX200" s="181"/>
      <c r="VFY200" s="180"/>
      <c r="VFZ200" s="183"/>
      <c r="VGA200" s="182"/>
      <c r="VGB200" s="181"/>
      <c r="VGC200" s="180"/>
      <c r="VGD200" s="183"/>
      <c r="VGE200" s="182"/>
      <c r="VGF200" s="181"/>
      <c r="VGG200" s="180"/>
      <c r="VGH200" s="183"/>
      <c r="VGI200" s="182"/>
      <c r="VGJ200" s="181"/>
      <c r="VGK200" s="180"/>
      <c r="VGL200" s="183"/>
      <c r="VGM200" s="182"/>
      <c r="VGN200" s="181"/>
      <c r="VGO200" s="180"/>
      <c r="VGP200" s="183"/>
      <c r="VGQ200" s="182"/>
      <c r="VGR200" s="181"/>
      <c r="VGS200" s="180"/>
      <c r="VGT200" s="183"/>
      <c r="VGU200" s="182"/>
      <c r="VGV200" s="181"/>
      <c r="VGW200" s="180"/>
      <c r="VGX200" s="183"/>
      <c r="VGY200" s="182"/>
      <c r="VGZ200" s="181"/>
      <c r="VHA200" s="180"/>
      <c r="VHB200" s="183"/>
      <c r="VHC200" s="182"/>
      <c r="VHD200" s="181"/>
      <c r="VHE200" s="180"/>
      <c r="VHF200" s="183"/>
      <c r="VHG200" s="182"/>
      <c r="VHH200" s="181"/>
      <c r="VHI200" s="180"/>
      <c r="VHJ200" s="183"/>
      <c r="VHK200" s="182"/>
      <c r="VHL200" s="181"/>
      <c r="VHM200" s="180"/>
      <c r="VHN200" s="183"/>
      <c r="VHO200" s="182"/>
      <c r="VHP200" s="181"/>
      <c r="VHQ200" s="180"/>
      <c r="VHR200" s="183"/>
      <c r="VHS200" s="182"/>
      <c r="VHT200" s="181"/>
      <c r="VHU200" s="180"/>
      <c r="VHV200" s="183"/>
      <c r="VHW200" s="182"/>
      <c r="VHX200" s="181"/>
      <c r="VHY200" s="180"/>
      <c r="VHZ200" s="183"/>
      <c r="VIA200" s="182"/>
      <c r="VIB200" s="181"/>
      <c r="VIC200" s="180"/>
      <c r="VID200" s="183"/>
      <c r="VIE200" s="182"/>
      <c r="VIF200" s="181"/>
      <c r="VIG200" s="180"/>
      <c r="VIH200" s="183"/>
      <c r="VII200" s="182"/>
      <c r="VIJ200" s="181"/>
      <c r="VIK200" s="180"/>
      <c r="VIL200" s="183"/>
      <c r="VIM200" s="182"/>
      <c r="VIN200" s="181"/>
      <c r="VIO200" s="180"/>
      <c r="VIP200" s="183"/>
      <c r="VIQ200" s="182"/>
      <c r="VIR200" s="181"/>
      <c r="VIS200" s="180"/>
      <c r="VIT200" s="183"/>
      <c r="VIU200" s="182"/>
      <c r="VIV200" s="181"/>
      <c r="VIW200" s="180"/>
      <c r="VIX200" s="183"/>
      <c r="VIY200" s="182"/>
      <c r="VIZ200" s="181"/>
      <c r="VJA200" s="180"/>
      <c r="VJB200" s="183"/>
      <c r="VJC200" s="182"/>
      <c r="VJD200" s="181"/>
      <c r="VJE200" s="180"/>
      <c r="VJF200" s="183"/>
      <c r="VJG200" s="182"/>
      <c r="VJH200" s="181"/>
      <c r="VJI200" s="180"/>
      <c r="VJJ200" s="183"/>
      <c r="VJK200" s="182"/>
      <c r="VJL200" s="181"/>
      <c r="VJM200" s="180"/>
      <c r="VJN200" s="183"/>
      <c r="VJO200" s="182"/>
      <c r="VJP200" s="181"/>
      <c r="VJQ200" s="180"/>
      <c r="VJR200" s="183"/>
      <c r="VJS200" s="182"/>
      <c r="VJT200" s="181"/>
      <c r="VJU200" s="180"/>
      <c r="VJV200" s="183"/>
      <c r="VJW200" s="182"/>
      <c r="VJX200" s="181"/>
      <c r="VJY200" s="180"/>
      <c r="VJZ200" s="183"/>
      <c r="VKA200" s="713"/>
      <c r="VKB200" s="713"/>
      <c r="VKC200" s="713"/>
      <c r="VKD200" s="746"/>
      <c r="VKE200" s="209"/>
      <c r="VKF200" s="734"/>
      <c r="VKG200" s="734"/>
      <c r="VKH200" s="734"/>
      <c r="VKI200" s="201"/>
      <c r="VKJ200" s="182"/>
      <c r="VKK200" s="181"/>
      <c r="VKL200" s="180"/>
      <c r="VKM200" s="183"/>
      <c r="VKN200" s="182"/>
      <c r="VKO200" s="181"/>
      <c r="VKP200" s="180"/>
      <c r="VKQ200" s="183"/>
      <c r="VKR200" s="182"/>
      <c r="VKS200" s="181"/>
      <c r="VKT200" s="180"/>
      <c r="VKU200" s="183"/>
      <c r="VKV200" s="182"/>
      <c r="VKW200" s="181"/>
      <c r="VKX200" s="180"/>
      <c r="VKY200" s="183"/>
      <c r="VKZ200" s="182"/>
      <c r="VLA200" s="181"/>
      <c r="VLB200" s="180"/>
      <c r="VLC200" s="183"/>
      <c r="VLD200" s="182"/>
      <c r="VLE200" s="181"/>
      <c r="VLF200" s="180"/>
      <c r="VLG200" s="183"/>
      <c r="VLH200" s="182"/>
      <c r="VLI200" s="181"/>
      <c r="VLJ200" s="180"/>
      <c r="VLK200" s="183"/>
      <c r="VLL200" s="182"/>
      <c r="VLM200" s="181"/>
      <c r="VLN200" s="180"/>
      <c r="VLO200" s="183"/>
      <c r="VLP200" s="182"/>
      <c r="VLQ200" s="181"/>
      <c r="VLR200" s="180"/>
      <c r="VLS200" s="183"/>
      <c r="VLT200" s="182"/>
      <c r="VLU200" s="181"/>
      <c r="VLV200" s="180"/>
      <c r="VLW200" s="183"/>
      <c r="VLX200" s="182"/>
      <c r="VLY200" s="181"/>
      <c r="VLZ200" s="180"/>
      <c r="VMA200" s="183"/>
      <c r="VMB200" s="182"/>
      <c r="VMC200" s="181"/>
      <c r="VMD200" s="180"/>
      <c r="VME200" s="183"/>
      <c r="VMF200" s="182"/>
      <c r="VMG200" s="181"/>
      <c r="VMH200" s="180"/>
      <c r="VMI200" s="183"/>
      <c r="VMJ200" s="182"/>
      <c r="VMK200" s="181"/>
      <c r="VML200" s="180"/>
      <c r="VMM200" s="183"/>
      <c r="VMN200" s="182"/>
      <c r="VMO200" s="181"/>
      <c r="VMP200" s="180"/>
      <c r="VMQ200" s="183"/>
      <c r="VMR200" s="182"/>
      <c r="VMS200" s="181"/>
      <c r="VMT200" s="180"/>
      <c r="VMU200" s="183"/>
      <c r="VMV200" s="182"/>
      <c r="VMW200" s="181"/>
      <c r="VMX200" s="180"/>
      <c r="VMY200" s="183"/>
      <c r="VMZ200" s="182"/>
      <c r="VNA200" s="181"/>
      <c r="VNB200" s="180"/>
      <c r="VNC200" s="183"/>
      <c r="VND200" s="182"/>
      <c r="VNE200" s="181"/>
      <c r="VNF200" s="180"/>
      <c r="VNG200" s="183"/>
      <c r="VNH200" s="182"/>
      <c r="VNI200" s="181"/>
      <c r="VNJ200" s="180"/>
      <c r="VNK200" s="183"/>
      <c r="VNL200" s="182"/>
      <c r="VNM200" s="181"/>
      <c r="VNN200" s="180"/>
      <c r="VNO200" s="183"/>
      <c r="VNP200" s="182"/>
      <c r="VNQ200" s="181"/>
      <c r="VNR200" s="180"/>
      <c r="VNS200" s="183"/>
      <c r="VNT200" s="182"/>
      <c r="VNU200" s="181"/>
      <c r="VNV200" s="180"/>
      <c r="VNW200" s="183"/>
      <c r="VNX200" s="182"/>
      <c r="VNY200" s="181"/>
      <c r="VNZ200" s="180"/>
      <c r="VOA200" s="183"/>
      <c r="VOB200" s="182"/>
      <c r="VOC200" s="181"/>
      <c r="VOD200" s="180"/>
      <c r="VOE200" s="183"/>
      <c r="VOF200" s="182"/>
      <c r="VOG200" s="181"/>
      <c r="VOH200" s="180"/>
      <c r="VOI200" s="183"/>
      <c r="VOJ200" s="182"/>
      <c r="VOK200" s="181"/>
      <c r="VOL200" s="180"/>
      <c r="VOM200" s="183"/>
      <c r="VON200" s="182"/>
      <c r="VOO200" s="181"/>
      <c r="VOP200" s="180"/>
      <c r="VOQ200" s="183"/>
      <c r="VOR200" s="182"/>
      <c r="VOS200" s="181"/>
      <c r="VOT200" s="180"/>
      <c r="VOU200" s="183"/>
      <c r="VOV200" s="182"/>
      <c r="VOW200" s="181"/>
      <c r="VOX200" s="180"/>
      <c r="VOY200" s="183"/>
      <c r="VOZ200" s="182"/>
      <c r="VPA200" s="181"/>
      <c r="VPB200" s="180"/>
      <c r="VPC200" s="183"/>
      <c r="VPD200" s="713"/>
      <c r="VPE200" s="713"/>
      <c r="VPF200" s="713"/>
      <c r="VPG200" s="746"/>
      <c r="VPH200" s="209"/>
      <c r="VPI200" s="734"/>
      <c r="VPJ200" s="734"/>
      <c r="VPK200" s="734"/>
      <c r="VPL200" s="201"/>
      <c r="VPM200" s="182"/>
      <c r="VPN200" s="181"/>
      <c r="VPO200" s="180"/>
      <c r="VPP200" s="183"/>
      <c r="VPQ200" s="182"/>
      <c r="VPR200" s="181"/>
      <c r="VPS200" s="180"/>
      <c r="VPT200" s="183"/>
      <c r="VPU200" s="182"/>
      <c r="VPV200" s="181"/>
      <c r="VPW200" s="180"/>
      <c r="VPX200" s="183"/>
      <c r="VPY200" s="182"/>
      <c r="VPZ200" s="181"/>
      <c r="VQA200" s="180"/>
      <c r="VQB200" s="183"/>
      <c r="VQC200" s="182"/>
      <c r="VQD200" s="181"/>
      <c r="VQE200" s="180"/>
      <c r="VQF200" s="183"/>
      <c r="VQG200" s="182"/>
      <c r="VQH200" s="181"/>
      <c r="VQI200" s="180"/>
      <c r="VQJ200" s="183"/>
      <c r="VQK200" s="182"/>
      <c r="VQL200" s="181"/>
      <c r="VQM200" s="180"/>
      <c r="VQN200" s="183"/>
      <c r="VQO200" s="182"/>
      <c r="VQP200" s="181"/>
      <c r="VQQ200" s="180"/>
      <c r="VQR200" s="183"/>
      <c r="VQS200" s="182"/>
      <c r="VQT200" s="181"/>
      <c r="VQU200" s="180"/>
      <c r="VQV200" s="183"/>
      <c r="VQW200" s="182"/>
      <c r="VQX200" s="181"/>
      <c r="VQY200" s="180"/>
      <c r="VQZ200" s="183"/>
      <c r="VRA200" s="182"/>
      <c r="VRB200" s="181"/>
      <c r="VRC200" s="180"/>
      <c r="VRD200" s="183"/>
      <c r="VRE200" s="182"/>
      <c r="VRF200" s="181"/>
      <c r="VRG200" s="180"/>
      <c r="VRH200" s="183"/>
      <c r="VRI200" s="182"/>
      <c r="VRJ200" s="181"/>
      <c r="VRK200" s="180"/>
      <c r="VRL200" s="183"/>
      <c r="VRM200" s="182"/>
      <c r="VRN200" s="181"/>
      <c r="VRO200" s="180"/>
      <c r="VRP200" s="183"/>
      <c r="VRQ200" s="182"/>
      <c r="VRR200" s="181"/>
      <c r="VRS200" s="180"/>
      <c r="VRT200" s="183"/>
      <c r="VRU200" s="182"/>
      <c r="VRV200" s="181"/>
      <c r="VRW200" s="180"/>
      <c r="VRX200" s="183"/>
      <c r="VRY200" s="182"/>
      <c r="VRZ200" s="181"/>
      <c r="VSA200" s="180"/>
      <c r="VSB200" s="183"/>
      <c r="VSC200" s="182"/>
      <c r="VSD200" s="181"/>
      <c r="VSE200" s="180"/>
      <c r="VSF200" s="183"/>
      <c r="VSG200" s="182"/>
      <c r="VSH200" s="181"/>
      <c r="VSI200" s="180"/>
      <c r="VSJ200" s="183"/>
      <c r="VSK200" s="182"/>
      <c r="VSL200" s="181"/>
      <c r="VSM200" s="180"/>
      <c r="VSN200" s="183"/>
      <c r="VSO200" s="182"/>
      <c r="VSP200" s="181"/>
      <c r="VSQ200" s="180"/>
      <c r="VSR200" s="183"/>
      <c r="VSS200" s="182"/>
      <c r="VST200" s="181"/>
      <c r="VSU200" s="180"/>
      <c r="VSV200" s="183"/>
      <c r="VSW200" s="182"/>
      <c r="VSX200" s="181"/>
      <c r="VSY200" s="180"/>
      <c r="VSZ200" s="183"/>
      <c r="VTA200" s="182"/>
      <c r="VTB200" s="181"/>
      <c r="VTC200" s="180"/>
      <c r="VTD200" s="183"/>
      <c r="VTE200" s="182"/>
      <c r="VTF200" s="181"/>
      <c r="VTG200" s="180"/>
      <c r="VTH200" s="183"/>
      <c r="VTI200" s="182"/>
      <c r="VTJ200" s="181"/>
      <c r="VTK200" s="180"/>
      <c r="VTL200" s="183"/>
      <c r="VTM200" s="182"/>
      <c r="VTN200" s="181"/>
      <c r="VTO200" s="180"/>
      <c r="VTP200" s="183"/>
      <c r="VTQ200" s="182"/>
      <c r="VTR200" s="181"/>
      <c r="VTS200" s="180"/>
      <c r="VTT200" s="183"/>
      <c r="VTU200" s="182"/>
      <c r="VTV200" s="181"/>
      <c r="VTW200" s="180"/>
      <c r="VTX200" s="183"/>
      <c r="VTY200" s="182"/>
      <c r="VTZ200" s="181"/>
      <c r="VUA200" s="180"/>
      <c r="VUB200" s="183"/>
      <c r="VUC200" s="182"/>
      <c r="VUD200" s="181"/>
      <c r="VUE200" s="180"/>
      <c r="VUF200" s="183"/>
      <c r="VUG200" s="713"/>
      <c r="VUH200" s="713"/>
      <c r="VUI200" s="713"/>
      <c r="VUJ200" s="746"/>
      <c r="VUK200" s="209"/>
      <c r="VUL200" s="734"/>
      <c r="VUM200" s="734"/>
      <c r="VUN200" s="734"/>
      <c r="VUO200" s="201"/>
      <c r="VUP200" s="182"/>
      <c r="VUQ200" s="181"/>
      <c r="VUR200" s="180"/>
      <c r="VUS200" s="183"/>
      <c r="VUT200" s="182"/>
      <c r="VUU200" s="181"/>
      <c r="VUV200" s="180"/>
      <c r="VUW200" s="183"/>
      <c r="VUX200" s="182"/>
      <c r="VUY200" s="181"/>
      <c r="VUZ200" s="180"/>
      <c r="VVA200" s="183"/>
      <c r="VVB200" s="182"/>
      <c r="VVC200" s="181"/>
      <c r="VVD200" s="180"/>
      <c r="VVE200" s="183"/>
      <c r="VVF200" s="182"/>
      <c r="VVG200" s="181"/>
      <c r="VVH200" s="180"/>
      <c r="VVI200" s="183"/>
      <c r="VVJ200" s="182"/>
      <c r="VVK200" s="181"/>
      <c r="VVL200" s="180"/>
      <c r="VVM200" s="183"/>
      <c r="VVN200" s="182"/>
      <c r="VVO200" s="181"/>
      <c r="VVP200" s="180"/>
      <c r="VVQ200" s="183"/>
      <c r="VVR200" s="182"/>
      <c r="VVS200" s="181"/>
      <c r="VVT200" s="180"/>
      <c r="VVU200" s="183"/>
      <c r="VVV200" s="182"/>
      <c r="VVW200" s="181"/>
      <c r="VVX200" s="180"/>
      <c r="VVY200" s="183"/>
      <c r="VVZ200" s="182"/>
      <c r="VWA200" s="181"/>
      <c r="VWB200" s="180"/>
      <c r="VWC200" s="183"/>
      <c r="VWD200" s="182"/>
      <c r="VWE200" s="181"/>
      <c r="VWF200" s="180"/>
      <c r="VWG200" s="183"/>
      <c r="VWH200" s="182"/>
      <c r="VWI200" s="181"/>
      <c r="VWJ200" s="180"/>
      <c r="VWK200" s="183"/>
      <c r="VWL200" s="182"/>
      <c r="VWM200" s="181"/>
      <c r="VWN200" s="180"/>
      <c r="VWO200" s="183"/>
      <c r="VWP200" s="182"/>
      <c r="VWQ200" s="181"/>
      <c r="VWR200" s="180"/>
      <c r="VWS200" s="183"/>
      <c r="VWT200" s="182"/>
      <c r="VWU200" s="181"/>
      <c r="VWV200" s="180"/>
      <c r="VWW200" s="183"/>
      <c r="VWX200" s="182"/>
      <c r="VWY200" s="181"/>
      <c r="VWZ200" s="180"/>
      <c r="VXA200" s="183"/>
      <c r="VXB200" s="182"/>
      <c r="VXC200" s="181"/>
      <c r="VXD200" s="180"/>
      <c r="VXE200" s="183"/>
      <c r="VXF200" s="182"/>
      <c r="VXG200" s="181"/>
      <c r="VXH200" s="180"/>
      <c r="VXI200" s="183"/>
      <c r="VXJ200" s="182"/>
      <c r="VXK200" s="181"/>
      <c r="VXL200" s="180"/>
      <c r="VXM200" s="183"/>
      <c r="VXN200" s="182"/>
      <c r="VXO200" s="181"/>
      <c r="VXP200" s="180"/>
      <c r="VXQ200" s="183"/>
      <c r="VXR200" s="182"/>
      <c r="VXS200" s="181"/>
      <c r="VXT200" s="180"/>
      <c r="VXU200" s="183"/>
      <c r="VXV200" s="182"/>
      <c r="VXW200" s="181"/>
      <c r="VXX200" s="180"/>
      <c r="VXY200" s="183"/>
      <c r="VXZ200" s="182"/>
      <c r="VYA200" s="181"/>
      <c r="VYB200" s="180"/>
      <c r="VYC200" s="183"/>
      <c r="VYD200" s="182"/>
      <c r="VYE200" s="181"/>
      <c r="VYF200" s="180"/>
      <c r="VYG200" s="183"/>
      <c r="VYH200" s="182"/>
      <c r="VYI200" s="181"/>
      <c r="VYJ200" s="180"/>
      <c r="VYK200" s="183"/>
      <c r="VYL200" s="182"/>
      <c r="VYM200" s="181"/>
      <c r="VYN200" s="180"/>
      <c r="VYO200" s="183"/>
      <c r="VYP200" s="182"/>
      <c r="VYQ200" s="181"/>
      <c r="VYR200" s="180"/>
      <c r="VYS200" s="183"/>
      <c r="VYT200" s="182"/>
      <c r="VYU200" s="181"/>
      <c r="VYV200" s="180"/>
      <c r="VYW200" s="183"/>
      <c r="VYX200" s="182"/>
      <c r="VYY200" s="181"/>
      <c r="VYZ200" s="180"/>
      <c r="VZA200" s="183"/>
      <c r="VZB200" s="182"/>
      <c r="VZC200" s="181"/>
      <c r="VZD200" s="180"/>
      <c r="VZE200" s="183"/>
      <c r="VZF200" s="182"/>
      <c r="VZG200" s="181"/>
      <c r="VZH200" s="180"/>
      <c r="VZI200" s="183"/>
      <c r="VZJ200" s="713"/>
      <c r="VZK200" s="713"/>
      <c r="VZL200" s="713"/>
      <c r="VZM200" s="746"/>
      <c r="VZN200" s="209"/>
      <c r="VZO200" s="734"/>
      <c r="VZP200" s="734"/>
      <c r="VZQ200" s="734"/>
      <c r="VZR200" s="201"/>
      <c r="VZS200" s="182"/>
      <c r="VZT200" s="181"/>
      <c r="VZU200" s="180"/>
      <c r="VZV200" s="183"/>
      <c r="VZW200" s="182"/>
      <c r="VZX200" s="181"/>
      <c r="VZY200" s="180"/>
      <c r="VZZ200" s="183"/>
      <c r="WAA200" s="182"/>
      <c r="WAB200" s="181"/>
      <c r="WAC200" s="180"/>
      <c r="WAD200" s="183"/>
      <c r="WAE200" s="182"/>
      <c r="WAF200" s="181"/>
      <c r="WAG200" s="180"/>
      <c r="WAH200" s="183"/>
      <c r="WAI200" s="182"/>
      <c r="WAJ200" s="181"/>
      <c r="WAK200" s="180"/>
      <c r="WAL200" s="183"/>
      <c r="WAM200" s="182"/>
      <c r="WAN200" s="181"/>
      <c r="WAO200" s="180"/>
      <c r="WAP200" s="183"/>
      <c r="WAQ200" s="182"/>
      <c r="WAR200" s="181"/>
      <c r="WAS200" s="180"/>
      <c r="WAT200" s="183"/>
      <c r="WAU200" s="182"/>
      <c r="WAV200" s="181"/>
      <c r="WAW200" s="180"/>
      <c r="WAX200" s="183"/>
      <c r="WAY200" s="182"/>
      <c r="WAZ200" s="181"/>
      <c r="WBA200" s="180"/>
      <c r="WBB200" s="183"/>
      <c r="WBC200" s="182"/>
      <c r="WBD200" s="181"/>
      <c r="WBE200" s="180"/>
      <c r="WBF200" s="183"/>
      <c r="WBG200" s="182"/>
      <c r="WBH200" s="181"/>
      <c r="WBI200" s="180"/>
      <c r="WBJ200" s="183"/>
      <c r="WBK200" s="182"/>
      <c r="WBL200" s="181"/>
      <c r="WBM200" s="180"/>
      <c r="WBN200" s="183"/>
      <c r="WBO200" s="182"/>
      <c r="WBP200" s="181"/>
      <c r="WBQ200" s="180"/>
      <c r="WBR200" s="183"/>
      <c r="WBS200" s="182"/>
      <c r="WBT200" s="181"/>
      <c r="WBU200" s="180"/>
      <c r="WBV200" s="183"/>
      <c r="WBW200" s="182"/>
      <c r="WBX200" s="181"/>
      <c r="WBY200" s="180"/>
      <c r="WBZ200" s="183"/>
      <c r="WCA200" s="182"/>
      <c r="WCB200" s="181"/>
      <c r="WCC200" s="180"/>
      <c r="WCD200" s="183"/>
      <c r="WCE200" s="182"/>
      <c r="WCF200" s="181"/>
      <c r="WCG200" s="180"/>
      <c r="WCH200" s="183"/>
      <c r="WCI200" s="182"/>
      <c r="WCJ200" s="181"/>
      <c r="WCK200" s="180"/>
      <c r="WCL200" s="183"/>
      <c r="WCM200" s="182"/>
      <c r="WCN200" s="181"/>
      <c r="WCO200" s="180"/>
      <c r="WCP200" s="183"/>
      <c r="WCQ200" s="182"/>
      <c r="WCR200" s="181"/>
      <c r="WCS200" s="180"/>
      <c r="WCT200" s="183"/>
      <c r="WCU200" s="182"/>
      <c r="WCV200" s="181"/>
      <c r="WCW200" s="180"/>
      <c r="WCX200" s="183"/>
      <c r="WCY200" s="182"/>
      <c r="WCZ200" s="181"/>
      <c r="WDA200" s="180"/>
      <c r="WDB200" s="183"/>
      <c r="WDC200" s="182"/>
      <c r="WDD200" s="181"/>
      <c r="WDE200" s="180"/>
      <c r="WDF200" s="183"/>
      <c r="WDG200" s="182"/>
      <c r="WDH200" s="181"/>
      <c r="WDI200" s="180"/>
      <c r="WDJ200" s="183"/>
      <c r="WDK200" s="182"/>
      <c r="WDL200" s="181"/>
      <c r="WDM200" s="180"/>
      <c r="WDN200" s="183"/>
      <c r="WDO200" s="182"/>
      <c r="WDP200" s="181"/>
      <c r="WDQ200" s="180"/>
      <c r="WDR200" s="183"/>
      <c r="WDS200" s="182"/>
      <c r="WDT200" s="181"/>
      <c r="WDU200" s="180"/>
      <c r="WDV200" s="183"/>
      <c r="WDW200" s="182"/>
      <c r="WDX200" s="181"/>
      <c r="WDY200" s="180"/>
      <c r="WDZ200" s="183"/>
      <c r="WEA200" s="182"/>
      <c r="WEB200" s="181"/>
      <c r="WEC200" s="180"/>
      <c r="WED200" s="183"/>
      <c r="WEE200" s="182"/>
      <c r="WEF200" s="181"/>
      <c r="WEG200" s="180"/>
      <c r="WEH200" s="183"/>
      <c r="WEI200" s="182"/>
      <c r="WEJ200" s="181"/>
      <c r="WEK200" s="180"/>
      <c r="WEL200" s="183"/>
      <c r="WEM200" s="713"/>
      <c r="WEN200" s="713"/>
      <c r="WEO200" s="713"/>
      <c r="WEP200" s="746"/>
      <c r="WEQ200" s="209"/>
      <c r="WER200" s="734"/>
      <c r="WES200" s="734"/>
      <c r="WET200" s="734"/>
      <c r="WEU200" s="201"/>
      <c r="WEV200" s="182"/>
      <c r="WEW200" s="181"/>
      <c r="WEX200" s="180"/>
      <c r="WEY200" s="183"/>
      <c r="WEZ200" s="182"/>
      <c r="WFA200" s="181"/>
      <c r="WFB200" s="180"/>
      <c r="WFC200" s="183"/>
      <c r="WFD200" s="182"/>
      <c r="WFE200" s="181"/>
      <c r="WFF200" s="180"/>
      <c r="WFG200" s="183"/>
      <c r="WFH200" s="182"/>
      <c r="WFI200" s="181"/>
      <c r="WFJ200" s="180"/>
      <c r="WFK200" s="183"/>
      <c r="WFL200" s="182"/>
      <c r="WFM200" s="181"/>
      <c r="WFN200" s="180"/>
      <c r="WFO200" s="183"/>
      <c r="WFP200" s="182"/>
      <c r="WFQ200" s="181"/>
      <c r="WFR200" s="180"/>
      <c r="WFS200" s="183"/>
      <c r="WFT200" s="182"/>
      <c r="WFU200" s="181"/>
      <c r="WFV200" s="180"/>
      <c r="WFW200" s="183"/>
      <c r="WFX200" s="182"/>
      <c r="WFY200" s="181"/>
      <c r="WFZ200" s="180"/>
      <c r="WGA200" s="183"/>
      <c r="WGB200" s="182"/>
      <c r="WGC200" s="181"/>
      <c r="WGD200" s="180"/>
      <c r="WGE200" s="183"/>
      <c r="WGF200" s="182"/>
      <c r="WGG200" s="181"/>
      <c r="WGH200" s="180"/>
      <c r="WGI200" s="183"/>
      <c r="WGJ200" s="182"/>
      <c r="WGK200" s="181"/>
      <c r="WGL200" s="180"/>
      <c r="WGM200" s="183"/>
      <c r="WGN200" s="182"/>
      <c r="WGO200" s="181"/>
      <c r="WGP200" s="180"/>
      <c r="WGQ200" s="183"/>
      <c r="WGR200" s="182"/>
      <c r="WGS200" s="181"/>
      <c r="WGT200" s="180"/>
      <c r="WGU200" s="183"/>
      <c r="WGV200" s="182"/>
      <c r="WGW200" s="181"/>
      <c r="WGX200" s="180"/>
      <c r="WGY200" s="183"/>
      <c r="WGZ200" s="182"/>
      <c r="WHA200" s="181"/>
      <c r="WHB200" s="180"/>
      <c r="WHC200" s="183"/>
      <c r="WHD200" s="182"/>
      <c r="WHE200" s="181"/>
      <c r="WHF200" s="180"/>
      <c r="WHG200" s="183"/>
      <c r="WHH200" s="182"/>
      <c r="WHI200" s="181"/>
      <c r="WHJ200" s="180"/>
      <c r="WHK200" s="183"/>
      <c r="WHL200" s="182"/>
      <c r="WHM200" s="181"/>
      <c r="WHN200" s="180"/>
      <c r="WHO200" s="183"/>
      <c r="WHP200" s="182"/>
      <c r="WHQ200" s="181"/>
      <c r="WHR200" s="180"/>
      <c r="WHS200" s="183"/>
      <c r="WHT200" s="182"/>
      <c r="WHU200" s="181"/>
      <c r="WHV200" s="180"/>
      <c r="WHW200" s="183"/>
      <c r="WHX200" s="182"/>
      <c r="WHY200" s="181"/>
      <c r="WHZ200" s="180"/>
      <c r="WIA200" s="183"/>
      <c r="WIB200" s="182"/>
      <c r="WIC200" s="181"/>
      <c r="WID200" s="180"/>
      <c r="WIE200" s="183"/>
      <c r="WIF200" s="182"/>
      <c r="WIG200" s="181"/>
      <c r="WIH200" s="180"/>
      <c r="WII200" s="183"/>
      <c r="WIJ200" s="182"/>
      <c r="WIK200" s="181"/>
      <c r="WIL200" s="180"/>
      <c r="WIM200" s="183"/>
      <c r="WIN200" s="182"/>
      <c r="WIO200" s="181"/>
      <c r="WIP200" s="180"/>
      <c r="WIQ200" s="183"/>
      <c r="WIR200" s="182"/>
      <c r="WIS200" s="181"/>
      <c r="WIT200" s="180"/>
      <c r="WIU200" s="183"/>
      <c r="WIV200" s="182"/>
      <c r="WIW200" s="181"/>
      <c r="WIX200" s="180"/>
      <c r="WIY200" s="183"/>
      <c r="WIZ200" s="182"/>
      <c r="WJA200" s="181"/>
      <c r="WJB200" s="180"/>
      <c r="WJC200" s="183"/>
      <c r="WJD200" s="182"/>
      <c r="WJE200" s="181"/>
      <c r="WJF200" s="180"/>
      <c r="WJG200" s="183"/>
      <c r="WJH200" s="182"/>
      <c r="WJI200" s="181"/>
      <c r="WJJ200" s="180"/>
      <c r="WJK200" s="183"/>
      <c r="WJL200" s="182"/>
      <c r="WJM200" s="181"/>
      <c r="WJN200" s="180"/>
      <c r="WJO200" s="183"/>
      <c r="WJP200" s="713"/>
      <c r="WJQ200" s="713"/>
      <c r="WJR200" s="713"/>
      <c r="WJS200" s="746"/>
      <c r="WJT200" s="209"/>
      <c r="WJU200" s="734"/>
      <c r="WJV200" s="734"/>
      <c r="WJW200" s="734"/>
      <c r="WJX200" s="201"/>
      <c r="WJY200" s="182"/>
      <c r="WJZ200" s="181"/>
      <c r="WKA200" s="180"/>
      <c r="WKB200" s="183"/>
      <c r="WKC200" s="182"/>
      <c r="WKD200" s="181"/>
      <c r="WKE200" s="180"/>
      <c r="WKF200" s="183"/>
      <c r="WKG200" s="182"/>
      <c r="WKH200" s="181"/>
      <c r="WKI200" s="180"/>
      <c r="WKJ200" s="183"/>
      <c r="WKK200" s="182"/>
      <c r="WKL200" s="181"/>
      <c r="WKM200" s="180"/>
      <c r="WKN200" s="183"/>
      <c r="WKO200" s="182"/>
      <c r="WKP200" s="181"/>
      <c r="WKQ200" s="180"/>
      <c r="WKR200" s="183"/>
      <c r="WKS200" s="182"/>
      <c r="WKT200" s="181"/>
      <c r="WKU200" s="180"/>
      <c r="WKV200" s="183"/>
      <c r="WKW200" s="182"/>
      <c r="WKX200" s="181"/>
      <c r="WKY200" s="180"/>
      <c r="WKZ200" s="183"/>
      <c r="WLA200" s="182"/>
      <c r="WLB200" s="181"/>
      <c r="WLC200" s="180"/>
      <c r="WLD200" s="183"/>
      <c r="WLE200" s="182"/>
      <c r="WLF200" s="181"/>
      <c r="WLG200" s="180"/>
      <c r="WLH200" s="183"/>
      <c r="WLI200" s="182"/>
      <c r="WLJ200" s="181"/>
      <c r="WLK200" s="180"/>
      <c r="WLL200" s="183"/>
      <c r="WLM200" s="182"/>
      <c r="WLN200" s="181"/>
      <c r="WLO200" s="180"/>
      <c r="WLP200" s="183"/>
      <c r="WLQ200" s="182"/>
      <c r="WLR200" s="181"/>
      <c r="WLS200" s="180"/>
      <c r="WLT200" s="183"/>
      <c r="WLU200" s="182"/>
      <c r="WLV200" s="181"/>
      <c r="WLW200" s="180"/>
      <c r="WLX200" s="183"/>
      <c r="WLY200" s="182"/>
      <c r="WLZ200" s="181"/>
      <c r="WMA200" s="180"/>
      <c r="WMB200" s="183"/>
      <c r="WMC200" s="182"/>
      <c r="WMD200" s="181"/>
      <c r="WME200" s="180"/>
      <c r="WMF200" s="183"/>
      <c r="WMG200" s="182"/>
      <c r="WMH200" s="181"/>
      <c r="WMI200" s="180"/>
      <c r="WMJ200" s="183"/>
      <c r="WMK200" s="182"/>
      <c r="WML200" s="181"/>
      <c r="WMM200" s="180"/>
      <c r="WMN200" s="183"/>
      <c r="WMO200" s="182"/>
      <c r="WMP200" s="181"/>
      <c r="WMQ200" s="180"/>
      <c r="WMR200" s="183"/>
      <c r="WMS200" s="182"/>
      <c r="WMT200" s="181"/>
      <c r="WMU200" s="180"/>
      <c r="WMV200" s="183"/>
      <c r="WMW200" s="182"/>
      <c r="WMX200" s="181"/>
      <c r="WMY200" s="180"/>
      <c r="WMZ200" s="183"/>
      <c r="WNA200" s="182"/>
      <c r="WNB200" s="181"/>
      <c r="WNC200" s="180"/>
      <c r="WND200" s="183"/>
      <c r="WNE200" s="182"/>
      <c r="WNF200" s="181"/>
      <c r="WNG200" s="180"/>
      <c r="WNH200" s="183"/>
      <c r="WNI200" s="182"/>
      <c r="WNJ200" s="181"/>
      <c r="WNK200" s="180"/>
      <c r="WNL200" s="183"/>
      <c r="WNM200" s="182"/>
      <c r="WNN200" s="181"/>
      <c r="WNO200" s="180"/>
      <c r="WNP200" s="183"/>
      <c r="WNQ200" s="182"/>
      <c r="WNR200" s="181"/>
      <c r="WNS200" s="180"/>
      <c r="WNT200" s="183"/>
      <c r="WNU200" s="182"/>
      <c r="WNV200" s="181"/>
      <c r="WNW200" s="180"/>
      <c r="WNX200" s="183"/>
      <c r="WNY200" s="182"/>
      <c r="WNZ200" s="181"/>
      <c r="WOA200" s="180"/>
      <c r="WOB200" s="183"/>
      <c r="WOC200" s="182"/>
      <c r="WOD200" s="181"/>
      <c r="WOE200" s="180"/>
      <c r="WOF200" s="183"/>
      <c r="WOG200" s="182"/>
      <c r="WOH200" s="181"/>
      <c r="WOI200" s="180"/>
      <c r="WOJ200" s="183"/>
      <c r="WOK200" s="182"/>
      <c r="WOL200" s="181"/>
      <c r="WOM200" s="180"/>
      <c r="WON200" s="183"/>
      <c r="WOO200" s="182"/>
      <c r="WOP200" s="181"/>
      <c r="WOQ200" s="180"/>
      <c r="WOR200" s="183"/>
      <c r="WOS200" s="713"/>
      <c r="WOT200" s="713"/>
      <c r="WOU200" s="713"/>
      <c r="WOV200" s="746"/>
      <c r="WOW200" s="209"/>
      <c r="WOX200" s="734"/>
      <c r="WOY200" s="734"/>
      <c r="WOZ200" s="734"/>
      <c r="WPA200" s="201"/>
      <c r="WPB200" s="182"/>
      <c r="WPC200" s="181"/>
      <c r="WPD200" s="180"/>
      <c r="WPE200" s="183"/>
      <c r="WPF200" s="182"/>
      <c r="WPG200" s="181"/>
      <c r="WPH200" s="180"/>
      <c r="WPI200" s="183"/>
      <c r="WPJ200" s="182"/>
      <c r="WPK200" s="181"/>
      <c r="WPL200" s="180"/>
      <c r="WPM200" s="183"/>
      <c r="WPN200" s="182"/>
      <c r="WPO200" s="181"/>
      <c r="WPP200" s="180"/>
      <c r="WPQ200" s="183"/>
      <c r="WPR200" s="182"/>
      <c r="WPS200" s="181"/>
      <c r="WPT200" s="180"/>
      <c r="WPU200" s="183"/>
      <c r="WPV200" s="182"/>
      <c r="WPW200" s="181"/>
      <c r="WPX200" s="180"/>
      <c r="WPY200" s="183"/>
      <c r="WPZ200" s="182"/>
      <c r="WQA200" s="181"/>
      <c r="WQB200" s="180"/>
      <c r="WQC200" s="183"/>
      <c r="WQD200" s="182"/>
      <c r="WQE200" s="181"/>
      <c r="WQF200" s="180"/>
      <c r="WQG200" s="183"/>
      <c r="WQH200" s="182"/>
      <c r="WQI200" s="181"/>
      <c r="WQJ200" s="180"/>
      <c r="WQK200" s="183"/>
      <c r="WQL200" s="182"/>
      <c r="WQM200" s="181"/>
      <c r="WQN200" s="180"/>
      <c r="WQO200" s="183"/>
      <c r="WQP200" s="182"/>
      <c r="WQQ200" s="181"/>
      <c r="WQR200" s="180"/>
      <c r="WQS200" s="183"/>
      <c r="WQT200" s="182"/>
      <c r="WQU200" s="181"/>
      <c r="WQV200" s="180"/>
      <c r="WQW200" s="183"/>
      <c r="WQX200" s="182"/>
      <c r="WQY200" s="181"/>
      <c r="WQZ200" s="180"/>
      <c r="WRA200" s="183"/>
      <c r="WRB200" s="182"/>
      <c r="WRC200" s="181"/>
      <c r="WRD200" s="180"/>
      <c r="WRE200" s="183"/>
      <c r="WRF200" s="182"/>
      <c r="WRG200" s="181"/>
      <c r="WRH200" s="180"/>
      <c r="WRI200" s="183"/>
      <c r="WRJ200" s="182"/>
      <c r="WRK200" s="181"/>
      <c r="WRL200" s="180"/>
      <c r="WRM200" s="183"/>
      <c r="WRN200" s="182"/>
      <c r="WRO200" s="181"/>
      <c r="WRP200" s="180"/>
      <c r="WRQ200" s="183"/>
      <c r="WRR200" s="182"/>
      <c r="WRS200" s="181"/>
      <c r="WRT200" s="180"/>
      <c r="WRU200" s="183"/>
      <c r="WRV200" s="182"/>
      <c r="WRW200" s="181"/>
      <c r="WRX200" s="180"/>
      <c r="WRY200" s="183"/>
      <c r="WRZ200" s="182"/>
      <c r="WSA200" s="181"/>
      <c r="WSB200" s="180"/>
      <c r="WSC200" s="183"/>
      <c r="WSD200" s="182"/>
      <c r="WSE200" s="181"/>
      <c r="WSF200" s="180"/>
      <c r="WSG200" s="183"/>
      <c r="WSH200" s="182"/>
      <c r="WSI200" s="181"/>
      <c r="WSJ200" s="180"/>
      <c r="WSK200" s="183"/>
      <c r="WSL200" s="182"/>
      <c r="WSM200" s="181"/>
      <c r="WSN200" s="180"/>
      <c r="WSO200" s="183"/>
      <c r="WSP200" s="182"/>
      <c r="WSQ200" s="181"/>
      <c r="WSR200" s="180"/>
      <c r="WSS200" s="183"/>
      <c r="WST200" s="182"/>
      <c r="WSU200" s="181"/>
      <c r="WSV200" s="180"/>
      <c r="WSW200" s="183"/>
      <c r="WSX200" s="182"/>
      <c r="WSY200" s="181"/>
      <c r="WSZ200" s="180"/>
      <c r="WTA200" s="183"/>
      <c r="WTB200" s="182"/>
      <c r="WTC200" s="181"/>
      <c r="WTD200" s="180"/>
      <c r="WTE200" s="183"/>
      <c r="WTF200" s="182"/>
      <c r="WTG200" s="181"/>
      <c r="WTH200" s="180"/>
      <c r="WTI200" s="183"/>
      <c r="WTJ200" s="182"/>
      <c r="WTK200" s="181"/>
      <c r="WTL200" s="180"/>
      <c r="WTM200" s="183"/>
      <c r="WTN200" s="182"/>
      <c r="WTO200" s="181"/>
      <c r="WTP200" s="180"/>
      <c r="WTQ200" s="183"/>
      <c r="WTR200" s="182"/>
      <c r="WTS200" s="181"/>
      <c r="WTT200" s="180"/>
      <c r="WTU200" s="183"/>
      <c r="WTV200" s="713"/>
      <c r="WTW200" s="713"/>
      <c r="WTX200" s="713"/>
      <c r="WTY200" s="746"/>
      <c r="WTZ200" s="209"/>
      <c r="WUA200" s="734"/>
      <c r="WUB200" s="734"/>
      <c r="WUC200" s="734"/>
      <c r="WUD200" s="201"/>
      <c r="WUE200" s="182"/>
      <c r="WUF200" s="181"/>
      <c r="WUG200" s="180"/>
      <c r="WUH200" s="183"/>
      <c r="WUI200" s="182"/>
      <c r="WUJ200" s="181"/>
      <c r="WUK200" s="180"/>
      <c r="WUL200" s="183"/>
      <c r="WUM200" s="182"/>
      <c r="WUN200" s="181"/>
      <c r="WUO200" s="180"/>
      <c r="WUP200" s="183"/>
      <c r="WUQ200" s="182"/>
      <c r="WUR200" s="181"/>
      <c r="WUS200" s="180"/>
      <c r="WUT200" s="183"/>
      <c r="WUU200" s="182"/>
      <c r="WUV200" s="181"/>
      <c r="WUW200" s="180"/>
      <c r="WUX200" s="183"/>
      <c r="WUY200" s="182"/>
      <c r="WUZ200" s="181"/>
      <c r="WVA200" s="180"/>
      <c r="WVB200" s="183"/>
      <c r="WVC200" s="182"/>
      <c r="WVD200" s="181"/>
      <c r="WVE200" s="180"/>
      <c r="WVF200" s="183"/>
      <c r="WVG200" s="182"/>
      <c r="WVH200" s="181"/>
      <c r="WVI200" s="180"/>
      <c r="WVJ200" s="183"/>
      <c r="WVK200" s="182"/>
      <c r="WVL200" s="181"/>
      <c r="WVM200" s="180"/>
      <c r="WVN200" s="183"/>
      <c r="WVO200" s="182"/>
      <c r="WVP200" s="181"/>
      <c r="WVQ200" s="180"/>
      <c r="WVR200" s="183"/>
      <c r="WVS200" s="182"/>
      <c r="WVT200" s="181"/>
      <c r="WVU200" s="180"/>
      <c r="WVV200" s="183"/>
      <c r="WVW200" s="182"/>
      <c r="WVX200" s="181"/>
      <c r="WVY200" s="180"/>
      <c r="WVZ200" s="183"/>
      <c r="WWA200" s="182"/>
      <c r="WWB200" s="181"/>
      <c r="WWC200" s="180"/>
      <c r="WWD200" s="183"/>
      <c r="WWE200" s="182"/>
      <c r="WWF200" s="181"/>
      <c r="WWG200" s="180"/>
      <c r="WWH200" s="183"/>
      <c r="WWI200" s="182"/>
      <c r="WWJ200" s="181"/>
      <c r="WWK200" s="180"/>
      <c r="WWL200" s="183"/>
      <c r="WWM200" s="182"/>
      <c r="WWN200" s="181"/>
      <c r="WWO200" s="180"/>
      <c r="WWP200" s="183"/>
      <c r="WWQ200" s="182"/>
      <c r="WWR200" s="181"/>
      <c r="WWS200" s="180"/>
      <c r="WWT200" s="183"/>
      <c r="WWU200" s="182"/>
      <c r="WWV200" s="181"/>
      <c r="WWW200" s="180"/>
      <c r="WWX200" s="183"/>
      <c r="WWY200" s="182"/>
      <c r="WWZ200" s="181"/>
      <c r="WXA200" s="180"/>
      <c r="WXB200" s="183"/>
      <c r="WXC200" s="182"/>
      <c r="WXD200" s="181"/>
      <c r="WXE200" s="180"/>
      <c r="WXF200" s="183"/>
      <c r="WXG200" s="182"/>
      <c r="WXH200" s="181"/>
      <c r="WXI200" s="180"/>
      <c r="WXJ200" s="183"/>
      <c r="WXK200" s="182"/>
      <c r="WXL200" s="181"/>
      <c r="WXM200" s="180"/>
      <c r="WXN200" s="183"/>
      <c r="WXO200" s="182"/>
      <c r="WXP200" s="181"/>
      <c r="WXQ200" s="180"/>
      <c r="WXR200" s="183"/>
      <c r="WXS200" s="182"/>
      <c r="WXT200" s="181"/>
      <c r="WXU200" s="180"/>
      <c r="WXV200" s="183"/>
      <c r="WXW200" s="182"/>
      <c r="WXX200" s="181"/>
      <c r="WXY200" s="180"/>
      <c r="WXZ200" s="183"/>
      <c r="WYA200" s="182"/>
      <c r="WYB200" s="181"/>
      <c r="WYC200" s="180"/>
      <c r="WYD200" s="183"/>
      <c r="WYE200" s="182"/>
      <c r="WYF200" s="181"/>
      <c r="WYG200" s="180"/>
      <c r="WYH200" s="183"/>
      <c r="WYI200" s="182"/>
      <c r="WYJ200" s="181"/>
      <c r="WYK200" s="180"/>
      <c r="WYL200" s="183"/>
      <c r="WYM200" s="182"/>
      <c r="WYN200" s="181"/>
      <c r="WYO200" s="180"/>
      <c r="WYP200" s="183"/>
      <c r="WYQ200" s="182"/>
      <c r="WYR200" s="181"/>
      <c r="WYS200" s="180"/>
      <c r="WYT200" s="183"/>
      <c r="WYU200" s="182"/>
      <c r="WYV200" s="181"/>
      <c r="WYW200" s="180"/>
      <c r="WYX200" s="183"/>
      <c r="WYY200" s="713"/>
      <c r="WYZ200" s="713"/>
      <c r="WZA200" s="713"/>
      <c r="WZB200" s="746"/>
      <c r="WZC200" s="209"/>
      <c r="WZD200" s="734"/>
      <c r="WZE200" s="734"/>
      <c r="WZF200" s="734"/>
      <c r="WZG200" s="201"/>
      <c r="WZH200" s="182"/>
      <c r="WZI200" s="181"/>
      <c r="WZJ200" s="180"/>
      <c r="WZK200" s="183"/>
      <c r="WZL200" s="182"/>
      <c r="WZM200" s="181"/>
      <c r="WZN200" s="180"/>
      <c r="WZO200" s="183"/>
      <c r="WZP200" s="182"/>
      <c r="WZQ200" s="181"/>
      <c r="WZR200" s="180"/>
      <c r="WZS200" s="183"/>
      <c r="WZT200" s="182"/>
      <c r="WZU200" s="181"/>
      <c r="WZV200" s="180"/>
      <c r="WZW200" s="183"/>
      <c r="WZX200" s="182"/>
      <c r="WZY200" s="181"/>
      <c r="WZZ200" s="180"/>
      <c r="XAA200" s="183"/>
      <c r="XAB200" s="182"/>
      <c r="XAC200" s="181"/>
      <c r="XAD200" s="180"/>
      <c r="XAE200" s="183"/>
      <c r="XAF200" s="182"/>
      <c r="XAG200" s="181"/>
      <c r="XAH200" s="180"/>
      <c r="XAI200" s="183"/>
      <c r="XAJ200" s="182"/>
      <c r="XAK200" s="181"/>
      <c r="XAL200" s="180"/>
      <c r="XAM200" s="183"/>
      <c r="XAN200" s="182"/>
      <c r="XAO200" s="181"/>
      <c r="XAP200" s="180"/>
      <c r="XAQ200" s="183"/>
      <c r="XAR200" s="182"/>
      <c r="XAS200" s="181"/>
      <c r="XAT200" s="180"/>
      <c r="XAU200" s="183"/>
      <c r="XAV200" s="182"/>
      <c r="XAW200" s="181"/>
      <c r="XAX200" s="180"/>
      <c r="XAY200" s="183"/>
      <c r="XAZ200" s="182"/>
      <c r="XBA200" s="181"/>
      <c r="XBB200" s="180"/>
      <c r="XBC200" s="183"/>
      <c r="XBD200" s="182"/>
      <c r="XBE200" s="181"/>
      <c r="XBF200" s="180"/>
      <c r="XBG200" s="183"/>
      <c r="XBH200" s="182"/>
      <c r="XBI200" s="181"/>
      <c r="XBJ200" s="180"/>
      <c r="XBK200" s="183"/>
      <c r="XBL200" s="182"/>
      <c r="XBM200" s="181"/>
      <c r="XBN200" s="180"/>
      <c r="XBO200" s="183"/>
      <c r="XBP200" s="182"/>
      <c r="XBQ200" s="181"/>
      <c r="XBR200" s="180"/>
      <c r="XBS200" s="183"/>
      <c r="XBT200" s="182"/>
      <c r="XBU200" s="181"/>
      <c r="XBV200" s="180"/>
      <c r="XBW200" s="183"/>
      <c r="XBX200" s="182"/>
      <c r="XBY200" s="181"/>
      <c r="XBZ200" s="180"/>
      <c r="XCA200" s="183"/>
      <c r="XCB200" s="182"/>
      <c r="XCC200" s="181"/>
      <c r="XCD200" s="180"/>
      <c r="XCE200" s="183"/>
      <c r="XCF200" s="182"/>
      <c r="XCG200" s="181"/>
      <c r="XCH200" s="180"/>
      <c r="XCI200" s="183"/>
      <c r="XCJ200" s="182"/>
      <c r="XCK200" s="181"/>
      <c r="XCL200" s="180"/>
      <c r="XCM200" s="183"/>
      <c r="XCN200" s="182"/>
      <c r="XCO200" s="181"/>
      <c r="XCP200" s="180"/>
      <c r="XCQ200" s="183"/>
      <c r="XCR200" s="182"/>
      <c r="XCS200" s="181"/>
      <c r="XCT200" s="180"/>
      <c r="XCU200" s="183"/>
      <c r="XCV200" s="182"/>
      <c r="XCW200" s="181"/>
      <c r="XCX200" s="180"/>
      <c r="XCY200" s="183"/>
      <c r="XCZ200" s="182"/>
      <c r="XDA200" s="181"/>
      <c r="XDB200" s="180"/>
      <c r="XDC200" s="183"/>
      <c r="XDD200" s="182"/>
      <c r="XDE200" s="181"/>
      <c r="XDF200" s="180"/>
      <c r="XDG200" s="183"/>
      <c r="XDH200" s="182"/>
      <c r="XDI200" s="181"/>
      <c r="XDJ200" s="180"/>
      <c r="XDK200" s="183"/>
      <c r="XDL200" s="182"/>
      <c r="XDM200" s="181"/>
      <c r="XDN200" s="180"/>
      <c r="XDO200" s="183"/>
      <c r="XDP200" s="182"/>
      <c r="XDQ200" s="181"/>
      <c r="XDR200" s="180"/>
      <c r="XDS200" s="183"/>
      <c r="XDT200" s="182"/>
      <c r="XDU200" s="181"/>
      <c r="XDV200" s="180"/>
      <c r="XDW200" s="183"/>
      <c r="XDX200" s="182"/>
      <c r="XDY200" s="181"/>
      <c r="XDZ200" s="180"/>
      <c r="XEA200" s="183"/>
      <c r="XEB200" s="713"/>
      <c r="XEC200" s="713"/>
      <c r="XED200" s="713"/>
      <c r="XEE200" s="746"/>
      <c r="XEF200" s="209"/>
      <c r="XEG200" s="734"/>
      <c r="XEH200" s="734"/>
      <c r="XEI200" s="734"/>
      <c r="XEJ200" s="201"/>
      <c r="XEK200" s="182"/>
      <c r="XEL200" s="181"/>
      <c r="XEM200" s="180"/>
      <c r="XEN200" s="183"/>
      <c r="XEO200" s="182"/>
      <c r="XEP200" s="181"/>
      <c r="XEQ200" s="180"/>
      <c r="XER200" s="183"/>
      <c r="XES200" s="182"/>
      <c r="XET200" s="181"/>
      <c r="XEU200" s="180"/>
      <c r="XEV200" s="183"/>
      <c r="XEW200" s="182"/>
      <c r="XEX200" s="181"/>
      <c r="XEY200" s="180"/>
      <c r="XEZ200" s="183"/>
      <c r="XFA200" s="182"/>
      <c r="XFB200" s="181"/>
      <c r="XFC200" s="180"/>
      <c r="XFD200" s="183"/>
    </row>
    <row r="201" spans="1:16384" ht="22.5" customHeight="1" x14ac:dyDescent="0.25">
      <c r="C201" s="536"/>
      <c r="D201" s="536"/>
      <c r="DZ201" s="483"/>
      <c r="EA201" s="483"/>
      <c r="EB201" s="483"/>
      <c r="EC201" s="483"/>
    </row>
    <row r="202" spans="1:16384" ht="22.5" hidden="1" customHeight="1" x14ac:dyDescent="0.25">
      <c r="C202" s="536"/>
      <c r="D202" s="536"/>
    </row>
    <row r="203" spans="1:16384" ht="22.5" hidden="1" customHeight="1" x14ac:dyDescent="0.25">
      <c r="C203" s="536"/>
      <c r="D203" s="536"/>
    </row>
    <row r="204" spans="1:16384" ht="22.5" hidden="1" customHeight="1" x14ac:dyDescent="0.25">
      <c r="C204" s="536"/>
      <c r="D204" s="536"/>
    </row>
    <row r="205" spans="1:16384" ht="22.5" hidden="1" customHeight="1" x14ac:dyDescent="0.25">
      <c r="C205" s="536"/>
      <c r="D205" s="536"/>
    </row>
    <row r="206" spans="1:16384" ht="22.5" hidden="1" customHeight="1" x14ac:dyDescent="0.25">
      <c r="C206" s="536"/>
      <c r="D206" s="536"/>
    </row>
    <row r="207" spans="1:16384" ht="22.5" hidden="1" customHeight="1" x14ac:dyDescent="0.25">
      <c r="C207" s="536"/>
      <c r="D207" s="536"/>
    </row>
    <row r="208" spans="1:16384" ht="22.5" hidden="1" customHeight="1" x14ac:dyDescent="0.25">
      <c r="C208" s="536"/>
      <c r="D208" s="536"/>
    </row>
    <row r="209" spans="3:4" ht="22.5" hidden="1" customHeight="1" x14ac:dyDescent="0.25">
      <c r="C209" s="536"/>
      <c r="D209" s="536"/>
    </row>
    <row r="210" spans="3:4" ht="22.5" hidden="1" customHeight="1" x14ac:dyDescent="0.25">
      <c r="C210" s="536"/>
      <c r="D210" s="536"/>
    </row>
    <row r="211" spans="3:4" ht="22.5" hidden="1" customHeight="1" x14ac:dyDescent="0.25">
      <c r="C211" s="536"/>
      <c r="D211" s="536"/>
    </row>
    <row r="212" spans="3:4" ht="22.5" hidden="1" customHeight="1" x14ac:dyDescent="0.25">
      <c r="C212" s="536"/>
      <c r="D212" s="536"/>
    </row>
    <row r="213" spans="3:4" ht="22.5" hidden="1" customHeight="1" x14ac:dyDescent="0.25">
      <c r="C213" s="536"/>
      <c r="D213" s="536"/>
    </row>
    <row r="214" spans="3:4" ht="22.5" hidden="1" customHeight="1" x14ac:dyDescent="0.25">
      <c r="C214" s="536"/>
      <c r="D214" s="536"/>
    </row>
    <row r="215" spans="3:4" ht="22.5" hidden="1" customHeight="1" x14ac:dyDescent="0.25">
      <c r="C215" s="536"/>
      <c r="D215" s="536"/>
    </row>
    <row r="216" spans="3:4" ht="22.5" hidden="1" customHeight="1" x14ac:dyDescent="0.25">
      <c r="C216" s="536"/>
      <c r="D216" s="536"/>
    </row>
    <row r="217" spans="3:4" ht="22.5" hidden="1" customHeight="1" x14ac:dyDescent="0.25">
      <c r="C217" s="536"/>
      <c r="D217" s="536"/>
    </row>
    <row r="218" spans="3:4" ht="22.5" hidden="1" customHeight="1" x14ac:dyDescent="0.25">
      <c r="C218" s="536"/>
      <c r="D218" s="536"/>
    </row>
    <row r="219" spans="3:4" ht="22.5" hidden="1" customHeight="1" x14ac:dyDescent="0.25">
      <c r="C219" s="536"/>
      <c r="D219" s="536"/>
    </row>
    <row r="220" spans="3:4" ht="22.5" hidden="1" customHeight="1" x14ac:dyDescent="0.25">
      <c r="C220" s="536"/>
      <c r="D220" s="536"/>
    </row>
    <row r="221" spans="3:4" ht="22.5" hidden="1" customHeight="1" x14ac:dyDescent="0.25">
      <c r="C221" s="536"/>
      <c r="D221" s="536"/>
    </row>
    <row r="222" spans="3:4" ht="22.5" hidden="1" customHeight="1" x14ac:dyDescent="0.25">
      <c r="C222" s="536"/>
      <c r="D222" s="536"/>
    </row>
    <row r="223" spans="3:4" ht="22.5" hidden="1" customHeight="1" x14ac:dyDescent="0.25">
      <c r="C223" s="536"/>
      <c r="D223" s="536"/>
    </row>
    <row r="224" spans="3:4" hidden="1" x14ac:dyDescent="0.25">
      <c r="C224" s="536"/>
      <c r="D224" s="536"/>
    </row>
    <row r="225" spans="3:4" ht="22.5" hidden="1" customHeight="1" x14ac:dyDescent="0.25">
      <c r="C225" s="536"/>
      <c r="D225" s="536"/>
    </row>
    <row r="226" spans="3:4" ht="22.5" hidden="1" customHeight="1" x14ac:dyDescent="0.25">
      <c r="C226" s="536"/>
      <c r="D226" s="536"/>
    </row>
    <row r="227" spans="3:4" ht="22.5" hidden="1" customHeight="1" x14ac:dyDescent="0.25">
      <c r="C227" s="536"/>
      <c r="D227" s="536"/>
    </row>
    <row r="228" spans="3:4" ht="22.5" hidden="1" customHeight="1" x14ac:dyDescent="0.25">
      <c r="C228" s="536"/>
      <c r="D228" s="536"/>
    </row>
    <row r="229" spans="3:4" ht="22.5" hidden="1" customHeight="1" x14ac:dyDescent="0.25">
      <c r="C229" s="536"/>
      <c r="D229" s="536"/>
    </row>
    <row r="230" spans="3:4" ht="22.5" hidden="1" customHeight="1" x14ac:dyDescent="0.25">
      <c r="C230" s="536"/>
      <c r="D230" s="536"/>
    </row>
    <row r="231" spans="3:4" ht="22.5" hidden="1" customHeight="1" x14ac:dyDescent="0.25">
      <c r="C231" s="536"/>
      <c r="D231" s="536"/>
    </row>
    <row r="232" spans="3:4" ht="22.5" hidden="1" customHeight="1" x14ac:dyDescent="0.25">
      <c r="C232" s="536"/>
      <c r="D232" s="536"/>
    </row>
    <row r="233" spans="3:4" ht="22.5" hidden="1" customHeight="1" x14ac:dyDescent="0.25">
      <c r="C233" s="536"/>
      <c r="D233" s="536"/>
    </row>
    <row r="234" spans="3:4" ht="22.5" hidden="1" customHeight="1" x14ac:dyDescent="0.25">
      <c r="C234" s="536"/>
      <c r="D234" s="536"/>
    </row>
    <row r="235" spans="3:4" ht="22.5" hidden="1" customHeight="1" x14ac:dyDescent="0.25">
      <c r="C235" s="536"/>
      <c r="D235" s="536"/>
    </row>
    <row r="236" spans="3:4" ht="22.5" hidden="1" customHeight="1" x14ac:dyDescent="0.25">
      <c r="C236" s="536"/>
      <c r="D236" s="536"/>
    </row>
    <row r="237" spans="3:4" ht="22.5" hidden="1" customHeight="1" x14ac:dyDescent="0.25">
      <c r="C237" s="536"/>
      <c r="D237" s="536"/>
    </row>
    <row r="238" spans="3:4" ht="22.5" hidden="1" customHeight="1" x14ac:dyDescent="0.25">
      <c r="C238" s="536"/>
      <c r="D238" s="536"/>
    </row>
    <row r="239" spans="3:4" ht="22.5" hidden="1" customHeight="1" x14ac:dyDescent="0.25">
      <c r="C239" s="536"/>
      <c r="D239" s="536"/>
    </row>
    <row r="240" spans="3:4" ht="22.5" hidden="1" customHeight="1" x14ac:dyDescent="0.25">
      <c r="C240" s="536"/>
      <c r="D240" s="536"/>
    </row>
    <row r="241" spans="3:4" ht="22.5" hidden="1" customHeight="1" x14ac:dyDescent="0.25">
      <c r="C241" s="536"/>
      <c r="D241" s="536"/>
    </row>
    <row r="242" spans="3:4" ht="22.5" hidden="1" customHeight="1" x14ac:dyDescent="0.25">
      <c r="C242" s="536"/>
      <c r="D242" s="536"/>
    </row>
    <row r="243" spans="3:4" ht="22.5" hidden="1" customHeight="1" x14ac:dyDescent="0.25">
      <c r="C243" s="536"/>
      <c r="D243" s="536"/>
    </row>
    <row r="244" spans="3:4" ht="22.5" hidden="1" customHeight="1" x14ac:dyDescent="0.25">
      <c r="C244" s="536"/>
      <c r="D244" s="536"/>
    </row>
    <row r="245" spans="3:4" ht="22.5" hidden="1" customHeight="1" x14ac:dyDescent="0.25">
      <c r="C245" s="536"/>
      <c r="D245" s="536"/>
    </row>
    <row r="246" spans="3:4" ht="22.5" hidden="1" customHeight="1" x14ac:dyDescent="0.25">
      <c r="C246" s="536"/>
      <c r="D246" s="536"/>
    </row>
    <row r="247" spans="3:4" ht="22.5" hidden="1" customHeight="1" x14ac:dyDescent="0.25">
      <c r="C247" s="536"/>
      <c r="D247" s="536"/>
    </row>
    <row r="248" spans="3:4" ht="22.5" hidden="1" customHeight="1" x14ac:dyDescent="0.25">
      <c r="C248" s="536"/>
      <c r="D248" s="536"/>
    </row>
    <row r="249" spans="3:4" ht="22.5" hidden="1" customHeight="1" x14ac:dyDescent="0.25">
      <c r="C249" s="536"/>
      <c r="D249" s="536"/>
    </row>
    <row r="250" spans="3:4" ht="22.5" hidden="1" customHeight="1" x14ac:dyDescent="0.25">
      <c r="C250" s="536"/>
      <c r="D250" s="536"/>
    </row>
    <row r="251" spans="3:4" ht="22.5" hidden="1" customHeight="1" x14ac:dyDescent="0.25">
      <c r="C251" s="536"/>
      <c r="D251" s="536"/>
    </row>
    <row r="252" spans="3:4" ht="22.5" hidden="1" customHeight="1" x14ac:dyDescent="0.25">
      <c r="C252" s="536"/>
      <c r="D252" s="536"/>
    </row>
    <row r="253" spans="3:4" ht="22.5" hidden="1" customHeight="1" x14ac:dyDescent="0.25">
      <c r="C253" s="536"/>
      <c r="D253" s="536"/>
    </row>
    <row r="254" spans="3:4" ht="22.5" hidden="1" customHeight="1" x14ac:dyDescent="0.25">
      <c r="C254" s="536"/>
      <c r="D254" s="536"/>
    </row>
    <row r="255" spans="3:4" ht="22.5" hidden="1" customHeight="1" x14ac:dyDescent="0.25">
      <c r="C255" s="536"/>
      <c r="D255" s="536"/>
    </row>
    <row r="256" spans="3:4" ht="22.5" hidden="1" customHeight="1" x14ac:dyDescent="0.25">
      <c r="C256" s="536"/>
      <c r="D256" s="536"/>
    </row>
    <row r="257" spans="3:4" ht="22.5" hidden="1" customHeight="1" x14ac:dyDescent="0.25">
      <c r="C257" s="536"/>
      <c r="D257" s="536"/>
    </row>
    <row r="258" spans="3:4" ht="22.5" hidden="1" customHeight="1" x14ac:dyDescent="0.25">
      <c r="C258" s="536"/>
      <c r="D258" s="536"/>
    </row>
    <row r="259" spans="3:4" ht="22.5" hidden="1" customHeight="1" x14ac:dyDescent="0.25">
      <c r="C259" s="536"/>
      <c r="D259" s="536"/>
    </row>
    <row r="260" spans="3:4" ht="22.5" hidden="1" customHeight="1" x14ac:dyDescent="0.25">
      <c r="C260" s="536"/>
      <c r="D260" s="536"/>
    </row>
    <row r="261" spans="3:4" ht="22.5" hidden="1" customHeight="1" x14ac:dyDescent="0.25">
      <c r="C261" s="536"/>
      <c r="D261" s="536"/>
    </row>
    <row r="262" spans="3:4" ht="22.5" hidden="1" customHeight="1" x14ac:dyDescent="0.25">
      <c r="C262" s="536"/>
      <c r="D262" s="536"/>
    </row>
    <row r="263" spans="3:4" ht="22.5" hidden="1" customHeight="1" x14ac:dyDescent="0.25">
      <c r="C263" s="536"/>
      <c r="D263" s="536"/>
    </row>
    <row r="264" spans="3:4" ht="22.5" hidden="1" customHeight="1" x14ac:dyDescent="0.25">
      <c r="C264" s="536"/>
      <c r="D264" s="536"/>
    </row>
    <row r="265" spans="3:4" ht="22.5" hidden="1" customHeight="1" x14ac:dyDescent="0.25">
      <c r="C265" s="536"/>
      <c r="D265" s="536"/>
    </row>
    <row r="266" spans="3:4" ht="22.5" hidden="1" customHeight="1" x14ac:dyDescent="0.25">
      <c r="C266" s="536"/>
      <c r="D266" s="536"/>
    </row>
    <row r="267" spans="3:4" ht="22.5" hidden="1" customHeight="1" x14ac:dyDescent="0.25">
      <c r="C267" s="536"/>
      <c r="D267" s="536"/>
    </row>
    <row r="268" spans="3:4" ht="22.5" hidden="1" customHeight="1" x14ac:dyDescent="0.25">
      <c r="C268" s="536"/>
      <c r="D268" s="536"/>
    </row>
    <row r="269" spans="3:4" ht="22.5" hidden="1" customHeight="1" x14ac:dyDescent="0.25">
      <c r="C269" s="536"/>
      <c r="D269" s="536"/>
    </row>
    <row r="270" spans="3:4" ht="22.5" hidden="1" customHeight="1" x14ac:dyDescent="0.25">
      <c r="C270" s="536"/>
      <c r="D270" s="536"/>
    </row>
    <row r="271" spans="3:4" ht="22.5" hidden="1" customHeight="1" x14ac:dyDescent="0.25">
      <c r="C271" s="536"/>
      <c r="D271" s="536"/>
    </row>
    <row r="272" spans="3:4" ht="22.5" hidden="1" customHeight="1" x14ac:dyDescent="0.25">
      <c r="C272" s="536"/>
      <c r="D272" s="536"/>
    </row>
    <row r="273" spans="3:4" ht="22.5" hidden="1" customHeight="1" x14ac:dyDescent="0.25">
      <c r="C273" s="536"/>
      <c r="D273" s="536"/>
    </row>
    <row r="274" spans="3:4" ht="22.5" hidden="1" customHeight="1" x14ac:dyDescent="0.25">
      <c r="C274" s="536"/>
      <c r="D274" s="536"/>
    </row>
    <row r="275" spans="3:4" ht="22.5" hidden="1" customHeight="1" x14ac:dyDescent="0.25">
      <c r="C275" s="536"/>
      <c r="D275" s="536"/>
    </row>
    <row r="276" spans="3:4" ht="22.5" hidden="1" customHeight="1" x14ac:dyDescent="0.25">
      <c r="C276" s="536"/>
      <c r="D276" s="536"/>
    </row>
    <row r="277" spans="3:4" ht="22.5" hidden="1" customHeight="1" x14ac:dyDescent="0.25">
      <c r="C277" s="536"/>
      <c r="D277" s="536"/>
    </row>
    <row r="278" spans="3:4" ht="22.5" hidden="1" customHeight="1" x14ac:dyDescent="0.25">
      <c r="C278" s="536"/>
      <c r="D278" s="536"/>
    </row>
    <row r="279" spans="3:4" ht="22.5" hidden="1" customHeight="1" x14ac:dyDescent="0.25">
      <c r="C279" s="536"/>
      <c r="D279" s="536"/>
    </row>
    <row r="280" spans="3:4" ht="22.5" hidden="1" customHeight="1" x14ac:dyDescent="0.25">
      <c r="C280" s="536"/>
      <c r="D280" s="536"/>
    </row>
    <row r="281" spans="3:4" ht="22.5" hidden="1" customHeight="1" x14ac:dyDescent="0.25">
      <c r="C281" s="536"/>
      <c r="D281" s="536"/>
    </row>
    <row r="282" spans="3:4" ht="22.5" hidden="1" customHeight="1" x14ac:dyDescent="0.25">
      <c r="C282" s="536"/>
      <c r="D282" s="536"/>
    </row>
    <row r="283" spans="3:4" ht="22.5" hidden="1" customHeight="1" x14ac:dyDescent="0.25">
      <c r="C283" s="536"/>
      <c r="D283" s="536"/>
    </row>
    <row r="284" spans="3:4" ht="22.5" hidden="1" customHeight="1" x14ac:dyDescent="0.25">
      <c r="C284" s="536"/>
      <c r="D284" s="536"/>
    </row>
    <row r="285" spans="3:4" ht="22.5" hidden="1" customHeight="1" x14ac:dyDescent="0.25">
      <c r="C285" s="536"/>
      <c r="D285" s="536"/>
    </row>
    <row r="286" spans="3:4" ht="22.5" hidden="1" customHeight="1" x14ac:dyDescent="0.25">
      <c r="C286" s="536"/>
      <c r="D286" s="536"/>
    </row>
    <row r="287" spans="3:4" ht="22.5" hidden="1" customHeight="1" x14ac:dyDescent="0.25">
      <c r="C287" s="536"/>
      <c r="D287" s="536"/>
    </row>
    <row r="288" spans="3:4" ht="22.5" hidden="1" customHeight="1" x14ac:dyDescent="0.25">
      <c r="C288" s="536"/>
      <c r="D288" s="536"/>
    </row>
    <row r="289" spans="3:4" ht="22.5" hidden="1" customHeight="1" x14ac:dyDescent="0.25">
      <c r="C289" s="536"/>
      <c r="D289" s="536"/>
    </row>
    <row r="290" spans="3:4" ht="22.5" hidden="1" customHeight="1" x14ac:dyDescent="0.25">
      <c r="C290" s="536"/>
      <c r="D290" s="536"/>
    </row>
    <row r="291" spans="3:4" ht="22.5" hidden="1" customHeight="1" x14ac:dyDescent="0.25">
      <c r="C291" s="536"/>
      <c r="D291" s="536"/>
    </row>
    <row r="292" spans="3:4" ht="22.5" hidden="1" customHeight="1" x14ac:dyDescent="0.25">
      <c r="C292" s="536"/>
      <c r="D292" s="536"/>
    </row>
    <row r="293" spans="3:4" ht="22.5" hidden="1" customHeight="1" x14ac:dyDescent="0.25">
      <c r="C293" s="536"/>
      <c r="D293" s="536"/>
    </row>
    <row r="294" spans="3:4" ht="22.5" hidden="1" customHeight="1" x14ac:dyDescent="0.25">
      <c r="C294" s="536"/>
      <c r="D294" s="536"/>
    </row>
    <row r="295" spans="3:4" ht="22.5" hidden="1" customHeight="1" x14ac:dyDescent="0.25">
      <c r="C295" s="536"/>
      <c r="D295" s="536"/>
    </row>
    <row r="296" spans="3:4" ht="22.5" hidden="1" customHeight="1" x14ac:dyDescent="0.25">
      <c r="C296" s="536"/>
      <c r="D296" s="536"/>
    </row>
    <row r="297" spans="3:4" ht="22.5" hidden="1" customHeight="1" x14ac:dyDescent="0.25">
      <c r="C297" s="536"/>
      <c r="D297" s="536"/>
    </row>
    <row r="298" spans="3:4" ht="22.5" hidden="1" customHeight="1" x14ac:dyDescent="0.25">
      <c r="C298" s="536"/>
      <c r="D298" s="536"/>
    </row>
    <row r="299" spans="3:4" ht="22.5" hidden="1" customHeight="1" x14ac:dyDescent="0.25">
      <c r="C299" s="536"/>
      <c r="D299" s="536"/>
    </row>
    <row r="300" spans="3:4" ht="22.5" hidden="1" customHeight="1" x14ac:dyDescent="0.25">
      <c r="C300" s="536"/>
      <c r="D300" s="536"/>
    </row>
    <row r="301" spans="3:4" ht="22.5" hidden="1" customHeight="1" x14ac:dyDescent="0.25">
      <c r="C301" s="536"/>
      <c r="D301" s="536"/>
    </row>
    <row r="302" spans="3:4" ht="22.5" hidden="1" customHeight="1" x14ac:dyDescent="0.25">
      <c r="C302" s="536"/>
      <c r="D302" s="536"/>
    </row>
    <row r="303" spans="3:4" ht="22.5" hidden="1" customHeight="1" x14ac:dyDescent="0.25">
      <c r="C303" s="536"/>
      <c r="D303" s="536"/>
    </row>
    <row r="304" spans="3:4" ht="22.5" hidden="1" customHeight="1" x14ac:dyDescent="0.25">
      <c r="C304" s="536"/>
      <c r="D304" s="536"/>
    </row>
    <row r="305" spans="3:4" ht="22.5" hidden="1" customHeight="1" x14ac:dyDescent="0.25">
      <c r="C305" s="536"/>
      <c r="D305" s="536"/>
    </row>
    <row r="306" spans="3:4" ht="22.5" hidden="1" customHeight="1" x14ac:dyDescent="0.25">
      <c r="C306" s="536"/>
      <c r="D306" s="536"/>
    </row>
    <row r="307" spans="3:4" ht="22.5" hidden="1" customHeight="1" x14ac:dyDescent="0.25">
      <c r="C307" s="536"/>
      <c r="D307" s="536"/>
    </row>
    <row r="308" spans="3:4" ht="22.5" hidden="1" customHeight="1" x14ac:dyDescent="0.25">
      <c r="C308" s="536"/>
      <c r="D308" s="536"/>
    </row>
    <row r="309" spans="3:4" ht="22.5" hidden="1" customHeight="1" x14ac:dyDescent="0.25">
      <c r="C309" s="536"/>
      <c r="D309" s="536"/>
    </row>
    <row r="310" spans="3:4" ht="22.5" hidden="1" customHeight="1" x14ac:dyDescent="0.25">
      <c r="C310" s="536"/>
      <c r="D310" s="536"/>
    </row>
    <row r="311" spans="3:4" ht="22.5" hidden="1" customHeight="1" x14ac:dyDescent="0.25">
      <c r="C311" s="536"/>
      <c r="D311" s="536"/>
    </row>
    <row r="312" spans="3:4" ht="22.5" hidden="1" customHeight="1" x14ac:dyDescent="0.25">
      <c r="C312" s="536"/>
      <c r="D312" s="536"/>
    </row>
    <row r="313" spans="3:4" ht="22.5" hidden="1" customHeight="1" x14ac:dyDescent="0.25">
      <c r="C313" s="536"/>
      <c r="D313" s="536"/>
    </row>
    <row r="314" spans="3:4" ht="22.5" hidden="1" customHeight="1" x14ac:dyDescent="0.25">
      <c r="C314" s="536"/>
      <c r="D314" s="536"/>
    </row>
    <row r="315" spans="3:4" ht="22.5" hidden="1" customHeight="1" x14ac:dyDescent="0.25">
      <c r="C315" s="536"/>
      <c r="D315" s="536"/>
    </row>
    <row r="316" spans="3:4" ht="22.5" hidden="1" customHeight="1" x14ac:dyDescent="0.25">
      <c r="C316" s="536"/>
      <c r="D316" s="536"/>
    </row>
    <row r="317" spans="3:4" ht="22.5" hidden="1" customHeight="1" x14ac:dyDescent="0.25">
      <c r="C317" s="536"/>
      <c r="D317" s="536"/>
    </row>
    <row r="318" spans="3:4" ht="22.5" hidden="1" customHeight="1" x14ac:dyDescent="0.25">
      <c r="C318" s="536"/>
      <c r="D318" s="536"/>
    </row>
    <row r="319" spans="3:4" ht="22.5" hidden="1" customHeight="1" x14ac:dyDescent="0.25">
      <c r="C319" s="536"/>
      <c r="D319" s="536"/>
    </row>
    <row r="320" spans="3:4" ht="22.5" hidden="1" customHeight="1" x14ac:dyDescent="0.25">
      <c r="C320" s="536"/>
      <c r="D320" s="536"/>
    </row>
    <row r="321" spans="3:4" ht="22.5" hidden="1" customHeight="1" x14ac:dyDescent="0.25">
      <c r="C321" s="536"/>
      <c r="D321" s="536"/>
    </row>
    <row r="322" spans="3:4" ht="22.5" hidden="1" customHeight="1" x14ac:dyDescent="0.25">
      <c r="C322" s="536"/>
      <c r="D322" s="536"/>
    </row>
    <row r="323" spans="3:4" ht="22.5" hidden="1" customHeight="1" x14ac:dyDescent="0.25">
      <c r="C323" s="536"/>
      <c r="D323" s="536"/>
    </row>
    <row r="324" spans="3:4" ht="22.5" hidden="1" customHeight="1" x14ac:dyDescent="0.25">
      <c r="C324" s="536"/>
      <c r="D324" s="536"/>
    </row>
    <row r="325" spans="3:4" ht="22.5" hidden="1" customHeight="1" x14ac:dyDescent="0.25">
      <c r="C325" s="536"/>
      <c r="D325" s="536"/>
    </row>
    <row r="326" spans="3:4" ht="22.5" hidden="1" customHeight="1" x14ac:dyDescent="0.25">
      <c r="C326" s="536"/>
      <c r="D326" s="536"/>
    </row>
    <row r="327" spans="3:4" ht="22.5" hidden="1" customHeight="1" x14ac:dyDescent="0.25">
      <c r="C327" s="536"/>
      <c r="D327" s="536"/>
    </row>
    <row r="328" spans="3:4" ht="22.5" hidden="1" customHeight="1" x14ac:dyDescent="0.25">
      <c r="C328" s="536"/>
      <c r="D328" s="536"/>
    </row>
    <row r="329" spans="3:4" ht="22.5" hidden="1" customHeight="1" x14ac:dyDescent="0.25">
      <c r="C329" s="536"/>
      <c r="D329" s="536"/>
    </row>
    <row r="330" spans="3:4" ht="22.5" hidden="1" customHeight="1" x14ac:dyDescent="0.25">
      <c r="C330" s="536"/>
      <c r="D330" s="536"/>
    </row>
    <row r="331" spans="3:4" ht="22.5" hidden="1" customHeight="1" x14ac:dyDescent="0.25">
      <c r="C331" s="536"/>
      <c r="D331" s="536"/>
    </row>
    <row r="332" spans="3:4" ht="22.5" hidden="1" customHeight="1" x14ac:dyDescent="0.25">
      <c r="C332" s="536"/>
      <c r="D332" s="536"/>
    </row>
    <row r="333" spans="3:4" ht="22.5" hidden="1" customHeight="1" x14ac:dyDescent="0.25">
      <c r="C333" s="536"/>
      <c r="D333" s="536"/>
    </row>
    <row r="334" spans="3:4" ht="22.5" hidden="1" customHeight="1" x14ac:dyDescent="0.25">
      <c r="C334" s="536"/>
      <c r="D334" s="536"/>
    </row>
    <row r="335" spans="3:4" ht="22.5" hidden="1" customHeight="1" x14ac:dyDescent="0.25">
      <c r="C335" s="536"/>
      <c r="D335" s="536"/>
    </row>
    <row r="336" spans="3:4" ht="22.5" hidden="1" customHeight="1" x14ac:dyDescent="0.25">
      <c r="C336" s="536"/>
      <c r="D336" s="536"/>
    </row>
    <row r="337" spans="3:4" ht="22.5" hidden="1" customHeight="1" x14ac:dyDescent="0.25">
      <c r="C337" s="536"/>
      <c r="D337" s="536"/>
    </row>
    <row r="338" spans="3:4" ht="22.5" hidden="1" customHeight="1" x14ac:dyDescent="0.25">
      <c r="C338" s="536"/>
      <c r="D338" s="536"/>
    </row>
    <row r="339" spans="3:4" ht="22.5" hidden="1" customHeight="1" x14ac:dyDescent="0.25">
      <c r="C339" s="536"/>
      <c r="D339" s="536"/>
    </row>
    <row r="340" spans="3:4" ht="22.5" hidden="1" customHeight="1" x14ac:dyDescent="0.25">
      <c r="C340" s="536"/>
      <c r="D340" s="536"/>
    </row>
    <row r="341" spans="3:4" ht="22.5" hidden="1" customHeight="1" x14ac:dyDescent="0.25">
      <c r="C341" s="536"/>
      <c r="D341" s="536"/>
    </row>
    <row r="342" spans="3:4" ht="22.5" hidden="1" customHeight="1" x14ac:dyDescent="0.25">
      <c r="C342" s="536"/>
      <c r="D342" s="536"/>
    </row>
    <row r="343" spans="3:4" ht="22.5" hidden="1" customHeight="1" x14ac:dyDescent="0.25">
      <c r="C343" s="536"/>
      <c r="D343" s="536"/>
    </row>
    <row r="344" spans="3:4" ht="22.5" hidden="1" customHeight="1" x14ac:dyDescent="0.25">
      <c r="C344" s="536"/>
      <c r="D344" s="536"/>
    </row>
    <row r="345" spans="3:4" ht="22.5" hidden="1" customHeight="1" x14ac:dyDescent="0.25">
      <c r="C345" s="536"/>
      <c r="D345" s="536"/>
    </row>
    <row r="346" spans="3:4" ht="22.5" hidden="1" customHeight="1" x14ac:dyDescent="0.25">
      <c r="C346" s="536"/>
      <c r="D346" s="536"/>
    </row>
    <row r="347" spans="3:4" ht="22.5" hidden="1" customHeight="1" x14ac:dyDescent="0.25">
      <c r="C347" s="536"/>
      <c r="D347" s="536"/>
    </row>
    <row r="348" spans="3:4" ht="22.5" hidden="1" customHeight="1" x14ac:dyDescent="0.25">
      <c r="C348" s="536"/>
      <c r="D348" s="536"/>
    </row>
    <row r="349" spans="3:4" ht="22.5" hidden="1" customHeight="1" x14ac:dyDescent="0.25">
      <c r="C349" s="536"/>
      <c r="D349" s="536"/>
    </row>
    <row r="350" spans="3:4" ht="22.5" hidden="1" customHeight="1" x14ac:dyDescent="0.25">
      <c r="C350" s="536"/>
      <c r="D350" s="536"/>
    </row>
    <row r="351" spans="3:4" ht="22.5" hidden="1" customHeight="1" x14ac:dyDescent="0.25">
      <c r="C351" s="536"/>
      <c r="D351" s="536"/>
    </row>
    <row r="352" spans="3:4" ht="22.5" hidden="1" customHeight="1" x14ac:dyDescent="0.25">
      <c r="C352" s="536"/>
      <c r="D352" s="536"/>
    </row>
    <row r="353" spans="3:4" ht="22.5" hidden="1" customHeight="1" x14ac:dyDescent="0.25">
      <c r="C353" s="536"/>
      <c r="D353" s="536"/>
    </row>
    <row r="354" spans="3:4" ht="22.5" hidden="1" customHeight="1" x14ac:dyDescent="0.25">
      <c r="C354" s="536"/>
      <c r="D354" s="536"/>
    </row>
    <row r="355" spans="3:4" ht="22.5" hidden="1" customHeight="1" x14ac:dyDescent="0.25">
      <c r="C355" s="536"/>
      <c r="D355" s="536"/>
    </row>
    <row r="356" spans="3:4" ht="22.5" hidden="1" customHeight="1" x14ac:dyDescent="0.25">
      <c r="C356" s="536"/>
      <c r="D356" s="536"/>
    </row>
    <row r="357" spans="3:4" ht="22.5" hidden="1" customHeight="1" x14ac:dyDescent="0.25">
      <c r="C357" s="536"/>
      <c r="D357" s="536"/>
    </row>
    <row r="358" spans="3:4" ht="22.5" hidden="1" customHeight="1" x14ac:dyDescent="0.25">
      <c r="C358" s="536"/>
      <c r="D358" s="536"/>
    </row>
    <row r="359" spans="3:4" ht="22.5" hidden="1" customHeight="1" x14ac:dyDescent="0.25">
      <c r="C359" s="536"/>
      <c r="D359" s="536"/>
    </row>
    <row r="360" spans="3:4" ht="22.5" hidden="1" customHeight="1" x14ac:dyDescent="0.25">
      <c r="C360" s="536"/>
      <c r="D360" s="536"/>
    </row>
    <row r="361" spans="3:4" ht="22.5" hidden="1" customHeight="1" x14ac:dyDescent="0.25">
      <c r="C361" s="536"/>
      <c r="D361" s="536"/>
    </row>
    <row r="362" spans="3:4" ht="22.5" hidden="1" customHeight="1" x14ac:dyDescent="0.25">
      <c r="C362" s="536"/>
      <c r="D362" s="536"/>
    </row>
    <row r="363" spans="3:4" ht="22.5" hidden="1" customHeight="1" x14ac:dyDescent="0.25">
      <c r="C363" s="536"/>
      <c r="D363" s="536"/>
    </row>
    <row r="364" spans="3:4" ht="22.5" hidden="1" customHeight="1" x14ac:dyDescent="0.25">
      <c r="C364" s="536"/>
      <c r="D364" s="536"/>
    </row>
    <row r="365" spans="3:4" ht="22.5" hidden="1" customHeight="1" x14ac:dyDescent="0.25">
      <c r="C365" s="536"/>
      <c r="D365" s="536"/>
    </row>
    <row r="366" spans="3:4" ht="22.5" hidden="1" customHeight="1" x14ac:dyDescent="0.25">
      <c r="C366" s="536"/>
      <c r="D366" s="536"/>
    </row>
    <row r="367" spans="3:4" ht="22.5" hidden="1" customHeight="1" x14ac:dyDescent="0.25">
      <c r="C367" s="536"/>
      <c r="D367" s="536"/>
    </row>
    <row r="368" spans="3:4" ht="22.5" hidden="1" customHeight="1" x14ac:dyDescent="0.25">
      <c r="C368" s="536"/>
      <c r="D368" s="536"/>
    </row>
    <row r="369" spans="3:4" ht="22.5" hidden="1" customHeight="1" x14ac:dyDescent="0.25">
      <c r="C369" s="536"/>
      <c r="D369" s="536"/>
    </row>
    <row r="370" spans="3:4" ht="22.5" hidden="1" customHeight="1" x14ac:dyDescent="0.25">
      <c r="C370" s="536"/>
      <c r="D370" s="536"/>
    </row>
    <row r="371" spans="3:4" ht="22.5" hidden="1" customHeight="1" x14ac:dyDescent="0.25">
      <c r="C371" s="536"/>
      <c r="D371" s="536"/>
    </row>
    <row r="372" spans="3:4" ht="22.5" hidden="1" customHeight="1" x14ac:dyDescent="0.25">
      <c r="C372" s="536"/>
      <c r="D372" s="536"/>
    </row>
    <row r="373" spans="3:4" ht="22.5" hidden="1" customHeight="1" x14ac:dyDescent="0.25">
      <c r="C373" s="536"/>
      <c r="D373" s="536"/>
    </row>
    <row r="374" spans="3:4" ht="22.5" hidden="1" customHeight="1" x14ac:dyDescent="0.25">
      <c r="C374" s="536"/>
      <c r="D374" s="536"/>
    </row>
    <row r="375" spans="3:4" ht="22.5" hidden="1" customHeight="1" x14ac:dyDescent="0.25">
      <c r="C375" s="536"/>
      <c r="D375" s="536"/>
    </row>
    <row r="376" spans="3:4" ht="22.5" hidden="1" customHeight="1" x14ac:dyDescent="0.25">
      <c r="C376" s="536"/>
      <c r="D376" s="536"/>
    </row>
    <row r="377" spans="3:4" ht="22.5" hidden="1" customHeight="1" x14ac:dyDescent="0.25">
      <c r="C377" s="536"/>
      <c r="D377" s="536"/>
    </row>
    <row r="378" spans="3:4" ht="22.5" hidden="1" customHeight="1" x14ac:dyDescent="0.25">
      <c r="C378" s="536"/>
      <c r="D378" s="536"/>
    </row>
    <row r="379" spans="3:4" ht="22.5" hidden="1" customHeight="1" x14ac:dyDescent="0.25">
      <c r="C379" s="536"/>
      <c r="D379" s="536"/>
    </row>
    <row r="380" spans="3:4" ht="22.5" hidden="1" customHeight="1" x14ac:dyDescent="0.25">
      <c r="C380" s="536"/>
      <c r="D380" s="536"/>
    </row>
    <row r="381" spans="3:4" ht="22.5" hidden="1" customHeight="1" x14ac:dyDescent="0.25">
      <c r="C381" s="536"/>
      <c r="D381" s="536"/>
    </row>
    <row r="382" spans="3:4" ht="22.5" hidden="1" customHeight="1" x14ac:dyDescent="0.25">
      <c r="C382" s="536"/>
      <c r="D382" s="536"/>
    </row>
    <row r="383" spans="3:4" ht="22.5" hidden="1" customHeight="1" x14ac:dyDescent="0.25">
      <c r="C383" s="536"/>
      <c r="D383" s="536"/>
    </row>
    <row r="384" spans="3:4" ht="22.5" hidden="1" customHeight="1" x14ac:dyDescent="0.25"/>
    <row r="385" spans="6:125" ht="22.5" hidden="1" customHeight="1" x14ac:dyDescent="0.25">
      <c r="F385">
        <v>3</v>
      </c>
      <c r="G385">
        <v>2</v>
      </c>
      <c r="J385">
        <v>3</v>
      </c>
      <c r="K385">
        <v>2</v>
      </c>
      <c r="L385">
        <v>1</v>
      </c>
      <c r="M385">
        <v>1</v>
      </c>
      <c r="N385">
        <v>3</v>
      </c>
      <c r="O385">
        <v>2</v>
      </c>
      <c r="R385">
        <v>3</v>
      </c>
      <c r="S385">
        <v>2</v>
      </c>
      <c r="V385">
        <v>3</v>
      </c>
      <c r="W385">
        <v>2</v>
      </c>
      <c r="Z385">
        <v>3</v>
      </c>
      <c r="AA385">
        <v>2</v>
      </c>
      <c r="AD385">
        <v>3</v>
      </c>
      <c r="AE385">
        <v>2</v>
      </c>
      <c r="AH385">
        <v>3</v>
      </c>
      <c r="AI385">
        <v>2</v>
      </c>
      <c r="AL385">
        <v>3</v>
      </c>
      <c r="AM385">
        <v>2</v>
      </c>
      <c r="AN385">
        <v>1</v>
      </c>
      <c r="AO385">
        <v>1</v>
      </c>
      <c r="AP385">
        <v>3</v>
      </c>
      <c r="AQ385">
        <v>2</v>
      </c>
      <c r="AT385">
        <v>3</v>
      </c>
      <c r="AU385">
        <v>2</v>
      </c>
      <c r="AX385">
        <v>3</v>
      </c>
      <c r="AY385">
        <v>2</v>
      </c>
      <c r="BB385">
        <v>3</v>
      </c>
      <c r="BC385">
        <v>2</v>
      </c>
      <c r="BF385">
        <v>3</v>
      </c>
      <c r="BG385">
        <v>2</v>
      </c>
      <c r="BJ385">
        <v>3</v>
      </c>
      <c r="BK385">
        <v>2</v>
      </c>
      <c r="BN385">
        <v>3</v>
      </c>
      <c r="BO385">
        <v>2</v>
      </c>
      <c r="BP385">
        <v>1</v>
      </c>
      <c r="BQ385">
        <v>1</v>
      </c>
      <c r="BR385">
        <v>3</v>
      </c>
      <c r="BS385">
        <v>2</v>
      </c>
      <c r="BV385">
        <v>3</v>
      </c>
      <c r="BW385">
        <v>2</v>
      </c>
      <c r="BZ385">
        <v>3</v>
      </c>
      <c r="CA385">
        <v>2</v>
      </c>
      <c r="CD385">
        <v>3</v>
      </c>
      <c r="CE385">
        <v>2</v>
      </c>
      <c r="CH385">
        <v>3</v>
      </c>
      <c r="CI385">
        <v>2</v>
      </c>
      <c r="CL385">
        <v>3</v>
      </c>
      <c r="CM385">
        <v>2</v>
      </c>
      <c r="CP385">
        <v>3</v>
      </c>
      <c r="CQ385">
        <v>2</v>
      </c>
      <c r="CR385">
        <v>1</v>
      </c>
      <c r="CS385">
        <v>1</v>
      </c>
      <c r="CT385">
        <v>3</v>
      </c>
      <c r="CU385">
        <v>2</v>
      </c>
      <c r="CX385">
        <v>3</v>
      </c>
      <c r="CY385">
        <v>2</v>
      </c>
      <c r="DB385">
        <v>3</v>
      </c>
      <c r="DC385">
        <v>2</v>
      </c>
      <c r="DF385">
        <v>3</v>
      </c>
      <c r="DG385">
        <v>2</v>
      </c>
      <c r="DJ385">
        <v>3</v>
      </c>
      <c r="DK385">
        <v>2</v>
      </c>
      <c r="DN385">
        <v>3</v>
      </c>
      <c r="DO385">
        <v>2</v>
      </c>
      <c r="DR385">
        <v>3</v>
      </c>
      <c r="DS385">
        <v>2</v>
      </c>
      <c r="DT385">
        <v>1</v>
      </c>
      <c r="DU385">
        <v>1</v>
      </c>
    </row>
    <row r="386" spans="6:125" ht="22.5" hidden="1" customHeight="1" x14ac:dyDescent="0.25">
      <c r="F386">
        <v>3</v>
      </c>
      <c r="G386">
        <v>2</v>
      </c>
      <c r="J386">
        <v>3</v>
      </c>
      <c r="K386">
        <v>2</v>
      </c>
      <c r="L386">
        <v>1</v>
      </c>
      <c r="M386">
        <v>1</v>
      </c>
      <c r="N386">
        <v>3</v>
      </c>
      <c r="O386">
        <v>2</v>
      </c>
      <c r="R386">
        <v>3</v>
      </c>
      <c r="S386">
        <v>2</v>
      </c>
      <c r="V386">
        <v>3</v>
      </c>
      <c r="W386">
        <v>2</v>
      </c>
      <c r="Z386">
        <v>3</v>
      </c>
      <c r="AA386">
        <v>2</v>
      </c>
      <c r="AD386">
        <v>3</v>
      </c>
      <c r="AE386">
        <v>2</v>
      </c>
      <c r="AH386">
        <v>3</v>
      </c>
      <c r="AI386">
        <v>2</v>
      </c>
      <c r="AL386">
        <v>3</v>
      </c>
      <c r="AM386">
        <v>2</v>
      </c>
      <c r="AN386">
        <v>1</v>
      </c>
      <c r="AO386">
        <v>1</v>
      </c>
      <c r="AP386">
        <v>3</v>
      </c>
      <c r="AQ386">
        <v>2</v>
      </c>
      <c r="AT386">
        <v>3</v>
      </c>
      <c r="AU386">
        <v>2</v>
      </c>
      <c r="AX386">
        <v>3</v>
      </c>
      <c r="AY386">
        <v>2</v>
      </c>
      <c r="BB386">
        <v>3</v>
      </c>
      <c r="BC386">
        <v>2</v>
      </c>
      <c r="BF386">
        <v>3</v>
      </c>
      <c r="BG386">
        <v>2</v>
      </c>
      <c r="BJ386">
        <v>3</v>
      </c>
      <c r="BK386">
        <v>2</v>
      </c>
      <c r="BN386">
        <v>3</v>
      </c>
      <c r="BO386">
        <v>2</v>
      </c>
      <c r="BP386">
        <v>1</v>
      </c>
      <c r="BQ386">
        <v>1</v>
      </c>
      <c r="BR386">
        <v>3</v>
      </c>
      <c r="BS386">
        <v>2</v>
      </c>
      <c r="BV386">
        <v>3</v>
      </c>
      <c r="BW386">
        <v>2</v>
      </c>
      <c r="BZ386">
        <v>3</v>
      </c>
      <c r="CA386">
        <v>2</v>
      </c>
      <c r="CD386">
        <v>3</v>
      </c>
      <c r="CE386">
        <v>2</v>
      </c>
      <c r="CH386">
        <v>3</v>
      </c>
      <c r="CI386">
        <v>2</v>
      </c>
      <c r="CL386">
        <v>3</v>
      </c>
      <c r="CM386">
        <v>2</v>
      </c>
      <c r="CP386">
        <v>3</v>
      </c>
      <c r="CQ386">
        <v>2</v>
      </c>
      <c r="CR386">
        <v>1</v>
      </c>
      <c r="CS386">
        <v>1</v>
      </c>
      <c r="CT386">
        <v>3</v>
      </c>
      <c r="CU386">
        <v>2</v>
      </c>
      <c r="CX386">
        <v>3</v>
      </c>
      <c r="CY386">
        <v>2</v>
      </c>
      <c r="DB386">
        <v>3</v>
      </c>
      <c r="DC386">
        <v>2</v>
      </c>
      <c r="DF386">
        <v>3</v>
      </c>
      <c r="DG386">
        <v>2</v>
      </c>
      <c r="DJ386">
        <v>3</v>
      </c>
      <c r="DK386">
        <v>2</v>
      </c>
      <c r="DN386">
        <v>3</v>
      </c>
      <c r="DO386">
        <v>2</v>
      </c>
      <c r="DR386">
        <v>3</v>
      </c>
      <c r="DS386">
        <v>2</v>
      </c>
      <c r="DT386">
        <v>1</v>
      </c>
      <c r="DU386">
        <v>1</v>
      </c>
    </row>
    <row r="387" spans="6:125" ht="22.5" hidden="1" customHeight="1" x14ac:dyDescent="0.25">
      <c r="F387">
        <v>3</v>
      </c>
      <c r="G387">
        <v>2</v>
      </c>
      <c r="J387">
        <v>3</v>
      </c>
      <c r="K387">
        <v>2</v>
      </c>
      <c r="L387">
        <v>1</v>
      </c>
      <c r="M387">
        <v>1</v>
      </c>
      <c r="N387">
        <v>3</v>
      </c>
      <c r="O387">
        <v>2</v>
      </c>
      <c r="R387">
        <v>3</v>
      </c>
      <c r="S387">
        <v>2</v>
      </c>
      <c r="V387">
        <v>3</v>
      </c>
      <c r="W387">
        <v>2</v>
      </c>
      <c r="Z387">
        <v>3</v>
      </c>
      <c r="AA387">
        <v>2</v>
      </c>
      <c r="AD387">
        <v>3</v>
      </c>
      <c r="AE387">
        <v>2</v>
      </c>
      <c r="AH387">
        <v>3</v>
      </c>
      <c r="AI387">
        <v>2</v>
      </c>
      <c r="AL387">
        <v>3</v>
      </c>
      <c r="AM387">
        <v>2</v>
      </c>
      <c r="AN387">
        <v>1</v>
      </c>
      <c r="AO387">
        <v>1</v>
      </c>
      <c r="AP387">
        <v>3</v>
      </c>
      <c r="AQ387">
        <v>2</v>
      </c>
      <c r="AT387">
        <v>3</v>
      </c>
      <c r="AU387">
        <v>2</v>
      </c>
      <c r="AX387">
        <v>3</v>
      </c>
      <c r="AY387">
        <v>2</v>
      </c>
      <c r="BB387">
        <v>3</v>
      </c>
      <c r="BC387">
        <v>2</v>
      </c>
      <c r="BF387">
        <v>3</v>
      </c>
      <c r="BG387">
        <v>2</v>
      </c>
      <c r="BJ387">
        <v>3</v>
      </c>
      <c r="BK387">
        <v>2</v>
      </c>
      <c r="BN387">
        <v>3</v>
      </c>
      <c r="BO387">
        <v>2</v>
      </c>
      <c r="BP387">
        <v>1</v>
      </c>
      <c r="BQ387">
        <v>1</v>
      </c>
      <c r="BR387">
        <v>3</v>
      </c>
      <c r="BS387">
        <v>2</v>
      </c>
      <c r="BV387">
        <v>3</v>
      </c>
      <c r="BW387">
        <v>2</v>
      </c>
      <c r="BZ387">
        <v>3</v>
      </c>
      <c r="CA387">
        <v>2</v>
      </c>
      <c r="CD387">
        <v>3</v>
      </c>
      <c r="CE387">
        <v>2</v>
      </c>
      <c r="CH387">
        <v>3</v>
      </c>
      <c r="CI387">
        <v>2</v>
      </c>
      <c r="CL387">
        <v>3</v>
      </c>
      <c r="CM387">
        <v>2</v>
      </c>
      <c r="CP387">
        <v>3</v>
      </c>
      <c r="CQ387">
        <v>2</v>
      </c>
      <c r="CR387">
        <v>1</v>
      </c>
      <c r="CS387">
        <v>1</v>
      </c>
      <c r="CT387">
        <v>3</v>
      </c>
      <c r="CU387">
        <v>2</v>
      </c>
      <c r="CX387">
        <v>3</v>
      </c>
      <c r="CY387">
        <v>2</v>
      </c>
      <c r="DB387">
        <v>3</v>
      </c>
      <c r="DC387">
        <v>2</v>
      </c>
      <c r="DF387">
        <v>3</v>
      </c>
      <c r="DG387">
        <v>2</v>
      </c>
      <c r="DJ387">
        <v>3</v>
      </c>
      <c r="DK387">
        <v>2</v>
      </c>
      <c r="DN387">
        <v>3</v>
      </c>
      <c r="DO387">
        <v>2</v>
      </c>
      <c r="DR387">
        <v>3</v>
      </c>
      <c r="DS387">
        <v>2</v>
      </c>
      <c r="DT387">
        <v>1</v>
      </c>
      <c r="DU387">
        <v>1</v>
      </c>
    </row>
    <row r="388" spans="6:125" hidden="1" x14ac:dyDescent="0.25">
      <c r="F388">
        <v>3</v>
      </c>
      <c r="G388">
        <v>2</v>
      </c>
      <c r="J388">
        <v>3</v>
      </c>
      <c r="K388">
        <v>2</v>
      </c>
      <c r="L388">
        <v>1</v>
      </c>
      <c r="M388">
        <v>1</v>
      </c>
      <c r="N388">
        <v>3</v>
      </c>
      <c r="O388">
        <v>2</v>
      </c>
      <c r="R388">
        <v>3</v>
      </c>
      <c r="S388">
        <v>2</v>
      </c>
      <c r="V388">
        <v>3</v>
      </c>
      <c r="W388">
        <v>2</v>
      </c>
      <c r="Z388">
        <v>3</v>
      </c>
      <c r="AA388">
        <v>2</v>
      </c>
      <c r="AD388">
        <v>3</v>
      </c>
      <c r="AE388">
        <v>2</v>
      </c>
      <c r="AH388">
        <v>3</v>
      </c>
      <c r="AI388">
        <v>2</v>
      </c>
      <c r="AL388">
        <v>3</v>
      </c>
      <c r="AM388">
        <v>2</v>
      </c>
      <c r="AN388">
        <v>1</v>
      </c>
      <c r="AO388">
        <v>1</v>
      </c>
      <c r="AP388">
        <v>3</v>
      </c>
      <c r="AQ388">
        <v>2</v>
      </c>
      <c r="AT388">
        <v>3</v>
      </c>
      <c r="AU388">
        <v>2</v>
      </c>
      <c r="AX388">
        <v>3</v>
      </c>
      <c r="AY388">
        <v>2</v>
      </c>
      <c r="BB388">
        <v>3</v>
      </c>
      <c r="BC388">
        <v>2</v>
      </c>
      <c r="BF388">
        <v>3</v>
      </c>
      <c r="BG388">
        <v>2</v>
      </c>
      <c r="BJ388">
        <v>3</v>
      </c>
      <c r="BK388">
        <v>2</v>
      </c>
      <c r="BN388">
        <v>3</v>
      </c>
      <c r="BO388">
        <v>2</v>
      </c>
      <c r="BP388">
        <v>1</v>
      </c>
      <c r="BQ388">
        <v>1</v>
      </c>
      <c r="BR388">
        <v>3</v>
      </c>
      <c r="BS388">
        <v>2</v>
      </c>
      <c r="BV388">
        <v>3</v>
      </c>
      <c r="BW388">
        <v>2</v>
      </c>
      <c r="BZ388">
        <v>3</v>
      </c>
      <c r="CA388">
        <v>2</v>
      </c>
      <c r="CD388">
        <v>3</v>
      </c>
      <c r="CE388">
        <v>2</v>
      </c>
      <c r="CH388">
        <v>3</v>
      </c>
      <c r="CI388">
        <v>2</v>
      </c>
      <c r="CL388">
        <v>3</v>
      </c>
      <c r="CM388">
        <v>2</v>
      </c>
      <c r="CP388">
        <v>3</v>
      </c>
      <c r="CQ388">
        <v>2</v>
      </c>
      <c r="CR388">
        <v>1</v>
      </c>
      <c r="CS388">
        <v>1</v>
      </c>
      <c r="CT388">
        <v>3</v>
      </c>
      <c r="CU388">
        <v>2</v>
      </c>
      <c r="CX388">
        <v>3</v>
      </c>
      <c r="CY388">
        <v>2</v>
      </c>
      <c r="DB388">
        <v>3</v>
      </c>
      <c r="DC388">
        <v>2</v>
      </c>
      <c r="DF388">
        <v>3</v>
      </c>
      <c r="DG388">
        <v>2</v>
      </c>
      <c r="DJ388">
        <v>3</v>
      </c>
      <c r="DK388">
        <v>2</v>
      </c>
      <c r="DN388">
        <v>3</v>
      </c>
      <c r="DO388">
        <v>2</v>
      </c>
      <c r="DR388">
        <v>3</v>
      </c>
      <c r="DS388">
        <v>2</v>
      </c>
      <c r="DT388">
        <v>1</v>
      </c>
      <c r="DU388">
        <v>1</v>
      </c>
    </row>
    <row r="389" spans="6:125" hidden="1" x14ac:dyDescent="0.25">
      <c r="F389">
        <v>3</v>
      </c>
      <c r="G389">
        <v>2</v>
      </c>
      <c r="J389">
        <v>3</v>
      </c>
      <c r="K389">
        <v>2</v>
      </c>
      <c r="L389">
        <v>1</v>
      </c>
      <c r="M389">
        <v>1</v>
      </c>
      <c r="N389">
        <v>3</v>
      </c>
      <c r="O389">
        <v>2</v>
      </c>
      <c r="R389">
        <v>3</v>
      </c>
      <c r="S389">
        <v>2</v>
      </c>
      <c r="V389">
        <v>3</v>
      </c>
      <c r="W389">
        <v>2</v>
      </c>
      <c r="Z389">
        <v>3</v>
      </c>
      <c r="AA389">
        <v>2</v>
      </c>
      <c r="AD389">
        <v>3</v>
      </c>
      <c r="AE389">
        <v>2</v>
      </c>
      <c r="AH389">
        <v>3</v>
      </c>
      <c r="AI389">
        <v>2</v>
      </c>
      <c r="AL389">
        <v>3</v>
      </c>
      <c r="AM389">
        <v>2</v>
      </c>
      <c r="AN389">
        <v>1</v>
      </c>
      <c r="AO389">
        <v>1</v>
      </c>
      <c r="AP389">
        <v>3</v>
      </c>
      <c r="AQ389">
        <v>2</v>
      </c>
      <c r="AT389">
        <v>3</v>
      </c>
      <c r="AU389">
        <v>2</v>
      </c>
      <c r="AX389">
        <v>3</v>
      </c>
      <c r="AY389">
        <v>2</v>
      </c>
      <c r="BB389">
        <v>3</v>
      </c>
      <c r="BC389">
        <v>2</v>
      </c>
      <c r="BF389">
        <v>3</v>
      </c>
      <c r="BG389">
        <v>2</v>
      </c>
      <c r="BJ389">
        <v>3</v>
      </c>
      <c r="BK389">
        <v>2</v>
      </c>
      <c r="BN389">
        <v>3</v>
      </c>
      <c r="BO389">
        <v>2</v>
      </c>
      <c r="BP389">
        <v>1</v>
      </c>
      <c r="BQ389">
        <v>1</v>
      </c>
      <c r="BR389">
        <v>3</v>
      </c>
      <c r="BS389">
        <v>2</v>
      </c>
      <c r="BV389">
        <v>3</v>
      </c>
      <c r="BW389">
        <v>2</v>
      </c>
      <c r="BZ389">
        <v>3</v>
      </c>
      <c r="CA389">
        <v>2</v>
      </c>
      <c r="CD389">
        <v>3</v>
      </c>
      <c r="CE389">
        <v>2</v>
      </c>
      <c r="CH389">
        <v>3</v>
      </c>
      <c r="CI389">
        <v>2</v>
      </c>
      <c r="CL389">
        <v>3</v>
      </c>
      <c r="CM389">
        <v>2</v>
      </c>
      <c r="CP389">
        <v>3</v>
      </c>
      <c r="CQ389">
        <v>2</v>
      </c>
      <c r="CR389">
        <v>1</v>
      </c>
      <c r="CS389">
        <v>1</v>
      </c>
      <c r="CT389">
        <v>3</v>
      </c>
      <c r="CU389">
        <v>2</v>
      </c>
      <c r="CX389">
        <v>3</v>
      </c>
      <c r="CY389">
        <v>2</v>
      </c>
      <c r="DB389">
        <v>3</v>
      </c>
      <c r="DC389">
        <v>2</v>
      </c>
      <c r="DF389">
        <v>3</v>
      </c>
      <c r="DG389">
        <v>2</v>
      </c>
      <c r="DJ389">
        <v>3</v>
      </c>
      <c r="DK389">
        <v>2</v>
      </c>
      <c r="DN389">
        <v>3</v>
      </c>
      <c r="DO389">
        <v>2</v>
      </c>
      <c r="DR389">
        <v>3</v>
      </c>
      <c r="DS389">
        <v>2</v>
      </c>
      <c r="DT389">
        <v>1</v>
      </c>
      <c r="DU389">
        <v>1</v>
      </c>
    </row>
    <row r="390" spans="6:125" hidden="1" x14ac:dyDescent="0.25">
      <c r="F390">
        <v>3</v>
      </c>
      <c r="G390">
        <v>2</v>
      </c>
      <c r="J390">
        <v>3</v>
      </c>
      <c r="K390">
        <v>2</v>
      </c>
      <c r="L390">
        <v>1</v>
      </c>
      <c r="M390">
        <v>1</v>
      </c>
      <c r="N390">
        <v>3</v>
      </c>
      <c r="O390">
        <v>2</v>
      </c>
      <c r="R390">
        <v>3</v>
      </c>
      <c r="S390">
        <v>2</v>
      </c>
      <c r="V390">
        <v>3</v>
      </c>
      <c r="W390">
        <v>2</v>
      </c>
      <c r="Z390">
        <v>3</v>
      </c>
      <c r="AA390">
        <v>2</v>
      </c>
      <c r="AD390">
        <v>3</v>
      </c>
      <c r="AE390">
        <v>2</v>
      </c>
      <c r="AH390">
        <v>3</v>
      </c>
      <c r="AI390">
        <v>2</v>
      </c>
      <c r="AL390">
        <v>3</v>
      </c>
      <c r="AM390">
        <v>2</v>
      </c>
      <c r="AN390">
        <v>1</v>
      </c>
      <c r="AO390">
        <v>1</v>
      </c>
      <c r="AP390">
        <v>3</v>
      </c>
      <c r="AQ390">
        <v>2</v>
      </c>
      <c r="AT390">
        <v>3</v>
      </c>
      <c r="AU390">
        <v>2</v>
      </c>
      <c r="AX390">
        <v>3</v>
      </c>
      <c r="AY390">
        <v>2</v>
      </c>
      <c r="BB390">
        <v>3</v>
      </c>
      <c r="BC390">
        <v>2</v>
      </c>
      <c r="BF390">
        <v>3</v>
      </c>
      <c r="BG390">
        <v>2</v>
      </c>
      <c r="BJ390">
        <v>3</v>
      </c>
      <c r="BK390">
        <v>2</v>
      </c>
      <c r="BN390">
        <v>3</v>
      </c>
      <c r="BO390">
        <v>2</v>
      </c>
      <c r="BP390">
        <v>1</v>
      </c>
      <c r="BQ390">
        <v>1</v>
      </c>
      <c r="BR390">
        <v>3</v>
      </c>
      <c r="BS390">
        <v>2</v>
      </c>
      <c r="BV390">
        <v>3</v>
      </c>
      <c r="BW390">
        <v>2</v>
      </c>
      <c r="BZ390">
        <v>3</v>
      </c>
      <c r="CA390">
        <v>2</v>
      </c>
      <c r="CD390">
        <v>3</v>
      </c>
      <c r="CE390">
        <v>2</v>
      </c>
      <c r="CH390">
        <v>3</v>
      </c>
      <c r="CI390">
        <v>2</v>
      </c>
      <c r="CL390">
        <v>3</v>
      </c>
      <c r="CM390">
        <v>2</v>
      </c>
      <c r="CP390">
        <v>3</v>
      </c>
      <c r="CQ390">
        <v>2</v>
      </c>
      <c r="CR390">
        <v>1</v>
      </c>
      <c r="CS390">
        <v>1</v>
      </c>
      <c r="CT390">
        <v>3</v>
      </c>
      <c r="CU390">
        <v>2</v>
      </c>
      <c r="CX390">
        <v>3</v>
      </c>
      <c r="CY390">
        <v>2</v>
      </c>
      <c r="DB390">
        <v>3</v>
      </c>
      <c r="DC390">
        <v>2</v>
      </c>
      <c r="DF390">
        <v>3</v>
      </c>
      <c r="DG390">
        <v>2</v>
      </c>
      <c r="DJ390">
        <v>3</v>
      </c>
      <c r="DK390">
        <v>2</v>
      </c>
      <c r="DN390">
        <v>3</v>
      </c>
      <c r="DO390">
        <v>2</v>
      </c>
      <c r="DR390">
        <v>3</v>
      </c>
      <c r="DS390">
        <v>2</v>
      </c>
      <c r="DT390">
        <v>1</v>
      </c>
      <c r="DU390">
        <v>1</v>
      </c>
    </row>
    <row r="391" spans="6:125" hidden="1" x14ac:dyDescent="0.25">
      <c r="F391">
        <v>3</v>
      </c>
      <c r="G391">
        <v>2</v>
      </c>
      <c r="J391">
        <v>3</v>
      </c>
      <c r="K391">
        <v>2</v>
      </c>
      <c r="L391">
        <v>1</v>
      </c>
      <c r="M391">
        <v>1</v>
      </c>
      <c r="N391">
        <v>3</v>
      </c>
      <c r="O391">
        <v>2</v>
      </c>
      <c r="R391">
        <v>3</v>
      </c>
      <c r="S391">
        <v>2</v>
      </c>
      <c r="V391">
        <v>3</v>
      </c>
      <c r="W391">
        <v>2</v>
      </c>
      <c r="Z391">
        <v>3</v>
      </c>
      <c r="AA391">
        <v>2</v>
      </c>
      <c r="AD391">
        <v>3</v>
      </c>
      <c r="AE391">
        <v>2</v>
      </c>
      <c r="AH391">
        <v>3</v>
      </c>
      <c r="AI391">
        <v>2</v>
      </c>
      <c r="AL391">
        <v>3</v>
      </c>
      <c r="AM391">
        <v>2</v>
      </c>
      <c r="AN391">
        <v>1</v>
      </c>
      <c r="AO391">
        <v>1</v>
      </c>
      <c r="AP391">
        <v>3</v>
      </c>
      <c r="AQ391">
        <v>2</v>
      </c>
      <c r="AT391">
        <v>3</v>
      </c>
      <c r="AU391">
        <v>2</v>
      </c>
      <c r="AX391">
        <v>3</v>
      </c>
      <c r="AY391">
        <v>2</v>
      </c>
      <c r="BB391">
        <v>3</v>
      </c>
      <c r="BC391">
        <v>2</v>
      </c>
      <c r="BF391">
        <v>3</v>
      </c>
      <c r="BG391">
        <v>2</v>
      </c>
      <c r="BJ391">
        <v>3</v>
      </c>
      <c r="BK391">
        <v>2</v>
      </c>
      <c r="BN391">
        <v>3</v>
      </c>
      <c r="BO391">
        <v>2</v>
      </c>
      <c r="BP391">
        <v>1</v>
      </c>
      <c r="BQ391">
        <v>1</v>
      </c>
      <c r="BR391">
        <v>3</v>
      </c>
      <c r="BS391">
        <v>2</v>
      </c>
      <c r="BV391">
        <v>3</v>
      </c>
      <c r="BW391">
        <v>2</v>
      </c>
      <c r="BZ391">
        <v>3</v>
      </c>
      <c r="CA391">
        <v>2</v>
      </c>
      <c r="CD391">
        <v>3</v>
      </c>
      <c r="CE391">
        <v>2</v>
      </c>
      <c r="CH391">
        <v>3</v>
      </c>
      <c r="CI391">
        <v>2</v>
      </c>
      <c r="CL391">
        <v>3</v>
      </c>
      <c r="CM391">
        <v>2</v>
      </c>
      <c r="CP391">
        <v>3</v>
      </c>
      <c r="CQ391">
        <v>2</v>
      </c>
      <c r="CR391">
        <v>1</v>
      </c>
      <c r="CS391">
        <v>1</v>
      </c>
      <c r="CT391">
        <v>3</v>
      </c>
      <c r="CU391">
        <v>2</v>
      </c>
      <c r="CX391">
        <v>3</v>
      </c>
      <c r="CY391">
        <v>2</v>
      </c>
      <c r="DB391">
        <v>3</v>
      </c>
      <c r="DC391">
        <v>2</v>
      </c>
      <c r="DF391">
        <v>3</v>
      </c>
      <c r="DG391">
        <v>2</v>
      </c>
      <c r="DJ391">
        <v>3</v>
      </c>
      <c r="DK391">
        <v>2</v>
      </c>
      <c r="DN391">
        <v>3</v>
      </c>
      <c r="DO391">
        <v>2</v>
      </c>
      <c r="DR391">
        <v>3</v>
      </c>
      <c r="DS391">
        <v>2</v>
      </c>
      <c r="DT391">
        <v>1</v>
      </c>
      <c r="DU391">
        <v>1</v>
      </c>
    </row>
    <row r="392" spans="6:125" hidden="1" x14ac:dyDescent="0.25">
      <c r="F392">
        <v>1</v>
      </c>
      <c r="G392">
        <v>1</v>
      </c>
      <c r="J392">
        <v>1</v>
      </c>
      <c r="K392">
        <v>1</v>
      </c>
      <c r="N392">
        <v>1</v>
      </c>
      <c r="O392">
        <v>1</v>
      </c>
      <c r="R392">
        <v>1</v>
      </c>
      <c r="S392">
        <v>1</v>
      </c>
      <c r="V392">
        <v>1</v>
      </c>
      <c r="W392">
        <v>1</v>
      </c>
      <c r="Z392">
        <v>1</v>
      </c>
      <c r="AA392">
        <v>1</v>
      </c>
      <c r="AD392">
        <v>1</v>
      </c>
      <c r="AE392">
        <v>1</v>
      </c>
      <c r="AH392">
        <v>1</v>
      </c>
      <c r="AI392">
        <v>1</v>
      </c>
      <c r="AL392">
        <v>1</v>
      </c>
      <c r="AM392">
        <v>1</v>
      </c>
      <c r="AP392">
        <v>1</v>
      </c>
      <c r="AQ392">
        <v>1</v>
      </c>
      <c r="AT392">
        <v>1</v>
      </c>
      <c r="AU392">
        <v>1</v>
      </c>
      <c r="AX392">
        <v>1</v>
      </c>
      <c r="AY392">
        <v>1</v>
      </c>
      <c r="BB392">
        <v>1</v>
      </c>
      <c r="BC392">
        <v>1</v>
      </c>
      <c r="BF392">
        <v>1</v>
      </c>
      <c r="BG392">
        <v>1</v>
      </c>
      <c r="BJ392">
        <v>1</v>
      </c>
      <c r="BK392">
        <v>1</v>
      </c>
      <c r="BN392">
        <v>1</v>
      </c>
      <c r="BO392">
        <v>1</v>
      </c>
      <c r="BR392">
        <v>1</v>
      </c>
      <c r="BS392">
        <v>1</v>
      </c>
      <c r="BV392">
        <v>1</v>
      </c>
      <c r="BW392">
        <v>1</v>
      </c>
      <c r="BZ392">
        <v>1</v>
      </c>
      <c r="CA392">
        <v>1</v>
      </c>
      <c r="CD392">
        <v>1</v>
      </c>
      <c r="CE392">
        <v>1</v>
      </c>
      <c r="CH392">
        <v>1</v>
      </c>
      <c r="CI392">
        <v>1</v>
      </c>
      <c r="CL392">
        <v>1</v>
      </c>
      <c r="CM392">
        <v>1</v>
      </c>
      <c r="CP392">
        <v>1</v>
      </c>
      <c r="CQ392">
        <v>1</v>
      </c>
      <c r="CT392">
        <v>1</v>
      </c>
      <c r="CU392">
        <v>1</v>
      </c>
      <c r="CX392">
        <v>1</v>
      </c>
      <c r="CY392">
        <v>1</v>
      </c>
      <c r="DB392">
        <v>1</v>
      </c>
      <c r="DC392">
        <v>1</v>
      </c>
      <c r="DF392">
        <v>1</v>
      </c>
      <c r="DG392">
        <v>1</v>
      </c>
      <c r="DJ392">
        <v>1</v>
      </c>
      <c r="DK392">
        <v>1</v>
      </c>
      <c r="DN392">
        <v>1</v>
      </c>
      <c r="DO392">
        <v>1</v>
      </c>
      <c r="DR392">
        <v>1</v>
      </c>
      <c r="DS392">
        <v>1</v>
      </c>
    </row>
    <row r="393" spans="6:125" hidden="1" x14ac:dyDescent="0.25">
      <c r="F393">
        <v>1</v>
      </c>
      <c r="G393">
        <v>1</v>
      </c>
      <c r="J393">
        <v>1</v>
      </c>
      <c r="K393">
        <v>1</v>
      </c>
      <c r="N393">
        <v>1</v>
      </c>
      <c r="O393">
        <v>1</v>
      </c>
      <c r="R393">
        <v>1</v>
      </c>
      <c r="S393">
        <v>1</v>
      </c>
      <c r="V393">
        <v>1</v>
      </c>
      <c r="W393">
        <v>1</v>
      </c>
      <c r="Z393">
        <v>1</v>
      </c>
      <c r="AA393">
        <v>1</v>
      </c>
      <c r="AD393">
        <v>1</v>
      </c>
      <c r="AE393">
        <v>1</v>
      </c>
      <c r="AH393">
        <v>1</v>
      </c>
      <c r="AI393">
        <v>1</v>
      </c>
      <c r="AL393">
        <v>1</v>
      </c>
      <c r="AM393">
        <v>1</v>
      </c>
      <c r="AP393">
        <v>1</v>
      </c>
      <c r="AQ393">
        <v>1</v>
      </c>
      <c r="AT393">
        <v>1</v>
      </c>
      <c r="AU393">
        <v>1</v>
      </c>
      <c r="AX393">
        <v>1</v>
      </c>
      <c r="AY393">
        <v>1</v>
      </c>
      <c r="BB393">
        <v>1</v>
      </c>
      <c r="BC393">
        <v>1</v>
      </c>
      <c r="BF393">
        <v>1</v>
      </c>
      <c r="BG393">
        <v>1</v>
      </c>
      <c r="BJ393">
        <v>1</v>
      </c>
      <c r="BK393">
        <v>1</v>
      </c>
      <c r="BN393">
        <v>1</v>
      </c>
      <c r="BO393">
        <v>1</v>
      </c>
      <c r="BR393">
        <v>1</v>
      </c>
      <c r="BS393">
        <v>1</v>
      </c>
      <c r="BV393">
        <v>1</v>
      </c>
      <c r="BW393">
        <v>1</v>
      </c>
      <c r="BZ393">
        <v>1</v>
      </c>
      <c r="CA393">
        <v>1</v>
      </c>
      <c r="CD393">
        <v>1</v>
      </c>
      <c r="CE393">
        <v>1</v>
      </c>
      <c r="CH393">
        <v>1</v>
      </c>
      <c r="CI393">
        <v>1</v>
      </c>
      <c r="CL393">
        <v>1</v>
      </c>
      <c r="CM393">
        <v>1</v>
      </c>
      <c r="CP393">
        <v>1</v>
      </c>
      <c r="CQ393">
        <v>1</v>
      </c>
      <c r="CT393">
        <v>1</v>
      </c>
      <c r="CU393">
        <v>1</v>
      </c>
      <c r="CX393">
        <v>1</v>
      </c>
      <c r="CY393">
        <v>1</v>
      </c>
      <c r="DB393">
        <v>1</v>
      </c>
      <c r="DC393">
        <v>1</v>
      </c>
      <c r="DF393">
        <v>1</v>
      </c>
      <c r="DG393">
        <v>1</v>
      </c>
      <c r="DJ393">
        <v>1</v>
      </c>
      <c r="DK393">
        <v>1</v>
      </c>
      <c r="DN393">
        <v>1</v>
      </c>
      <c r="DO393">
        <v>1</v>
      </c>
      <c r="DR393">
        <v>1</v>
      </c>
      <c r="DS393">
        <v>1</v>
      </c>
    </row>
    <row r="394" spans="6:125" hidden="1" x14ac:dyDescent="0.25">
      <c r="F394">
        <v>1</v>
      </c>
      <c r="G394">
        <v>1</v>
      </c>
      <c r="J394">
        <v>1</v>
      </c>
      <c r="K394">
        <v>1</v>
      </c>
      <c r="N394">
        <v>1</v>
      </c>
      <c r="O394">
        <v>1</v>
      </c>
      <c r="R394">
        <v>1</v>
      </c>
      <c r="S394">
        <v>1</v>
      </c>
      <c r="V394">
        <v>1</v>
      </c>
      <c r="W394">
        <v>1</v>
      </c>
      <c r="Z394">
        <v>1</v>
      </c>
      <c r="AA394">
        <v>1</v>
      </c>
      <c r="AD394">
        <v>1</v>
      </c>
      <c r="AE394">
        <v>1</v>
      </c>
      <c r="AH394">
        <v>1</v>
      </c>
      <c r="AI394">
        <v>1</v>
      </c>
      <c r="AL394">
        <v>1</v>
      </c>
      <c r="AM394">
        <v>1</v>
      </c>
      <c r="AP394">
        <v>1</v>
      </c>
      <c r="AQ394">
        <v>1</v>
      </c>
      <c r="AT394">
        <v>1</v>
      </c>
      <c r="AU394">
        <v>1</v>
      </c>
      <c r="AX394">
        <v>1</v>
      </c>
      <c r="AY394">
        <v>1</v>
      </c>
      <c r="BB394">
        <v>1</v>
      </c>
      <c r="BC394">
        <v>1</v>
      </c>
      <c r="BF394">
        <v>1</v>
      </c>
      <c r="BG394">
        <v>1</v>
      </c>
      <c r="BJ394">
        <v>1</v>
      </c>
      <c r="BK394">
        <v>1</v>
      </c>
      <c r="BN394">
        <v>1</v>
      </c>
      <c r="BO394">
        <v>1</v>
      </c>
      <c r="BR394">
        <v>1</v>
      </c>
      <c r="BS394">
        <v>1</v>
      </c>
      <c r="BV394">
        <v>1</v>
      </c>
      <c r="BW394">
        <v>1</v>
      </c>
      <c r="BZ394">
        <v>1</v>
      </c>
      <c r="CA394">
        <v>1</v>
      </c>
      <c r="CD394">
        <v>1</v>
      </c>
      <c r="CE394">
        <v>1</v>
      </c>
      <c r="CH394">
        <v>1</v>
      </c>
      <c r="CI394">
        <v>1</v>
      </c>
      <c r="CL394">
        <v>1</v>
      </c>
      <c r="CM394">
        <v>1</v>
      </c>
      <c r="CP394">
        <v>1</v>
      </c>
      <c r="CQ394">
        <v>1</v>
      </c>
      <c r="CT394">
        <v>1</v>
      </c>
      <c r="CU394">
        <v>1</v>
      </c>
      <c r="CX394">
        <v>1</v>
      </c>
      <c r="CY394">
        <v>1</v>
      </c>
      <c r="DB394">
        <v>1</v>
      </c>
      <c r="DC394">
        <v>1</v>
      </c>
      <c r="DF394">
        <v>1</v>
      </c>
      <c r="DG394">
        <v>1</v>
      </c>
      <c r="DJ394">
        <v>1</v>
      </c>
      <c r="DK394">
        <v>1</v>
      </c>
      <c r="DN394">
        <v>1</v>
      </c>
      <c r="DO394">
        <v>1</v>
      </c>
      <c r="DR394">
        <v>1</v>
      </c>
      <c r="DS394">
        <v>1</v>
      </c>
    </row>
    <row r="395" spans="6:125" hidden="1" x14ac:dyDescent="0.25">
      <c r="F395">
        <v>1</v>
      </c>
      <c r="G395">
        <v>1</v>
      </c>
      <c r="J395">
        <v>1</v>
      </c>
      <c r="K395">
        <v>1</v>
      </c>
      <c r="N395">
        <v>1</v>
      </c>
      <c r="O395">
        <v>1</v>
      </c>
      <c r="R395">
        <v>1</v>
      </c>
      <c r="S395">
        <v>1</v>
      </c>
      <c r="V395">
        <v>1</v>
      </c>
      <c r="W395">
        <v>1</v>
      </c>
      <c r="Z395">
        <v>1</v>
      </c>
      <c r="AA395">
        <v>1</v>
      </c>
      <c r="AD395">
        <v>1</v>
      </c>
      <c r="AE395">
        <v>1</v>
      </c>
      <c r="AH395">
        <v>1</v>
      </c>
      <c r="AI395">
        <v>1</v>
      </c>
      <c r="AL395">
        <v>1</v>
      </c>
      <c r="AM395">
        <v>1</v>
      </c>
      <c r="AP395">
        <v>1</v>
      </c>
      <c r="AQ395">
        <v>1</v>
      </c>
      <c r="AT395">
        <v>1</v>
      </c>
      <c r="AU395">
        <v>1</v>
      </c>
      <c r="AX395">
        <v>1</v>
      </c>
      <c r="AY395">
        <v>1</v>
      </c>
      <c r="BB395">
        <v>1</v>
      </c>
      <c r="BC395">
        <v>1</v>
      </c>
      <c r="BF395">
        <v>1</v>
      </c>
      <c r="BG395">
        <v>1</v>
      </c>
      <c r="BJ395">
        <v>1</v>
      </c>
      <c r="BK395">
        <v>1</v>
      </c>
      <c r="BN395">
        <v>1</v>
      </c>
      <c r="BO395">
        <v>1</v>
      </c>
      <c r="BR395">
        <v>1</v>
      </c>
      <c r="BS395">
        <v>1</v>
      </c>
      <c r="BV395">
        <v>1</v>
      </c>
      <c r="BW395">
        <v>1</v>
      </c>
      <c r="BZ395">
        <v>1</v>
      </c>
      <c r="CA395">
        <v>1</v>
      </c>
      <c r="CD395">
        <v>1</v>
      </c>
      <c r="CE395">
        <v>1</v>
      </c>
      <c r="CH395">
        <v>1</v>
      </c>
      <c r="CI395">
        <v>1</v>
      </c>
      <c r="CL395">
        <v>1</v>
      </c>
      <c r="CM395">
        <v>1</v>
      </c>
      <c r="CP395">
        <v>1</v>
      </c>
      <c r="CQ395">
        <v>1</v>
      </c>
      <c r="CT395">
        <v>1</v>
      </c>
      <c r="CU395">
        <v>1</v>
      </c>
      <c r="CX395">
        <v>1</v>
      </c>
      <c r="CY395">
        <v>1</v>
      </c>
      <c r="DB395">
        <v>1</v>
      </c>
      <c r="DC395">
        <v>1</v>
      </c>
      <c r="DF395">
        <v>1</v>
      </c>
      <c r="DG395">
        <v>1</v>
      </c>
      <c r="DJ395">
        <v>1</v>
      </c>
      <c r="DK395">
        <v>1</v>
      </c>
      <c r="DN395">
        <v>1</v>
      </c>
      <c r="DO395">
        <v>1</v>
      </c>
      <c r="DR395">
        <v>1</v>
      </c>
      <c r="DS395">
        <v>1</v>
      </c>
    </row>
    <row r="396" spans="6:125" hidden="1" x14ac:dyDescent="0.25">
      <c r="F396">
        <v>1</v>
      </c>
      <c r="G396">
        <v>1</v>
      </c>
      <c r="J396">
        <v>1</v>
      </c>
      <c r="K396">
        <v>1</v>
      </c>
      <c r="N396">
        <v>1</v>
      </c>
      <c r="O396">
        <v>1</v>
      </c>
      <c r="R396">
        <v>1</v>
      </c>
      <c r="S396">
        <v>1</v>
      </c>
      <c r="V396">
        <v>1</v>
      </c>
      <c r="W396">
        <v>1</v>
      </c>
      <c r="Z396">
        <v>1</v>
      </c>
      <c r="AA396">
        <v>1</v>
      </c>
      <c r="AD396">
        <v>1</v>
      </c>
      <c r="AE396">
        <v>1</v>
      </c>
      <c r="AH396">
        <v>1</v>
      </c>
      <c r="AI396">
        <v>1</v>
      </c>
      <c r="AL396">
        <v>1</v>
      </c>
      <c r="AM396">
        <v>1</v>
      </c>
      <c r="AP396">
        <v>1</v>
      </c>
      <c r="AQ396">
        <v>1</v>
      </c>
      <c r="AT396">
        <v>1</v>
      </c>
      <c r="AU396">
        <v>1</v>
      </c>
      <c r="AX396">
        <v>1</v>
      </c>
      <c r="AY396">
        <v>1</v>
      </c>
      <c r="BB396">
        <v>1</v>
      </c>
      <c r="BC396">
        <v>1</v>
      </c>
      <c r="BF396">
        <v>1</v>
      </c>
      <c r="BG396">
        <v>1</v>
      </c>
      <c r="BJ396">
        <v>1</v>
      </c>
      <c r="BK396">
        <v>1</v>
      </c>
      <c r="BN396">
        <v>1</v>
      </c>
      <c r="BO396">
        <v>1</v>
      </c>
      <c r="BR396">
        <v>1</v>
      </c>
      <c r="BS396">
        <v>1</v>
      </c>
      <c r="BV396">
        <v>1</v>
      </c>
      <c r="BW396">
        <v>1</v>
      </c>
      <c r="BZ396">
        <v>1</v>
      </c>
      <c r="CA396">
        <v>1</v>
      </c>
      <c r="CD396">
        <v>1</v>
      </c>
      <c r="CE396">
        <v>1</v>
      </c>
      <c r="CH396">
        <v>1</v>
      </c>
      <c r="CI396">
        <v>1</v>
      </c>
      <c r="CL396">
        <v>1</v>
      </c>
      <c r="CM396">
        <v>1</v>
      </c>
      <c r="CP396">
        <v>1</v>
      </c>
      <c r="CQ396">
        <v>1</v>
      </c>
      <c r="CT396">
        <v>1</v>
      </c>
      <c r="CU396">
        <v>1</v>
      </c>
      <c r="CX396">
        <v>1</v>
      </c>
      <c r="CY396">
        <v>1</v>
      </c>
      <c r="DB396">
        <v>1</v>
      </c>
      <c r="DC396">
        <v>1</v>
      </c>
      <c r="DF396">
        <v>1</v>
      </c>
      <c r="DG396">
        <v>1</v>
      </c>
      <c r="DJ396">
        <v>1</v>
      </c>
      <c r="DK396">
        <v>1</v>
      </c>
      <c r="DN396">
        <v>1</v>
      </c>
      <c r="DO396">
        <v>1</v>
      </c>
      <c r="DR396">
        <v>1</v>
      </c>
      <c r="DS396">
        <v>1</v>
      </c>
    </row>
    <row r="397" spans="6:125" hidden="1" x14ac:dyDescent="0.25">
      <c r="F397">
        <v>1</v>
      </c>
      <c r="G397">
        <v>1</v>
      </c>
      <c r="J397">
        <v>1</v>
      </c>
      <c r="K397">
        <v>1</v>
      </c>
      <c r="N397">
        <v>1</v>
      </c>
      <c r="O397">
        <v>1</v>
      </c>
      <c r="R397">
        <v>1</v>
      </c>
      <c r="S397">
        <v>1</v>
      </c>
      <c r="V397">
        <v>1</v>
      </c>
      <c r="W397">
        <v>1</v>
      </c>
      <c r="Z397">
        <v>1</v>
      </c>
      <c r="AA397">
        <v>1</v>
      </c>
      <c r="AD397">
        <v>1</v>
      </c>
      <c r="AE397">
        <v>1</v>
      </c>
      <c r="AH397">
        <v>1</v>
      </c>
      <c r="AI397">
        <v>1</v>
      </c>
      <c r="AL397">
        <v>1</v>
      </c>
      <c r="AM397">
        <v>1</v>
      </c>
      <c r="AP397">
        <v>1</v>
      </c>
      <c r="AQ397">
        <v>1</v>
      </c>
      <c r="AT397">
        <v>1</v>
      </c>
      <c r="AU397">
        <v>1</v>
      </c>
      <c r="AX397">
        <v>1</v>
      </c>
      <c r="AY397">
        <v>1</v>
      </c>
      <c r="BB397">
        <v>1</v>
      </c>
      <c r="BC397">
        <v>1</v>
      </c>
      <c r="BF397">
        <v>1</v>
      </c>
      <c r="BG397">
        <v>1</v>
      </c>
      <c r="BJ397">
        <v>1</v>
      </c>
      <c r="BK397">
        <v>1</v>
      </c>
      <c r="BN397">
        <v>1</v>
      </c>
      <c r="BO397">
        <v>1</v>
      </c>
      <c r="BR397">
        <v>1</v>
      </c>
      <c r="BS397">
        <v>1</v>
      </c>
      <c r="BV397">
        <v>1</v>
      </c>
      <c r="BW397">
        <v>1</v>
      </c>
      <c r="BZ397">
        <v>1</v>
      </c>
      <c r="CA397">
        <v>1</v>
      </c>
      <c r="CD397">
        <v>1</v>
      </c>
      <c r="CE397">
        <v>1</v>
      </c>
      <c r="CH397">
        <v>1</v>
      </c>
      <c r="CI397">
        <v>1</v>
      </c>
      <c r="CL397">
        <v>1</v>
      </c>
      <c r="CM397">
        <v>1</v>
      </c>
      <c r="CP397">
        <v>1</v>
      </c>
      <c r="CQ397">
        <v>1</v>
      </c>
      <c r="CT397">
        <v>1</v>
      </c>
      <c r="CU397">
        <v>1</v>
      </c>
      <c r="CX397">
        <v>1</v>
      </c>
      <c r="CY397">
        <v>1</v>
      </c>
      <c r="DB397">
        <v>1</v>
      </c>
      <c r="DC397">
        <v>1</v>
      </c>
      <c r="DF397">
        <v>1</v>
      </c>
      <c r="DG397">
        <v>1</v>
      </c>
      <c r="DJ397">
        <v>1</v>
      </c>
      <c r="DK397">
        <v>1</v>
      </c>
      <c r="DN397">
        <v>1</v>
      </c>
      <c r="DO397">
        <v>1</v>
      </c>
      <c r="DR397">
        <v>1</v>
      </c>
      <c r="DS397">
        <v>1</v>
      </c>
    </row>
    <row r="398" spans="6:125" hidden="1" x14ac:dyDescent="0.25">
      <c r="F398">
        <v>1</v>
      </c>
      <c r="G398">
        <v>1</v>
      </c>
      <c r="J398">
        <v>1</v>
      </c>
      <c r="K398">
        <v>1</v>
      </c>
      <c r="N398">
        <v>1</v>
      </c>
      <c r="O398">
        <v>1</v>
      </c>
      <c r="R398">
        <v>1</v>
      </c>
      <c r="S398">
        <v>1</v>
      </c>
      <c r="V398">
        <v>1</v>
      </c>
      <c r="W398">
        <v>1</v>
      </c>
      <c r="Z398">
        <v>1</v>
      </c>
      <c r="AA398">
        <v>1</v>
      </c>
      <c r="AD398">
        <v>1</v>
      </c>
      <c r="AE398">
        <v>1</v>
      </c>
      <c r="AH398">
        <v>1</v>
      </c>
      <c r="AI398">
        <v>1</v>
      </c>
      <c r="AL398">
        <v>1</v>
      </c>
      <c r="AM398">
        <v>1</v>
      </c>
      <c r="AP398">
        <v>1</v>
      </c>
      <c r="AQ398">
        <v>1</v>
      </c>
      <c r="AT398">
        <v>1</v>
      </c>
      <c r="AU398">
        <v>1</v>
      </c>
      <c r="AX398">
        <v>1</v>
      </c>
      <c r="AY398">
        <v>1</v>
      </c>
      <c r="BB398">
        <v>1</v>
      </c>
      <c r="BC398">
        <v>1</v>
      </c>
      <c r="BF398">
        <v>1</v>
      </c>
      <c r="BG398">
        <v>1</v>
      </c>
      <c r="BJ398">
        <v>1</v>
      </c>
      <c r="BK398">
        <v>1</v>
      </c>
      <c r="BN398">
        <v>1</v>
      </c>
      <c r="BO398">
        <v>1</v>
      </c>
      <c r="BR398">
        <v>1</v>
      </c>
      <c r="BS398">
        <v>1</v>
      </c>
      <c r="BV398">
        <v>1</v>
      </c>
      <c r="BW398">
        <v>1</v>
      </c>
      <c r="BZ398">
        <v>1</v>
      </c>
      <c r="CA398">
        <v>1</v>
      </c>
      <c r="CD398">
        <v>1</v>
      </c>
      <c r="CE398">
        <v>1</v>
      </c>
      <c r="CH398">
        <v>1</v>
      </c>
      <c r="CI398">
        <v>1</v>
      </c>
      <c r="CL398">
        <v>1</v>
      </c>
      <c r="CM398">
        <v>1</v>
      </c>
      <c r="CP398">
        <v>1</v>
      </c>
      <c r="CQ398">
        <v>1</v>
      </c>
      <c r="CT398">
        <v>1</v>
      </c>
      <c r="CU398">
        <v>1</v>
      </c>
      <c r="CX398">
        <v>1</v>
      </c>
      <c r="CY398">
        <v>1</v>
      </c>
      <c r="DB398">
        <v>1</v>
      </c>
      <c r="DC398">
        <v>1</v>
      </c>
      <c r="DF398">
        <v>1</v>
      </c>
      <c r="DG398">
        <v>1</v>
      </c>
      <c r="DJ398">
        <v>1</v>
      </c>
      <c r="DK398">
        <v>1</v>
      </c>
      <c r="DN398">
        <v>1</v>
      </c>
      <c r="DO398">
        <v>1</v>
      </c>
      <c r="DR398">
        <v>1</v>
      </c>
      <c r="DS398">
        <v>1</v>
      </c>
    </row>
    <row r="399" spans="6:125" hidden="1" x14ac:dyDescent="0.25">
      <c r="F399">
        <v>1</v>
      </c>
      <c r="G399">
        <v>1</v>
      </c>
      <c r="J399">
        <v>1</v>
      </c>
      <c r="K399">
        <v>1</v>
      </c>
      <c r="N399">
        <v>1</v>
      </c>
      <c r="O399">
        <v>1</v>
      </c>
      <c r="R399">
        <v>1</v>
      </c>
      <c r="S399">
        <v>1</v>
      </c>
      <c r="V399">
        <v>1</v>
      </c>
      <c r="W399">
        <v>1</v>
      </c>
      <c r="Z399">
        <v>1</v>
      </c>
      <c r="AA399">
        <v>1</v>
      </c>
      <c r="AD399">
        <v>1</v>
      </c>
      <c r="AE399">
        <v>1</v>
      </c>
      <c r="AH399">
        <v>1</v>
      </c>
      <c r="AI399">
        <v>1</v>
      </c>
      <c r="AL399">
        <v>1</v>
      </c>
      <c r="AM399">
        <v>1</v>
      </c>
      <c r="AP399">
        <v>1</v>
      </c>
      <c r="AQ399">
        <v>1</v>
      </c>
      <c r="AT399">
        <v>1</v>
      </c>
      <c r="AU399">
        <v>1</v>
      </c>
      <c r="AX399">
        <v>1</v>
      </c>
      <c r="AY399">
        <v>1</v>
      </c>
      <c r="BB399">
        <v>1</v>
      </c>
      <c r="BC399">
        <v>1</v>
      </c>
      <c r="BF399">
        <v>1</v>
      </c>
      <c r="BG399">
        <v>1</v>
      </c>
      <c r="BJ399">
        <v>1</v>
      </c>
      <c r="BK399">
        <v>1</v>
      </c>
      <c r="BN399">
        <v>1</v>
      </c>
      <c r="BO399">
        <v>1</v>
      </c>
      <c r="BR399">
        <v>1</v>
      </c>
      <c r="BS399">
        <v>1</v>
      </c>
      <c r="BV399">
        <v>1</v>
      </c>
      <c r="BW399">
        <v>1</v>
      </c>
      <c r="BZ399">
        <v>1</v>
      </c>
      <c r="CA399">
        <v>1</v>
      </c>
      <c r="CD399">
        <v>1</v>
      </c>
      <c r="CE399">
        <v>1</v>
      </c>
      <c r="CH399">
        <v>1</v>
      </c>
      <c r="CI399">
        <v>1</v>
      </c>
      <c r="CL399">
        <v>1</v>
      </c>
      <c r="CM399">
        <v>1</v>
      </c>
      <c r="CP399">
        <v>1</v>
      </c>
      <c r="CQ399">
        <v>1</v>
      </c>
      <c r="CT399">
        <v>1</v>
      </c>
      <c r="CU399">
        <v>1</v>
      </c>
      <c r="CX399">
        <v>1</v>
      </c>
      <c r="CY399">
        <v>1</v>
      </c>
      <c r="DB399">
        <v>1</v>
      </c>
      <c r="DC399">
        <v>1</v>
      </c>
      <c r="DF399">
        <v>1</v>
      </c>
      <c r="DG399">
        <v>1</v>
      </c>
      <c r="DJ399">
        <v>1</v>
      </c>
      <c r="DK399">
        <v>1</v>
      </c>
      <c r="DN399">
        <v>1</v>
      </c>
      <c r="DO399">
        <v>1</v>
      </c>
      <c r="DR399">
        <v>1</v>
      </c>
      <c r="DS399">
        <v>1</v>
      </c>
    </row>
    <row r="400" spans="6:125" hidden="1" x14ac:dyDescent="0.25">
      <c r="F400">
        <v>1</v>
      </c>
      <c r="G400">
        <v>1</v>
      </c>
      <c r="J400">
        <v>1</v>
      </c>
      <c r="K400">
        <v>1</v>
      </c>
      <c r="N400">
        <v>1</v>
      </c>
      <c r="O400">
        <v>1</v>
      </c>
      <c r="R400">
        <v>1</v>
      </c>
      <c r="S400">
        <v>1</v>
      </c>
      <c r="V400">
        <v>1</v>
      </c>
      <c r="W400">
        <v>1</v>
      </c>
      <c r="Z400">
        <v>1</v>
      </c>
      <c r="AA400">
        <v>1</v>
      </c>
      <c r="AD400">
        <v>1</v>
      </c>
      <c r="AE400">
        <v>1</v>
      </c>
      <c r="AH400">
        <v>1</v>
      </c>
      <c r="AI400">
        <v>1</v>
      </c>
      <c r="AL400">
        <v>1</v>
      </c>
      <c r="AM400">
        <v>1</v>
      </c>
      <c r="AP400">
        <v>1</v>
      </c>
      <c r="AQ400">
        <v>1</v>
      </c>
      <c r="AT400">
        <v>1</v>
      </c>
      <c r="AU400">
        <v>1</v>
      </c>
      <c r="AX400">
        <v>1</v>
      </c>
      <c r="AY400">
        <v>1</v>
      </c>
      <c r="BB400">
        <v>1</v>
      </c>
      <c r="BC400">
        <v>1</v>
      </c>
      <c r="BF400">
        <v>1</v>
      </c>
      <c r="BG400">
        <v>1</v>
      </c>
      <c r="BJ400">
        <v>1</v>
      </c>
      <c r="BK400">
        <v>1</v>
      </c>
      <c r="BN400">
        <v>1</v>
      </c>
      <c r="BO400">
        <v>1</v>
      </c>
      <c r="BR400">
        <v>1</v>
      </c>
      <c r="BS400">
        <v>1</v>
      </c>
      <c r="BV400">
        <v>1</v>
      </c>
      <c r="BW400">
        <v>1</v>
      </c>
      <c r="BZ400">
        <v>1</v>
      </c>
      <c r="CA400">
        <v>1</v>
      </c>
      <c r="CD400">
        <v>1</v>
      </c>
      <c r="CE400">
        <v>1</v>
      </c>
      <c r="CH400">
        <v>1</v>
      </c>
      <c r="CI400">
        <v>1</v>
      </c>
      <c r="CL400">
        <v>1</v>
      </c>
      <c r="CM400">
        <v>1</v>
      </c>
      <c r="CP400">
        <v>1</v>
      </c>
      <c r="CQ400">
        <v>1</v>
      </c>
      <c r="CT400">
        <v>1</v>
      </c>
      <c r="CU400">
        <v>1</v>
      </c>
      <c r="CX400">
        <v>1</v>
      </c>
      <c r="CY400">
        <v>1</v>
      </c>
      <c r="DB400">
        <v>1</v>
      </c>
      <c r="DC400">
        <v>1</v>
      </c>
      <c r="DF400">
        <v>1</v>
      </c>
      <c r="DG400">
        <v>1</v>
      </c>
      <c r="DJ400">
        <v>1</v>
      </c>
      <c r="DK400">
        <v>1</v>
      </c>
      <c r="DN400">
        <v>1</v>
      </c>
      <c r="DO400">
        <v>1</v>
      </c>
      <c r="DR400">
        <v>1</v>
      </c>
      <c r="DS400">
        <v>1</v>
      </c>
    </row>
    <row r="401" spans="6:123" hidden="1" x14ac:dyDescent="0.25">
      <c r="F401">
        <v>1</v>
      </c>
      <c r="G401">
        <v>1</v>
      </c>
      <c r="J401">
        <v>1</v>
      </c>
      <c r="K401">
        <v>1</v>
      </c>
      <c r="N401">
        <v>1</v>
      </c>
      <c r="O401">
        <v>1</v>
      </c>
      <c r="R401">
        <v>1</v>
      </c>
      <c r="S401">
        <v>1</v>
      </c>
      <c r="V401">
        <v>1</v>
      </c>
      <c r="W401">
        <v>1</v>
      </c>
      <c r="Z401">
        <v>1</v>
      </c>
      <c r="AA401">
        <v>1</v>
      </c>
      <c r="AD401">
        <v>1</v>
      </c>
      <c r="AE401">
        <v>1</v>
      </c>
      <c r="AH401">
        <v>1</v>
      </c>
      <c r="AI401">
        <v>1</v>
      </c>
      <c r="AL401">
        <v>1</v>
      </c>
      <c r="AM401">
        <v>1</v>
      </c>
      <c r="AP401">
        <v>1</v>
      </c>
      <c r="AQ401">
        <v>1</v>
      </c>
      <c r="AT401">
        <v>1</v>
      </c>
      <c r="AU401">
        <v>1</v>
      </c>
      <c r="AX401">
        <v>1</v>
      </c>
      <c r="AY401">
        <v>1</v>
      </c>
      <c r="BB401">
        <v>1</v>
      </c>
      <c r="BC401">
        <v>1</v>
      </c>
      <c r="BF401">
        <v>1</v>
      </c>
      <c r="BG401">
        <v>1</v>
      </c>
      <c r="BJ401">
        <v>1</v>
      </c>
      <c r="BK401">
        <v>1</v>
      </c>
      <c r="BN401">
        <v>1</v>
      </c>
      <c r="BO401">
        <v>1</v>
      </c>
      <c r="BR401">
        <v>1</v>
      </c>
      <c r="BS401">
        <v>1</v>
      </c>
      <c r="BV401">
        <v>1</v>
      </c>
      <c r="BW401">
        <v>1</v>
      </c>
      <c r="BZ401">
        <v>1</v>
      </c>
      <c r="CA401">
        <v>1</v>
      </c>
      <c r="CD401">
        <v>1</v>
      </c>
      <c r="CE401">
        <v>1</v>
      </c>
      <c r="CH401">
        <v>1</v>
      </c>
      <c r="CI401">
        <v>1</v>
      </c>
      <c r="CL401">
        <v>1</v>
      </c>
      <c r="CM401">
        <v>1</v>
      </c>
      <c r="CP401">
        <v>1</v>
      </c>
      <c r="CQ401">
        <v>1</v>
      </c>
      <c r="CT401">
        <v>1</v>
      </c>
      <c r="CU401">
        <v>1</v>
      </c>
      <c r="CX401">
        <v>1</v>
      </c>
      <c r="CY401">
        <v>1</v>
      </c>
      <c r="DB401">
        <v>1</v>
      </c>
      <c r="DC401">
        <v>1</v>
      </c>
      <c r="DF401">
        <v>1</v>
      </c>
      <c r="DG401">
        <v>1</v>
      </c>
      <c r="DJ401">
        <v>1</v>
      </c>
      <c r="DK401">
        <v>1</v>
      </c>
      <c r="DN401">
        <v>1</v>
      </c>
      <c r="DO401">
        <v>1</v>
      </c>
      <c r="DR401">
        <v>1</v>
      </c>
      <c r="DS401">
        <v>1</v>
      </c>
    </row>
    <row r="402" spans="6:123" hidden="1" x14ac:dyDescent="0.25">
      <c r="F402">
        <v>1</v>
      </c>
      <c r="G402">
        <v>1</v>
      </c>
      <c r="J402">
        <v>1</v>
      </c>
      <c r="K402">
        <v>1</v>
      </c>
      <c r="N402">
        <v>1</v>
      </c>
      <c r="O402">
        <v>1</v>
      </c>
      <c r="R402">
        <v>1</v>
      </c>
      <c r="S402">
        <v>1</v>
      </c>
      <c r="V402">
        <v>1</v>
      </c>
      <c r="W402">
        <v>1</v>
      </c>
      <c r="Z402">
        <v>1</v>
      </c>
      <c r="AA402">
        <v>1</v>
      </c>
      <c r="AD402">
        <v>1</v>
      </c>
      <c r="AE402">
        <v>1</v>
      </c>
      <c r="AH402">
        <v>1</v>
      </c>
      <c r="AI402">
        <v>1</v>
      </c>
      <c r="AL402">
        <v>1</v>
      </c>
      <c r="AM402">
        <v>1</v>
      </c>
      <c r="AP402">
        <v>1</v>
      </c>
      <c r="AQ402">
        <v>1</v>
      </c>
      <c r="AT402">
        <v>1</v>
      </c>
      <c r="AU402">
        <v>1</v>
      </c>
      <c r="AX402">
        <v>1</v>
      </c>
      <c r="AY402">
        <v>1</v>
      </c>
      <c r="BB402">
        <v>1</v>
      </c>
      <c r="BC402">
        <v>1</v>
      </c>
      <c r="BF402">
        <v>1</v>
      </c>
      <c r="BG402">
        <v>1</v>
      </c>
      <c r="BJ402">
        <v>1</v>
      </c>
      <c r="BK402">
        <v>1</v>
      </c>
      <c r="BN402">
        <v>1</v>
      </c>
      <c r="BO402">
        <v>1</v>
      </c>
      <c r="BR402">
        <v>1</v>
      </c>
      <c r="BS402">
        <v>1</v>
      </c>
      <c r="BV402">
        <v>1</v>
      </c>
      <c r="BW402">
        <v>1</v>
      </c>
      <c r="BZ402">
        <v>1</v>
      </c>
      <c r="CA402">
        <v>1</v>
      </c>
      <c r="CD402">
        <v>1</v>
      </c>
      <c r="CE402">
        <v>1</v>
      </c>
      <c r="CH402">
        <v>1</v>
      </c>
      <c r="CI402">
        <v>1</v>
      </c>
      <c r="CL402">
        <v>1</v>
      </c>
      <c r="CM402">
        <v>1</v>
      </c>
      <c r="CP402">
        <v>1</v>
      </c>
      <c r="CQ402">
        <v>1</v>
      </c>
      <c r="CT402">
        <v>1</v>
      </c>
      <c r="CU402">
        <v>1</v>
      </c>
      <c r="CX402">
        <v>1</v>
      </c>
      <c r="CY402">
        <v>1</v>
      </c>
      <c r="DB402">
        <v>1</v>
      </c>
      <c r="DC402">
        <v>1</v>
      </c>
      <c r="DF402">
        <v>1</v>
      </c>
      <c r="DG402">
        <v>1</v>
      </c>
      <c r="DJ402">
        <v>1</v>
      </c>
      <c r="DK402">
        <v>1</v>
      </c>
      <c r="DN402">
        <v>1</v>
      </c>
      <c r="DO402">
        <v>1</v>
      </c>
      <c r="DR402">
        <v>1</v>
      </c>
      <c r="DS402">
        <v>1</v>
      </c>
    </row>
    <row r="403" spans="6:123" hidden="1" x14ac:dyDescent="0.25">
      <c r="F403">
        <v>1</v>
      </c>
      <c r="G403">
        <v>1</v>
      </c>
      <c r="J403">
        <v>1</v>
      </c>
      <c r="K403">
        <v>1</v>
      </c>
      <c r="N403">
        <v>1</v>
      </c>
      <c r="O403">
        <v>1</v>
      </c>
      <c r="R403">
        <v>1</v>
      </c>
      <c r="S403">
        <v>1</v>
      </c>
      <c r="V403">
        <v>1</v>
      </c>
      <c r="W403">
        <v>1</v>
      </c>
      <c r="Z403">
        <v>1</v>
      </c>
      <c r="AA403">
        <v>1</v>
      </c>
      <c r="AD403">
        <v>1</v>
      </c>
      <c r="AE403">
        <v>1</v>
      </c>
      <c r="AH403">
        <v>1</v>
      </c>
      <c r="AI403">
        <v>1</v>
      </c>
      <c r="AL403">
        <v>1</v>
      </c>
      <c r="AM403">
        <v>1</v>
      </c>
      <c r="AP403">
        <v>1</v>
      </c>
      <c r="AQ403">
        <v>1</v>
      </c>
      <c r="AT403">
        <v>1</v>
      </c>
      <c r="AU403">
        <v>1</v>
      </c>
      <c r="AX403">
        <v>1</v>
      </c>
      <c r="AY403">
        <v>1</v>
      </c>
      <c r="BB403">
        <v>1</v>
      </c>
      <c r="BC403">
        <v>1</v>
      </c>
      <c r="BF403">
        <v>1</v>
      </c>
      <c r="BG403">
        <v>1</v>
      </c>
      <c r="BJ403">
        <v>1</v>
      </c>
      <c r="BK403">
        <v>1</v>
      </c>
      <c r="BN403">
        <v>1</v>
      </c>
      <c r="BO403">
        <v>1</v>
      </c>
      <c r="BR403">
        <v>1</v>
      </c>
      <c r="BS403">
        <v>1</v>
      </c>
      <c r="BV403">
        <v>1</v>
      </c>
      <c r="BW403">
        <v>1</v>
      </c>
      <c r="BZ403">
        <v>1</v>
      </c>
      <c r="CA403">
        <v>1</v>
      </c>
      <c r="CD403">
        <v>1</v>
      </c>
      <c r="CE403">
        <v>1</v>
      </c>
      <c r="CH403">
        <v>1</v>
      </c>
      <c r="CI403">
        <v>1</v>
      </c>
      <c r="CL403">
        <v>1</v>
      </c>
      <c r="CM403">
        <v>1</v>
      </c>
      <c r="CP403">
        <v>1</v>
      </c>
      <c r="CQ403">
        <v>1</v>
      </c>
      <c r="CT403">
        <v>1</v>
      </c>
      <c r="CU403">
        <v>1</v>
      </c>
      <c r="CX403">
        <v>1</v>
      </c>
      <c r="CY403">
        <v>1</v>
      </c>
      <c r="DB403">
        <v>1</v>
      </c>
      <c r="DC403">
        <v>1</v>
      </c>
      <c r="DF403">
        <v>1</v>
      </c>
      <c r="DG403">
        <v>1</v>
      </c>
      <c r="DJ403">
        <v>1</v>
      </c>
      <c r="DK403">
        <v>1</v>
      </c>
      <c r="DN403">
        <v>1</v>
      </c>
      <c r="DO403">
        <v>1</v>
      </c>
      <c r="DR403">
        <v>1</v>
      </c>
      <c r="DS403">
        <v>1</v>
      </c>
    </row>
    <row r="404" spans="6:123" hidden="1" x14ac:dyDescent="0.25">
      <c r="F404">
        <v>1</v>
      </c>
      <c r="G404">
        <v>1</v>
      </c>
      <c r="J404">
        <v>1</v>
      </c>
      <c r="K404">
        <v>1</v>
      </c>
      <c r="N404">
        <v>1</v>
      </c>
      <c r="O404">
        <v>1</v>
      </c>
      <c r="R404">
        <v>1</v>
      </c>
      <c r="S404">
        <v>1</v>
      </c>
      <c r="V404">
        <v>1</v>
      </c>
      <c r="W404">
        <v>1</v>
      </c>
      <c r="Z404">
        <v>1</v>
      </c>
      <c r="AA404">
        <v>1</v>
      </c>
      <c r="AD404">
        <v>1</v>
      </c>
      <c r="AE404">
        <v>1</v>
      </c>
      <c r="AH404">
        <v>1</v>
      </c>
      <c r="AI404">
        <v>1</v>
      </c>
      <c r="AL404">
        <v>1</v>
      </c>
      <c r="AM404">
        <v>1</v>
      </c>
      <c r="AP404">
        <v>1</v>
      </c>
      <c r="AQ404">
        <v>1</v>
      </c>
      <c r="AT404">
        <v>1</v>
      </c>
      <c r="AU404">
        <v>1</v>
      </c>
      <c r="AX404">
        <v>1</v>
      </c>
      <c r="AY404">
        <v>1</v>
      </c>
      <c r="BB404">
        <v>1</v>
      </c>
      <c r="BC404">
        <v>1</v>
      </c>
      <c r="BF404">
        <v>1</v>
      </c>
      <c r="BG404">
        <v>1</v>
      </c>
      <c r="BJ404">
        <v>1</v>
      </c>
      <c r="BK404">
        <v>1</v>
      </c>
      <c r="BN404">
        <v>1</v>
      </c>
      <c r="BO404">
        <v>1</v>
      </c>
      <c r="BR404">
        <v>1</v>
      </c>
      <c r="BS404">
        <v>1</v>
      </c>
      <c r="BV404">
        <v>1</v>
      </c>
      <c r="BW404">
        <v>1</v>
      </c>
      <c r="BZ404">
        <v>1</v>
      </c>
      <c r="CA404">
        <v>1</v>
      </c>
      <c r="CD404">
        <v>1</v>
      </c>
      <c r="CE404">
        <v>1</v>
      </c>
      <c r="CH404">
        <v>1</v>
      </c>
      <c r="CI404">
        <v>1</v>
      </c>
      <c r="CL404">
        <v>1</v>
      </c>
      <c r="CM404">
        <v>1</v>
      </c>
      <c r="CP404">
        <v>1</v>
      </c>
      <c r="CQ404">
        <v>1</v>
      </c>
      <c r="CT404">
        <v>1</v>
      </c>
      <c r="CU404">
        <v>1</v>
      </c>
      <c r="CX404">
        <v>1</v>
      </c>
      <c r="CY404">
        <v>1</v>
      </c>
      <c r="DB404">
        <v>1</v>
      </c>
      <c r="DC404">
        <v>1</v>
      </c>
      <c r="DF404">
        <v>1</v>
      </c>
      <c r="DG404">
        <v>1</v>
      </c>
      <c r="DJ404">
        <v>1</v>
      </c>
      <c r="DK404">
        <v>1</v>
      </c>
      <c r="DN404">
        <v>1</v>
      </c>
      <c r="DO404">
        <v>1</v>
      </c>
      <c r="DR404">
        <v>1</v>
      </c>
      <c r="DS404">
        <v>1</v>
      </c>
    </row>
    <row r="405" spans="6:123" hidden="1" x14ac:dyDescent="0.25">
      <c r="F405">
        <v>1</v>
      </c>
      <c r="G405">
        <v>1</v>
      </c>
      <c r="J405">
        <v>1</v>
      </c>
      <c r="K405">
        <v>1</v>
      </c>
      <c r="N405">
        <v>1</v>
      </c>
      <c r="O405">
        <v>1</v>
      </c>
      <c r="R405">
        <v>1</v>
      </c>
      <c r="S405">
        <v>1</v>
      </c>
      <c r="V405">
        <v>1</v>
      </c>
      <c r="W405">
        <v>1</v>
      </c>
      <c r="Z405">
        <v>1</v>
      </c>
      <c r="AA405">
        <v>1</v>
      </c>
      <c r="AD405">
        <v>1</v>
      </c>
      <c r="AE405">
        <v>1</v>
      </c>
      <c r="AH405">
        <v>1</v>
      </c>
      <c r="AI405">
        <v>1</v>
      </c>
      <c r="AL405">
        <v>1</v>
      </c>
      <c r="AM405">
        <v>1</v>
      </c>
      <c r="AP405">
        <v>1</v>
      </c>
      <c r="AQ405">
        <v>1</v>
      </c>
      <c r="AT405">
        <v>1</v>
      </c>
      <c r="AU405">
        <v>1</v>
      </c>
      <c r="AX405">
        <v>1</v>
      </c>
      <c r="AY405">
        <v>1</v>
      </c>
      <c r="BB405">
        <v>1</v>
      </c>
      <c r="BC405">
        <v>1</v>
      </c>
      <c r="BF405">
        <v>1</v>
      </c>
      <c r="BG405">
        <v>1</v>
      </c>
      <c r="BJ405">
        <v>1</v>
      </c>
      <c r="BK405">
        <v>1</v>
      </c>
      <c r="BN405">
        <v>1</v>
      </c>
      <c r="BO405">
        <v>1</v>
      </c>
      <c r="BR405">
        <v>1</v>
      </c>
      <c r="BS405">
        <v>1</v>
      </c>
      <c r="BV405">
        <v>1</v>
      </c>
      <c r="BW405">
        <v>1</v>
      </c>
      <c r="BZ405">
        <v>1</v>
      </c>
      <c r="CA405">
        <v>1</v>
      </c>
      <c r="CD405">
        <v>1</v>
      </c>
      <c r="CE405">
        <v>1</v>
      </c>
      <c r="CH405">
        <v>1</v>
      </c>
      <c r="CI405">
        <v>1</v>
      </c>
      <c r="CL405">
        <v>1</v>
      </c>
      <c r="CM405">
        <v>1</v>
      </c>
      <c r="CP405">
        <v>1</v>
      </c>
      <c r="CQ405">
        <v>1</v>
      </c>
      <c r="CT405">
        <v>1</v>
      </c>
      <c r="CU405">
        <v>1</v>
      </c>
      <c r="CX405">
        <v>1</v>
      </c>
      <c r="CY405">
        <v>1</v>
      </c>
      <c r="DB405">
        <v>1</v>
      </c>
      <c r="DC405">
        <v>1</v>
      </c>
      <c r="DF405">
        <v>1</v>
      </c>
      <c r="DG405">
        <v>1</v>
      </c>
      <c r="DJ405">
        <v>1</v>
      </c>
      <c r="DK405">
        <v>1</v>
      </c>
      <c r="DN405">
        <v>1</v>
      </c>
      <c r="DO405">
        <v>1</v>
      </c>
      <c r="DR405">
        <v>1</v>
      </c>
      <c r="DS405">
        <v>1</v>
      </c>
    </row>
    <row r="406" spans="6:123" hidden="1" x14ac:dyDescent="0.25">
      <c r="F406">
        <v>1</v>
      </c>
      <c r="G406">
        <v>1</v>
      </c>
      <c r="J406">
        <v>1</v>
      </c>
      <c r="K406">
        <v>1</v>
      </c>
      <c r="N406">
        <v>1</v>
      </c>
      <c r="O406">
        <v>1</v>
      </c>
      <c r="R406">
        <v>1</v>
      </c>
      <c r="S406">
        <v>1</v>
      </c>
      <c r="V406">
        <v>1</v>
      </c>
      <c r="W406">
        <v>1</v>
      </c>
      <c r="Z406">
        <v>1</v>
      </c>
      <c r="AA406">
        <v>1</v>
      </c>
      <c r="AD406">
        <v>1</v>
      </c>
      <c r="AE406">
        <v>1</v>
      </c>
      <c r="AH406">
        <v>1</v>
      </c>
      <c r="AI406">
        <v>1</v>
      </c>
      <c r="AL406">
        <v>1</v>
      </c>
      <c r="AM406">
        <v>1</v>
      </c>
      <c r="AP406">
        <v>1</v>
      </c>
      <c r="AQ406">
        <v>1</v>
      </c>
      <c r="AT406">
        <v>1</v>
      </c>
      <c r="AU406">
        <v>1</v>
      </c>
      <c r="AX406">
        <v>1</v>
      </c>
      <c r="AY406">
        <v>1</v>
      </c>
      <c r="BB406">
        <v>1</v>
      </c>
      <c r="BC406">
        <v>1</v>
      </c>
      <c r="BF406">
        <v>1</v>
      </c>
      <c r="BG406">
        <v>1</v>
      </c>
      <c r="BJ406">
        <v>1</v>
      </c>
      <c r="BK406">
        <v>1</v>
      </c>
      <c r="BN406">
        <v>1</v>
      </c>
      <c r="BO406">
        <v>1</v>
      </c>
      <c r="BR406">
        <v>1</v>
      </c>
      <c r="BS406">
        <v>1</v>
      </c>
      <c r="BV406">
        <v>1</v>
      </c>
      <c r="BW406">
        <v>1</v>
      </c>
      <c r="BZ406">
        <v>1</v>
      </c>
      <c r="CA406">
        <v>1</v>
      </c>
      <c r="CD406">
        <v>1</v>
      </c>
      <c r="CE406">
        <v>1</v>
      </c>
      <c r="CH406">
        <v>1</v>
      </c>
      <c r="CI406">
        <v>1</v>
      </c>
      <c r="CL406">
        <v>1</v>
      </c>
      <c r="CM406">
        <v>1</v>
      </c>
      <c r="CP406">
        <v>1</v>
      </c>
      <c r="CQ406">
        <v>1</v>
      </c>
      <c r="CT406">
        <v>1</v>
      </c>
      <c r="CU406">
        <v>1</v>
      </c>
      <c r="CX406">
        <v>1</v>
      </c>
      <c r="CY406">
        <v>1</v>
      </c>
      <c r="DB406">
        <v>1</v>
      </c>
      <c r="DC406">
        <v>1</v>
      </c>
      <c r="DF406">
        <v>1</v>
      </c>
      <c r="DG406">
        <v>1</v>
      </c>
      <c r="DJ406">
        <v>1</v>
      </c>
      <c r="DK406">
        <v>1</v>
      </c>
      <c r="DN406">
        <v>1</v>
      </c>
      <c r="DO406">
        <v>1</v>
      </c>
      <c r="DR406">
        <v>1</v>
      </c>
      <c r="DS406">
        <v>1</v>
      </c>
    </row>
    <row r="407" spans="6:123" hidden="1" x14ac:dyDescent="0.25">
      <c r="F407">
        <v>1</v>
      </c>
      <c r="G407">
        <v>1</v>
      </c>
      <c r="J407">
        <v>1</v>
      </c>
      <c r="K407">
        <v>1</v>
      </c>
      <c r="N407">
        <v>1</v>
      </c>
      <c r="O407">
        <v>1</v>
      </c>
      <c r="R407">
        <v>1</v>
      </c>
      <c r="S407">
        <v>1</v>
      </c>
      <c r="V407">
        <v>1</v>
      </c>
      <c r="W407">
        <v>1</v>
      </c>
      <c r="Z407">
        <v>1</v>
      </c>
      <c r="AA407">
        <v>1</v>
      </c>
      <c r="AD407">
        <v>1</v>
      </c>
      <c r="AE407">
        <v>1</v>
      </c>
      <c r="AH407">
        <v>1</v>
      </c>
      <c r="AI407">
        <v>1</v>
      </c>
      <c r="AL407">
        <v>1</v>
      </c>
      <c r="AM407">
        <v>1</v>
      </c>
      <c r="AP407">
        <v>1</v>
      </c>
      <c r="AQ407">
        <v>1</v>
      </c>
      <c r="AT407">
        <v>1</v>
      </c>
      <c r="AU407">
        <v>1</v>
      </c>
      <c r="AX407">
        <v>1</v>
      </c>
      <c r="AY407">
        <v>1</v>
      </c>
      <c r="BB407">
        <v>1</v>
      </c>
      <c r="BC407">
        <v>1</v>
      </c>
      <c r="BF407">
        <v>1</v>
      </c>
      <c r="BG407">
        <v>1</v>
      </c>
      <c r="BJ407">
        <v>1</v>
      </c>
      <c r="BK407">
        <v>1</v>
      </c>
      <c r="BN407">
        <v>1</v>
      </c>
      <c r="BO407">
        <v>1</v>
      </c>
      <c r="BR407">
        <v>1</v>
      </c>
      <c r="BS407">
        <v>1</v>
      </c>
      <c r="BV407">
        <v>1</v>
      </c>
      <c r="BW407">
        <v>1</v>
      </c>
      <c r="BZ407">
        <v>1</v>
      </c>
      <c r="CA407">
        <v>1</v>
      </c>
      <c r="CD407">
        <v>1</v>
      </c>
      <c r="CE407">
        <v>1</v>
      </c>
      <c r="CH407">
        <v>1</v>
      </c>
      <c r="CI407">
        <v>1</v>
      </c>
      <c r="CL407">
        <v>1</v>
      </c>
      <c r="CM407">
        <v>1</v>
      </c>
      <c r="CP407">
        <v>1</v>
      </c>
      <c r="CQ407">
        <v>1</v>
      </c>
      <c r="CT407">
        <v>1</v>
      </c>
      <c r="CU407">
        <v>1</v>
      </c>
      <c r="CX407">
        <v>1</v>
      </c>
      <c r="CY407">
        <v>1</v>
      </c>
      <c r="DB407">
        <v>1</v>
      </c>
      <c r="DC407">
        <v>1</v>
      </c>
      <c r="DF407">
        <v>1</v>
      </c>
      <c r="DG407">
        <v>1</v>
      </c>
      <c r="DJ407">
        <v>1</v>
      </c>
      <c r="DK407">
        <v>1</v>
      </c>
      <c r="DN407">
        <v>1</v>
      </c>
      <c r="DO407">
        <v>1</v>
      </c>
      <c r="DR407">
        <v>1</v>
      </c>
      <c r="DS407">
        <v>1</v>
      </c>
    </row>
    <row r="408" spans="6:123" hidden="1" x14ac:dyDescent="0.25">
      <c r="F408">
        <v>1</v>
      </c>
      <c r="G408">
        <v>1</v>
      </c>
      <c r="J408">
        <v>1</v>
      </c>
      <c r="K408">
        <v>1</v>
      </c>
      <c r="N408">
        <v>1</v>
      </c>
      <c r="O408">
        <v>1</v>
      </c>
      <c r="R408">
        <v>1</v>
      </c>
      <c r="S408">
        <v>1</v>
      </c>
      <c r="V408">
        <v>1</v>
      </c>
      <c r="W408">
        <v>1</v>
      </c>
      <c r="Z408">
        <v>1</v>
      </c>
      <c r="AA408">
        <v>1</v>
      </c>
      <c r="AD408">
        <v>1</v>
      </c>
      <c r="AE408">
        <v>1</v>
      </c>
      <c r="AH408">
        <v>1</v>
      </c>
      <c r="AI408">
        <v>1</v>
      </c>
      <c r="AL408">
        <v>1</v>
      </c>
      <c r="AM408">
        <v>1</v>
      </c>
      <c r="AP408">
        <v>1</v>
      </c>
      <c r="AQ408">
        <v>1</v>
      </c>
      <c r="AT408">
        <v>1</v>
      </c>
      <c r="AU408">
        <v>1</v>
      </c>
      <c r="AX408">
        <v>1</v>
      </c>
      <c r="AY408">
        <v>1</v>
      </c>
      <c r="BB408">
        <v>1</v>
      </c>
      <c r="BC408">
        <v>1</v>
      </c>
      <c r="BF408">
        <v>1</v>
      </c>
      <c r="BG408">
        <v>1</v>
      </c>
      <c r="BJ408">
        <v>1</v>
      </c>
      <c r="BK408">
        <v>1</v>
      </c>
      <c r="BN408">
        <v>1</v>
      </c>
      <c r="BO408">
        <v>1</v>
      </c>
      <c r="BR408">
        <v>1</v>
      </c>
      <c r="BS408">
        <v>1</v>
      </c>
      <c r="BV408">
        <v>1</v>
      </c>
      <c r="BW408">
        <v>1</v>
      </c>
      <c r="BZ408">
        <v>1</v>
      </c>
      <c r="CA408">
        <v>1</v>
      </c>
      <c r="CD408">
        <v>1</v>
      </c>
      <c r="CE408">
        <v>1</v>
      </c>
      <c r="CH408">
        <v>1</v>
      </c>
      <c r="CI408">
        <v>1</v>
      </c>
      <c r="CL408">
        <v>1</v>
      </c>
      <c r="CM408">
        <v>1</v>
      </c>
      <c r="CP408">
        <v>1</v>
      </c>
      <c r="CQ408">
        <v>1</v>
      </c>
      <c r="CT408">
        <v>1</v>
      </c>
      <c r="CU408">
        <v>1</v>
      </c>
      <c r="CX408">
        <v>1</v>
      </c>
      <c r="CY408">
        <v>1</v>
      </c>
      <c r="DB408">
        <v>1</v>
      </c>
      <c r="DC408">
        <v>1</v>
      </c>
      <c r="DF408">
        <v>1</v>
      </c>
      <c r="DG408">
        <v>1</v>
      </c>
      <c r="DJ408">
        <v>1</v>
      </c>
      <c r="DK408">
        <v>1</v>
      </c>
      <c r="DN408">
        <v>1</v>
      </c>
      <c r="DO408">
        <v>1</v>
      </c>
      <c r="DR408">
        <v>1</v>
      </c>
      <c r="DS408">
        <v>1</v>
      </c>
    </row>
    <row r="409" spans="6:123" hidden="1" x14ac:dyDescent="0.25">
      <c r="F409">
        <v>1</v>
      </c>
      <c r="G409">
        <v>1</v>
      </c>
      <c r="J409">
        <v>1</v>
      </c>
      <c r="K409">
        <v>1</v>
      </c>
      <c r="N409">
        <v>1</v>
      </c>
      <c r="O409">
        <v>1</v>
      </c>
      <c r="R409">
        <v>1</v>
      </c>
      <c r="S409">
        <v>1</v>
      </c>
      <c r="V409">
        <v>1</v>
      </c>
      <c r="W409">
        <v>1</v>
      </c>
      <c r="Z409">
        <v>1</v>
      </c>
      <c r="AA409">
        <v>1</v>
      </c>
      <c r="AD409">
        <v>1</v>
      </c>
      <c r="AE409">
        <v>1</v>
      </c>
      <c r="AH409">
        <v>1</v>
      </c>
      <c r="AI409">
        <v>1</v>
      </c>
      <c r="AL409">
        <v>1</v>
      </c>
      <c r="AM409">
        <v>1</v>
      </c>
      <c r="AP409">
        <v>1</v>
      </c>
      <c r="AQ409">
        <v>1</v>
      </c>
      <c r="AT409">
        <v>1</v>
      </c>
      <c r="AU409">
        <v>1</v>
      </c>
      <c r="AX409">
        <v>1</v>
      </c>
      <c r="AY409">
        <v>1</v>
      </c>
      <c r="BB409">
        <v>1</v>
      </c>
      <c r="BC409">
        <v>1</v>
      </c>
      <c r="BF409">
        <v>1</v>
      </c>
      <c r="BG409">
        <v>1</v>
      </c>
      <c r="BJ409">
        <v>1</v>
      </c>
      <c r="BK409">
        <v>1</v>
      </c>
      <c r="BN409">
        <v>1</v>
      </c>
      <c r="BO409">
        <v>1</v>
      </c>
      <c r="BR409">
        <v>1</v>
      </c>
      <c r="BS409">
        <v>1</v>
      </c>
      <c r="BV409">
        <v>1</v>
      </c>
      <c r="BW409">
        <v>1</v>
      </c>
      <c r="BZ409">
        <v>1</v>
      </c>
      <c r="CA409">
        <v>1</v>
      </c>
      <c r="CD409">
        <v>1</v>
      </c>
      <c r="CE409">
        <v>1</v>
      </c>
      <c r="CH409">
        <v>1</v>
      </c>
      <c r="CI409">
        <v>1</v>
      </c>
      <c r="CL409">
        <v>1</v>
      </c>
      <c r="CM409">
        <v>1</v>
      </c>
      <c r="CP409">
        <v>1</v>
      </c>
      <c r="CQ409">
        <v>1</v>
      </c>
      <c r="CT409">
        <v>1</v>
      </c>
      <c r="CU409">
        <v>1</v>
      </c>
      <c r="CX409">
        <v>1</v>
      </c>
      <c r="CY409">
        <v>1</v>
      </c>
      <c r="DB409">
        <v>1</v>
      </c>
      <c r="DC409">
        <v>1</v>
      </c>
      <c r="DF409">
        <v>1</v>
      </c>
      <c r="DG409">
        <v>1</v>
      </c>
      <c r="DJ409">
        <v>1</v>
      </c>
      <c r="DK409">
        <v>1</v>
      </c>
      <c r="DN409">
        <v>1</v>
      </c>
      <c r="DO409">
        <v>1</v>
      </c>
      <c r="DR409">
        <v>1</v>
      </c>
      <c r="DS409">
        <v>1</v>
      </c>
    </row>
    <row r="410" spans="6:123" hidden="1" x14ac:dyDescent="0.25">
      <c r="F410">
        <v>1</v>
      </c>
      <c r="G410">
        <v>1</v>
      </c>
      <c r="J410">
        <v>1</v>
      </c>
      <c r="K410">
        <v>1</v>
      </c>
      <c r="N410">
        <v>1</v>
      </c>
      <c r="O410">
        <v>1</v>
      </c>
      <c r="R410">
        <v>1</v>
      </c>
      <c r="S410">
        <v>1</v>
      </c>
      <c r="V410">
        <v>1</v>
      </c>
      <c r="W410">
        <v>1</v>
      </c>
      <c r="Z410">
        <v>1</v>
      </c>
      <c r="AA410">
        <v>1</v>
      </c>
      <c r="AD410">
        <v>1</v>
      </c>
      <c r="AE410">
        <v>1</v>
      </c>
      <c r="AH410">
        <v>1</v>
      </c>
      <c r="AI410">
        <v>1</v>
      </c>
      <c r="AL410">
        <v>1</v>
      </c>
      <c r="AM410">
        <v>1</v>
      </c>
      <c r="AP410">
        <v>1</v>
      </c>
      <c r="AQ410">
        <v>1</v>
      </c>
      <c r="AT410">
        <v>1</v>
      </c>
      <c r="AU410">
        <v>1</v>
      </c>
      <c r="AX410">
        <v>1</v>
      </c>
      <c r="AY410">
        <v>1</v>
      </c>
      <c r="BB410">
        <v>1</v>
      </c>
      <c r="BC410">
        <v>1</v>
      </c>
      <c r="BF410">
        <v>1</v>
      </c>
      <c r="BG410">
        <v>1</v>
      </c>
      <c r="BJ410">
        <v>1</v>
      </c>
      <c r="BK410">
        <v>1</v>
      </c>
      <c r="BN410">
        <v>1</v>
      </c>
      <c r="BO410">
        <v>1</v>
      </c>
      <c r="BR410">
        <v>1</v>
      </c>
      <c r="BS410">
        <v>1</v>
      </c>
      <c r="BV410">
        <v>1</v>
      </c>
      <c r="BW410">
        <v>1</v>
      </c>
      <c r="BZ410">
        <v>1</v>
      </c>
      <c r="CA410">
        <v>1</v>
      </c>
      <c r="CD410">
        <v>1</v>
      </c>
      <c r="CE410">
        <v>1</v>
      </c>
      <c r="CH410">
        <v>1</v>
      </c>
      <c r="CI410">
        <v>1</v>
      </c>
      <c r="CL410">
        <v>1</v>
      </c>
      <c r="CM410">
        <v>1</v>
      </c>
      <c r="CP410">
        <v>1</v>
      </c>
      <c r="CQ410">
        <v>1</v>
      </c>
      <c r="CT410">
        <v>1</v>
      </c>
      <c r="CU410">
        <v>1</v>
      </c>
      <c r="CX410">
        <v>1</v>
      </c>
      <c r="CY410">
        <v>1</v>
      </c>
      <c r="DB410">
        <v>1</v>
      </c>
      <c r="DC410">
        <v>1</v>
      </c>
      <c r="DF410">
        <v>1</v>
      </c>
      <c r="DG410">
        <v>1</v>
      </c>
      <c r="DJ410">
        <v>1</v>
      </c>
      <c r="DK410">
        <v>1</v>
      </c>
      <c r="DN410">
        <v>1</v>
      </c>
      <c r="DO410">
        <v>1</v>
      </c>
      <c r="DR410">
        <v>1</v>
      </c>
      <c r="DS410">
        <v>1</v>
      </c>
    </row>
    <row r="411" spans="6:123" hidden="1" x14ac:dyDescent="0.25">
      <c r="F411">
        <v>1</v>
      </c>
      <c r="G411">
        <v>1</v>
      </c>
      <c r="J411">
        <v>1</v>
      </c>
      <c r="K411">
        <v>1</v>
      </c>
      <c r="N411">
        <v>1</v>
      </c>
      <c r="O411">
        <v>1</v>
      </c>
      <c r="R411">
        <v>1</v>
      </c>
      <c r="S411">
        <v>1</v>
      </c>
      <c r="V411">
        <v>1</v>
      </c>
      <c r="W411">
        <v>1</v>
      </c>
      <c r="Z411">
        <v>1</v>
      </c>
      <c r="AA411">
        <v>1</v>
      </c>
      <c r="AD411">
        <v>1</v>
      </c>
      <c r="AE411">
        <v>1</v>
      </c>
      <c r="AH411">
        <v>1</v>
      </c>
      <c r="AI411">
        <v>1</v>
      </c>
      <c r="AL411">
        <v>1</v>
      </c>
      <c r="AM411">
        <v>1</v>
      </c>
      <c r="AP411">
        <v>1</v>
      </c>
      <c r="AQ411">
        <v>1</v>
      </c>
      <c r="AT411">
        <v>1</v>
      </c>
      <c r="AU411">
        <v>1</v>
      </c>
      <c r="AX411">
        <v>1</v>
      </c>
      <c r="AY411">
        <v>1</v>
      </c>
      <c r="BB411">
        <v>1</v>
      </c>
      <c r="BC411">
        <v>1</v>
      </c>
      <c r="BF411">
        <v>1</v>
      </c>
      <c r="BG411">
        <v>1</v>
      </c>
      <c r="BJ411">
        <v>1</v>
      </c>
      <c r="BK411">
        <v>1</v>
      </c>
      <c r="BN411">
        <v>1</v>
      </c>
      <c r="BO411">
        <v>1</v>
      </c>
      <c r="BR411">
        <v>1</v>
      </c>
      <c r="BS411">
        <v>1</v>
      </c>
      <c r="BV411">
        <v>1</v>
      </c>
      <c r="BW411">
        <v>1</v>
      </c>
      <c r="BZ411">
        <v>1</v>
      </c>
      <c r="CA411">
        <v>1</v>
      </c>
      <c r="CD411">
        <v>1</v>
      </c>
      <c r="CE411">
        <v>1</v>
      </c>
      <c r="CH411">
        <v>1</v>
      </c>
      <c r="CI411">
        <v>1</v>
      </c>
      <c r="CL411">
        <v>1</v>
      </c>
      <c r="CM411">
        <v>1</v>
      </c>
      <c r="CP411">
        <v>1</v>
      </c>
      <c r="CQ411">
        <v>1</v>
      </c>
      <c r="CT411">
        <v>1</v>
      </c>
      <c r="CU411">
        <v>1</v>
      </c>
      <c r="CX411">
        <v>1</v>
      </c>
      <c r="CY411">
        <v>1</v>
      </c>
      <c r="DB411">
        <v>1</v>
      </c>
      <c r="DC411">
        <v>1</v>
      </c>
      <c r="DF411">
        <v>1</v>
      </c>
      <c r="DG411">
        <v>1</v>
      </c>
      <c r="DJ411">
        <v>1</v>
      </c>
      <c r="DK411">
        <v>1</v>
      </c>
      <c r="DN411">
        <v>1</v>
      </c>
      <c r="DO411">
        <v>1</v>
      </c>
      <c r="DR411">
        <v>1</v>
      </c>
      <c r="DS411">
        <v>1</v>
      </c>
    </row>
    <row r="412" spans="6:123" hidden="1" x14ac:dyDescent="0.25"/>
    <row r="413" spans="6:123" hidden="1" x14ac:dyDescent="0.25"/>
    <row r="414" spans="6:123" hidden="1" x14ac:dyDescent="0.25"/>
    <row r="415" spans="6:123" hidden="1" x14ac:dyDescent="0.25"/>
    <row r="416" spans="6:123" hidden="1" x14ac:dyDescent="0.25"/>
    <row r="417" hidden="1" x14ac:dyDescent="0.25"/>
    <row r="418" hidden="1" x14ac:dyDescent="0.25"/>
    <row r="419" hidden="1" x14ac:dyDescent="0.25"/>
    <row r="420" hidden="1" x14ac:dyDescent="0.25"/>
    <row r="421" x14ac:dyDescent="0.25"/>
    <row r="422" x14ac:dyDescent="0.25"/>
    <row r="423" x14ac:dyDescent="0.25"/>
  </sheetData>
  <mergeCells count="292">
    <mergeCell ref="A196:D196"/>
    <mergeCell ref="XEB200:XEE200"/>
    <mergeCell ref="XEG200:XEI200"/>
    <mergeCell ref="WOX200:WOZ200"/>
    <mergeCell ref="WTV200:WTY200"/>
    <mergeCell ref="WUA200:WUC200"/>
    <mergeCell ref="WYY200:WZB200"/>
    <mergeCell ref="WZD200:WZF200"/>
    <mergeCell ref="WEM200:WEP200"/>
    <mergeCell ref="WER200:WET200"/>
    <mergeCell ref="WJP200:WJS200"/>
    <mergeCell ref="WJU200:WJW200"/>
    <mergeCell ref="WOS200:WOV200"/>
    <mergeCell ref="VPI200:VPK200"/>
    <mergeCell ref="VUG200:VUJ200"/>
    <mergeCell ref="VUL200:VUN200"/>
    <mergeCell ref="VZJ200:VZM200"/>
    <mergeCell ref="VZO200:VZQ200"/>
    <mergeCell ref="VEX200:VFA200"/>
    <mergeCell ref="VFC200:VFE200"/>
    <mergeCell ref="VKA200:VKD200"/>
    <mergeCell ref="VKF200:VKH200"/>
    <mergeCell ref="VPD200:VPG200"/>
    <mergeCell ref="UPT200:UPV200"/>
    <mergeCell ref="UUR200:UUU200"/>
    <mergeCell ref="UUW200:UUY200"/>
    <mergeCell ref="UZU200:UZX200"/>
    <mergeCell ref="UZZ200:VAB200"/>
    <mergeCell ref="UFI200:UFL200"/>
    <mergeCell ref="UFN200:UFP200"/>
    <mergeCell ref="UKL200:UKO200"/>
    <mergeCell ref="UKQ200:UKS200"/>
    <mergeCell ref="UPO200:UPR200"/>
    <mergeCell ref="TQE200:TQG200"/>
    <mergeCell ref="TVC200:TVF200"/>
    <mergeCell ref="TVH200:TVJ200"/>
    <mergeCell ref="UAF200:UAI200"/>
    <mergeCell ref="UAK200:UAM200"/>
    <mergeCell ref="TFT200:TFW200"/>
    <mergeCell ref="TFY200:TGA200"/>
    <mergeCell ref="TKW200:TKZ200"/>
    <mergeCell ref="TLB200:TLD200"/>
    <mergeCell ref="TPZ200:TQC200"/>
    <mergeCell ref="SQP200:SQR200"/>
    <mergeCell ref="SVN200:SVQ200"/>
    <mergeCell ref="SVS200:SVU200"/>
    <mergeCell ref="TAQ200:TAT200"/>
    <mergeCell ref="TAV200:TAX200"/>
    <mergeCell ref="SGE200:SGH200"/>
    <mergeCell ref="SGJ200:SGL200"/>
    <mergeCell ref="SLH200:SLK200"/>
    <mergeCell ref="SLM200:SLO200"/>
    <mergeCell ref="SQK200:SQN200"/>
    <mergeCell ref="RRA200:RRC200"/>
    <mergeCell ref="RVY200:RWB200"/>
    <mergeCell ref="RWD200:RWF200"/>
    <mergeCell ref="SBB200:SBE200"/>
    <mergeCell ref="SBG200:SBI200"/>
    <mergeCell ref="RGP200:RGS200"/>
    <mergeCell ref="RGU200:RGW200"/>
    <mergeCell ref="RLS200:RLV200"/>
    <mergeCell ref="RLX200:RLZ200"/>
    <mergeCell ref="RQV200:RQY200"/>
    <mergeCell ref="QRL200:QRN200"/>
    <mergeCell ref="QWJ200:QWM200"/>
    <mergeCell ref="QWO200:QWQ200"/>
    <mergeCell ref="RBM200:RBP200"/>
    <mergeCell ref="RBR200:RBT200"/>
    <mergeCell ref="QHA200:QHD200"/>
    <mergeCell ref="QHF200:QHH200"/>
    <mergeCell ref="QMD200:QMG200"/>
    <mergeCell ref="QMI200:QMK200"/>
    <mergeCell ref="QRG200:QRJ200"/>
    <mergeCell ref="PRW200:PRY200"/>
    <mergeCell ref="PWU200:PWX200"/>
    <mergeCell ref="PWZ200:PXB200"/>
    <mergeCell ref="QBX200:QCA200"/>
    <mergeCell ref="QCC200:QCE200"/>
    <mergeCell ref="PHL200:PHO200"/>
    <mergeCell ref="PHQ200:PHS200"/>
    <mergeCell ref="PMO200:PMR200"/>
    <mergeCell ref="PMT200:PMV200"/>
    <mergeCell ref="PRR200:PRU200"/>
    <mergeCell ref="OSH200:OSJ200"/>
    <mergeCell ref="OXF200:OXI200"/>
    <mergeCell ref="OXK200:OXM200"/>
    <mergeCell ref="PCI200:PCL200"/>
    <mergeCell ref="PCN200:PCP200"/>
    <mergeCell ref="OHW200:OHZ200"/>
    <mergeCell ref="OIB200:OID200"/>
    <mergeCell ref="OMZ200:ONC200"/>
    <mergeCell ref="ONE200:ONG200"/>
    <mergeCell ref="OSC200:OSF200"/>
    <mergeCell ref="NSS200:NSU200"/>
    <mergeCell ref="NXQ200:NXT200"/>
    <mergeCell ref="NXV200:NXX200"/>
    <mergeCell ref="OCT200:OCW200"/>
    <mergeCell ref="OCY200:ODA200"/>
    <mergeCell ref="NIH200:NIK200"/>
    <mergeCell ref="NIM200:NIO200"/>
    <mergeCell ref="NNK200:NNN200"/>
    <mergeCell ref="NNP200:NNR200"/>
    <mergeCell ref="NSN200:NSQ200"/>
    <mergeCell ref="MTD200:MTF200"/>
    <mergeCell ref="MYB200:MYE200"/>
    <mergeCell ref="MYG200:MYI200"/>
    <mergeCell ref="NDE200:NDH200"/>
    <mergeCell ref="NDJ200:NDL200"/>
    <mergeCell ref="MIS200:MIV200"/>
    <mergeCell ref="MIX200:MIZ200"/>
    <mergeCell ref="MNV200:MNY200"/>
    <mergeCell ref="MOA200:MOC200"/>
    <mergeCell ref="MSY200:MTB200"/>
    <mergeCell ref="LTO200:LTQ200"/>
    <mergeCell ref="LYM200:LYP200"/>
    <mergeCell ref="LYR200:LYT200"/>
    <mergeCell ref="MDP200:MDS200"/>
    <mergeCell ref="MDU200:MDW200"/>
    <mergeCell ref="LJD200:LJG200"/>
    <mergeCell ref="LJI200:LJK200"/>
    <mergeCell ref="LOG200:LOJ200"/>
    <mergeCell ref="LOL200:LON200"/>
    <mergeCell ref="LTJ200:LTM200"/>
    <mergeCell ref="KTZ200:KUB200"/>
    <mergeCell ref="KYX200:KZA200"/>
    <mergeCell ref="KZC200:KZE200"/>
    <mergeCell ref="LEA200:LED200"/>
    <mergeCell ref="LEF200:LEH200"/>
    <mergeCell ref="KJO200:KJR200"/>
    <mergeCell ref="KJT200:KJV200"/>
    <mergeCell ref="KOR200:KOU200"/>
    <mergeCell ref="KOW200:KOY200"/>
    <mergeCell ref="KTU200:KTX200"/>
    <mergeCell ref="JUK200:JUM200"/>
    <mergeCell ref="JZI200:JZL200"/>
    <mergeCell ref="JZN200:JZP200"/>
    <mergeCell ref="KEL200:KEO200"/>
    <mergeCell ref="KEQ200:KES200"/>
    <mergeCell ref="JJZ200:JKC200"/>
    <mergeCell ref="JKE200:JKG200"/>
    <mergeCell ref="JPC200:JPF200"/>
    <mergeCell ref="JPH200:JPJ200"/>
    <mergeCell ref="JUF200:JUI200"/>
    <mergeCell ref="IUV200:IUX200"/>
    <mergeCell ref="IZT200:IZW200"/>
    <mergeCell ref="IZY200:JAA200"/>
    <mergeCell ref="JEW200:JEZ200"/>
    <mergeCell ref="JFB200:JFD200"/>
    <mergeCell ref="IKK200:IKN200"/>
    <mergeCell ref="IKP200:IKR200"/>
    <mergeCell ref="IPN200:IPQ200"/>
    <mergeCell ref="IPS200:IPU200"/>
    <mergeCell ref="IUQ200:IUT200"/>
    <mergeCell ref="HVG200:HVI200"/>
    <mergeCell ref="IAE200:IAH200"/>
    <mergeCell ref="IAJ200:IAL200"/>
    <mergeCell ref="IFH200:IFK200"/>
    <mergeCell ref="IFM200:IFO200"/>
    <mergeCell ref="HKV200:HKY200"/>
    <mergeCell ref="HLA200:HLC200"/>
    <mergeCell ref="HPY200:HQB200"/>
    <mergeCell ref="HQD200:HQF200"/>
    <mergeCell ref="HVB200:HVE200"/>
    <mergeCell ref="GVR200:GVT200"/>
    <mergeCell ref="HAP200:HAS200"/>
    <mergeCell ref="HAU200:HAW200"/>
    <mergeCell ref="HFS200:HFV200"/>
    <mergeCell ref="HFX200:HFZ200"/>
    <mergeCell ref="GLG200:GLJ200"/>
    <mergeCell ref="GLL200:GLN200"/>
    <mergeCell ref="GQJ200:GQM200"/>
    <mergeCell ref="GQO200:GQQ200"/>
    <mergeCell ref="GVM200:GVP200"/>
    <mergeCell ref="FWC200:FWE200"/>
    <mergeCell ref="GBA200:GBD200"/>
    <mergeCell ref="GBF200:GBH200"/>
    <mergeCell ref="GGD200:GGG200"/>
    <mergeCell ref="GGI200:GGK200"/>
    <mergeCell ref="FLR200:FLU200"/>
    <mergeCell ref="FLW200:FLY200"/>
    <mergeCell ref="FQU200:FQX200"/>
    <mergeCell ref="FQZ200:FRB200"/>
    <mergeCell ref="FVX200:FWA200"/>
    <mergeCell ref="EWN200:EWP200"/>
    <mergeCell ref="FBL200:FBO200"/>
    <mergeCell ref="FBQ200:FBS200"/>
    <mergeCell ref="FGO200:FGR200"/>
    <mergeCell ref="FGT200:FGV200"/>
    <mergeCell ref="EMC200:EMF200"/>
    <mergeCell ref="EMH200:EMJ200"/>
    <mergeCell ref="ERF200:ERI200"/>
    <mergeCell ref="ERK200:ERM200"/>
    <mergeCell ref="EWI200:EWL200"/>
    <mergeCell ref="DWY200:DXA200"/>
    <mergeCell ref="EBW200:EBZ200"/>
    <mergeCell ref="ECB200:ECD200"/>
    <mergeCell ref="EGZ200:EHC200"/>
    <mergeCell ref="EHE200:EHG200"/>
    <mergeCell ref="DMN200:DMQ200"/>
    <mergeCell ref="DMS200:DMU200"/>
    <mergeCell ref="DRQ200:DRT200"/>
    <mergeCell ref="DRV200:DRX200"/>
    <mergeCell ref="DWT200:DWW200"/>
    <mergeCell ref="CXJ200:CXL200"/>
    <mergeCell ref="DCH200:DCK200"/>
    <mergeCell ref="DCM200:DCO200"/>
    <mergeCell ref="DHK200:DHN200"/>
    <mergeCell ref="DHP200:DHR200"/>
    <mergeCell ref="CMY200:CNB200"/>
    <mergeCell ref="CND200:CNF200"/>
    <mergeCell ref="CSB200:CSE200"/>
    <mergeCell ref="CSG200:CSI200"/>
    <mergeCell ref="CXE200:CXH200"/>
    <mergeCell ref="BXU200:BXW200"/>
    <mergeCell ref="CCS200:CCV200"/>
    <mergeCell ref="CCX200:CCZ200"/>
    <mergeCell ref="CHV200:CHY200"/>
    <mergeCell ref="CIA200:CIC200"/>
    <mergeCell ref="BNJ200:BNM200"/>
    <mergeCell ref="BNO200:BNQ200"/>
    <mergeCell ref="BSM200:BSP200"/>
    <mergeCell ref="BSR200:BST200"/>
    <mergeCell ref="BXP200:BXS200"/>
    <mergeCell ref="DZ155:EC155"/>
    <mergeCell ref="DZ158:EC158"/>
    <mergeCell ref="AYF200:AYH200"/>
    <mergeCell ref="BDD200:BDG200"/>
    <mergeCell ref="BDI200:BDK200"/>
    <mergeCell ref="BIG200:BIJ200"/>
    <mergeCell ref="BIL200:BIN200"/>
    <mergeCell ref="ANU200:ANX200"/>
    <mergeCell ref="ANZ200:AOB200"/>
    <mergeCell ref="ASX200:ATA200"/>
    <mergeCell ref="ATC200:ATE200"/>
    <mergeCell ref="AYA200:AYD200"/>
    <mergeCell ref="YQ200:YS200"/>
    <mergeCell ref="ADO200:ADR200"/>
    <mergeCell ref="ADT200:ADV200"/>
    <mergeCell ref="AIR200:AIU200"/>
    <mergeCell ref="AIW200:AIY200"/>
    <mergeCell ref="OF200:OI200"/>
    <mergeCell ref="OK200:OM200"/>
    <mergeCell ref="TI200:TL200"/>
    <mergeCell ref="TN200:TP200"/>
    <mergeCell ref="YL200:YO200"/>
    <mergeCell ref="B200:D200"/>
    <mergeCell ref="EE200:EG200"/>
    <mergeCell ref="JC200:JF200"/>
    <mergeCell ref="JH200:JJ200"/>
    <mergeCell ref="B169:D169"/>
    <mergeCell ref="DZ169:EC169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Z1:AC1"/>
    <mergeCell ref="AD1:AG1"/>
    <mergeCell ref="DZ130:EC130"/>
    <mergeCell ref="B158:D158"/>
    <mergeCell ref="AL1:AO1"/>
    <mergeCell ref="AP1:AS1"/>
    <mergeCell ref="BN1:BQ1"/>
    <mergeCell ref="BR1:BU1"/>
    <mergeCell ref="AX1:BA1"/>
    <mergeCell ref="BB1:BE1"/>
    <mergeCell ref="AT1:AW1"/>
    <mergeCell ref="BF1:BI1"/>
    <mergeCell ref="A7:D7"/>
    <mergeCell ref="B130:D130"/>
    <mergeCell ref="B155:D155"/>
    <mergeCell ref="A8:D8"/>
    <mergeCell ref="J1:M1"/>
    <mergeCell ref="N1:Q1"/>
    <mergeCell ref="R1:U1"/>
    <mergeCell ref="A3:D3"/>
    <mergeCell ref="V1:Y1"/>
    <mergeCell ref="E2:E3"/>
    <mergeCell ref="F1:I1"/>
    <mergeCell ref="A1:E1"/>
    <mergeCell ref="AH1:AK1"/>
    <mergeCell ref="BJ1:BM1"/>
  </mergeCells>
  <pageMargins left="0.7" right="0.7" top="0.34" bottom="0.31" header="0.3" footer="0.3"/>
  <pageSetup paperSize="9" scale="71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705"/>
  <sheetViews>
    <sheetView view="pageBreakPreview" zoomScale="140" zoomScaleSheetLayoutView="140" workbookViewId="0">
      <pane xSplit="5" ySplit="3" topLeftCell="F4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sqref="A1:E1"/>
    </sheetView>
  </sheetViews>
  <sheetFormatPr defaultColWidth="0" defaultRowHeight="18" zeroHeight="1" x14ac:dyDescent="0.25"/>
  <cols>
    <col min="1" max="1" width="5.7109375" style="91" customWidth="1"/>
    <col min="2" max="2" width="6.42578125" style="118" hidden="1" customWidth="1"/>
    <col min="3" max="3" width="40.140625" style="91" customWidth="1"/>
    <col min="4" max="4" width="40.7109375" style="91" customWidth="1"/>
    <col min="5" max="5" width="6.7109375" style="78" customWidth="1"/>
    <col min="6" max="129" width="5.7109375" style="78" hidden="1" customWidth="1"/>
    <col min="130" max="130" width="7.5703125" style="78" customWidth="1"/>
    <col min="131" max="131" width="7.5703125" style="78" bestFit="1" customWidth="1"/>
    <col min="132" max="133" width="6" style="78" bestFit="1" customWidth="1"/>
    <col min="134" max="134" width="4" style="91" customWidth="1"/>
    <col min="135" max="16384" width="9.140625" style="91" hidden="1"/>
  </cols>
  <sheetData>
    <row r="1" spans="1:16384" s="69" customFormat="1" ht="22.5" customHeight="1" thickBot="1" x14ac:dyDescent="0.3">
      <c r="A1" s="756" t="str">
        <f>Nizamabad!A1</f>
        <v>AUGUST - 2023 MONTH REPORT</v>
      </c>
      <c r="B1" s="757"/>
      <c r="C1" s="757"/>
      <c r="D1" s="757"/>
      <c r="E1" s="758"/>
      <c r="F1" s="753">
        <f>Nizamabad!F1</f>
        <v>45139</v>
      </c>
      <c r="G1" s="754"/>
      <c r="H1" s="754"/>
      <c r="I1" s="755"/>
      <c r="J1" s="753">
        <f>Nizamabad!J1</f>
        <v>45140</v>
      </c>
      <c r="K1" s="754"/>
      <c r="L1" s="754"/>
      <c r="M1" s="755"/>
      <c r="N1" s="753">
        <f>Nizamabad!N1</f>
        <v>45141</v>
      </c>
      <c r="O1" s="754"/>
      <c r="P1" s="754"/>
      <c r="Q1" s="755"/>
      <c r="R1" s="753">
        <f>Nizamabad!R1</f>
        <v>45142</v>
      </c>
      <c r="S1" s="754"/>
      <c r="T1" s="754"/>
      <c r="U1" s="755"/>
      <c r="V1" s="753">
        <f>Nizamabad!V1</f>
        <v>45143</v>
      </c>
      <c r="W1" s="754"/>
      <c r="X1" s="754"/>
      <c r="Y1" s="755"/>
      <c r="Z1" s="753">
        <f>Nizamabad!Z1</f>
        <v>45144</v>
      </c>
      <c r="AA1" s="754"/>
      <c r="AB1" s="754"/>
      <c r="AC1" s="755"/>
      <c r="AD1" s="753">
        <f>Nizamabad!AD1</f>
        <v>45145</v>
      </c>
      <c r="AE1" s="754"/>
      <c r="AF1" s="754"/>
      <c r="AG1" s="755"/>
      <c r="AH1" s="753">
        <f>Nizamabad!AH1</f>
        <v>45146</v>
      </c>
      <c r="AI1" s="754"/>
      <c r="AJ1" s="754"/>
      <c r="AK1" s="755"/>
      <c r="AL1" s="753">
        <f>Nizamabad!AL1</f>
        <v>45147</v>
      </c>
      <c r="AM1" s="754"/>
      <c r="AN1" s="754"/>
      <c r="AO1" s="755"/>
      <c r="AP1" s="753">
        <f>Nizamabad!AP1</f>
        <v>45148</v>
      </c>
      <c r="AQ1" s="754"/>
      <c r="AR1" s="754"/>
      <c r="AS1" s="755"/>
      <c r="AT1" s="753">
        <f>Nizamabad!AT1</f>
        <v>45149</v>
      </c>
      <c r="AU1" s="754"/>
      <c r="AV1" s="754"/>
      <c r="AW1" s="755"/>
      <c r="AX1" s="753">
        <f>Nizamabad!AX1</f>
        <v>45150</v>
      </c>
      <c r="AY1" s="754"/>
      <c r="AZ1" s="754"/>
      <c r="BA1" s="755"/>
      <c r="BB1" s="753">
        <f>Nizamabad!BB1</f>
        <v>45151</v>
      </c>
      <c r="BC1" s="754"/>
      <c r="BD1" s="754"/>
      <c r="BE1" s="755"/>
      <c r="BF1" s="753">
        <f>Nizamabad!BF1</f>
        <v>45152</v>
      </c>
      <c r="BG1" s="754"/>
      <c r="BH1" s="754"/>
      <c r="BI1" s="755"/>
      <c r="BJ1" s="753">
        <f>Nizamabad!BJ1</f>
        <v>45153</v>
      </c>
      <c r="BK1" s="754"/>
      <c r="BL1" s="754"/>
      <c r="BM1" s="755"/>
      <c r="BN1" s="753">
        <f>Nizamabad!BN1</f>
        <v>45154</v>
      </c>
      <c r="BO1" s="754"/>
      <c r="BP1" s="754"/>
      <c r="BQ1" s="755"/>
      <c r="BR1" s="753">
        <f>Nizamabad!BR1</f>
        <v>45155</v>
      </c>
      <c r="BS1" s="754"/>
      <c r="BT1" s="754"/>
      <c r="BU1" s="755"/>
      <c r="BV1" s="753">
        <f>Nizamabad!BV1</f>
        <v>45156</v>
      </c>
      <c r="BW1" s="754"/>
      <c r="BX1" s="754"/>
      <c r="BY1" s="755"/>
      <c r="BZ1" s="753">
        <f>Nizamabad!BZ1</f>
        <v>45157</v>
      </c>
      <c r="CA1" s="754"/>
      <c r="CB1" s="754"/>
      <c r="CC1" s="755"/>
      <c r="CD1" s="753">
        <f>Nizamabad!CD1</f>
        <v>45158</v>
      </c>
      <c r="CE1" s="754"/>
      <c r="CF1" s="754"/>
      <c r="CG1" s="755"/>
      <c r="CH1" s="753">
        <f>Nizamabad!CH1</f>
        <v>45159</v>
      </c>
      <c r="CI1" s="754"/>
      <c r="CJ1" s="754"/>
      <c r="CK1" s="755"/>
      <c r="CL1" s="753">
        <f>Nizamabad!CL1</f>
        <v>45160</v>
      </c>
      <c r="CM1" s="754"/>
      <c r="CN1" s="754"/>
      <c r="CO1" s="755"/>
      <c r="CP1" s="753">
        <f>Nizamabad!CP1</f>
        <v>45161</v>
      </c>
      <c r="CQ1" s="754"/>
      <c r="CR1" s="754"/>
      <c r="CS1" s="755"/>
      <c r="CT1" s="753">
        <f>Nizamabad!CT1</f>
        <v>45162</v>
      </c>
      <c r="CU1" s="754"/>
      <c r="CV1" s="754"/>
      <c r="CW1" s="755"/>
      <c r="CX1" s="753">
        <f>Nizamabad!CX1</f>
        <v>45163</v>
      </c>
      <c r="CY1" s="754"/>
      <c r="CZ1" s="754"/>
      <c r="DA1" s="755"/>
      <c r="DB1" s="753">
        <f>Nizamabad!DB1</f>
        <v>45164</v>
      </c>
      <c r="DC1" s="754"/>
      <c r="DD1" s="754"/>
      <c r="DE1" s="755"/>
      <c r="DF1" s="753">
        <f>Nizamabad!DF1</f>
        <v>45165</v>
      </c>
      <c r="DG1" s="754"/>
      <c r="DH1" s="754"/>
      <c r="DI1" s="755"/>
      <c r="DJ1" s="753">
        <f>Nizamabad!DJ1</f>
        <v>45166</v>
      </c>
      <c r="DK1" s="754"/>
      <c r="DL1" s="754"/>
      <c r="DM1" s="755"/>
      <c r="DN1" s="753">
        <f>Nizamabad!DN1</f>
        <v>45167</v>
      </c>
      <c r="DO1" s="754"/>
      <c r="DP1" s="754"/>
      <c r="DQ1" s="755"/>
      <c r="DR1" s="753">
        <f>Nizamabad!DR1</f>
        <v>45168</v>
      </c>
      <c r="DS1" s="754"/>
      <c r="DT1" s="754"/>
      <c r="DU1" s="755"/>
      <c r="DV1" s="753">
        <f>Nizamabad!DV1</f>
        <v>45169</v>
      </c>
      <c r="DW1" s="754"/>
      <c r="DX1" s="754"/>
      <c r="DY1" s="755"/>
      <c r="DZ1" s="763" t="s">
        <v>121</v>
      </c>
      <c r="EA1" s="764"/>
      <c r="EB1" s="764"/>
      <c r="EC1" s="765"/>
      <c r="ED1" s="92"/>
    </row>
    <row r="2" spans="1:16384" s="77" customFormat="1" ht="45" customHeight="1" thickBot="1" x14ac:dyDescent="0.3">
      <c r="A2" s="40" t="s">
        <v>1019</v>
      </c>
      <c r="B2" s="113" t="s">
        <v>313</v>
      </c>
      <c r="C2" s="41" t="s">
        <v>1020</v>
      </c>
      <c r="D2" s="202" t="s">
        <v>122</v>
      </c>
      <c r="E2" s="720" t="s">
        <v>123</v>
      </c>
      <c r="F2" s="70" t="s">
        <v>0</v>
      </c>
      <c r="G2" s="71" t="s">
        <v>1</v>
      </c>
      <c r="H2" s="71" t="s">
        <v>2</v>
      </c>
      <c r="I2" s="72" t="s">
        <v>3</v>
      </c>
      <c r="J2" s="73" t="s">
        <v>0</v>
      </c>
      <c r="K2" s="71" t="s">
        <v>1</v>
      </c>
      <c r="L2" s="71" t="s">
        <v>2</v>
      </c>
      <c r="M2" s="72" t="s">
        <v>3</v>
      </c>
      <c r="N2" s="73" t="s">
        <v>0</v>
      </c>
      <c r="O2" s="71" t="s">
        <v>1</v>
      </c>
      <c r="P2" s="71" t="s">
        <v>2</v>
      </c>
      <c r="Q2" s="72" t="s">
        <v>3</v>
      </c>
      <c r="R2" s="73" t="s">
        <v>0</v>
      </c>
      <c r="S2" s="71" t="s">
        <v>1</v>
      </c>
      <c r="T2" s="71" t="s">
        <v>2</v>
      </c>
      <c r="U2" s="72" t="s">
        <v>3</v>
      </c>
      <c r="V2" s="73" t="s">
        <v>0</v>
      </c>
      <c r="W2" s="71" t="s">
        <v>1</v>
      </c>
      <c r="X2" s="71" t="s">
        <v>2</v>
      </c>
      <c r="Y2" s="72" t="s">
        <v>3</v>
      </c>
      <c r="Z2" s="73" t="s">
        <v>0</v>
      </c>
      <c r="AA2" s="71" t="s">
        <v>1</v>
      </c>
      <c r="AB2" s="71" t="s">
        <v>2</v>
      </c>
      <c r="AC2" s="72" t="s">
        <v>3</v>
      </c>
      <c r="AD2" s="73" t="s">
        <v>0</v>
      </c>
      <c r="AE2" s="71" t="s">
        <v>1</v>
      </c>
      <c r="AF2" s="71" t="s">
        <v>2</v>
      </c>
      <c r="AG2" s="72" t="s">
        <v>3</v>
      </c>
      <c r="AH2" s="73" t="s">
        <v>0</v>
      </c>
      <c r="AI2" s="71" t="s">
        <v>1</v>
      </c>
      <c r="AJ2" s="71" t="s">
        <v>2</v>
      </c>
      <c r="AK2" s="72" t="s">
        <v>3</v>
      </c>
      <c r="AL2" s="73" t="s">
        <v>0</v>
      </c>
      <c r="AM2" s="71" t="s">
        <v>1</v>
      </c>
      <c r="AN2" s="71" t="s">
        <v>2</v>
      </c>
      <c r="AO2" s="72" t="s">
        <v>3</v>
      </c>
      <c r="AP2" s="73" t="s">
        <v>0</v>
      </c>
      <c r="AQ2" s="71" t="s">
        <v>1</v>
      </c>
      <c r="AR2" s="71" t="s">
        <v>2</v>
      </c>
      <c r="AS2" s="72" t="s">
        <v>3</v>
      </c>
      <c r="AT2" s="73" t="s">
        <v>0</v>
      </c>
      <c r="AU2" s="71" t="s">
        <v>1</v>
      </c>
      <c r="AV2" s="71" t="s">
        <v>2</v>
      </c>
      <c r="AW2" s="72" t="s">
        <v>3</v>
      </c>
      <c r="AX2" s="73" t="s">
        <v>0</v>
      </c>
      <c r="AY2" s="71" t="s">
        <v>1</v>
      </c>
      <c r="AZ2" s="71" t="s">
        <v>2</v>
      </c>
      <c r="BA2" s="72" t="s">
        <v>3</v>
      </c>
      <c r="BB2" s="73" t="s">
        <v>0</v>
      </c>
      <c r="BC2" s="71" t="s">
        <v>1</v>
      </c>
      <c r="BD2" s="71" t="s">
        <v>2</v>
      </c>
      <c r="BE2" s="72" t="s">
        <v>3</v>
      </c>
      <c r="BF2" s="73" t="s">
        <v>0</v>
      </c>
      <c r="BG2" s="71" t="s">
        <v>1</v>
      </c>
      <c r="BH2" s="71" t="s">
        <v>2</v>
      </c>
      <c r="BI2" s="72" t="s">
        <v>3</v>
      </c>
      <c r="BJ2" s="73" t="s">
        <v>0</v>
      </c>
      <c r="BK2" s="71" t="s">
        <v>1</v>
      </c>
      <c r="BL2" s="71" t="s">
        <v>2</v>
      </c>
      <c r="BM2" s="72" t="s">
        <v>3</v>
      </c>
      <c r="BN2" s="73" t="s">
        <v>0</v>
      </c>
      <c r="BO2" s="71" t="s">
        <v>1</v>
      </c>
      <c r="BP2" s="71" t="s">
        <v>2</v>
      </c>
      <c r="BQ2" s="72" t="s">
        <v>3</v>
      </c>
      <c r="BR2" s="73" t="s">
        <v>0</v>
      </c>
      <c r="BS2" s="71" t="s">
        <v>1</v>
      </c>
      <c r="BT2" s="71" t="s">
        <v>2</v>
      </c>
      <c r="BU2" s="72" t="s">
        <v>3</v>
      </c>
      <c r="BV2" s="73" t="s">
        <v>0</v>
      </c>
      <c r="BW2" s="71" t="s">
        <v>1</v>
      </c>
      <c r="BX2" s="71" t="s">
        <v>2</v>
      </c>
      <c r="BY2" s="72" t="s">
        <v>3</v>
      </c>
      <c r="BZ2" s="73" t="s">
        <v>0</v>
      </c>
      <c r="CA2" s="71" t="s">
        <v>1</v>
      </c>
      <c r="CB2" s="71" t="s">
        <v>2</v>
      </c>
      <c r="CC2" s="72" t="s">
        <v>3</v>
      </c>
      <c r="CD2" s="73" t="s">
        <v>0</v>
      </c>
      <c r="CE2" s="71" t="s">
        <v>1</v>
      </c>
      <c r="CF2" s="71" t="s">
        <v>2</v>
      </c>
      <c r="CG2" s="72" t="s">
        <v>3</v>
      </c>
      <c r="CH2" s="73" t="s">
        <v>0</v>
      </c>
      <c r="CI2" s="71" t="s">
        <v>1</v>
      </c>
      <c r="CJ2" s="71" t="s">
        <v>2</v>
      </c>
      <c r="CK2" s="72" t="s">
        <v>3</v>
      </c>
      <c r="CL2" s="73" t="s">
        <v>0</v>
      </c>
      <c r="CM2" s="71" t="s">
        <v>1</v>
      </c>
      <c r="CN2" s="71" t="s">
        <v>2</v>
      </c>
      <c r="CO2" s="72" t="s">
        <v>3</v>
      </c>
      <c r="CP2" s="73" t="s">
        <v>0</v>
      </c>
      <c r="CQ2" s="71" t="s">
        <v>1</v>
      </c>
      <c r="CR2" s="71" t="s">
        <v>2</v>
      </c>
      <c r="CS2" s="72" t="s">
        <v>3</v>
      </c>
      <c r="CT2" s="73" t="s">
        <v>0</v>
      </c>
      <c r="CU2" s="71" t="s">
        <v>1</v>
      </c>
      <c r="CV2" s="71" t="s">
        <v>2</v>
      </c>
      <c r="CW2" s="72" t="s">
        <v>3</v>
      </c>
      <c r="CX2" s="73" t="s">
        <v>0</v>
      </c>
      <c r="CY2" s="71" t="s">
        <v>1</v>
      </c>
      <c r="CZ2" s="71" t="s">
        <v>2</v>
      </c>
      <c r="DA2" s="72" t="s">
        <v>3</v>
      </c>
      <c r="DB2" s="73" t="s">
        <v>0</v>
      </c>
      <c r="DC2" s="71" t="s">
        <v>1</v>
      </c>
      <c r="DD2" s="71" t="s">
        <v>2</v>
      </c>
      <c r="DE2" s="72" t="s">
        <v>3</v>
      </c>
      <c r="DF2" s="73" t="s">
        <v>0</v>
      </c>
      <c r="DG2" s="71" t="s">
        <v>1</v>
      </c>
      <c r="DH2" s="71" t="s">
        <v>2</v>
      </c>
      <c r="DI2" s="72" t="s">
        <v>3</v>
      </c>
      <c r="DJ2" s="73" t="s">
        <v>0</v>
      </c>
      <c r="DK2" s="71" t="s">
        <v>1</v>
      </c>
      <c r="DL2" s="71" t="s">
        <v>2</v>
      </c>
      <c r="DM2" s="72" t="s">
        <v>3</v>
      </c>
      <c r="DN2" s="73" t="s">
        <v>0</v>
      </c>
      <c r="DO2" s="71" t="s">
        <v>1</v>
      </c>
      <c r="DP2" s="71" t="s">
        <v>2</v>
      </c>
      <c r="DQ2" s="72" t="s">
        <v>3</v>
      </c>
      <c r="DR2" s="73" t="s">
        <v>0</v>
      </c>
      <c r="DS2" s="71" t="s">
        <v>1</v>
      </c>
      <c r="DT2" s="71" t="s">
        <v>2</v>
      </c>
      <c r="DU2" s="72" t="s">
        <v>3</v>
      </c>
      <c r="DV2" s="73" t="s">
        <v>0</v>
      </c>
      <c r="DW2" s="71" t="s">
        <v>1</v>
      </c>
      <c r="DX2" s="71" t="s">
        <v>2</v>
      </c>
      <c r="DY2" s="72" t="s">
        <v>3</v>
      </c>
      <c r="DZ2" s="74" t="s">
        <v>0</v>
      </c>
      <c r="EA2" s="75" t="s">
        <v>1</v>
      </c>
      <c r="EB2" s="75" t="s">
        <v>2</v>
      </c>
      <c r="EC2" s="76" t="s">
        <v>3</v>
      </c>
      <c r="ED2" s="93"/>
    </row>
    <row r="3" spans="1:16384" s="77" customFormat="1" ht="18.75" thickBot="1" x14ac:dyDescent="0.3">
      <c r="A3" s="759" t="s">
        <v>1315</v>
      </c>
      <c r="B3" s="760"/>
      <c r="C3" s="760"/>
      <c r="D3" s="761"/>
      <c r="E3" s="721"/>
      <c r="F3" s="79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  <c r="AW3" s="80"/>
      <c r="AX3" s="80"/>
      <c r="AY3" s="80"/>
      <c r="AZ3" s="80"/>
      <c r="BA3" s="80"/>
      <c r="BB3" s="80"/>
      <c r="BC3" s="80"/>
      <c r="BD3" s="80"/>
      <c r="BE3" s="80"/>
      <c r="BF3" s="80"/>
      <c r="BG3" s="80"/>
      <c r="BH3" s="80"/>
      <c r="BI3" s="80"/>
      <c r="BJ3" s="80"/>
      <c r="BK3" s="80"/>
      <c r="BL3" s="80"/>
      <c r="BM3" s="80"/>
      <c r="BN3" s="80"/>
      <c r="BO3" s="80"/>
      <c r="BP3" s="80"/>
      <c r="BQ3" s="80"/>
      <c r="BR3" s="80"/>
      <c r="BS3" s="80"/>
      <c r="BT3" s="80"/>
      <c r="BU3" s="80"/>
      <c r="BV3" s="80"/>
      <c r="BW3" s="80"/>
      <c r="BX3" s="80"/>
      <c r="BY3" s="80"/>
      <c r="BZ3" s="80"/>
      <c r="CA3" s="80"/>
      <c r="CB3" s="80"/>
      <c r="CC3" s="80"/>
      <c r="CD3" s="80"/>
      <c r="CE3" s="80"/>
      <c r="CF3" s="80"/>
      <c r="CG3" s="80"/>
      <c r="CH3" s="80"/>
      <c r="CI3" s="80"/>
      <c r="CJ3" s="80"/>
      <c r="CK3" s="80"/>
      <c r="CL3" s="80"/>
      <c r="CM3" s="80"/>
      <c r="CN3" s="80"/>
      <c r="CO3" s="80"/>
      <c r="CP3" s="80"/>
      <c r="CQ3" s="80"/>
      <c r="CR3" s="80"/>
      <c r="CS3" s="80"/>
      <c r="CT3" s="80"/>
      <c r="CU3" s="80"/>
      <c r="CV3" s="80"/>
      <c r="CW3" s="80"/>
      <c r="CX3" s="80"/>
      <c r="CY3" s="80"/>
      <c r="CZ3" s="80"/>
      <c r="DA3" s="80"/>
      <c r="DB3" s="80"/>
      <c r="DC3" s="80"/>
      <c r="DD3" s="80"/>
      <c r="DE3" s="80"/>
      <c r="DF3" s="80"/>
      <c r="DG3" s="80"/>
      <c r="DH3" s="80"/>
      <c r="DI3" s="80"/>
      <c r="DJ3" s="80"/>
      <c r="DK3" s="80"/>
      <c r="DL3" s="80"/>
      <c r="DM3" s="80"/>
      <c r="DN3" s="80"/>
      <c r="DO3" s="80"/>
      <c r="DP3" s="80"/>
      <c r="DQ3" s="80"/>
      <c r="DR3" s="80"/>
      <c r="DS3" s="80"/>
      <c r="DT3" s="80"/>
      <c r="DU3" s="80"/>
      <c r="DV3" s="80"/>
      <c r="DW3" s="80"/>
      <c r="DX3" s="80"/>
      <c r="DY3" s="80"/>
      <c r="DZ3" s="84"/>
      <c r="EA3" s="84"/>
      <c r="EB3" s="84"/>
      <c r="EC3" s="85"/>
      <c r="ED3" s="107"/>
    </row>
    <row r="4" spans="1:16384" ht="45" customHeight="1" thickBot="1" x14ac:dyDescent="0.3">
      <c r="A4" s="358">
        <v>1</v>
      </c>
      <c r="B4" s="371" t="s">
        <v>1461</v>
      </c>
      <c r="C4" s="372" t="s">
        <v>1462</v>
      </c>
      <c r="D4" s="373" t="s">
        <v>1463</v>
      </c>
      <c r="E4" s="271">
        <v>125</v>
      </c>
      <c r="F4" s="184">
        <v>10</v>
      </c>
      <c r="G4" s="185"/>
      <c r="H4" s="186"/>
      <c r="I4" s="187"/>
      <c r="J4" s="184">
        <v>12</v>
      </c>
      <c r="K4" s="185"/>
      <c r="L4" s="186"/>
      <c r="M4" s="187"/>
      <c r="N4" s="184">
        <v>8</v>
      </c>
      <c r="O4" s="185">
        <v>5</v>
      </c>
      <c r="P4" s="186"/>
      <c r="Q4" s="187"/>
      <c r="R4" s="184">
        <v>12</v>
      </c>
      <c r="S4" s="185"/>
      <c r="T4" s="186"/>
      <c r="U4" s="187"/>
      <c r="V4" s="184">
        <v>10</v>
      </c>
      <c r="W4" s="185"/>
      <c r="X4" s="186"/>
      <c r="Y4" s="187"/>
      <c r="Z4" s="184">
        <v>10</v>
      </c>
      <c r="AA4" s="185"/>
      <c r="AB4" s="186"/>
      <c r="AC4" s="187"/>
      <c r="AD4" s="184">
        <v>10</v>
      </c>
      <c r="AE4" s="185"/>
      <c r="AF4" s="186"/>
      <c r="AG4" s="187"/>
      <c r="AH4" s="184">
        <v>10</v>
      </c>
      <c r="AI4" s="185"/>
      <c r="AJ4" s="186"/>
      <c r="AK4" s="187"/>
      <c r="AL4" s="184">
        <v>10</v>
      </c>
      <c r="AM4" s="185"/>
      <c r="AN4" s="186"/>
      <c r="AO4" s="187"/>
      <c r="AP4" s="184">
        <v>10</v>
      </c>
      <c r="AQ4" s="185"/>
      <c r="AR4" s="186"/>
      <c r="AS4" s="187"/>
      <c r="AT4" s="184">
        <v>8</v>
      </c>
      <c r="AU4" s="185">
        <v>5</v>
      </c>
      <c r="AV4" s="186"/>
      <c r="AW4" s="187"/>
      <c r="AX4" s="184">
        <v>10</v>
      </c>
      <c r="AY4" s="185">
        <v>4</v>
      </c>
      <c r="AZ4" s="186"/>
      <c r="BA4" s="187"/>
      <c r="BB4" s="496"/>
      <c r="BC4" s="497"/>
      <c r="BD4" s="498"/>
      <c r="BE4" s="333"/>
      <c r="BF4" s="184">
        <v>10</v>
      </c>
      <c r="BG4" s="185">
        <v>4</v>
      </c>
      <c r="BH4" s="186">
        <v>2</v>
      </c>
      <c r="BI4" s="187">
        <v>1</v>
      </c>
      <c r="BJ4" s="184">
        <v>12</v>
      </c>
      <c r="BK4" s="185">
        <v>5</v>
      </c>
      <c r="BL4" s="186"/>
      <c r="BM4" s="187"/>
      <c r="BN4" s="184">
        <v>7</v>
      </c>
      <c r="BO4" s="185">
        <v>3</v>
      </c>
      <c r="BP4" s="186"/>
      <c r="BQ4" s="187"/>
      <c r="BR4" s="184">
        <v>10</v>
      </c>
      <c r="BS4" s="185">
        <v>4</v>
      </c>
      <c r="BT4" s="186"/>
      <c r="BU4" s="187"/>
      <c r="BV4" s="184">
        <v>10</v>
      </c>
      <c r="BW4" s="185">
        <v>5</v>
      </c>
      <c r="BX4" s="186"/>
      <c r="BY4" s="187"/>
      <c r="BZ4" s="184">
        <v>7</v>
      </c>
      <c r="CA4" s="185">
        <v>4</v>
      </c>
      <c r="CB4" s="186"/>
      <c r="CC4" s="187"/>
      <c r="CD4" s="496"/>
      <c r="CE4" s="497"/>
      <c r="CF4" s="498"/>
      <c r="CG4" s="333"/>
      <c r="CH4" s="184">
        <v>7</v>
      </c>
      <c r="CI4" s="185">
        <v>3</v>
      </c>
      <c r="CJ4" s="186">
        <v>1</v>
      </c>
      <c r="CK4" s="187">
        <v>1</v>
      </c>
      <c r="CL4" s="184">
        <v>8</v>
      </c>
      <c r="CM4" s="185">
        <v>4</v>
      </c>
      <c r="CN4" s="186"/>
      <c r="CO4" s="187"/>
      <c r="CP4" s="184">
        <v>8</v>
      </c>
      <c r="CQ4" s="185">
        <v>6</v>
      </c>
      <c r="CR4" s="186"/>
      <c r="CS4" s="187"/>
      <c r="CT4" s="184">
        <v>5</v>
      </c>
      <c r="CU4" s="185">
        <v>6</v>
      </c>
      <c r="CV4" s="186"/>
      <c r="CW4" s="187"/>
      <c r="CX4" s="162">
        <v>5</v>
      </c>
      <c r="CY4" s="163">
        <v>4</v>
      </c>
      <c r="CZ4" s="164"/>
      <c r="DA4" s="165"/>
      <c r="DB4" s="162">
        <v>2</v>
      </c>
      <c r="DC4" s="163">
        <v>4</v>
      </c>
      <c r="DD4" s="164"/>
      <c r="DE4" s="165"/>
      <c r="DF4" s="162"/>
      <c r="DG4" s="163">
        <v>5</v>
      </c>
      <c r="DH4" s="164"/>
      <c r="DI4" s="165"/>
      <c r="DJ4" s="162"/>
      <c r="DK4" s="163">
        <v>5</v>
      </c>
      <c r="DL4" s="164"/>
      <c r="DM4" s="165"/>
      <c r="DN4" s="162"/>
      <c r="DO4" s="163">
        <v>5</v>
      </c>
      <c r="DP4" s="164"/>
      <c r="DQ4" s="165"/>
      <c r="DR4" s="162"/>
      <c r="DS4" s="163">
        <v>2</v>
      </c>
      <c r="DT4" s="164"/>
      <c r="DU4" s="165"/>
      <c r="DV4" s="162">
        <v>8</v>
      </c>
      <c r="DW4" s="163">
        <v>5</v>
      </c>
      <c r="DX4" s="164"/>
      <c r="DY4" s="165"/>
      <c r="DZ4" s="241">
        <f t="shared" ref="DZ4:EC6" si="0">F4+J4+N4+R4+V4+Z4+AD4+AH4+AL4+AP4+AT4+AX4+BB4+BF4+BJ4+BN4+BR4+BV4+BZ4+CD4+CH4+CL4+CP4+CT4+CX4+DB4+DF4+DJ4+DN4+DR4+DV4</f>
        <v>219</v>
      </c>
      <c r="EA4" s="242">
        <f t="shared" si="0"/>
        <v>88</v>
      </c>
      <c r="EB4" s="242">
        <f t="shared" si="0"/>
        <v>3</v>
      </c>
      <c r="EC4" s="243">
        <f t="shared" si="0"/>
        <v>2</v>
      </c>
      <c r="ED4" s="107"/>
      <c r="EE4" s="114"/>
      <c r="EF4" s="43"/>
      <c r="EG4" s="44"/>
      <c r="EH4" s="48"/>
      <c r="EI4" s="156"/>
      <c r="EJ4" s="157"/>
      <c r="EK4" s="158"/>
      <c r="EL4" s="159"/>
      <c r="EM4" s="156"/>
      <c r="EN4" s="157"/>
      <c r="EO4" s="158"/>
      <c r="EP4" s="159"/>
      <c r="EQ4" s="156"/>
      <c r="ER4" s="157"/>
      <c r="ES4" s="158"/>
      <c r="ET4" s="159"/>
      <c r="EU4" s="119"/>
      <c r="EV4" s="120"/>
      <c r="EW4" s="121"/>
      <c r="EX4" s="122"/>
      <c r="EY4" s="119"/>
      <c r="EZ4" s="120"/>
      <c r="FA4" s="121"/>
      <c r="FB4" s="122"/>
      <c r="FC4" s="119"/>
      <c r="FD4" s="120"/>
      <c r="FE4" s="121"/>
      <c r="FF4" s="122"/>
      <c r="FG4" s="119"/>
      <c r="FH4" s="120"/>
      <c r="FI4" s="121"/>
      <c r="FJ4" s="122"/>
      <c r="FK4" s="119"/>
      <c r="FL4" s="120"/>
      <c r="FM4" s="121"/>
      <c r="FN4" s="122"/>
      <c r="FO4" s="119"/>
      <c r="FP4" s="120"/>
      <c r="FQ4" s="121"/>
      <c r="FR4" s="122"/>
      <c r="FS4" s="119"/>
      <c r="FT4" s="120"/>
      <c r="FU4" s="121"/>
      <c r="FV4" s="122"/>
      <c r="FW4" s="119"/>
      <c r="FX4" s="120"/>
      <c r="FY4" s="121"/>
      <c r="FZ4" s="122"/>
      <c r="GA4" s="119"/>
      <c r="GB4" s="120"/>
      <c r="GC4" s="121"/>
      <c r="GD4" s="122"/>
      <c r="GE4" s="119"/>
      <c r="GF4" s="120"/>
      <c r="GG4" s="121"/>
      <c r="GH4" s="122"/>
      <c r="GI4" s="119"/>
      <c r="GJ4" s="120"/>
      <c r="GK4" s="121"/>
      <c r="GL4" s="122"/>
      <c r="GM4" s="119"/>
      <c r="GN4" s="120"/>
      <c r="GO4" s="121"/>
      <c r="GP4" s="122"/>
      <c r="GQ4" s="119"/>
      <c r="GR4" s="120"/>
      <c r="GS4" s="121"/>
      <c r="GT4" s="122"/>
      <c r="GU4" s="119"/>
      <c r="GV4" s="120"/>
      <c r="GW4" s="121"/>
      <c r="GX4" s="122"/>
      <c r="GY4" s="119"/>
      <c r="GZ4" s="120"/>
      <c r="HA4" s="121"/>
      <c r="HB4" s="122"/>
      <c r="HC4" s="119"/>
      <c r="HD4" s="120"/>
      <c r="HE4" s="121"/>
      <c r="HF4" s="122"/>
      <c r="HG4" s="119"/>
      <c r="HH4" s="120"/>
      <c r="HI4" s="121"/>
      <c r="HJ4" s="122"/>
      <c r="HK4" s="119"/>
      <c r="HL4" s="120"/>
      <c r="HM4" s="121"/>
      <c r="HN4" s="122"/>
      <c r="HO4" s="119"/>
      <c r="HP4" s="120"/>
      <c r="HQ4" s="121"/>
      <c r="HR4" s="122"/>
      <c r="HS4" s="119"/>
      <c r="HT4" s="120"/>
      <c r="HU4" s="121"/>
      <c r="HV4" s="122"/>
      <c r="HW4" s="119"/>
      <c r="HX4" s="120"/>
      <c r="HY4" s="121"/>
      <c r="HZ4" s="122"/>
      <c r="IA4" s="119"/>
      <c r="IB4" s="120"/>
      <c r="IC4" s="121"/>
      <c r="ID4" s="122"/>
      <c r="IE4" s="119"/>
      <c r="IF4" s="120"/>
      <c r="IG4" s="121"/>
      <c r="IH4" s="122"/>
      <c r="II4" s="119"/>
      <c r="IJ4" s="120"/>
      <c r="IK4" s="121"/>
      <c r="IL4" s="122"/>
      <c r="IM4" s="156"/>
      <c r="IN4" s="157"/>
      <c r="IO4" s="158"/>
      <c r="IP4" s="159"/>
      <c r="IQ4" s="156"/>
      <c r="IR4" s="157"/>
      <c r="IS4" s="158"/>
      <c r="IT4" s="159"/>
      <c r="IU4" s="156"/>
      <c r="IV4" s="157"/>
      <c r="IW4" s="158"/>
      <c r="IX4" s="159"/>
      <c r="IY4" s="119"/>
      <c r="IZ4" s="120"/>
      <c r="JA4" s="121"/>
      <c r="JB4" s="122"/>
      <c r="JC4" s="131"/>
      <c r="JD4" s="129"/>
      <c r="JE4" s="129"/>
      <c r="JF4" s="130"/>
      <c r="JG4" s="42"/>
      <c r="JH4" s="114"/>
      <c r="JI4" s="43"/>
      <c r="JJ4" s="44"/>
      <c r="JK4" s="48"/>
      <c r="JL4" s="156"/>
      <c r="JM4" s="157"/>
      <c r="JN4" s="158"/>
      <c r="JO4" s="159"/>
      <c r="JP4" s="156"/>
      <c r="JQ4" s="157"/>
      <c r="JR4" s="158"/>
      <c r="JS4" s="159"/>
      <c r="JT4" s="156"/>
      <c r="JU4" s="157"/>
      <c r="JV4" s="158"/>
      <c r="JW4" s="159"/>
      <c r="JX4" s="119"/>
      <c r="JY4" s="120"/>
      <c r="JZ4" s="121"/>
      <c r="KA4" s="122"/>
      <c r="KB4" s="119"/>
      <c r="KC4" s="120"/>
      <c r="KD4" s="121"/>
      <c r="KE4" s="122"/>
      <c r="KF4" s="119"/>
      <c r="KG4" s="120"/>
      <c r="KH4" s="121"/>
      <c r="KI4" s="122"/>
      <c r="KJ4" s="119"/>
      <c r="KK4" s="120"/>
      <c r="KL4" s="121"/>
      <c r="KM4" s="122"/>
      <c r="KN4" s="119"/>
      <c r="KO4" s="120"/>
      <c r="KP4" s="121"/>
      <c r="KQ4" s="122"/>
      <c r="KR4" s="119"/>
      <c r="KS4" s="120"/>
      <c r="KT4" s="121"/>
      <c r="KU4" s="122"/>
      <c r="KV4" s="119"/>
      <c r="KW4" s="120"/>
      <c r="KX4" s="121"/>
      <c r="KY4" s="122"/>
      <c r="KZ4" s="119"/>
      <c r="LA4" s="120"/>
      <c r="LB4" s="121"/>
      <c r="LC4" s="122"/>
      <c r="LD4" s="119"/>
      <c r="LE4" s="120"/>
      <c r="LF4" s="121"/>
      <c r="LG4" s="122"/>
      <c r="LH4" s="119"/>
      <c r="LI4" s="120"/>
      <c r="LJ4" s="121"/>
      <c r="LK4" s="122"/>
      <c r="LL4" s="119"/>
      <c r="LM4" s="120"/>
      <c r="LN4" s="121"/>
      <c r="LO4" s="122"/>
      <c r="LP4" s="119"/>
      <c r="LQ4" s="120"/>
      <c r="LR4" s="121"/>
      <c r="LS4" s="122"/>
      <c r="LT4" s="119"/>
      <c r="LU4" s="120"/>
      <c r="LV4" s="121"/>
      <c r="LW4" s="122"/>
      <c r="LX4" s="119"/>
      <c r="LY4" s="120"/>
      <c r="LZ4" s="121"/>
      <c r="MA4" s="122"/>
      <c r="MB4" s="119"/>
      <c r="MC4" s="120"/>
      <c r="MD4" s="121"/>
      <c r="ME4" s="122"/>
      <c r="MF4" s="119"/>
      <c r="MG4" s="120"/>
      <c r="MH4" s="121"/>
      <c r="MI4" s="122"/>
      <c r="MJ4" s="119"/>
      <c r="MK4" s="120"/>
      <c r="ML4" s="121"/>
      <c r="MM4" s="122"/>
      <c r="MN4" s="119"/>
      <c r="MO4" s="120"/>
      <c r="MP4" s="121"/>
      <c r="MQ4" s="122"/>
      <c r="MR4" s="119"/>
      <c r="MS4" s="120"/>
      <c r="MT4" s="121"/>
      <c r="MU4" s="122"/>
      <c r="MV4" s="119"/>
      <c r="MW4" s="120"/>
      <c r="MX4" s="121"/>
      <c r="MY4" s="122"/>
      <c r="MZ4" s="119"/>
      <c r="NA4" s="120"/>
      <c r="NB4" s="121"/>
      <c r="NC4" s="122"/>
      <c r="ND4" s="119"/>
      <c r="NE4" s="120"/>
      <c r="NF4" s="121"/>
      <c r="NG4" s="122"/>
      <c r="NH4" s="119"/>
      <c r="NI4" s="120"/>
      <c r="NJ4" s="121"/>
      <c r="NK4" s="122"/>
      <c r="NL4" s="119"/>
      <c r="NM4" s="120"/>
      <c r="NN4" s="121"/>
      <c r="NO4" s="122"/>
      <c r="NP4" s="156"/>
      <c r="NQ4" s="157"/>
      <c r="NR4" s="158"/>
      <c r="NS4" s="159"/>
      <c r="NT4" s="156"/>
      <c r="NU4" s="157"/>
      <c r="NV4" s="158"/>
      <c r="NW4" s="159"/>
      <c r="NX4" s="156"/>
      <c r="NY4" s="157"/>
      <c r="NZ4" s="158"/>
      <c r="OA4" s="159"/>
      <c r="OB4" s="119"/>
      <c r="OC4" s="120"/>
      <c r="OD4" s="121"/>
      <c r="OE4" s="122"/>
      <c r="OF4" s="131"/>
      <c r="OG4" s="129"/>
      <c r="OH4" s="129"/>
      <c r="OI4" s="130"/>
      <c r="OJ4" s="42"/>
      <c r="OK4" s="114"/>
      <c r="OL4" s="43"/>
      <c r="OM4" s="44"/>
      <c r="ON4" s="48"/>
      <c r="OO4" s="156"/>
      <c r="OP4" s="157"/>
      <c r="OQ4" s="158"/>
      <c r="OR4" s="159"/>
      <c r="OS4" s="156"/>
      <c r="OT4" s="157"/>
      <c r="OU4" s="158"/>
      <c r="OV4" s="159"/>
      <c r="OW4" s="156"/>
      <c r="OX4" s="157"/>
      <c r="OY4" s="158"/>
      <c r="OZ4" s="159"/>
      <c r="PA4" s="119"/>
      <c r="PB4" s="120"/>
      <c r="PC4" s="121"/>
      <c r="PD4" s="122"/>
      <c r="PE4" s="119"/>
      <c r="PF4" s="120"/>
      <c r="PG4" s="121"/>
      <c r="PH4" s="122"/>
      <c r="PI4" s="119"/>
      <c r="PJ4" s="120"/>
      <c r="PK4" s="121"/>
      <c r="PL4" s="122"/>
      <c r="PM4" s="119"/>
      <c r="PN4" s="120"/>
      <c r="PO4" s="121"/>
      <c r="PP4" s="122"/>
      <c r="PQ4" s="119"/>
      <c r="PR4" s="120"/>
      <c r="PS4" s="121"/>
      <c r="PT4" s="122"/>
      <c r="PU4" s="119"/>
      <c r="PV4" s="120"/>
      <c r="PW4" s="121"/>
      <c r="PX4" s="122"/>
      <c r="PY4" s="119"/>
      <c r="PZ4" s="120"/>
      <c r="QA4" s="121"/>
      <c r="QB4" s="122"/>
      <c r="QC4" s="119"/>
      <c r="QD4" s="120"/>
      <c r="QE4" s="121"/>
      <c r="QF4" s="122"/>
      <c r="QG4" s="119"/>
      <c r="QH4" s="120"/>
      <c r="QI4" s="121"/>
      <c r="QJ4" s="122"/>
      <c r="QK4" s="119"/>
      <c r="QL4" s="120"/>
      <c r="QM4" s="121"/>
      <c r="QN4" s="122"/>
      <c r="QO4" s="119"/>
      <c r="QP4" s="120"/>
      <c r="QQ4" s="121"/>
      <c r="QR4" s="122"/>
      <c r="QS4" s="119"/>
      <c r="QT4" s="120"/>
      <c r="QU4" s="121"/>
      <c r="QV4" s="122"/>
      <c r="QW4" s="119"/>
      <c r="QX4" s="120"/>
      <c r="QY4" s="121"/>
      <c r="QZ4" s="122"/>
      <c r="RA4" s="119"/>
      <c r="RB4" s="120"/>
      <c r="RC4" s="121"/>
      <c r="RD4" s="122"/>
      <c r="RE4" s="119"/>
      <c r="RF4" s="120"/>
      <c r="RG4" s="121"/>
      <c r="RH4" s="122"/>
      <c r="RI4" s="119"/>
      <c r="RJ4" s="120"/>
      <c r="RK4" s="121"/>
      <c r="RL4" s="122"/>
      <c r="RM4" s="119"/>
      <c r="RN4" s="120"/>
      <c r="RO4" s="121"/>
      <c r="RP4" s="122"/>
      <c r="RQ4" s="119"/>
      <c r="RR4" s="120"/>
      <c r="RS4" s="121"/>
      <c r="RT4" s="122"/>
      <c r="RU4" s="119"/>
      <c r="RV4" s="120"/>
      <c r="RW4" s="121"/>
      <c r="RX4" s="122"/>
      <c r="RY4" s="119"/>
      <c r="RZ4" s="120"/>
      <c r="SA4" s="121"/>
      <c r="SB4" s="122"/>
      <c r="SC4" s="119"/>
      <c r="SD4" s="120"/>
      <c r="SE4" s="121"/>
      <c r="SF4" s="122"/>
      <c r="SG4" s="119"/>
      <c r="SH4" s="120"/>
      <c r="SI4" s="121"/>
      <c r="SJ4" s="122"/>
      <c r="SK4" s="119"/>
      <c r="SL4" s="120"/>
      <c r="SM4" s="121"/>
      <c r="SN4" s="122"/>
      <c r="SO4" s="119"/>
      <c r="SP4" s="120"/>
      <c r="SQ4" s="121"/>
      <c r="SR4" s="122"/>
      <c r="SS4" s="156"/>
      <c r="ST4" s="157"/>
      <c r="SU4" s="158"/>
      <c r="SV4" s="159"/>
      <c r="SW4" s="156"/>
      <c r="SX4" s="157"/>
      <c r="SY4" s="158"/>
      <c r="SZ4" s="159"/>
      <c r="TA4" s="156"/>
      <c r="TB4" s="157"/>
      <c r="TC4" s="158"/>
      <c r="TD4" s="159"/>
      <c r="TE4" s="119"/>
      <c r="TF4" s="120"/>
      <c r="TG4" s="121"/>
      <c r="TH4" s="122"/>
      <c r="TI4" s="131"/>
      <c r="TJ4" s="129"/>
      <c r="TK4" s="129"/>
      <c r="TL4" s="130"/>
      <c r="TM4" s="42"/>
      <c r="TN4" s="114"/>
      <c r="TO4" s="43"/>
      <c r="TP4" s="44"/>
      <c r="TQ4" s="48"/>
      <c r="TR4" s="156"/>
      <c r="TS4" s="157"/>
      <c r="TT4" s="158"/>
      <c r="TU4" s="159"/>
      <c r="TV4" s="156"/>
      <c r="TW4" s="157"/>
      <c r="TX4" s="158"/>
      <c r="TY4" s="159"/>
      <c r="TZ4" s="156"/>
      <c r="UA4" s="157"/>
      <c r="UB4" s="158"/>
      <c r="UC4" s="159"/>
      <c r="UD4" s="119"/>
      <c r="UE4" s="120"/>
      <c r="UF4" s="121"/>
      <c r="UG4" s="122"/>
      <c r="UH4" s="119"/>
      <c r="UI4" s="120"/>
      <c r="UJ4" s="121"/>
      <c r="UK4" s="122"/>
      <c r="UL4" s="119"/>
      <c r="UM4" s="120"/>
      <c r="UN4" s="121"/>
      <c r="UO4" s="122"/>
      <c r="UP4" s="119"/>
      <c r="UQ4" s="120"/>
      <c r="UR4" s="121"/>
      <c r="US4" s="122"/>
      <c r="UT4" s="119"/>
      <c r="UU4" s="120"/>
      <c r="UV4" s="121"/>
      <c r="UW4" s="122"/>
      <c r="UX4" s="119"/>
      <c r="UY4" s="120"/>
      <c r="UZ4" s="121"/>
      <c r="VA4" s="122"/>
      <c r="VB4" s="119"/>
      <c r="VC4" s="120"/>
      <c r="VD4" s="121"/>
      <c r="VE4" s="122"/>
      <c r="VF4" s="119"/>
      <c r="VG4" s="120"/>
      <c r="VH4" s="121"/>
      <c r="VI4" s="122"/>
      <c r="VJ4" s="119"/>
      <c r="VK4" s="120"/>
      <c r="VL4" s="121"/>
      <c r="VM4" s="122"/>
      <c r="VN4" s="119"/>
      <c r="VO4" s="120"/>
      <c r="VP4" s="121"/>
      <c r="VQ4" s="122"/>
      <c r="VR4" s="119"/>
      <c r="VS4" s="120"/>
      <c r="VT4" s="121"/>
      <c r="VU4" s="122"/>
      <c r="VV4" s="119"/>
      <c r="VW4" s="120"/>
      <c r="VX4" s="121"/>
      <c r="VY4" s="122"/>
      <c r="VZ4" s="119"/>
      <c r="WA4" s="120"/>
      <c r="WB4" s="121"/>
      <c r="WC4" s="122"/>
      <c r="WD4" s="119"/>
      <c r="WE4" s="120"/>
      <c r="WF4" s="121"/>
      <c r="WG4" s="122"/>
      <c r="WH4" s="119"/>
      <c r="WI4" s="120"/>
      <c r="WJ4" s="121"/>
      <c r="WK4" s="122"/>
      <c r="WL4" s="119"/>
      <c r="WM4" s="120"/>
      <c r="WN4" s="121"/>
      <c r="WO4" s="122"/>
      <c r="WP4" s="119"/>
      <c r="WQ4" s="120"/>
      <c r="WR4" s="121"/>
      <c r="WS4" s="122"/>
      <c r="WT4" s="119"/>
      <c r="WU4" s="120"/>
      <c r="WV4" s="121"/>
      <c r="WW4" s="122"/>
      <c r="WX4" s="119"/>
      <c r="WY4" s="120"/>
      <c r="WZ4" s="121"/>
      <c r="XA4" s="122"/>
      <c r="XB4" s="119"/>
      <c r="XC4" s="120"/>
      <c r="XD4" s="121"/>
      <c r="XE4" s="122"/>
      <c r="XF4" s="119"/>
      <c r="XG4" s="120"/>
      <c r="XH4" s="121"/>
      <c r="XI4" s="122"/>
      <c r="XJ4" s="119"/>
      <c r="XK4" s="120"/>
      <c r="XL4" s="121"/>
      <c r="XM4" s="122"/>
      <c r="XN4" s="119"/>
      <c r="XO4" s="120"/>
      <c r="XP4" s="121"/>
      <c r="XQ4" s="122"/>
      <c r="XR4" s="119"/>
      <c r="XS4" s="120"/>
      <c r="XT4" s="121"/>
      <c r="XU4" s="122"/>
      <c r="XV4" s="156"/>
      <c r="XW4" s="157"/>
      <c r="XX4" s="158"/>
      <c r="XY4" s="159"/>
      <c r="XZ4" s="156"/>
      <c r="YA4" s="157"/>
      <c r="YB4" s="158"/>
      <c r="YC4" s="159"/>
      <c r="YD4" s="156"/>
      <c r="YE4" s="157"/>
      <c r="YF4" s="158"/>
      <c r="YG4" s="159"/>
      <c r="YH4" s="119"/>
      <c r="YI4" s="120"/>
      <c r="YJ4" s="121"/>
      <c r="YK4" s="122"/>
      <c r="YL4" s="131"/>
      <c r="YM4" s="129"/>
      <c r="YN4" s="129"/>
      <c r="YO4" s="130"/>
      <c r="YP4" s="42"/>
      <c r="YQ4" s="114"/>
      <c r="YR4" s="43"/>
      <c r="YS4" s="44"/>
      <c r="YT4" s="48"/>
      <c r="YU4" s="156"/>
      <c r="YV4" s="157"/>
      <c r="YW4" s="158"/>
      <c r="YX4" s="159"/>
      <c r="YY4" s="156"/>
      <c r="YZ4" s="157"/>
      <c r="ZA4" s="158"/>
      <c r="ZB4" s="159"/>
      <c r="ZC4" s="156"/>
      <c r="ZD4" s="157"/>
      <c r="ZE4" s="158"/>
      <c r="ZF4" s="159"/>
      <c r="ZG4" s="119"/>
      <c r="ZH4" s="120"/>
      <c r="ZI4" s="121"/>
      <c r="ZJ4" s="122"/>
      <c r="ZK4" s="119"/>
      <c r="ZL4" s="120"/>
      <c r="ZM4" s="121"/>
      <c r="ZN4" s="122"/>
      <c r="ZO4" s="119"/>
      <c r="ZP4" s="120"/>
      <c r="ZQ4" s="121"/>
      <c r="ZR4" s="122"/>
      <c r="ZS4" s="119"/>
      <c r="ZT4" s="120"/>
      <c r="ZU4" s="121"/>
      <c r="ZV4" s="122"/>
      <c r="ZW4" s="119"/>
      <c r="ZX4" s="120"/>
      <c r="ZY4" s="121"/>
      <c r="ZZ4" s="122"/>
      <c r="AAA4" s="119"/>
      <c r="AAB4" s="120"/>
      <c r="AAC4" s="121"/>
      <c r="AAD4" s="122"/>
      <c r="AAE4" s="119"/>
      <c r="AAF4" s="120"/>
      <c r="AAG4" s="121"/>
      <c r="AAH4" s="122"/>
      <c r="AAI4" s="119"/>
      <c r="AAJ4" s="120"/>
      <c r="AAK4" s="121"/>
      <c r="AAL4" s="122"/>
      <c r="AAM4" s="119"/>
      <c r="AAN4" s="120"/>
      <c r="AAO4" s="121"/>
      <c r="AAP4" s="122"/>
      <c r="AAQ4" s="119"/>
      <c r="AAR4" s="120"/>
      <c r="AAS4" s="121"/>
      <c r="AAT4" s="122"/>
      <c r="AAU4" s="119"/>
      <c r="AAV4" s="120"/>
      <c r="AAW4" s="121"/>
      <c r="AAX4" s="122"/>
      <c r="AAY4" s="119"/>
      <c r="AAZ4" s="120"/>
      <c r="ABA4" s="121"/>
      <c r="ABB4" s="122"/>
      <c r="ABC4" s="119"/>
      <c r="ABD4" s="120"/>
      <c r="ABE4" s="121"/>
      <c r="ABF4" s="122"/>
      <c r="ABG4" s="119"/>
      <c r="ABH4" s="120"/>
      <c r="ABI4" s="121"/>
      <c r="ABJ4" s="122"/>
      <c r="ABK4" s="119"/>
      <c r="ABL4" s="120"/>
      <c r="ABM4" s="121"/>
      <c r="ABN4" s="122"/>
      <c r="ABO4" s="119"/>
      <c r="ABP4" s="120"/>
      <c r="ABQ4" s="121"/>
      <c r="ABR4" s="122"/>
      <c r="ABS4" s="119"/>
      <c r="ABT4" s="120"/>
      <c r="ABU4" s="121"/>
      <c r="ABV4" s="122"/>
      <c r="ABW4" s="119"/>
      <c r="ABX4" s="120"/>
      <c r="ABY4" s="121"/>
      <c r="ABZ4" s="122"/>
      <c r="ACA4" s="119"/>
      <c r="ACB4" s="120"/>
      <c r="ACC4" s="121"/>
      <c r="ACD4" s="122"/>
      <c r="ACE4" s="119"/>
      <c r="ACF4" s="120"/>
      <c r="ACG4" s="121"/>
      <c r="ACH4" s="122"/>
      <c r="ACI4" s="119"/>
      <c r="ACJ4" s="120"/>
      <c r="ACK4" s="121"/>
      <c r="ACL4" s="122"/>
      <c r="ACM4" s="119"/>
      <c r="ACN4" s="120"/>
      <c r="ACO4" s="121"/>
      <c r="ACP4" s="122"/>
      <c r="ACQ4" s="119"/>
      <c r="ACR4" s="120"/>
      <c r="ACS4" s="121"/>
      <c r="ACT4" s="122"/>
      <c r="ACU4" s="119"/>
      <c r="ACV4" s="120"/>
      <c r="ACW4" s="121"/>
      <c r="ACX4" s="122"/>
      <c r="ACY4" s="156"/>
      <c r="ACZ4" s="157"/>
      <c r="ADA4" s="158"/>
      <c r="ADB4" s="159"/>
      <c r="ADC4" s="156"/>
      <c r="ADD4" s="157"/>
      <c r="ADE4" s="158"/>
      <c r="ADF4" s="159"/>
      <c r="ADG4" s="156"/>
      <c r="ADH4" s="157"/>
      <c r="ADI4" s="158"/>
      <c r="ADJ4" s="159"/>
      <c r="ADK4" s="119"/>
      <c r="ADL4" s="120"/>
      <c r="ADM4" s="121"/>
      <c r="ADN4" s="122"/>
      <c r="ADO4" s="131"/>
      <c r="ADP4" s="129"/>
      <c r="ADQ4" s="129"/>
      <c r="ADR4" s="130"/>
      <c r="ADS4" s="42"/>
      <c r="ADT4" s="114"/>
      <c r="ADU4" s="43"/>
      <c r="ADV4" s="44"/>
      <c r="ADW4" s="48"/>
      <c r="ADX4" s="156"/>
      <c r="ADY4" s="157"/>
      <c r="ADZ4" s="158"/>
      <c r="AEA4" s="159"/>
      <c r="AEB4" s="156"/>
      <c r="AEC4" s="157"/>
      <c r="AED4" s="158"/>
      <c r="AEE4" s="159"/>
      <c r="AEF4" s="156"/>
      <c r="AEG4" s="157"/>
      <c r="AEH4" s="158"/>
      <c r="AEI4" s="159"/>
      <c r="AEJ4" s="119"/>
      <c r="AEK4" s="120"/>
      <c r="AEL4" s="121"/>
      <c r="AEM4" s="122"/>
      <c r="AEN4" s="119"/>
      <c r="AEO4" s="120"/>
      <c r="AEP4" s="121"/>
      <c r="AEQ4" s="122"/>
      <c r="AER4" s="119"/>
      <c r="AES4" s="120"/>
      <c r="AET4" s="121"/>
      <c r="AEU4" s="122"/>
      <c r="AEV4" s="119"/>
      <c r="AEW4" s="120"/>
      <c r="AEX4" s="121"/>
      <c r="AEY4" s="122"/>
      <c r="AEZ4" s="119"/>
      <c r="AFA4" s="120"/>
      <c r="AFB4" s="121"/>
      <c r="AFC4" s="122"/>
      <c r="AFD4" s="119"/>
      <c r="AFE4" s="120"/>
      <c r="AFF4" s="121"/>
      <c r="AFG4" s="122"/>
      <c r="AFH4" s="119"/>
      <c r="AFI4" s="120"/>
      <c r="AFJ4" s="121"/>
      <c r="AFK4" s="122"/>
      <c r="AFL4" s="119"/>
      <c r="AFM4" s="120"/>
      <c r="AFN4" s="121"/>
      <c r="AFO4" s="122"/>
      <c r="AFP4" s="119"/>
      <c r="AFQ4" s="120"/>
      <c r="AFR4" s="121"/>
      <c r="AFS4" s="122"/>
      <c r="AFT4" s="119"/>
      <c r="AFU4" s="120"/>
      <c r="AFV4" s="121"/>
      <c r="AFW4" s="122"/>
      <c r="AFX4" s="119"/>
      <c r="AFY4" s="120"/>
      <c r="AFZ4" s="121"/>
      <c r="AGA4" s="122"/>
      <c r="AGB4" s="119"/>
      <c r="AGC4" s="120"/>
      <c r="AGD4" s="121"/>
      <c r="AGE4" s="122"/>
      <c r="AGF4" s="119"/>
      <c r="AGG4" s="120"/>
      <c r="AGH4" s="121"/>
      <c r="AGI4" s="122"/>
      <c r="AGJ4" s="119"/>
      <c r="AGK4" s="120"/>
      <c r="AGL4" s="121"/>
      <c r="AGM4" s="122"/>
      <c r="AGN4" s="119"/>
      <c r="AGO4" s="120"/>
      <c r="AGP4" s="121"/>
      <c r="AGQ4" s="122"/>
      <c r="AGR4" s="119"/>
      <c r="AGS4" s="120"/>
      <c r="AGT4" s="121"/>
      <c r="AGU4" s="122"/>
      <c r="AGV4" s="119"/>
      <c r="AGW4" s="120"/>
      <c r="AGX4" s="121"/>
      <c r="AGY4" s="122"/>
      <c r="AGZ4" s="119"/>
      <c r="AHA4" s="120"/>
      <c r="AHB4" s="121"/>
      <c r="AHC4" s="122"/>
      <c r="AHD4" s="119"/>
      <c r="AHE4" s="120"/>
      <c r="AHF4" s="121"/>
      <c r="AHG4" s="122"/>
      <c r="AHH4" s="119"/>
      <c r="AHI4" s="120"/>
      <c r="AHJ4" s="121"/>
      <c r="AHK4" s="122"/>
      <c r="AHL4" s="119"/>
      <c r="AHM4" s="120"/>
      <c r="AHN4" s="121"/>
      <c r="AHO4" s="122"/>
      <c r="AHP4" s="119"/>
      <c r="AHQ4" s="120"/>
      <c r="AHR4" s="121"/>
      <c r="AHS4" s="122"/>
      <c r="AHT4" s="119"/>
      <c r="AHU4" s="120"/>
      <c r="AHV4" s="121"/>
      <c r="AHW4" s="122"/>
      <c r="AHX4" s="119"/>
      <c r="AHY4" s="120"/>
      <c r="AHZ4" s="121"/>
      <c r="AIA4" s="122"/>
      <c r="AIB4" s="156"/>
      <c r="AIC4" s="157"/>
      <c r="AID4" s="158"/>
      <c r="AIE4" s="159"/>
      <c r="AIF4" s="156"/>
      <c r="AIG4" s="157"/>
      <c r="AIH4" s="158"/>
      <c r="AII4" s="159"/>
      <c r="AIJ4" s="156"/>
      <c r="AIK4" s="157"/>
      <c r="AIL4" s="158"/>
      <c r="AIM4" s="159"/>
      <c r="AIN4" s="119"/>
      <c r="AIO4" s="120"/>
      <c r="AIP4" s="121"/>
      <c r="AIQ4" s="122"/>
      <c r="AIR4" s="131"/>
      <c r="AIS4" s="129"/>
      <c r="AIT4" s="129"/>
      <c r="AIU4" s="130"/>
      <c r="AIV4" s="42"/>
      <c r="AIW4" s="114"/>
      <c r="AIX4" s="43"/>
      <c r="AIY4" s="44"/>
      <c r="AIZ4" s="48"/>
      <c r="AJA4" s="156"/>
      <c r="AJB4" s="157"/>
      <c r="AJC4" s="158"/>
      <c r="AJD4" s="159"/>
      <c r="AJE4" s="156"/>
      <c r="AJF4" s="157"/>
      <c r="AJG4" s="158"/>
      <c r="AJH4" s="159"/>
      <c r="AJI4" s="156"/>
      <c r="AJJ4" s="157"/>
      <c r="AJK4" s="158"/>
      <c r="AJL4" s="159"/>
      <c r="AJM4" s="119"/>
      <c r="AJN4" s="120"/>
      <c r="AJO4" s="121"/>
      <c r="AJP4" s="122"/>
      <c r="AJQ4" s="119"/>
      <c r="AJR4" s="120"/>
      <c r="AJS4" s="121"/>
      <c r="AJT4" s="122"/>
      <c r="AJU4" s="119"/>
      <c r="AJV4" s="120"/>
      <c r="AJW4" s="121"/>
      <c r="AJX4" s="122"/>
      <c r="AJY4" s="119"/>
      <c r="AJZ4" s="120"/>
      <c r="AKA4" s="121"/>
      <c r="AKB4" s="122"/>
      <c r="AKC4" s="119"/>
      <c r="AKD4" s="120"/>
      <c r="AKE4" s="121"/>
      <c r="AKF4" s="122"/>
      <c r="AKG4" s="119"/>
      <c r="AKH4" s="120"/>
      <c r="AKI4" s="121"/>
      <c r="AKJ4" s="122"/>
      <c r="AKK4" s="119"/>
      <c r="AKL4" s="120"/>
      <c r="AKM4" s="121"/>
      <c r="AKN4" s="122"/>
      <c r="AKO4" s="119"/>
      <c r="AKP4" s="120"/>
      <c r="AKQ4" s="121"/>
      <c r="AKR4" s="122"/>
      <c r="AKS4" s="119"/>
      <c r="AKT4" s="120"/>
      <c r="AKU4" s="121"/>
      <c r="AKV4" s="122"/>
      <c r="AKW4" s="119"/>
      <c r="AKX4" s="120"/>
      <c r="AKY4" s="121"/>
      <c r="AKZ4" s="122"/>
      <c r="ALA4" s="119"/>
      <c r="ALB4" s="120"/>
      <c r="ALC4" s="121"/>
      <c r="ALD4" s="122"/>
      <c r="ALE4" s="119"/>
      <c r="ALF4" s="120"/>
      <c r="ALG4" s="121"/>
      <c r="ALH4" s="122"/>
      <c r="ALI4" s="119"/>
      <c r="ALJ4" s="120"/>
      <c r="ALK4" s="121"/>
      <c r="ALL4" s="122"/>
      <c r="ALM4" s="119"/>
      <c r="ALN4" s="120"/>
      <c r="ALO4" s="121"/>
      <c r="ALP4" s="122"/>
      <c r="ALQ4" s="119"/>
      <c r="ALR4" s="120"/>
      <c r="ALS4" s="121"/>
      <c r="ALT4" s="122"/>
      <c r="ALU4" s="119"/>
      <c r="ALV4" s="120"/>
      <c r="ALW4" s="121"/>
      <c r="ALX4" s="122"/>
      <c r="ALY4" s="119"/>
      <c r="ALZ4" s="120"/>
      <c r="AMA4" s="121"/>
      <c r="AMB4" s="122"/>
      <c r="AMC4" s="119"/>
      <c r="AMD4" s="120"/>
      <c r="AME4" s="121"/>
      <c r="AMF4" s="122"/>
      <c r="AMG4" s="119"/>
      <c r="AMH4" s="120"/>
      <c r="AMI4" s="121"/>
      <c r="AMJ4" s="122"/>
      <c r="AMK4" s="119"/>
      <c r="AML4" s="120"/>
      <c r="AMM4" s="121"/>
      <c r="AMN4" s="122"/>
      <c r="AMO4" s="119"/>
      <c r="AMP4" s="120"/>
      <c r="AMQ4" s="121"/>
      <c r="AMR4" s="122"/>
      <c r="AMS4" s="119"/>
      <c r="AMT4" s="120"/>
      <c r="AMU4" s="121"/>
      <c r="AMV4" s="122"/>
      <c r="AMW4" s="119"/>
      <c r="AMX4" s="120"/>
      <c r="AMY4" s="121"/>
      <c r="AMZ4" s="122"/>
      <c r="ANA4" s="119"/>
      <c r="ANB4" s="120"/>
      <c r="ANC4" s="121"/>
      <c r="AND4" s="122"/>
      <c r="ANE4" s="156"/>
      <c r="ANF4" s="157"/>
      <c r="ANG4" s="158"/>
      <c r="ANH4" s="159"/>
      <c r="ANI4" s="156"/>
      <c r="ANJ4" s="157"/>
      <c r="ANK4" s="158"/>
      <c r="ANL4" s="159"/>
      <c r="ANM4" s="156"/>
      <c r="ANN4" s="157"/>
      <c r="ANO4" s="158"/>
      <c r="ANP4" s="159"/>
      <c r="ANQ4" s="119"/>
      <c r="ANR4" s="120"/>
      <c r="ANS4" s="121"/>
      <c r="ANT4" s="122"/>
      <c r="ANU4" s="131"/>
      <c r="ANV4" s="129"/>
      <c r="ANW4" s="129"/>
      <c r="ANX4" s="130"/>
      <c r="ANY4" s="42"/>
      <c r="ANZ4" s="114"/>
      <c r="AOA4" s="43"/>
      <c r="AOB4" s="44"/>
      <c r="AOC4" s="48"/>
      <c r="AOD4" s="156"/>
      <c r="AOE4" s="157"/>
      <c r="AOF4" s="158"/>
      <c r="AOG4" s="159"/>
      <c r="AOH4" s="156"/>
      <c r="AOI4" s="157"/>
      <c r="AOJ4" s="158"/>
      <c r="AOK4" s="159"/>
      <c r="AOL4" s="156"/>
      <c r="AOM4" s="157"/>
      <c r="AON4" s="158"/>
      <c r="AOO4" s="159"/>
      <c r="AOP4" s="119"/>
      <c r="AOQ4" s="120"/>
      <c r="AOR4" s="121"/>
      <c r="AOS4" s="122"/>
      <c r="AOT4" s="119"/>
      <c r="AOU4" s="120"/>
      <c r="AOV4" s="121"/>
      <c r="AOW4" s="122"/>
      <c r="AOX4" s="119"/>
      <c r="AOY4" s="120"/>
      <c r="AOZ4" s="121"/>
      <c r="APA4" s="122"/>
      <c r="APB4" s="119"/>
      <c r="APC4" s="120"/>
      <c r="APD4" s="121"/>
      <c r="APE4" s="122"/>
      <c r="APF4" s="119"/>
      <c r="APG4" s="120"/>
      <c r="APH4" s="121"/>
      <c r="API4" s="122"/>
      <c r="APJ4" s="119"/>
      <c r="APK4" s="120"/>
      <c r="APL4" s="121"/>
      <c r="APM4" s="122"/>
      <c r="APN4" s="119"/>
      <c r="APO4" s="120"/>
      <c r="APP4" s="121"/>
      <c r="APQ4" s="122"/>
      <c r="APR4" s="119"/>
      <c r="APS4" s="120"/>
      <c r="APT4" s="121"/>
      <c r="APU4" s="122"/>
      <c r="APV4" s="119"/>
      <c r="APW4" s="120"/>
      <c r="APX4" s="121"/>
      <c r="APY4" s="122"/>
      <c r="APZ4" s="119"/>
      <c r="AQA4" s="120"/>
      <c r="AQB4" s="121"/>
      <c r="AQC4" s="122"/>
      <c r="AQD4" s="119"/>
      <c r="AQE4" s="120"/>
      <c r="AQF4" s="121"/>
      <c r="AQG4" s="122"/>
      <c r="AQH4" s="119"/>
      <c r="AQI4" s="120"/>
      <c r="AQJ4" s="121"/>
      <c r="AQK4" s="122"/>
      <c r="AQL4" s="119"/>
      <c r="AQM4" s="120"/>
      <c r="AQN4" s="121"/>
      <c r="AQO4" s="122"/>
      <c r="AQP4" s="119"/>
      <c r="AQQ4" s="120"/>
      <c r="AQR4" s="121"/>
      <c r="AQS4" s="122"/>
      <c r="AQT4" s="119"/>
      <c r="AQU4" s="120"/>
      <c r="AQV4" s="121"/>
      <c r="AQW4" s="122"/>
      <c r="AQX4" s="119"/>
      <c r="AQY4" s="120"/>
      <c r="AQZ4" s="121"/>
      <c r="ARA4" s="122"/>
      <c r="ARB4" s="119"/>
      <c r="ARC4" s="120"/>
      <c r="ARD4" s="121"/>
      <c r="ARE4" s="122"/>
      <c r="ARF4" s="119"/>
      <c r="ARG4" s="120"/>
      <c r="ARH4" s="121"/>
      <c r="ARI4" s="122"/>
      <c r="ARJ4" s="119"/>
      <c r="ARK4" s="120"/>
      <c r="ARL4" s="121"/>
      <c r="ARM4" s="122"/>
      <c r="ARN4" s="119"/>
      <c r="ARO4" s="120"/>
      <c r="ARP4" s="121"/>
      <c r="ARQ4" s="122"/>
      <c r="ARR4" s="119"/>
      <c r="ARS4" s="120"/>
      <c r="ART4" s="121"/>
      <c r="ARU4" s="122"/>
      <c r="ARV4" s="119"/>
      <c r="ARW4" s="120"/>
      <c r="ARX4" s="121"/>
      <c r="ARY4" s="122"/>
      <c r="ARZ4" s="119"/>
      <c r="ASA4" s="120"/>
      <c r="ASB4" s="121"/>
      <c r="ASC4" s="122"/>
      <c r="ASD4" s="119"/>
      <c r="ASE4" s="120"/>
      <c r="ASF4" s="121"/>
      <c r="ASG4" s="122"/>
      <c r="ASH4" s="156"/>
      <c r="ASI4" s="157"/>
      <c r="ASJ4" s="158"/>
      <c r="ASK4" s="159"/>
      <c r="ASL4" s="156"/>
      <c r="ASM4" s="157"/>
      <c r="ASN4" s="158"/>
      <c r="ASO4" s="159"/>
      <c r="ASP4" s="156"/>
      <c r="ASQ4" s="157"/>
      <c r="ASR4" s="158"/>
      <c r="ASS4" s="159"/>
      <c r="AST4" s="119"/>
      <c r="ASU4" s="120"/>
      <c r="ASV4" s="121"/>
      <c r="ASW4" s="122"/>
      <c r="ASX4" s="131"/>
      <c r="ASY4" s="129"/>
      <c r="ASZ4" s="129"/>
      <c r="ATA4" s="130"/>
      <c r="ATB4" s="42"/>
      <c r="ATC4" s="114"/>
      <c r="ATD4" s="43"/>
      <c r="ATE4" s="44"/>
      <c r="ATF4" s="48"/>
      <c r="ATG4" s="156"/>
      <c r="ATH4" s="157"/>
      <c r="ATI4" s="158"/>
      <c r="ATJ4" s="159"/>
      <c r="ATK4" s="156"/>
      <c r="ATL4" s="157"/>
      <c r="ATM4" s="158"/>
      <c r="ATN4" s="159"/>
      <c r="ATO4" s="156"/>
      <c r="ATP4" s="157"/>
      <c r="ATQ4" s="158"/>
      <c r="ATR4" s="159"/>
      <c r="ATS4" s="119"/>
      <c r="ATT4" s="120"/>
      <c r="ATU4" s="121"/>
      <c r="ATV4" s="122"/>
      <c r="ATW4" s="119"/>
      <c r="ATX4" s="120"/>
      <c r="ATY4" s="121"/>
      <c r="ATZ4" s="122"/>
      <c r="AUA4" s="119"/>
      <c r="AUB4" s="120"/>
      <c r="AUC4" s="121"/>
      <c r="AUD4" s="122"/>
      <c r="AUE4" s="119"/>
      <c r="AUF4" s="120"/>
      <c r="AUG4" s="121"/>
      <c r="AUH4" s="122"/>
      <c r="AUI4" s="119"/>
      <c r="AUJ4" s="120"/>
      <c r="AUK4" s="121"/>
      <c r="AUL4" s="122"/>
      <c r="AUM4" s="119"/>
      <c r="AUN4" s="120"/>
      <c r="AUO4" s="121"/>
      <c r="AUP4" s="122"/>
      <c r="AUQ4" s="119"/>
      <c r="AUR4" s="120"/>
      <c r="AUS4" s="121"/>
      <c r="AUT4" s="122"/>
      <c r="AUU4" s="119"/>
      <c r="AUV4" s="120"/>
      <c r="AUW4" s="121"/>
      <c r="AUX4" s="122"/>
      <c r="AUY4" s="119"/>
      <c r="AUZ4" s="120"/>
      <c r="AVA4" s="121"/>
      <c r="AVB4" s="122"/>
      <c r="AVC4" s="119"/>
      <c r="AVD4" s="120"/>
      <c r="AVE4" s="121"/>
      <c r="AVF4" s="122"/>
      <c r="AVG4" s="119"/>
      <c r="AVH4" s="120"/>
      <c r="AVI4" s="121"/>
      <c r="AVJ4" s="122"/>
      <c r="AVK4" s="119"/>
      <c r="AVL4" s="120"/>
      <c r="AVM4" s="121"/>
      <c r="AVN4" s="122"/>
      <c r="AVO4" s="119"/>
      <c r="AVP4" s="120"/>
      <c r="AVQ4" s="121"/>
      <c r="AVR4" s="122"/>
      <c r="AVS4" s="119"/>
      <c r="AVT4" s="120"/>
      <c r="AVU4" s="121"/>
      <c r="AVV4" s="122"/>
      <c r="AVW4" s="119"/>
      <c r="AVX4" s="120"/>
      <c r="AVY4" s="121"/>
      <c r="AVZ4" s="122"/>
      <c r="AWA4" s="119"/>
      <c r="AWB4" s="120"/>
      <c r="AWC4" s="121"/>
      <c r="AWD4" s="122"/>
      <c r="AWE4" s="119"/>
      <c r="AWF4" s="120"/>
      <c r="AWG4" s="121"/>
      <c r="AWH4" s="122"/>
      <c r="AWI4" s="119"/>
      <c r="AWJ4" s="120"/>
      <c r="AWK4" s="121"/>
      <c r="AWL4" s="122"/>
      <c r="AWM4" s="119"/>
      <c r="AWN4" s="120"/>
      <c r="AWO4" s="121"/>
      <c r="AWP4" s="122"/>
      <c r="AWQ4" s="119"/>
      <c r="AWR4" s="120"/>
      <c r="AWS4" s="121"/>
      <c r="AWT4" s="122"/>
      <c r="AWU4" s="119"/>
      <c r="AWV4" s="120"/>
      <c r="AWW4" s="121"/>
      <c r="AWX4" s="122"/>
      <c r="AWY4" s="119"/>
      <c r="AWZ4" s="120"/>
      <c r="AXA4" s="121"/>
      <c r="AXB4" s="122"/>
      <c r="AXC4" s="119"/>
      <c r="AXD4" s="120"/>
      <c r="AXE4" s="121"/>
      <c r="AXF4" s="122"/>
      <c r="AXG4" s="119"/>
      <c r="AXH4" s="120"/>
      <c r="AXI4" s="121"/>
      <c r="AXJ4" s="122"/>
      <c r="AXK4" s="156"/>
      <c r="AXL4" s="157"/>
      <c r="AXM4" s="158"/>
      <c r="AXN4" s="159"/>
      <c r="AXO4" s="156"/>
      <c r="AXP4" s="157"/>
      <c r="AXQ4" s="158"/>
      <c r="AXR4" s="159"/>
      <c r="AXS4" s="156"/>
      <c r="AXT4" s="157"/>
      <c r="AXU4" s="158"/>
      <c r="AXV4" s="159"/>
      <c r="AXW4" s="119"/>
      <c r="AXX4" s="120"/>
      <c r="AXY4" s="121"/>
      <c r="AXZ4" s="122"/>
      <c r="AYA4" s="131"/>
      <c r="AYB4" s="129"/>
      <c r="AYC4" s="129"/>
      <c r="AYD4" s="130"/>
      <c r="AYE4" s="42"/>
      <c r="AYF4" s="114"/>
      <c r="AYG4" s="43"/>
      <c r="AYH4" s="44"/>
      <c r="AYI4" s="48"/>
      <c r="AYJ4" s="156"/>
      <c r="AYK4" s="157"/>
      <c r="AYL4" s="158"/>
      <c r="AYM4" s="159"/>
      <c r="AYN4" s="156"/>
      <c r="AYO4" s="157"/>
      <c r="AYP4" s="158"/>
      <c r="AYQ4" s="159"/>
      <c r="AYR4" s="156"/>
      <c r="AYS4" s="157"/>
      <c r="AYT4" s="158"/>
      <c r="AYU4" s="159"/>
      <c r="AYV4" s="119"/>
      <c r="AYW4" s="120"/>
      <c r="AYX4" s="121"/>
      <c r="AYY4" s="122"/>
      <c r="AYZ4" s="119"/>
      <c r="AZA4" s="120"/>
      <c r="AZB4" s="121"/>
      <c r="AZC4" s="122"/>
      <c r="AZD4" s="119"/>
      <c r="AZE4" s="120"/>
      <c r="AZF4" s="121"/>
      <c r="AZG4" s="122"/>
      <c r="AZH4" s="119"/>
      <c r="AZI4" s="120"/>
      <c r="AZJ4" s="121"/>
      <c r="AZK4" s="122"/>
      <c r="AZL4" s="119"/>
      <c r="AZM4" s="120"/>
      <c r="AZN4" s="121"/>
      <c r="AZO4" s="122"/>
      <c r="AZP4" s="119"/>
      <c r="AZQ4" s="120"/>
      <c r="AZR4" s="121"/>
      <c r="AZS4" s="122"/>
      <c r="AZT4" s="119"/>
      <c r="AZU4" s="120"/>
      <c r="AZV4" s="121"/>
      <c r="AZW4" s="122"/>
      <c r="AZX4" s="119"/>
      <c r="AZY4" s="120"/>
      <c r="AZZ4" s="121"/>
      <c r="BAA4" s="122"/>
      <c r="BAB4" s="119"/>
      <c r="BAC4" s="120"/>
      <c r="BAD4" s="121"/>
      <c r="BAE4" s="122"/>
      <c r="BAF4" s="119"/>
      <c r="BAG4" s="120"/>
      <c r="BAH4" s="121"/>
      <c r="BAI4" s="122"/>
      <c r="BAJ4" s="119"/>
      <c r="BAK4" s="120"/>
      <c r="BAL4" s="121"/>
      <c r="BAM4" s="122"/>
      <c r="BAN4" s="119"/>
      <c r="BAO4" s="120"/>
      <c r="BAP4" s="121"/>
      <c r="BAQ4" s="122"/>
      <c r="BAR4" s="119"/>
      <c r="BAS4" s="120"/>
      <c r="BAT4" s="121"/>
      <c r="BAU4" s="122"/>
      <c r="BAV4" s="119"/>
      <c r="BAW4" s="120"/>
      <c r="BAX4" s="121"/>
      <c r="BAY4" s="122"/>
      <c r="BAZ4" s="119"/>
      <c r="BBA4" s="120"/>
      <c r="BBB4" s="121"/>
      <c r="BBC4" s="122"/>
      <c r="BBD4" s="119"/>
      <c r="BBE4" s="120"/>
      <c r="BBF4" s="121"/>
      <c r="BBG4" s="122"/>
      <c r="BBH4" s="119"/>
      <c r="BBI4" s="120"/>
      <c r="BBJ4" s="121"/>
      <c r="BBK4" s="122"/>
      <c r="BBL4" s="119"/>
      <c r="BBM4" s="120"/>
      <c r="BBN4" s="121"/>
      <c r="BBO4" s="122"/>
      <c r="BBP4" s="119"/>
      <c r="BBQ4" s="120"/>
      <c r="BBR4" s="121"/>
      <c r="BBS4" s="122"/>
      <c r="BBT4" s="119"/>
      <c r="BBU4" s="120"/>
      <c r="BBV4" s="121"/>
      <c r="BBW4" s="122"/>
      <c r="BBX4" s="119"/>
      <c r="BBY4" s="120"/>
      <c r="BBZ4" s="121"/>
      <c r="BCA4" s="122"/>
      <c r="BCB4" s="119"/>
      <c r="BCC4" s="120"/>
      <c r="BCD4" s="121"/>
      <c r="BCE4" s="122"/>
      <c r="BCF4" s="119"/>
      <c r="BCG4" s="120"/>
      <c r="BCH4" s="121"/>
      <c r="BCI4" s="122"/>
      <c r="BCJ4" s="119"/>
      <c r="BCK4" s="120"/>
      <c r="BCL4" s="121"/>
      <c r="BCM4" s="122"/>
      <c r="BCN4" s="156"/>
      <c r="BCO4" s="157"/>
      <c r="BCP4" s="158"/>
      <c r="BCQ4" s="159"/>
      <c r="BCR4" s="156"/>
      <c r="BCS4" s="157"/>
      <c r="BCT4" s="158"/>
      <c r="BCU4" s="159"/>
      <c r="BCV4" s="156"/>
      <c r="BCW4" s="157"/>
      <c r="BCX4" s="158"/>
      <c r="BCY4" s="159"/>
      <c r="BCZ4" s="119"/>
      <c r="BDA4" s="120"/>
      <c r="BDB4" s="121"/>
      <c r="BDC4" s="122"/>
      <c r="BDD4" s="131"/>
      <c r="BDE4" s="129"/>
      <c r="BDF4" s="129"/>
      <c r="BDG4" s="130"/>
      <c r="BDH4" s="42"/>
      <c r="BDI4" s="114"/>
      <c r="BDJ4" s="43"/>
      <c r="BDK4" s="44"/>
      <c r="BDL4" s="48"/>
      <c r="BDM4" s="156"/>
      <c r="BDN4" s="157"/>
      <c r="BDO4" s="158"/>
      <c r="BDP4" s="159"/>
      <c r="BDQ4" s="156"/>
      <c r="BDR4" s="157"/>
      <c r="BDS4" s="158"/>
      <c r="BDT4" s="159"/>
      <c r="BDU4" s="156"/>
      <c r="BDV4" s="157"/>
      <c r="BDW4" s="158"/>
      <c r="BDX4" s="159"/>
      <c r="BDY4" s="119"/>
      <c r="BDZ4" s="120"/>
      <c r="BEA4" s="121"/>
      <c r="BEB4" s="122"/>
      <c r="BEC4" s="119"/>
      <c r="BED4" s="120"/>
      <c r="BEE4" s="121"/>
      <c r="BEF4" s="122"/>
      <c r="BEG4" s="119"/>
      <c r="BEH4" s="120"/>
      <c r="BEI4" s="121"/>
      <c r="BEJ4" s="122"/>
      <c r="BEK4" s="119"/>
      <c r="BEL4" s="120"/>
      <c r="BEM4" s="121"/>
      <c r="BEN4" s="122"/>
      <c r="BEO4" s="119"/>
      <c r="BEP4" s="120"/>
      <c r="BEQ4" s="121"/>
      <c r="BER4" s="122"/>
      <c r="BES4" s="119"/>
      <c r="BET4" s="120"/>
      <c r="BEU4" s="121"/>
      <c r="BEV4" s="122"/>
      <c r="BEW4" s="119"/>
      <c r="BEX4" s="120"/>
      <c r="BEY4" s="121"/>
      <c r="BEZ4" s="122"/>
      <c r="BFA4" s="119"/>
      <c r="BFB4" s="120"/>
      <c r="BFC4" s="121"/>
      <c r="BFD4" s="122"/>
      <c r="BFE4" s="119"/>
      <c r="BFF4" s="120"/>
      <c r="BFG4" s="121"/>
      <c r="BFH4" s="122"/>
      <c r="BFI4" s="119"/>
      <c r="BFJ4" s="120"/>
      <c r="BFK4" s="121"/>
      <c r="BFL4" s="122"/>
      <c r="BFM4" s="119"/>
      <c r="BFN4" s="120"/>
      <c r="BFO4" s="121"/>
      <c r="BFP4" s="122"/>
      <c r="BFQ4" s="119"/>
      <c r="BFR4" s="120"/>
      <c r="BFS4" s="121"/>
      <c r="BFT4" s="122"/>
      <c r="BFU4" s="119"/>
      <c r="BFV4" s="120"/>
      <c r="BFW4" s="121"/>
      <c r="BFX4" s="122"/>
      <c r="BFY4" s="119"/>
      <c r="BFZ4" s="120"/>
      <c r="BGA4" s="121"/>
      <c r="BGB4" s="122"/>
      <c r="BGC4" s="119"/>
      <c r="BGD4" s="120"/>
      <c r="BGE4" s="121"/>
      <c r="BGF4" s="122"/>
      <c r="BGG4" s="119"/>
      <c r="BGH4" s="120"/>
      <c r="BGI4" s="121"/>
      <c r="BGJ4" s="122"/>
      <c r="BGK4" s="119"/>
      <c r="BGL4" s="120"/>
      <c r="BGM4" s="121"/>
      <c r="BGN4" s="122"/>
      <c r="BGO4" s="119"/>
      <c r="BGP4" s="120"/>
      <c r="BGQ4" s="121"/>
      <c r="BGR4" s="122"/>
      <c r="BGS4" s="119"/>
      <c r="BGT4" s="120"/>
      <c r="BGU4" s="121"/>
      <c r="BGV4" s="122"/>
      <c r="BGW4" s="119"/>
      <c r="BGX4" s="120"/>
      <c r="BGY4" s="121"/>
      <c r="BGZ4" s="122"/>
      <c r="BHA4" s="119"/>
      <c r="BHB4" s="120"/>
      <c r="BHC4" s="121"/>
      <c r="BHD4" s="122"/>
      <c r="BHE4" s="119"/>
      <c r="BHF4" s="120"/>
      <c r="BHG4" s="121"/>
      <c r="BHH4" s="122"/>
      <c r="BHI4" s="119"/>
      <c r="BHJ4" s="120"/>
      <c r="BHK4" s="121"/>
      <c r="BHL4" s="122"/>
      <c r="BHM4" s="119"/>
      <c r="BHN4" s="120"/>
      <c r="BHO4" s="121"/>
      <c r="BHP4" s="122"/>
      <c r="BHQ4" s="156"/>
      <c r="BHR4" s="157"/>
      <c r="BHS4" s="158"/>
      <c r="BHT4" s="159"/>
      <c r="BHU4" s="156"/>
      <c r="BHV4" s="157"/>
      <c r="BHW4" s="158"/>
      <c r="BHX4" s="159"/>
      <c r="BHY4" s="156"/>
      <c r="BHZ4" s="157"/>
      <c r="BIA4" s="158"/>
      <c r="BIB4" s="159"/>
      <c r="BIC4" s="119"/>
      <c r="BID4" s="120"/>
      <c r="BIE4" s="121"/>
      <c r="BIF4" s="122"/>
      <c r="BIG4" s="131"/>
      <c r="BIH4" s="129"/>
      <c r="BII4" s="129"/>
      <c r="BIJ4" s="130"/>
      <c r="BIK4" s="42"/>
      <c r="BIL4" s="114"/>
      <c r="BIM4" s="43"/>
      <c r="BIN4" s="44"/>
      <c r="BIO4" s="48"/>
      <c r="BIP4" s="156"/>
      <c r="BIQ4" s="157"/>
      <c r="BIR4" s="158"/>
      <c r="BIS4" s="159"/>
      <c r="BIT4" s="156"/>
      <c r="BIU4" s="157"/>
      <c r="BIV4" s="158"/>
      <c r="BIW4" s="159"/>
      <c r="BIX4" s="156"/>
      <c r="BIY4" s="157"/>
      <c r="BIZ4" s="158"/>
      <c r="BJA4" s="159"/>
      <c r="BJB4" s="119"/>
      <c r="BJC4" s="120"/>
      <c r="BJD4" s="121"/>
      <c r="BJE4" s="122"/>
      <c r="BJF4" s="119"/>
      <c r="BJG4" s="120"/>
      <c r="BJH4" s="121"/>
      <c r="BJI4" s="122"/>
      <c r="BJJ4" s="119"/>
      <c r="BJK4" s="120"/>
      <c r="BJL4" s="121"/>
      <c r="BJM4" s="122"/>
      <c r="BJN4" s="119"/>
      <c r="BJO4" s="120"/>
      <c r="BJP4" s="121"/>
      <c r="BJQ4" s="122"/>
      <c r="BJR4" s="119"/>
      <c r="BJS4" s="120"/>
      <c r="BJT4" s="121"/>
      <c r="BJU4" s="122"/>
      <c r="BJV4" s="119"/>
      <c r="BJW4" s="120"/>
      <c r="BJX4" s="121"/>
      <c r="BJY4" s="122"/>
      <c r="BJZ4" s="119"/>
      <c r="BKA4" s="120"/>
      <c r="BKB4" s="121"/>
      <c r="BKC4" s="122"/>
      <c r="BKD4" s="119"/>
      <c r="BKE4" s="120"/>
      <c r="BKF4" s="121"/>
      <c r="BKG4" s="122"/>
      <c r="BKH4" s="119"/>
      <c r="BKI4" s="120"/>
      <c r="BKJ4" s="121"/>
      <c r="BKK4" s="122"/>
      <c r="BKL4" s="119"/>
      <c r="BKM4" s="120"/>
      <c r="BKN4" s="121"/>
      <c r="BKO4" s="122"/>
      <c r="BKP4" s="119"/>
      <c r="BKQ4" s="120"/>
      <c r="BKR4" s="121"/>
      <c r="BKS4" s="122"/>
      <c r="BKT4" s="119"/>
      <c r="BKU4" s="120"/>
      <c r="BKV4" s="121"/>
      <c r="BKW4" s="122"/>
      <c r="BKX4" s="119"/>
      <c r="BKY4" s="120"/>
      <c r="BKZ4" s="121"/>
      <c r="BLA4" s="122"/>
      <c r="BLB4" s="119"/>
      <c r="BLC4" s="120"/>
      <c r="BLD4" s="121"/>
      <c r="BLE4" s="122"/>
      <c r="BLF4" s="119"/>
      <c r="BLG4" s="120"/>
      <c r="BLH4" s="121"/>
      <c r="BLI4" s="122"/>
      <c r="BLJ4" s="119"/>
      <c r="BLK4" s="120"/>
      <c r="BLL4" s="121"/>
      <c r="BLM4" s="122"/>
      <c r="BLN4" s="119"/>
      <c r="BLO4" s="120"/>
      <c r="BLP4" s="121"/>
      <c r="BLQ4" s="122"/>
      <c r="BLR4" s="119"/>
      <c r="BLS4" s="120"/>
      <c r="BLT4" s="121"/>
      <c r="BLU4" s="122"/>
      <c r="BLV4" s="119"/>
      <c r="BLW4" s="120"/>
      <c r="BLX4" s="121"/>
      <c r="BLY4" s="122"/>
      <c r="BLZ4" s="119"/>
      <c r="BMA4" s="120"/>
      <c r="BMB4" s="121"/>
      <c r="BMC4" s="122"/>
      <c r="BMD4" s="119"/>
      <c r="BME4" s="120"/>
      <c r="BMF4" s="121"/>
      <c r="BMG4" s="122"/>
      <c r="BMH4" s="119"/>
      <c r="BMI4" s="120"/>
      <c r="BMJ4" s="121"/>
      <c r="BMK4" s="122"/>
      <c r="BML4" s="119"/>
      <c r="BMM4" s="120"/>
      <c r="BMN4" s="121"/>
      <c r="BMO4" s="122"/>
      <c r="BMP4" s="119"/>
      <c r="BMQ4" s="120"/>
      <c r="BMR4" s="121"/>
      <c r="BMS4" s="122"/>
      <c r="BMT4" s="156"/>
      <c r="BMU4" s="157"/>
      <c r="BMV4" s="158"/>
      <c r="BMW4" s="159"/>
      <c r="BMX4" s="156"/>
      <c r="BMY4" s="157"/>
      <c r="BMZ4" s="158"/>
      <c r="BNA4" s="159"/>
      <c r="BNB4" s="156"/>
      <c r="BNC4" s="157"/>
      <c r="BND4" s="158"/>
      <c r="BNE4" s="159"/>
      <c r="BNF4" s="119"/>
      <c r="BNG4" s="120"/>
      <c r="BNH4" s="121"/>
      <c r="BNI4" s="122"/>
      <c r="BNJ4" s="131"/>
      <c r="BNK4" s="129"/>
      <c r="BNL4" s="129"/>
      <c r="BNM4" s="130"/>
      <c r="BNN4" s="42"/>
      <c r="BNO4" s="114"/>
      <c r="BNP4" s="43"/>
      <c r="BNQ4" s="44"/>
      <c r="BNR4" s="48"/>
      <c r="BNS4" s="156"/>
      <c r="BNT4" s="157"/>
      <c r="BNU4" s="158"/>
      <c r="BNV4" s="159"/>
      <c r="BNW4" s="156"/>
      <c r="BNX4" s="157"/>
      <c r="BNY4" s="158"/>
      <c r="BNZ4" s="159"/>
      <c r="BOA4" s="156"/>
      <c r="BOB4" s="157"/>
      <c r="BOC4" s="158"/>
      <c r="BOD4" s="159"/>
      <c r="BOE4" s="119"/>
      <c r="BOF4" s="120"/>
      <c r="BOG4" s="121"/>
      <c r="BOH4" s="122"/>
      <c r="BOI4" s="119"/>
      <c r="BOJ4" s="120"/>
      <c r="BOK4" s="121"/>
      <c r="BOL4" s="122"/>
      <c r="BOM4" s="119"/>
      <c r="BON4" s="120"/>
      <c r="BOO4" s="121"/>
      <c r="BOP4" s="122"/>
      <c r="BOQ4" s="119"/>
      <c r="BOR4" s="120"/>
      <c r="BOS4" s="121"/>
      <c r="BOT4" s="122"/>
      <c r="BOU4" s="119"/>
      <c r="BOV4" s="120"/>
      <c r="BOW4" s="121"/>
      <c r="BOX4" s="122"/>
      <c r="BOY4" s="119"/>
      <c r="BOZ4" s="120"/>
      <c r="BPA4" s="121"/>
      <c r="BPB4" s="122"/>
      <c r="BPC4" s="119"/>
      <c r="BPD4" s="120"/>
      <c r="BPE4" s="121"/>
      <c r="BPF4" s="122"/>
      <c r="BPG4" s="119"/>
      <c r="BPH4" s="120"/>
      <c r="BPI4" s="121"/>
      <c r="BPJ4" s="122"/>
      <c r="BPK4" s="119"/>
      <c r="BPL4" s="120"/>
      <c r="BPM4" s="121"/>
      <c r="BPN4" s="122"/>
      <c r="BPO4" s="119"/>
      <c r="BPP4" s="120"/>
      <c r="BPQ4" s="121"/>
      <c r="BPR4" s="122"/>
      <c r="BPS4" s="119"/>
      <c r="BPT4" s="120"/>
      <c r="BPU4" s="121"/>
      <c r="BPV4" s="122"/>
      <c r="BPW4" s="119"/>
      <c r="BPX4" s="120"/>
      <c r="BPY4" s="121"/>
      <c r="BPZ4" s="122"/>
      <c r="BQA4" s="119"/>
      <c r="BQB4" s="120"/>
      <c r="BQC4" s="121"/>
      <c r="BQD4" s="122"/>
      <c r="BQE4" s="119"/>
      <c r="BQF4" s="120"/>
      <c r="BQG4" s="121"/>
      <c r="BQH4" s="122"/>
      <c r="BQI4" s="119"/>
      <c r="BQJ4" s="120"/>
      <c r="BQK4" s="121"/>
      <c r="BQL4" s="122"/>
      <c r="BQM4" s="119"/>
      <c r="BQN4" s="120"/>
      <c r="BQO4" s="121"/>
      <c r="BQP4" s="122"/>
      <c r="BQQ4" s="119"/>
      <c r="BQR4" s="120"/>
      <c r="BQS4" s="121"/>
      <c r="BQT4" s="122"/>
      <c r="BQU4" s="119"/>
      <c r="BQV4" s="120"/>
      <c r="BQW4" s="121"/>
      <c r="BQX4" s="122"/>
      <c r="BQY4" s="119"/>
      <c r="BQZ4" s="120"/>
      <c r="BRA4" s="121"/>
      <c r="BRB4" s="122"/>
      <c r="BRC4" s="119"/>
      <c r="BRD4" s="120"/>
      <c r="BRE4" s="121"/>
      <c r="BRF4" s="122"/>
      <c r="BRG4" s="119"/>
      <c r="BRH4" s="120"/>
      <c r="BRI4" s="121"/>
      <c r="BRJ4" s="122"/>
      <c r="BRK4" s="119"/>
      <c r="BRL4" s="120"/>
      <c r="BRM4" s="121"/>
      <c r="BRN4" s="122"/>
      <c r="BRO4" s="119"/>
      <c r="BRP4" s="120"/>
      <c r="BRQ4" s="121"/>
      <c r="BRR4" s="122"/>
      <c r="BRS4" s="119"/>
      <c r="BRT4" s="120"/>
      <c r="BRU4" s="121"/>
      <c r="BRV4" s="122"/>
      <c r="BRW4" s="156"/>
      <c r="BRX4" s="157"/>
      <c r="BRY4" s="158"/>
      <c r="BRZ4" s="159"/>
      <c r="BSA4" s="156"/>
      <c r="BSB4" s="157"/>
      <c r="BSC4" s="158"/>
      <c r="BSD4" s="159"/>
      <c r="BSE4" s="156"/>
      <c r="BSF4" s="157"/>
      <c r="BSG4" s="158"/>
      <c r="BSH4" s="159"/>
      <c r="BSI4" s="119"/>
      <c r="BSJ4" s="120"/>
      <c r="BSK4" s="121"/>
      <c r="BSL4" s="122"/>
      <c r="BSM4" s="131"/>
      <c r="BSN4" s="129"/>
      <c r="BSO4" s="129"/>
      <c r="BSP4" s="130"/>
      <c r="BSQ4" s="42"/>
      <c r="BSR4" s="114"/>
      <c r="BSS4" s="43"/>
      <c r="BST4" s="44"/>
      <c r="BSU4" s="48"/>
      <c r="BSV4" s="156"/>
      <c r="BSW4" s="157"/>
      <c r="BSX4" s="158"/>
      <c r="BSY4" s="159"/>
      <c r="BSZ4" s="156"/>
      <c r="BTA4" s="157"/>
      <c r="BTB4" s="158"/>
      <c r="BTC4" s="159"/>
      <c r="BTD4" s="156"/>
      <c r="BTE4" s="157"/>
      <c r="BTF4" s="158"/>
      <c r="BTG4" s="159"/>
      <c r="BTH4" s="119"/>
      <c r="BTI4" s="120"/>
      <c r="BTJ4" s="121"/>
      <c r="BTK4" s="122"/>
      <c r="BTL4" s="119"/>
      <c r="BTM4" s="120"/>
      <c r="BTN4" s="121"/>
      <c r="BTO4" s="122"/>
      <c r="BTP4" s="119"/>
      <c r="BTQ4" s="120"/>
      <c r="BTR4" s="121"/>
      <c r="BTS4" s="122"/>
      <c r="BTT4" s="119"/>
      <c r="BTU4" s="120"/>
      <c r="BTV4" s="121"/>
      <c r="BTW4" s="122"/>
      <c r="BTX4" s="119"/>
      <c r="BTY4" s="120"/>
      <c r="BTZ4" s="121"/>
      <c r="BUA4" s="122"/>
      <c r="BUB4" s="119"/>
      <c r="BUC4" s="120"/>
      <c r="BUD4" s="121"/>
      <c r="BUE4" s="122"/>
      <c r="BUF4" s="119"/>
      <c r="BUG4" s="120"/>
      <c r="BUH4" s="121"/>
      <c r="BUI4" s="122"/>
      <c r="BUJ4" s="119"/>
      <c r="BUK4" s="120"/>
      <c r="BUL4" s="121"/>
      <c r="BUM4" s="122"/>
      <c r="BUN4" s="119"/>
      <c r="BUO4" s="120"/>
      <c r="BUP4" s="121"/>
      <c r="BUQ4" s="122"/>
      <c r="BUR4" s="119"/>
      <c r="BUS4" s="120"/>
      <c r="BUT4" s="121"/>
      <c r="BUU4" s="122"/>
      <c r="BUV4" s="119"/>
      <c r="BUW4" s="120"/>
      <c r="BUX4" s="121"/>
      <c r="BUY4" s="122"/>
      <c r="BUZ4" s="119"/>
      <c r="BVA4" s="120"/>
      <c r="BVB4" s="121"/>
      <c r="BVC4" s="122"/>
      <c r="BVD4" s="119"/>
      <c r="BVE4" s="120"/>
      <c r="BVF4" s="121"/>
      <c r="BVG4" s="122"/>
      <c r="BVH4" s="119"/>
      <c r="BVI4" s="120"/>
      <c r="BVJ4" s="121"/>
      <c r="BVK4" s="122"/>
      <c r="BVL4" s="119"/>
      <c r="BVM4" s="120"/>
      <c r="BVN4" s="121"/>
      <c r="BVO4" s="122"/>
      <c r="BVP4" s="119"/>
      <c r="BVQ4" s="120"/>
      <c r="BVR4" s="121"/>
      <c r="BVS4" s="122"/>
      <c r="BVT4" s="119"/>
      <c r="BVU4" s="120"/>
      <c r="BVV4" s="121"/>
      <c r="BVW4" s="122"/>
      <c r="BVX4" s="119"/>
      <c r="BVY4" s="120"/>
      <c r="BVZ4" s="121"/>
      <c r="BWA4" s="122"/>
      <c r="BWB4" s="119"/>
      <c r="BWC4" s="120"/>
      <c r="BWD4" s="121"/>
      <c r="BWE4" s="122"/>
      <c r="BWF4" s="119"/>
      <c r="BWG4" s="120"/>
      <c r="BWH4" s="121"/>
      <c r="BWI4" s="122"/>
      <c r="BWJ4" s="119"/>
      <c r="BWK4" s="120"/>
      <c r="BWL4" s="121"/>
      <c r="BWM4" s="122"/>
      <c r="BWN4" s="119"/>
      <c r="BWO4" s="120"/>
      <c r="BWP4" s="121"/>
      <c r="BWQ4" s="122"/>
      <c r="BWR4" s="119"/>
      <c r="BWS4" s="120"/>
      <c r="BWT4" s="121"/>
      <c r="BWU4" s="122"/>
      <c r="BWV4" s="119"/>
      <c r="BWW4" s="120"/>
      <c r="BWX4" s="121"/>
      <c r="BWY4" s="122"/>
      <c r="BWZ4" s="156"/>
      <c r="BXA4" s="157"/>
      <c r="BXB4" s="158"/>
      <c r="BXC4" s="159"/>
      <c r="BXD4" s="156"/>
      <c r="BXE4" s="157"/>
      <c r="BXF4" s="158"/>
      <c r="BXG4" s="159"/>
      <c r="BXH4" s="156"/>
      <c r="BXI4" s="157"/>
      <c r="BXJ4" s="158"/>
      <c r="BXK4" s="159"/>
      <c r="BXL4" s="119"/>
      <c r="BXM4" s="120"/>
      <c r="BXN4" s="121"/>
      <c r="BXO4" s="122"/>
      <c r="BXP4" s="131"/>
      <c r="BXQ4" s="129"/>
      <c r="BXR4" s="129"/>
      <c r="BXS4" s="130"/>
      <c r="BXT4" s="42"/>
      <c r="BXU4" s="114"/>
      <c r="BXV4" s="43"/>
      <c r="BXW4" s="44"/>
      <c r="BXX4" s="48"/>
      <c r="BXY4" s="156"/>
      <c r="BXZ4" s="157"/>
      <c r="BYA4" s="158"/>
      <c r="BYB4" s="159"/>
      <c r="BYC4" s="156"/>
      <c r="BYD4" s="157"/>
      <c r="BYE4" s="158"/>
      <c r="BYF4" s="159"/>
      <c r="BYG4" s="156"/>
      <c r="BYH4" s="157"/>
      <c r="BYI4" s="158"/>
      <c r="BYJ4" s="159"/>
      <c r="BYK4" s="119"/>
      <c r="BYL4" s="120"/>
      <c r="BYM4" s="121"/>
      <c r="BYN4" s="122"/>
      <c r="BYO4" s="119"/>
      <c r="BYP4" s="120"/>
      <c r="BYQ4" s="121"/>
      <c r="BYR4" s="122"/>
      <c r="BYS4" s="119"/>
      <c r="BYT4" s="120"/>
      <c r="BYU4" s="121"/>
      <c r="BYV4" s="122"/>
      <c r="BYW4" s="119"/>
      <c r="BYX4" s="120"/>
      <c r="BYY4" s="121"/>
      <c r="BYZ4" s="122"/>
      <c r="BZA4" s="119"/>
      <c r="BZB4" s="120"/>
      <c r="BZC4" s="121"/>
      <c r="BZD4" s="122"/>
      <c r="BZE4" s="119"/>
      <c r="BZF4" s="120"/>
      <c r="BZG4" s="121"/>
      <c r="BZH4" s="122"/>
      <c r="BZI4" s="119"/>
      <c r="BZJ4" s="120"/>
      <c r="BZK4" s="121"/>
      <c r="BZL4" s="122"/>
      <c r="BZM4" s="119"/>
      <c r="BZN4" s="120"/>
      <c r="BZO4" s="121"/>
      <c r="BZP4" s="122"/>
      <c r="BZQ4" s="119"/>
      <c r="BZR4" s="120"/>
      <c r="BZS4" s="121"/>
      <c r="BZT4" s="122"/>
      <c r="BZU4" s="119"/>
      <c r="BZV4" s="120"/>
      <c r="BZW4" s="121"/>
      <c r="BZX4" s="122"/>
      <c r="BZY4" s="119"/>
      <c r="BZZ4" s="120"/>
      <c r="CAA4" s="121"/>
      <c r="CAB4" s="122"/>
      <c r="CAC4" s="119"/>
      <c r="CAD4" s="120"/>
      <c r="CAE4" s="121"/>
      <c r="CAF4" s="122"/>
      <c r="CAG4" s="119"/>
      <c r="CAH4" s="120"/>
      <c r="CAI4" s="121"/>
      <c r="CAJ4" s="122"/>
      <c r="CAK4" s="119"/>
      <c r="CAL4" s="120"/>
      <c r="CAM4" s="121"/>
      <c r="CAN4" s="122"/>
      <c r="CAO4" s="119"/>
      <c r="CAP4" s="120"/>
      <c r="CAQ4" s="121"/>
      <c r="CAR4" s="122"/>
      <c r="CAS4" s="119"/>
      <c r="CAT4" s="120"/>
      <c r="CAU4" s="121"/>
      <c r="CAV4" s="122"/>
      <c r="CAW4" s="119"/>
      <c r="CAX4" s="120"/>
      <c r="CAY4" s="121"/>
      <c r="CAZ4" s="122"/>
      <c r="CBA4" s="119"/>
      <c r="CBB4" s="120"/>
      <c r="CBC4" s="121"/>
      <c r="CBD4" s="122"/>
      <c r="CBE4" s="119"/>
      <c r="CBF4" s="120"/>
      <c r="CBG4" s="121"/>
      <c r="CBH4" s="122"/>
      <c r="CBI4" s="119"/>
      <c r="CBJ4" s="120"/>
      <c r="CBK4" s="121"/>
      <c r="CBL4" s="122"/>
      <c r="CBM4" s="119"/>
      <c r="CBN4" s="120"/>
      <c r="CBO4" s="121"/>
      <c r="CBP4" s="122"/>
      <c r="CBQ4" s="119"/>
      <c r="CBR4" s="120"/>
      <c r="CBS4" s="121"/>
      <c r="CBT4" s="122"/>
      <c r="CBU4" s="119"/>
      <c r="CBV4" s="120"/>
      <c r="CBW4" s="121"/>
      <c r="CBX4" s="122"/>
      <c r="CBY4" s="119"/>
      <c r="CBZ4" s="120"/>
      <c r="CCA4" s="121"/>
      <c r="CCB4" s="122"/>
      <c r="CCC4" s="156"/>
      <c r="CCD4" s="157"/>
      <c r="CCE4" s="158"/>
      <c r="CCF4" s="159"/>
      <c r="CCG4" s="156"/>
      <c r="CCH4" s="157"/>
      <c r="CCI4" s="158"/>
      <c r="CCJ4" s="159"/>
      <c r="CCK4" s="156"/>
      <c r="CCL4" s="157"/>
      <c r="CCM4" s="158"/>
      <c r="CCN4" s="159"/>
      <c r="CCO4" s="119"/>
      <c r="CCP4" s="120"/>
      <c r="CCQ4" s="121"/>
      <c r="CCR4" s="122"/>
      <c r="CCS4" s="131"/>
      <c r="CCT4" s="129"/>
      <c r="CCU4" s="129"/>
      <c r="CCV4" s="130"/>
      <c r="CCW4" s="42"/>
      <c r="CCX4" s="114"/>
      <c r="CCY4" s="43"/>
      <c r="CCZ4" s="44"/>
      <c r="CDA4" s="48"/>
      <c r="CDB4" s="156"/>
      <c r="CDC4" s="157"/>
      <c r="CDD4" s="158"/>
      <c r="CDE4" s="159"/>
      <c r="CDF4" s="156"/>
      <c r="CDG4" s="157"/>
      <c r="CDH4" s="158"/>
      <c r="CDI4" s="159"/>
      <c r="CDJ4" s="156"/>
      <c r="CDK4" s="157"/>
      <c r="CDL4" s="158"/>
      <c r="CDM4" s="159"/>
      <c r="CDN4" s="119"/>
      <c r="CDO4" s="120"/>
      <c r="CDP4" s="121"/>
      <c r="CDQ4" s="122"/>
      <c r="CDR4" s="119"/>
      <c r="CDS4" s="120"/>
      <c r="CDT4" s="121"/>
      <c r="CDU4" s="122"/>
      <c r="CDV4" s="119"/>
      <c r="CDW4" s="120"/>
      <c r="CDX4" s="121"/>
      <c r="CDY4" s="122"/>
      <c r="CDZ4" s="119"/>
      <c r="CEA4" s="120"/>
      <c r="CEB4" s="121"/>
      <c r="CEC4" s="122"/>
      <c r="CED4" s="119"/>
      <c r="CEE4" s="120"/>
      <c r="CEF4" s="121"/>
      <c r="CEG4" s="122"/>
      <c r="CEH4" s="119"/>
      <c r="CEI4" s="120"/>
      <c r="CEJ4" s="121"/>
      <c r="CEK4" s="122"/>
      <c r="CEL4" s="119"/>
      <c r="CEM4" s="120"/>
      <c r="CEN4" s="121"/>
      <c r="CEO4" s="122"/>
      <c r="CEP4" s="119"/>
      <c r="CEQ4" s="120"/>
      <c r="CER4" s="121"/>
      <c r="CES4" s="122"/>
      <c r="CET4" s="119"/>
      <c r="CEU4" s="120"/>
      <c r="CEV4" s="121"/>
      <c r="CEW4" s="122"/>
      <c r="CEX4" s="119"/>
      <c r="CEY4" s="120"/>
      <c r="CEZ4" s="121"/>
      <c r="CFA4" s="122"/>
      <c r="CFB4" s="119"/>
      <c r="CFC4" s="120"/>
      <c r="CFD4" s="121"/>
      <c r="CFE4" s="122"/>
      <c r="CFF4" s="119"/>
      <c r="CFG4" s="120"/>
      <c r="CFH4" s="121"/>
      <c r="CFI4" s="122"/>
      <c r="CFJ4" s="119"/>
      <c r="CFK4" s="120"/>
      <c r="CFL4" s="121"/>
      <c r="CFM4" s="122"/>
      <c r="CFN4" s="119"/>
      <c r="CFO4" s="120"/>
      <c r="CFP4" s="121"/>
      <c r="CFQ4" s="122"/>
      <c r="CFR4" s="119"/>
      <c r="CFS4" s="120"/>
      <c r="CFT4" s="121"/>
      <c r="CFU4" s="122"/>
      <c r="CFV4" s="119"/>
      <c r="CFW4" s="120"/>
      <c r="CFX4" s="121"/>
      <c r="CFY4" s="122"/>
      <c r="CFZ4" s="119"/>
      <c r="CGA4" s="120"/>
      <c r="CGB4" s="121"/>
      <c r="CGC4" s="122"/>
      <c r="CGD4" s="119"/>
      <c r="CGE4" s="120"/>
      <c r="CGF4" s="121"/>
      <c r="CGG4" s="122"/>
      <c r="CGH4" s="119"/>
      <c r="CGI4" s="120"/>
      <c r="CGJ4" s="121"/>
      <c r="CGK4" s="122"/>
      <c r="CGL4" s="119"/>
      <c r="CGM4" s="120"/>
      <c r="CGN4" s="121"/>
      <c r="CGO4" s="122"/>
      <c r="CGP4" s="119"/>
      <c r="CGQ4" s="120"/>
      <c r="CGR4" s="121"/>
      <c r="CGS4" s="122"/>
      <c r="CGT4" s="119"/>
      <c r="CGU4" s="120"/>
      <c r="CGV4" s="121"/>
      <c r="CGW4" s="122"/>
      <c r="CGX4" s="119"/>
      <c r="CGY4" s="120"/>
      <c r="CGZ4" s="121"/>
      <c r="CHA4" s="122"/>
      <c r="CHB4" s="119"/>
      <c r="CHC4" s="120"/>
      <c r="CHD4" s="121"/>
      <c r="CHE4" s="122"/>
      <c r="CHF4" s="156"/>
      <c r="CHG4" s="157"/>
      <c r="CHH4" s="158"/>
      <c r="CHI4" s="159"/>
      <c r="CHJ4" s="156"/>
      <c r="CHK4" s="157"/>
      <c r="CHL4" s="158"/>
      <c r="CHM4" s="159"/>
      <c r="CHN4" s="156"/>
      <c r="CHO4" s="157"/>
      <c r="CHP4" s="158"/>
      <c r="CHQ4" s="159"/>
      <c r="CHR4" s="119"/>
      <c r="CHS4" s="120"/>
      <c r="CHT4" s="121"/>
      <c r="CHU4" s="122"/>
      <c r="CHV4" s="131"/>
      <c r="CHW4" s="129"/>
      <c r="CHX4" s="129"/>
      <c r="CHY4" s="130"/>
      <c r="CHZ4" s="42"/>
      <c r="CIA4" s="114"/>
      <c r="CIB4" s="43"/>
      <c r="CIC4" s="44"/>
      <c r="CID4" s="48"/>
      <c r="CIE4" s="156"/>
      <c r="CIF4" s="157"/>
      <c r="CIG4" s="158"/>
      <c r="CIH4" s="159"/>
      <c r="CII4" s="156"/>
      <c r="CIJ4" s="157"/>
      <c r="CIK4" s="158"/>
      <c r="CIL4" s="159"/>
      <c r="CIM4" s="156"/>
      <c r="CIN4" s="157"/>
      <c r="CIO4" s="158"/>
      <c r="CIP4" s="159"/>
      <c r="CIQ4" s="119"/>
      <c r="CIR4" s="120"/>
      <c r="CIS4" s="121"/>
      <c r="CIT4" s="122"/>
      <c r="CIU4" s="119"/>
      <c r="CIV4" s="120"/>
      <c r="CIW4" s="121"/>
      <c r="CIX4" s="122"/>
      <c r="CIY4" s="119"/>
      <c r="CIZ4" s="120"/>
      <c r="CJA4" s="121"/>
      <c r="CJB4" s="122"/>
      <c r="CJC4" s="119"/>
      <c r="CJD4" s="120"/>
      <c r="CJE4" s="121"/>
      <c r="CJF4" s="122"/>
      <c r="CJG4" s="119"/>
      <c r="CJH4" s="120"/>
      <c r="CJI4" s="121"/>
      <c r="CJJ4" s="122"/>
      <c r="CJK4" s="119"/>
      <c r="CJL4" s="120"/>
      <c r="CJM4" s="121"/>
      <c r="CJN4" s="122"/>
      <c r="CJO4" s="119"/>
      <c r="CJP4" s="120"/>
      <c r="CJQ4" s="121"/>
      <c r="CJR4" s="122"/>
      <c r="CJS4" s="119"/>
      <c r="CJT4" s="120"/>
      <c r="CJU4" s="121"/>
      <c r="CJV4" s="122"/>
      <c r="CJW4" s="119"/>
      <c r="CJX4" s="120"/>
      <c r="CJY4" s="121"/>
      <c r="CJZ4" s="122"/>
      <c r="CKA4" s="119"/>
      <c r="CKB4" s="120"/>
      <c r="CKC4" s="121"/>
      <c r="CKD4" s="122"/>
      <c r="CKE4" s="119"/>
      <c r="CKF4" s="120"/>
      <c r="CKG4" s="121"/>
      <c r="CKH4" s="122"/>
      <c r="CKI4" s="119"/>
      <c r="CKJ4" s="120"/>
      <c r="CKK4" s="121"/>
      <c r="CKL4" s="122"/>
      <c r="CKM4" s="119"/>
      <c r="CKN4" s="120"/>
      <c r="CKO4" s="121"/>
      <c r="CKP4" s="122"/>
      <c r="CKQ4" s="119"/>
      <c r="CKR4" s="120"/>
      <c r="CKS4" s="121"/>
      <c r="CKT4" s="122"/>
      <c r="CKU4" s="119"/>
      <c r="CKV4" s="120"/>
      <c r="CKW4" s="121"/>
      <c r="CKX4" s="122"/>
      <c r="CKY4" s="119"/>
      <c r="CKZ4" s="120"/>
      <c r="CLA4" s="121"/>
      <c r="CLB4" s="122"/>
      <c r="CLC4" s="119"/>
      <c r="CLD4" s="120"/>
      <c r="CLE4" s="121"/>
      <c r="CLF4" s="122"/>
      <c r="CLG4" s="119"/>
      <c r="CLH4" s="120"/>
      <c r="CLI4" s="121"/>
      <c r="CLJ4" s="122"/>
      <c r="CLK4" s="119"/>
      <c r="CLL4" s="120"/>
      <c r="CLM4" s="121"/>
      <c r="CLN4" s="122"/>
      <c r="CLO4" s="119"/>
      <c r="CLP4" s="120"/>
      <c r="CLQ4" s="121"/>
      <c r="CLR4" s="122"/>
      <c r="CLS4" s="119"/>
      <c r="CLT4" s="120"/>
      <c r="CLU4" s="121"/>
      <c r="CLV4" s="122"/>
      <c r="CLW4" s="119"/>
      <c r="CLX4" s="120"/>
      <c r="CLY4" s="121"/>
      <c r="CLZ4" s="122"/>
      <c r="CMA4" s="119"/>
      <c r="CMB4" s="120"/>
      <c r="CMC4" s="121"/>
      <c r="CMD4" s="122"/>
      <c r="CME4" s="119"/>
      <c r="CMF4" s="120"/>
      <c r="CMG4" s="121"/>
      <c r="CMH4" s="122"/>
      <c r="CMI4" s="156"/>
      <c r="CMJ4" s="157"/>
      <c r="CMK4" s="158"/>
      <c r="CML4" s="159"/>
      <c r="CMM4" s="156"/>
      <c r="CMN4" s="157"/>
      <c r="CMO4" s="158"/>
      <c r="CMP4" s="159"/>
      <c r="CMQ4" s="156"/>
      <c r="CMR4" s="157"/>
      <c r="CMS4" s="158"/>
      <c r="CMT4" s="159"/>
      <c r="CMU4" s="119"/>
      <c r="CMV4" s="120"/>
      <c r="CMW4" s="121"/>
      <c r="CMX4" s="122"/>
      <c r="CMY4" s="131"/>
      <c r="CMZ4" s="129"/>
      <c r="CNA4" s="129"/>
      <c r="CNB4" s="130"/>
      <c r="CNC4" s="42"/>
      <c r="CND4" s="114"/>
      <c r="CNE4" s="43"/>
      <c r="CNF4" s="44"/>
      <c r="CNG4" s="48"/>
      <c r="CNH4" s="156"/>
      <c r="CNI4" s="157"/>
      <c r="CNJ4" s="158"/>
      <c r="CNK4" s="159"/>
      <c r="CNL4" s="156"/>
      <c r="CNM4" s="157"/>
      <c r="CNN4" s="158"/>
      <c r="CNO4" s="159"/>
      <c r="CNP4" s="156"/>
      <c r="CNQ4" s="157"/>
      <c r="CNR4" s="158"/>
      <c r="CNS4" s="159"/>
      <c r="CNT4" s="119"/>
      <c r="CNU4" s="120"/>
      <c r="CNV4" s="121"/>
      <c r="CNW4" s="122"/>
      <c r="CNX4" s="119"/>
      <c r="CNY4" s="120"/>
      <c r="CNZ4" s="121"/>
      <c r="COA4" s="122"/>
      <c r="COB4" s="119"/>
      <c r="COC4" s="120"/>
      <c r="COD4" s="121"/>
      <c r="COE4" s="122"/>
      <c r="COF4" s="119"/>
      <c r="COG4" s="120"/>
      <c r="COH4" s="121"/>
      <c r="COI4" s="122"/>
      <c r="COJ4" s="119"/>
      <c r="COK4" s="120"/>
      <c r="COL4" s="121"/>
      <c r="COM4" s="122"/>
      <c r="CON4" s="119"/>
      <c r="COO4" s="120"/>
      <c r="COP4" s="121"/>
      <c r="COQ4" s="122"/>
      <c r="COR4" s="119"/>
      <c r="COS4" s="120"/>
      <c r="COT4" s="121"/>
      <c r="COU4" s="122"/>
      <c r="COV4" s="119"/>
      <c r="COW4" s="120"/>
      <c r="COX4" s="121"/>
      <c r="COY4" s="122"/>
      <c r="COZ4" s="119"/>
      <c r="CPA4" s="120"/>
      <c r="CPB4" s="121"/>
      <c r="CPC4" s="122"/>
      <c r="CPD4" s="119"/>
      <c r="CPE4" s="120"/>
      <c r="CPF4" s="121"/>
      <c r="CPG4" s="122"/>
      <c r="CPH4" s="119"/>
      <c r="CPI4" s="120"/>
      <c r="CPJ4" s="121"/>
      <c r="CPK4" s="122"/>
      <c r="CPL4" s="119"/>
      <c r="CPM4" s="120"/>
      <c r="CPN4" s="121"/>
      <c r="CPO4" s="122"/>
      <c r="CPP4" s="119"/>
      <c r="CPQ4" s="120"/>
      <c r="CPR4" s="121"/>
      <c r="CPS4" s="122"/>
      <c r="CPT4" s="119"/>
      <c r="CPU4" s="120"/>
      <c r="CPV4" s="121"/>
      <c r="CPW4" s="122"/>
      <c r="CPX4" s="119"/>
      <c r="CPY4" s="120"/>
      <c r="CPZ4" s="121"/>
      <c r="CQA4" s="122"/>
      <c r="CQB4" s="119"/>
      <c r="CQC4" s="120"/>
      <c r="CQD4" s="121"/>
      <c r="CQE4" s="122"/>
      <c r="CQF4" s="119"/>
      <c r="CQG4" s="120"/>
      <c r="CQH4" s="121"/>
      <c r="CQI4" s="122"/>
      <c r="CQJ4" s="119"/>
      <c r="CQK4" s="120"/>
      <c r="CQL4" s="121"/>
      <c r="CQM4" s="122"/>
      <c r="CQN4" s="119"/>
      <c r="CQO4" s="120"/>
      <c r="CQP4" s="121"/>
      <c r="CQQ4" s="122"/>
      <c r="CQR4" s="119"/>
      <c r="CQS4" s="120"/>
      <c r="CQT4" s="121"/>
      <c r="CQU4" s="122"/>
      <c r="CQV4" s="119"/>
      <c r="CQW4" s="120"/>
      <c r="CQX4" s="121"/>
      <c r="CQY4" s="122"/>
      <c r="CQZ4" s="119"/>
      <c r="CRA4" s="120"/>
      <c r="CRB4" s="121"/>
      <c r="CRC4" s="122"/>
      <c r="CRD4" s="119"/>
      <c r="CRE4" s="120"/>
      <c r="CRF4" s="121"/>
      <c r="CRG4" s="122"/>
      <c r="CRH4" s="119"/>
      <c r="CRI4" s="120"/>
      <c r="CRJ4" s="121"/>
      <c r="CRK4" s="122"/>
      <c r="CRL4" s="156"/>
      <c r="CRM4" s="157"/>
      <c r="CRN4" s="158"/>
      <c r="CRO4" s="159"/>
      <c r="CRP4" s="156"/>
      <c r="CRQ4" s="157"/>
      <c r="CRR4" s="158"/>
      <c r="CRS4" s="159"/>
      <c r="CRT4" s="156"/>
      <c r="CRU4" s="157"/>
      <c r="CRV4" s="158"/>
      <c r="CRW4" s="159"/>
      <c r="CRX4" s="119"/>
      <c r="CRY4" s="120"/>
      <c r="CRZ4" s="121"/>
      <c r="CSA4" s="122"/>
      <c r="CSB4" s="131"/>
      <c r="CSC4" s="129"/>
      <c r="CSD4" s="129"/>
      <c r="CSE4" s="130"/>
      <c r="CSF4" s="42"/>
      <c r="CSG4" s="114"/>
      <c r="CSH4" s="43"/>
      <c r="CSI4" s="44"/>
      <c r="CSJ4" s="48"/>
      <c r="CSK4" s="156"/>
      <c r="CSL4" s="157"/>
      <c r="CSM4" s="158"/>
      <c r="CSN4" s="159"/>
      <c r="CSO4" s="156"/>
      <c r="CSP4" s="157"/>
      <c r="CSQ4" s="158"/>
      <c r="CSR4" s="159"/>
      <c r="CSS4" s="156"/>
      <c r="CST4" s="157"/>
      <c r="CSU4" s="158"/>
      <c r="CSV4" s="159"/>
      <c r="CSW4" s="119"/>
      <c r="CSX4" s="120"/>
      <c r="CSY4" s="121"/>
      <c r="CSZ4" s="122"/>
      <c r="CTA4" s="119"/>
      <c r="CTB4" s="120"/>
      <c r="CTC4" s="121"/>
      <c r="CTD4" s="122"/>
      <c r="CTE4" s="119"/>
      <c r="CTF4" s="120"/>
      <c r="CTG4" s="121"/>
      <c r="CTH4" s="122"/>
      <c r="CTI4" s="119"/>
      <c r="CTJ4" s="120"/>
      <c r="CTK4" s="121"/>
      <c r="CTL4" s="122"/>
      <c r="CTM4" s="119"/>
      <c r="CTN4" s="120"/>
      <c r="CTO4" s="121"/>
      <c r="CTP4" s="122"/>
      <c r="CTQ4" s="119"/>
      <c r="CTR4" s="120"/>
      <c r="CTS4" s="121"/>
      <c r="CTT4" s="122"/>
      <c r="CTU4" s="119"/>
      <c r="CTV4" s="120"/>
      <c r="CTW4" s="121"/>
      <c r="CTX4" s="122"/>
      <c r="CTY4" s="119"/>
      <c r="CTZ4" s="120"/>
      <c r="CUA4" s="121"/>
      <c r="CUB4" s="122"/>
      <c r="CUC4" s="119"/>
      <c r="CUD4" s="120"/>
      <c r="CUE4" s="121"/>
      <c r="CUF4" s="122"/>
      <c r="CUG4" s="119"/>
      <c r="CUH4" s="120"/>
      <c r="CUI4" s="121"/>
      <c r="CUJ4" s="122"/>
      <c r="CUK4" s="119"/>
      <c r="CUL4" s="120"/>
      <c r="CUM4" s="121"/>
      <c r="CUN4" s="122"/>
      <c r="CUO4" s="119"/>
      <c r="CUP4" s="120"/>
      <c r="CUQ4" s="121"/>
      <c r="CUR4" s="122"/>
      <c r="CUS4" s="119"/>
      <c r="CUT4" s="120"/>
      <c r="CUU4" s="121"/>
      <c r="CUV4" s="122"/>
      <c r="CUW4" s="119"/>
      <c r="CUX4" s="120"/>
      <c r="CUY4" s="121"/>
      <c r="CUZ4" s="122"/>
      <c r="CVA4" s="119"/>
      <c r="CVB4" s="120"/>
      <c r="CVC4" s="121"/>
      <c r="CVD4" s="122"/>
      <c r="CVE4" s="119"/>
      <c r="CVF4" s="120"/>
      <c r="CVG4" s="121"/>
      <c r="CVH4" s="122"/>
      <c r="CVI4" s="119"/>
      <c r="CVJ4" s="120"/>
      <c r="CVK4" s="121"/>
      <c r="CVL4" s="122"/>
      <c r="CVM4" s="119"/>
      <c r="CVN4" s="120"/>
      <c r="CVO4" s="121"/>
      <c r="CVP4" s="122"/>
      <c r="CVQ4" s="119"/>
      <c r="CVR4" s="120"/>
      <c r="CVS4" s="121"/>
      <c r="CVT4" s="122"/>
      <c r="CVU4" s="119"/>
      <c r="CVV4" s="120"/>
      <c r="CVW4" s="121"/>
      <c r="CVX4" s="122"/>
      <c r="CVY4" s="119"/>
      <c r="CVZ4" s="120"/>
      <c r="CWA4" s="121"/>
      <c r="CWB4" s="122"/>
      <c r="CWC4" s="119"/>
      <c r="CWD4" s="120"/>
      <c r="CWE4" s="121"/>
      <c r="CWF4" s="122"/>
      <c r="CWG4" s="119"/>
      <c r="CWH4" s="120"/>
      <c r="CWI4" s="121"/>
      <c r="CWJ4" s="122"/>
      <c r="CWK4" s="119"/>
      <c r="CWL4" s="120"/>
      <c r="CWM4" s="121"/>
      <c r="CWN4" s="122"/>
      <c r="CWO4" s="156"/>
      <c r="CWP4" s="157"/>
      <c r="CWQ4" s="158"/>
      <c r="CWR4" s="159"/>
      <c r="CWS4" s="156"/>
      <c r="CWT4" s="157"/>
      <c r="CWU4" s="158"/>
      <c r="CWV4" s="159"/>
      <c r="CWW4" s="156"/>
      <c r="CWX4" s="157"/>
      <c r="CWY4" s="158"/>
      <c r="CWZ4" s="159"/>
      <c r="CXA4" s="119"/>
      <c r="CXB4" s="120"/>
      <c r="CXC4" s="121"/>
      <c r="CXD4" s="122"/>
      <c r="CXE4" s="131"/>
      <c r="CXF4" s="129"/>
      <c r="CXG4" s="129"/>
      <c r="CXH4" s="130"/>
      <c r="CXI4" s="42"/>
      <c r="CXJ4" s="114"/>
      <c r="CXK4" s="43"/>
      <c r="CXL4" s="44"/>
      <c r="CXM4" s="48"/>
      <c r="CXN4" s="156"/>
      <c r="CXO4" s="157"/>
      <c r="CXP4" s="158"/>
      <c r="CXQ4" s="159"/>
      <c r="CXR4" s="156"/>
      <c r="CXS4" s="157"/>
      <c r="CXT4" s="158"/>
      <c r="CXU4" s="159"/>
      <c r="CXV4" s="156"/>
      <c r="CXW4" s="157"/>
      <c r="CXX4" s="158"/>
      <c r="CXY4" s="159"/>
      <c r="CXZ4" s="119"/>
      <c r="CYA4" s="120"/>
      <c r="CYB4" s="121"/>
      <c r="CYC4" s="122"/>
      <c r="CYD4" s="119"/>
      <c r="CYE4" s="120"/>
      <c r="CYF4" s="121"/>
      <c r="CYG4" s="122"/>
      <c r="CYH4" s="119"/>
      <c r="CYI4" s="120"/>
      <c r="CYJ4" s="121"/>
      <c r="CYK4" s="122"/>
      <c r="CYL4" s="119"/>
      <c r="CYM4" s="120"/>
      <c r="CYN4" s="121"/>
      <c r="CYO4" s="122"/>
      <c r="CYP4" s="119"/>
      <c r="CYQ4" s="120"/>
      <c r="CYR4" s="121"/>
      <c r="CYS4" s="122"/>
      <c r="CYT4" s="119"/>
      <c r="CYU4" s="120"/>
      <c r="CYV4" s="121"/>
      <c r="CYW4" s="122"/>
      <c r="CYX4" s="119"/>
      <c r="CYY4" s="120"/>
      <c r="CYZ4" s="121"/>
      <c r="CZA4" s="122"/>
      <c r="CZB4" s="119"/>
      <c r="CZC4" s="120"/>
      <c r="CZD4" s="121"/>
      <c r="CZE4" s="122"/>
      <c r="CZF4" s="119"/>
      <c r="CZG4" s="120"/>
      <c r="CZH4" s="121"/>
      <c r="CZI4" s="122"/>
      <c r="CZJ4" s="119"/>
      <c r="CZK4" s="120"/>
      <c r="CZL4" s="121"/>
      <c r="CZM4" s="122"/>
      <c r="CZN4" s="119"/>
      <c r="CZO4" s="120"/>
      <c r="CZP4" s="121"/>
      <c r="CZQ4" s="122"/>
      <c r="CZR4" s="119"/>
      <c r="CZS4" s="120"/>
      <c r="CZT4" s="121"/>
      <c r="CZU4" s="122"/>
      <c r="CZV4" s="119"/>
      <c r="CZW4" s="120"/>
      <c r="CZX4" s="121"/>
      <c r="CZY4" s="122"/>
      <c r="CZZ4" s="119"/>
      <c r="DAA4" s="120"/>
      <c r="DAB4" s="121"/>
      <c r="DAC4" s="122"/>
      <c r="DAD4" s="119"/>
      <c r="DAE4" s="120"/>
      <c r="DAF4" s="121"/>
      <c r="DAG4" s="122"/>
      <c r="DAH4" s="119"/>
      <c r="DAI4" s="120"/>
      <c r="DAJ4" s="121"/>
      <c r="DAK4" s="122"/>
      <c r="DAL4" s="119"/>
      <c r="DAM4" s="120"/>
      <c r="DAN4" s="121"/>
      <c r="DAO4" s="122"/>
      <c r="DAP4" s="119"/>
      <c r="DAQ4" s="120"/>
      <c r="DAR4" s="121"/>
      <c r="DAS4" s="122"/>
      <c r="DAT4" s="119"/>
      <c r="DAU4" s="120"/>
      <c r="DAV4" s="121"/>
      <c r="DAW4" s="122"/>
      <c r="DAX4" s="119"/>
      <c r="DAY4" s="120"/>
      <c r="DAZ4" s="121"/>
      <c r="DBA4" s="122"/>
      <c r="DBB4" s="119"/>
      <c r="DBC4" s="120"/>
      <c r="DBD4" s="121"/>
      <c r="DBE4" s="122"/>
      <c r="DBF4" s="119"/>
      <c r="DBG4" s="120"/>
      <c r="DBH4" s="121"/>
      <c r="DBI4" s="122"/>
      <c r="DBJ4" s="119"/>
      <c r="DBK4" s="120"/>
      <c r="DBL4" s="121"/>
      <c r="DBM4" s="122"/>
      <c r="DBN4" s="119"/>
      <c r="DBO4" s="120"/>
      <c r="DBP4" s="121"/>
      <c r="DBQ4" s="122"/>
      <c r="DBR4" s="156"/>
      <c r="DBS4" s="157"/>
      <c r="DBT4" s="158"/>
      <c r="DBU4" s="159"/>
      <c r="DBV4" s="156"/>
      <c r="DBW4" s="157"/>
      <c r="DBX4" s="158"/>
      <c r="DBY4" s="159"/>
      <c r="DBZ4" s="156"/>
      <c r="DCA4" s="157"/>
      <c r="DCB4" s="158"/>
      <c r="DCC4" s="159"/>
      <c r="DCD4" s="119"/>
      <c r="DCE4" s="120"/>
      <c r="DCF4" s="121"/>
      <c r="DCG4" s="122"/>
      <c r="DCH4" s="131"/>
      <c r="DCI4" s="129"/>
      <c r="DCJ4" s="129"/>
      <c r="DCK4" s="130"/>
      <c r="DCL4" s="42"/>
      <c r="DCM4" s="114"/>
      <c r="DCN4" s="43"/>
      <c r="DCO4" s="44"/>
      <c r="DCP4" s="48"/>
      <c r="DCQ4" s="156"/>
      <c r="DCR4" s="157"/>
      <c r="DCS4" s="158"/>
      <c r="DCT4" s="159"/>
      <c r="DCU4" s="156"/>
      <c r="DCV4" s="157"/>
      <c r="DCW4" s="158"/>
      <c r="DCX4" s="159"/>
      <c r="DCY4" s="156"/>
      <c r="DCZ4" s="157"/>
      <c r="DDA4" s="158"/>
      <c r="DDB4" s="159"/>
      <c r="DDC4" s="119"/>
      <c r="DDD4" s="120"/>
      <c r="DDE4" s="121"/>
      <c r="DDF4" s="122"/>
      <c r="DDG4" s="119"/>
      <c r="DDH4" s="120"/>
      <c r="DDI4" s="121"/>
      <c r="DDJ4" s="122"/>
      <c r="DDK4" s="119"/>
      <c r="DDL4" s="120"/>
      <c r="DDM4" s="121"/>
      <c r="DDN4" s="122"/>
      <c r="DDO4" s="119"/>
      <c r="DDP4" s="120"/>
      <c r="DDQ4" s="121"/>
      <c r="DDR4" s="122"/>
      <c r="DDS4" s="119"/>
      <c r="DDT4" s="120"/>
      <c r="DDU4" s="121"/>
      <c r="DDV4" s="122"/>
      <c r="DDW4" s="119"/>
      <c r="DDX4" s="120"/>
      <c r="DDY4" s="121"/>
      <c r="DDZ4" s="122"/>
      <c r="DEA4" s="119"/>
      <c r="DEB4" s="120"/>
      <c r="DEC4" s="121"/>
      <c r="DED4" s="122"/>
      <c r="DEE4" s="119"/>
      <c r="DEF4" s="120"/>
      <c r="DEG4" s="121"/>
      <c r="DEH4" s="122"/>
      <c r="DEI4" s="119"/>
      <c r="DEJ4" s="120"/>
      <c r="DEK4" s="121"/>
      <c r="DEL4" s="122"/>
      <c r="DEM4" s="119"/>
      <c r="DEN4" s="120"/>
      <c r="DEO4" s="121"/>
      <c r="DEP4" s="122"/>
      <c r="DEQ4" s="119"/>
      <c r="DER4" s="120"/>
      <c r="DES4" s="121"/>
      <c r="DET4" s="122"/>
      <c r="DEU4" s="119"/>
      <c r="DEV4" s="120"/>
      <c r="DEW4" s="121"/>
      <c r="DEX4" s="122"/>
      <c r="DEY4" s="119"/>
      <c r="DEZ4" s="120"/>
      <c r="DFA4" s="121"/>
      <c r="DFB4" s="122"/>
      <c r="DFC4" s="119"/>
      <c r="DFD4" s="120"/>
      <c r="DFE4" s="121"/>
      <c r="DFF4" s="122"/>
      <c r="DFG4" s="119"/>
      <c r="DFH4" s="120"/>
      <c r="DFI4" s="121"/>
      <c r="DFJ4" s="122"/>
      <c r="DFK4" s="119"/>
      <c r="DFL4" s="120"/>
      <c r="DFM4" s="121"/>
      <c r="DFN4" s="122"/>
      <c r="DFO4" s="119"/>
      <c r="DFP4" s="120"/>
      <c r="DFQ4" s="121"/>
      <c r="DFR4" s="122"/>
      <c r="DFS4" s="119"/>
      <c r="DFT4" s="120"/>
      <c r="DFU4" s="121"/>
      <c r="DFV4" s="122"/>
      <c r="DFW4" s="119"/>
      <c r="DFX4" s="120"/>
      <c r="DFY4" s="121"/>
      <c r="DFZ4" s="122"/>
      <c r="DGA4" s="119"/>
      <c r="DGB4" s="120"/>
      <c r="DGC4" s="121"/>
      <c r="DGD4" s="122"/>
      <c r="DGE4" s="119"/>
      <c r="DGF4" s="120"/>
      <c r="DGG4" s="121"/>
      <c r="DGH4" s="122"/>
      <c r="DGI4" s="119"/>
      <c r="DGJ4" s="120"/>
      <c r="DGK4" s="121"/>
      <c r="DGL4" s="122"/>
      <c r="DGM4" s="119"/>
      <c r="DGN4" s="120"/>
      <c r="DGO4" s="121"/>
      <c r="DGP4" s="122"/>
      <c r="DGQ4" s="119"/>
      <c r="DGR4" s="120"/>
      <c r="DGS4" s="121"/>
      <c r="DGT4" s="122"/>
      <c r="DGU4" s="156"/>
      <c r="DGV4" s="157"/>
      <c r="DGW4" s="158"/>
      <c r="DGX4" s="159"/>
      <c r="DGY4" s="156"/>
      <c r="DGZ4" s="157"/>
      <c r="DHA4" s="158"/>
      <c r="DHB4" s="159"/>
      <c r="DHC4" s="156"/>
      <c r="DHD4" s="157"/>
      <c r="DHE4" s="158"/>
      <c r="DHF4" s="159"/>
      <c r="DHG4" s="119"/>
      <c r="DHH4" s="120"/>
      <c r="DHI4" s="121"/>
      <c r="DHJ4" s="122"/>
      <c r="DHK4" s="131"/>
      <c r="DHL4" s="129"/>
      <c r="DHM4" s="129"/>
      <c r="DHN4" s="130"/>
      <c r="DHO4" s="42"/>
      <c r="DHP4" s="114"/>
      <c r="DHQ4" s="43"/>
      <c r="DHR4" s="44"/>
      <c r="DHS4" s="48"/>
      <c r="DHT4" s="156"/>
      <c r="DHU4" s="157"/>
      <c r="DHV4" s="158"/>
      <c r="DHW4" s="159"/>
      <c r="DHX4" s="156"/>
      <c r="DHY4" s="157"/>
      <c r="DHZ4" s="158"/>
      <c r="DIA4" s="159"/>
      <c r="DIB4" s="156"/>
      <c r="DIC4" s="157"/>
      <c r="DID4" s="158"/>
      <c r="DIE4" s="159"/>
      <c r="DIF4" s="119"/>
      <c r="DIG4" s="120"/>
      <c r="DIH4" s="121"/>
      <c r="DII4" s="122"/>
      <c r="DIJ4" s="119"/>
      <c r="DIK4" s="120"/>
      <c r="DIL4" s="121"/>
      <c r="DIM4" s="122"/>
      <c r="DIN4" s="119"/>
      <c r="DIO4" s="120"/>
      <c r="DIP4" s="121"/>
      <c r="DIQ4" s="122"/>
      <c r="DIR4" s="119"/>
      <c r="DIS4" s="120"/>
      <c r="DIT4" s="121"/>
      <c r="DIU4" s="122"/>
      <c r="DIV4" s="119"/>
      <c r="DIW4" s="120"/>
      <c r="DIX4" s="121"/>
      <c r="DIY4" s="122"/>
      <c r="DIZ4" s="119"/>
      <c r="DJA4" s="120"/>
      <c r="DJB4" s="121"/>
      <c r="DJC4" s="122"/>
      <c r="DJD4" s="119"/>
      <c r="DJE4" s="120"/>
      <c r="DJF4" s="121"/>
      <c r="DJG4" s="122"/>
      <c r="DJH4" s="119"/>
      <c r="DJI4" s="120"/>
      <c r="DJJ4" s="121"/>
      <c r="DJK4" s="122"/>
      <c r="DJL4" s="119"/>
      <c r="DJM4" s="120"/>
      <c r="DJN4" s="121"/>
      <c r="DJO4" s="122"/>
      <c r="DJP4" s="119"/>
      <c r="DJQ4" s="120"/>
      <c r="DJR4" s="121"/>
      <c r="DJS4" s="122"/>
      <c r="DJT4" s="119"/>
      <c r="DJU4" s="120"/>
      <c r="DJV4" s="121"/>
      <c r="DJW4" s="122"/>
      <c r="DJX4" s="119"/>
      <c r="DJY4" s="120"/>
      <c r="DJZ4" s="121"/>
      <c r="DKA4" s="122"/>
      <c r="DKB4" s="119"/>
      <c r="DKC4" s="120"/>
      <c r="DKD4" s="121"/>
      <c r="DKE4" s="122"/>
      <c r="DKF4" s="119"/>
      <c r="DKG4" s="120"/>
      <c r="DKH4" s="121"/>
      <c r="DKI4" s="122"/>
      <c r="DKJ4" s="119"/>
      <c r="DKK4" s="120"/>
      <c r="DKL4" s="121"/>
      <c r="DKM4" s="122"/>
      <c r="DKN4" s="119"/>
      <c r="DKO4" s="120"/>
      <c r="DKP4" s="121"/>
      <c r="DKQ4" s="122"/>
      <c r="DKR4" s="119"/>
      <c r="DKS4" s="120"/>
      <c r="DKT4" s="121"/>
      <c r="DKU4" s="122"/>
      <c r="DKV4" s="119"/>
      <c r="DKW4" s="120"/>
      <c r="DKX4" s="121"/>
      <c r="DKY4" s="122"/>
      <c r="DKZ4" s="119"/>
      <c r="DLA4" s="120"/>
      <c r="DLB4" s="121"/>
      <c r="DLC4" s="122"/>
      <c r="DLD4" s="119"/>
      <c r="DLE4" s="120"/>
      <c r="DLF4" s="121"/>
      <c r="DLG4" s="122"/>
      <c r="DLH4" s="119"/>
      <c r="DLI4" s="120"/>
      <c r="DLJ4" s="121"/>
      <c r="DLK4" s="122"/>
      <c r="DLL4" s="119"/>
      <c r="DLM4" s="120"/>
      <c r="DLN4" s="121"/>
      <c r="DLO4" s="122"/>
      <c r="DLP4" s="119"/>
      <c r="DLQ4" s="120"/>
      <c r="DLR4" s="121"/>
      <c r="DLS4" s="122"/>
      <c r="DLT4" s="119"/>
      <c r="DLU4" s="120"/>
      <c r="DLV4" s="121"/>
      <c r="DLW4" s="122"/>
      <c r="DLX4" s="156"/>
      <c r="DLY4" s="157"/>
      <c r="DLZ4" s="158"/>
      <c r="DMA4" s="159"/>
      <c r="DMB4" s="156"/>
      <c r="DMC4" s="157"/>
      <c r="DMD4" s="158"/>
      <c r="DME4" s="159"/>
      <c r="DMF4" s="156"/>
      <c r="DMG4" s="157"/>
      <c r="DMH4" s="158"/>
      <c r="DMI4" s="159"/>
      <c r="DMJ4" s="119"/>
      <c r="DMK4" s="120"/>
      <c r="DML4" s="121"/>
      <c r="DMM4" s="122"/>
      <c r="DMN4" s="131"/>
      <c r="DMO4" s="129"/>
      <c r="DMP4" s="129"/>
      <c r="DMQ4" s="130"/>
      <c r="DMR4" s="42"/>
      <c r="DMS4" s="114"/>
      <c r="DMT4" s="43"/>
      <c r="DMU4" s="44"/>
      <c r="DMV4" s="48"/>
      <c r="DMW4" s="156"/>
      <c r="DMX4" s="157"/>
      <c r="DMY4" s="158"/>
      <c r="DMZ4" s="159"/>
      <c r="DNA4" s="156"/>
      <c r="DNB4" s="157"/>
      <c r="DNC4" s="158"/>
      <c r="DND4" s="159"/>
      <c r="DNE4" s="156"/>
      <c r="DNF4" s="157"/>
      <c r="DNG4" s="158"/>
      <c r="DNH4" s="159"/>
      <c r="DNI4" s="119"/>
      <c r="DNJ4" s="120"/>
      <c r="DNK4" s="121"/>
      <c r="DNL4" s="122"/>
      <c r="DNM4" s="119"/>
      <c r="DNN4" s="120"/>
      <c r="DNO4" s="121"/>
      <c r="DNP4" s="122"/>
      <c r="DNQ4" s="119"/>
      <c r="DNR4" s="120"/>
      <c r="DNS4" s="121"/>
      <c r="DNT4" s="122"/>
      <c r="DNU4" s="119"/>
      <c r="DNV4" s="120"/>
      <c r="DNW4" s="121"/>
      <c r="DNX4" s="122"/>
      <c r="DNY4" s="119"/>
      <c r="DNZ4" s="120"/>
      <c r="DOA4" s="121"/>
      <c r="DOB4" s="122"/>
      <c r="DOC4" s="119"/>
      <c r="DOD4" s="120"/>
      <c r="DOE4" s="121"/>
      <c r="DOF4" s="122"/>
      <c r="DOG4" s="119"/>
      <c r="DOH4" s="120"/>
      <c r="DOI4" s="121"/>
      <c r="DOJ4" s="122"/>
      <c r="DOK4" s="119"/>
      <c r="DOL4" s="120"/>
      <c r="DOM4" s="121"/>
      <c r="DON4" s="122"/>
      <c r="DOO4" s="119"/>
      <c r="DOP4" s="120"/>
      <c r="DOQ4" s="121"/>
      <c r="DOR4" s="122"/>
      <c r="DOS4" s="119"/>
      <c r="DOT4" s="120"/>
      <c r="DOU4" s="121"/>
      <c r="DOV4" s="122"/>
      <c r="DOW4" s="119"/>
      <c r="DOX4" s="120"/>
      <c r="DOY4" s="121"/>
      <c r="DOZ4" s="122"/>
      <c r="DPA4" s="119"/>
      <c r="DPB4" s="120"/>
      <c r="DPC4" s="121"/>
      <c r="DPD4" s="122"/>
      <c r="DPE4" s="119"/>
      <c r="DPF4" s="120"/>
      <c r="DPG4" s="121"/>
      <c r="DPH4" s="122"/>
      <c r="DPI4" s="119"/>
      <c r="DPJ4" s="120"/>
      <c r="DPK4" s="121"/>
      <c r="DPL4" s="122"/>
      <c r="DPM4" s="119"/>
      <c r="DPN4" s="120"/>
      <c r="DPO4" s="121"/>
      <c r="DPP4" s="122"/>
      <c r="DPQ4" s="119"/>
      <c r="DPR4" s="120"/>
      <c r="DPS4" s="121"/>
      <c r="DPT4" s="122"/>
      <c r="DPU4" s="119"/>
      <c r="DPV4" s="120"/>
      <c r="DPW4" s="121"/>
      <c r="DPX4" s="122"/>
      <c r="DPY4" s="119"/>
      <c r="DPZ4" s="120"/>
      <c r="DQA4" s="121"/>
      <c r="DQB4" s="122"/>
      <c r="DQC4" s="119"/>
      <c r="DQD4" s="120"/>
      <c r="DQE4" s="121"/>
      <c r="DQF4" s="122"/>
      <c r="DQG4" s="119"/>
      <c r="DQH4" s="120"/>
      <c r="DQI4" s="121"/>
      <c r="DQJ4" s="122"/>
      <c r="DQK4" s="119"/>
      <c r="DQL4" s="120"/>
      <c r="DQM4" s="121"/>
      <c r="DQN4" s="122"/>
      <c r="DQO4" s="119"/>
      <c r="DQP4" s="120"/>
      <c r="DQQ4" s="121"/>
      <c r="DQR4" s="122"/>
      <c r="DQS4" s="119"/>
      <c r="DQT4" s="120"/>
      <c r="DQU4" s="121"/>
      <c r="DQV4" s="122"/>
      <c r="DQW4" s="119"/>
      <c r="DQX4" s="120"/>
      <c r="DQY4" s="121"/>
      <c r="DQZ4" s="122"/>
      <c r="DRA4" s="156"/>
      <c r="DRB4" s="157"/>
      <c r="DRC4" s="158"/>
      <c r="DRD4" s="159"/>
      <c r="DRE4" s="156"/>
      <c r="DRF4" s="157"/>
      <c r="DRG4" s="158"/>
      <c r="DRH4" s="159"/>
      <c r="DRI4" s="156"/>
      <c r="DRJ4" s="157"/>
      <c r="DRK4" s="158"/>
      <c r="DRL4" s="159"/>
      <c r="DRM4" s="119"/>
      <c r="DRN4" s="120"/>
      <c r="DRO4" s="121"/>
      <c r="DRP4" s="122"/>
      <c r="DRQ4" s="131"/>
      <c r="DRR4" s="129"/>
      <c r="DRS4" s="129"/>
      <c r="DRT4" s="130"/>
      <c r="DRU4" s="42"/>
      <c r="DRV4" s="114"/>
      <c r="DRW4" s="43"/>
      <c r="DRX4" s="44"/>
      <c r="DRY4" s="48"/>
      <c r="DRZ4" s="156"/>
      <c r="DSA4" s="157"/>
      <c r="DSB4" s="158"/>
      <c r="DSC4" s="159"/>
      <c r="DSD4" s="156"/>
      <c r="DSE4" s="157"/>
      <c r="DSF4" s="158"/>
      <c r="DSG4" s="159"/>
      <c r="DSH4" s="156"/>
      <c r="DSI4" s="157"/>
      <c r="DSJ4" s="158"/>
      <c r="DSK4" s="159"/>
      <c r="DSL4" s="119"/>
      <c r="DSM4" s="120"/>
      <c r="DSN4" s="121"/>
      <c r="DSO4" s="122"/>
      <c r="DSP4" s="119"/>
      <c r="DSQ4" s="120"/>
      <c r="DSR4" s="121"/>
      <c r="DSS4" s="122"/>
      <c r="DST4" s="119"/>
      <c r="DSU4" s="120"/>
      <c r="DSV4" s="121"/>
      <c r="DSW4" s="122"/>
      <c r="DSX4" s="119"/>
      <c r="DSY4" s="120"/>
      <c r="DSZ4" s="121"/>
      <c r="DTA4" s="122"/>
      <c r="DTB4" s="119"/>
      <c r="DTC4" s="120"/>
      <c r="DTD4" s="121"/>
      <c r="DTE4" s="122"/>
      <c r="DTF4" s="119"/>
      <c r="DTG4" s="120"/>
      <c r="DTH4" s="121"/>
      <c r="DTI4" s="122"/>
      <c r="DTJ4" s="119"/>
      <c r="DTK4" s="120"/>
      <c r="DTL4" s="121"/>
      <c r="DTM4" s="122"/>
      <c r="DTN4" s="119"/>
      <c r="DTO4" s="120"/>
      <c r="DTP4" s="121"/>
      <c r="DTQ4" s="122"/>
      <c r="DTR4" s="119"/>
      <c r="DTS4" s="120"/>
      <c r="DTT4" s="121"/>
      <c r="DTU4" s="122"/>
      <c r="DTV4" s="119"/>
      <c r="DTW4" s="120"/>
      <c r="DTX4" s="121"/>
      <c r="DTY4" s="122"/>
      <c r="DTZ4" s="119"/>
      <c r="DUA4" s="120"/>
      <c r="DUB4" s="121"/>
      <c r="DUC4" s="122"/>
      <c r="DUD4" s="119"/>
      <c r="DUE4" s="120"/>
      <c r="DUF4" s="121"/>
      <c r="DUG4" s="122"/>
      <c r="DUH4" s="119"/>
      <c r="DUI4" s="120"/>
      <c r="DUJ4" s="121"/>
      <c r="DUK4" s="122"/>
      <c r="DUL4" s="119"/>
      <c r="DUM4" s="120"/>
      <c r="DUN4" s="121"/>
      <c r="DUO4" s="122"/>
      <c r="DUP4" s="119"/>
      <c r="DUQ4" s="120"/>
      <c r="DUR4" s="121"/>
      <c r="DUS4" s="122"/>
      <c r="DUT4" s="119"/>
      <c r="DUU4" s="120"/>
      <c r="DUV4" s="121"/>
      <c r="DUW4" s="122"/>
      <c r="DUX4" s="119"/>
      <c r="DUY4" s="120"/>
      <c r="DUZ4" s="121"/>
      <c r="DVA4" s="122"/>
      <c r="DVB4" s="119"/>
      <c r="DVC4" s="120"/>
      <c r="DVD4" s="121"/>
      <c r="DVE4" s="122"/>
      <c r="DVF4" s="119"/>
      <c r="DVG4" s="120"/>
      <c r="DVH4" s="121"/>
      <c r="DVI4" s="122"/>
      <c r="DVJ4" s="119"/>
      <c r="DVK4" s="120"/>
      <c r="DVL4" s="121"/>
      <c r="DVM4" s="122"/>
      <c r="DVN4" s="119"/>
      <c r="DVO4" s="120"/>
      <c r="DVP4" s="121"/>
      <c r="DVQ4" s="122"/>
      <c r="DVR4" s="119"/>
      <c r="DVS4" s="120"/>
      <c r="DVT4" s="121"/>
      <c r="DVU4" s="122"/>
      <c r="DVV4" s="119"/>
      <c r="DVW4" s="120"/>
      <c r="DVX4" s="121"/>
      <c r="DVY4" s="122"/>
      <c r="DVZ4" s="119"/>
      <c r="DWA4" s="120"/>
      <c r="DWB4" s="121"/>
      <c r="DWC4" s="122"/>
      <c r="DWD4" s="156"/>
      <c r="DWE4" s="157"/>
      <c r="DWF4" s="158"/>
      <c r="DWG4" s="159"/>
      <c r="DWH4" s="156"/>
      <c r="DWI4" s="157"/>
      <c r="DWJ4" s="158"/>
      <c r="DWK4" s="159"/>
      <c r="DWL4" s="156"/>
      <c r="DWM4" s="157"/>
      <c r="DWN4" s="158"/>
      <c r="DWO4" s="159"/>
      <c r="DWP4" s="119"/>
      <c r="DWQ4" s="120"/>
      <c r="DWR4" s="121"/>
      <c r="DWS4" s="122"/>
      <c r="DWT4" s="131"/>
      <c r="DWU4" s="129"/>
      <c r="DWV4" s="129"/>
      <c r="DWW4" s="130"/>
      <c r="DWX4" s="42"/>
      <c r="DWY4" s="114"/>
      <c r="DWZ4" s="43"/>
      <c r="DXA4" s="44"/>
      <c r="DXB4" s="48"/>
      <c r="DXC4" s="156"/>
      <c r="DXD4" s="157"/>
      <c r="DXE4" s="158"/>
      <c r="DXF4" s="159"/>
      <c r="DXG4" s="156"/>
      <c r="DXH4" s="157"/>
      <c r="DXI4" s="158"/>
      <c r="DXJ4" s="159"/>
      <c r="DXK4" s="156"/>
      <c r="DXL4" s="157"/>
      <c r="DXM4" s="158"/>
      <c r="DXN4" s="159"/>
      <c r="DXO4" s="119"/>
      <c r="DXP4" s="120"/>
      <c r="DXQ4" s="121"/>
      <c r="DXR4" s="122"/>
      <c r="DXS4" s="119"/>
      <c r="DXT4" s="120"/>
      <c r="DXU4" s="121"/>
      <c r="DXV4" s="122"/>
      <c r="DXW4" s="119"/>
      <c r="DXX4" s="120"/>
      <c r="DXY4" s="121"/>
      <c r="DXZ4" s="122"/>
      <c r="DYA4" s="119"/>
      <c r="DYB4" s="120"/>
      <c r="DYC4" s="121"/>
      <c r="DYD4" s="122"/>
      <c r="DYE4" s="119"/>
      <c r="DYF4" s="120"/>
      <c r="DYG4" s="121"/>
      <c r="DYH4" s="122"/>
      <c r="DYI4" s="119"/>
      <c r="DYJ4" s="120"/>
      <c r="DYK4" s="121"/>
      <c r="DYL4" s="122"/>
      <c r="DYM4" s="119"/>
      <c r="DYN4" s="120"/>
      <c r="DYO4" s="121"/>
      <c r="DYP4" s="122"/>
      <c r="DYQ4" s="119"/>
      <c r="DYR4" s="120"/>
      <c r="DYS4" s="121"/>
      <c r="DYT4" s="122"/>
      <c r="DYU4" s="119"/>
      <c r="DYV4" s="120"/>
      <c r="DYW4" s="121"/>
      <c r="DYX4" s="122"/>
      <c r="DYY4" s="119"/>
      <c r="DYZ4" s="120"/>
      <c r="DZA4" s="121"/>
      <c r="DZB4" s="122"/>
      <c r="DZC4" s="119"/>
      <c r="DZD4" s="120"/>
      <c r="DZE4" s="121"/>
      <c r="DZF4" s="122"/>
      <c r="DZG4" s="119"/>
      <c r="DZH4" s="120"/>
      <c r="DZI4" s="121"/>
      <c r="DZJ4" s="122"/>
      <c r="DZK4" s="119"/>
      <c r="DZL4" s="120"/>
      <c r="DZM4" s="121"/>
      <c r="DZN4" s="122"/>
      <c r="DZO4" s="119"/>
      <c r="DZP4" s="120"/>
      <c r="DZQ4" s="121"/>
      <c r="DZR4" s="122"/>
      <c r="DZS4" s="119"/>
      <c r="DZT4" s="120"/>
      <c r="DZU4" s="121"/>
      <c r="DZV4" s="122"/>
      <c r="DZW4" s="119"/>
      <c r="DZX4" s="120"/>
      <c r="DZY4" s="121"/>
      <c r="DZZ4" s="122"/>
      <c r="EAA4" s="119"/>
      <c r="EAB4" s="120"/>
      <c r="EAC4" s="121"/>
      <c r="EAD4" s="122"/>
      <c r="EAE4" s="119"/>
      <c r="EAF4" s="120"/>
      <c r="EAG4" s="121"/>
      <c r="EAH4" s="122"/>
      <c r="EAI4" s="119"/>
      <c r="EAJ4" s="120"/>
      <c r="EAK4" s="121"/>
      <c r="EAL4" s="122"/>
      <c r="EAM4" s="119"/>
      <c r="EAN4" s="120"/>
      <c r="EAO4" s="121"/>
      <c r="EAP4" s="122"/>
      <c r="EAQ4" s="119"/>
      <c r="EAR4" s="120"/>
      <c r="EAS4" s="121"/>
      <c r="EAT4" s="122"/>
      <c r="EAU4" s="119"/>
      <c r="EAV4" s="120"/>
      <c r="EAW4" s="121"/>
      <c r="EAX4" s="122"/>
      <c r="EAY4" s="119"/>
      <c r="EAZ4" s="120"/>
      <c r="EBA4" s="121"/>
      <c r="EBB4" s="122"/>
      <c r="EBC4" s="119"/>
      <c r="EBD4" s="120"/>
      <c r="EBE4" s="121"/>
      <c r="EBF4" s="122"/>
      <c r="EBG4" s="156"/>
      <c r="EBH4" s="157"/>
      <c r="EBI4" s="158"/>
      <c r="EBJ4" s="159"/>
      <c r="EBK4" s="156"/>
      <c r="EBL4" s="157"/>
      <c r="EBM4" s="158"/>
      <c r="EBN4" s="159"/>
      <c r="EBO4" s="156"/>
      <c r="EBP4" s="157"/>
      <c r="EBQ4" s="158"/>
      <c r="EBR4" s="159"/>
      <c r="EBS4" s="119"/>
      <c r="EBT4" s="120"/>
      <c r="EBU4" s="121"/>
      <c r="EBV4" s="122"/>
      <c r="EBW4" s="131"/>
      <c r="EBX4" s="129"/>
      <c r="EBY4" s="129"/>
      <c r="EBZ4" s="130"/>
      <c r="ECA4" s="42"/>
      <c r="ECB4" s="114"/>
      <c r="ECC4" s="43"/>
      <c r="ECD4" s="44"/>
      <c r="ECE4" s="48"/>
      <c r="ECF4" s="156"/>
      <c r="ECG4" s="157"/>
      <c r="ECH4" s="158"/>
      <c r="ECI4" s="159"/>
      <c r="ECJ4" s="156"/>
      <c r="ECK4" s="157"/>
      <c r="ECL4" s="158"/>
      <c r="ECM4" s="159"/>
      <c r="ECN4" s="156"/>
      <c r="ECO4" s="157"/>
      <c r="ECP4" s="158"/>
      <c r="ECQ4" s="159"/>
      <c r="ECR4" s="119"/>
      <c r="ECS4" s="120"/>
      <c r="ECT4" s="121"/>
      <c r="ECU4" s="122"/>
      <c r="ECV4" s="119"/>
      <c r="ECW4" s="120"/>
      <c r="ECX4" s="121"/>
      <c r="ECY4" s="122"/>
      <c r="ECZ4" s="119"/>
      <c r="EDA4" s="120"/>
      <c r="EDB4" s="121"/>
      <c r="EDC4" s="122"/>
      <c r="EDD4" s="119"/>
      <c r="EDE4" s="120"/>
      <c r="EDF4" s="121"/>
      <c r="EDG4" s="122"/>
      <c r="EDH4" s="119"/>
      <c r="EDI4" s="120"/>
      <c r="EDJ4" s="121"/>
      <c r="EDK4" s="122"/>
      <c r="EDL4" s="119"/>
      <c r="EDM4" s="120"/>
      <c r="EDN4" s="121"/>
      <c r="EDO4" s="122"/>
      <c r="EDP4" s="119"/>
      <c r="EDQ4" s="120"/>
      <c r="EDR4" s="121"/>
      <c r="EDS4" s="122"/>
      <c r="EDT4" s="119"/>
      <c r="EDU4" s="120"/>
      <c r="EDV4" s="121"/>
      <c r="EDW4" s="122"/>
      <c r="EDX4" s="119"/>
      <c r="EDY4" s="120"/>
      <c r="EDZ4" s="121"/>
      <c r="EEA4" s="122"/>
      <c r="EEB4" s="119"/>
      <c r="EEC4" s="120"/>
      <c r="EED4" s="121"/>
      <c r="EEE4" s="122"/>
      <c r="EEF4" s="119"/>
      <c r="EEG4" s="120"/>
      <c r="EEH4" s="121"/>
      <c r="EEI4" s="122"/>
      <c r="EEJ4" s="119"/>
      <c r="EEK4" s="120"/>
      <c r="EEL4" s="121"/>
      <c r="EEM4" s="122"/>
      <c r="EEN4" s="119"/>
      <c r="EEO4" s="120"/>
      <c r="EEP4" s="121"/>
      <c r="EEQ4" s="122"/>
      <c r="EER4" s="119"/>
      <c r="EES4" s="120"/>
      <c r="EET4" s="121"/>
      <c r="EEU4" s="122"/>
      <c r="EEV4" s="119"/>
      <c r="EEW4" s="120"/>
      <c r="EEX4" s="121"/>
      <c r="EEY4" s="122"/>
      <c r="EEZ4" s="119"/>
      <c r="EFA4" s="120"/>
      <c r="EFB4" s="121"/>
      <c r="EFC4" s="122"/>
      <c r="EFD4" s="119"/>
      <c r="EFE4" s="120"/>
      <c r="EFF4" s="121"/>
      <c r="EFG4" s="122"/>
      <c r="EFH4" s="119"/>
      <c r="EFI4" s="120"/>
      <c r="EFJ4" s="121"/>
      <c r="EFK4" s="122"/>
      <c r="EFL4" s="119"/>
      <c r="EFM4" s="120"/>
      <c r="EFN4" s="121"/>
      <c r="EFO4" s="122"/>
      <c r="EFP4" s="119"/>
      <c r="EFQ4" s="120"/>
      <c r="EFR4" s="121"/>
      <c r="EFS4" s="122"/>
      <c r="EFT4" s="119"/>
      <c r="EFU4" s="120"/>
      <c r="EFV4" s="121"/>
      <c r="EFW4" s="122"/>
      <c r="EFX4" s="119"/>
      <c r="EFY4" s="120"/>
      <c r="EFZ4" s="121"/>
      <c r="EGA4" s="122"/>
      <c r="EGB4" s="119"/>
      <c r="EGC4" s="120"/>
      <c r="EGD4" s="121"/>
      <c r="EGE4" s="122"/>
      <c r="EGF4" s="119"/>
      <c r="EGG4" s="120"/>
      <c r="EGH4" s="121"/>
      <c r="EGI4" s="122"/>
      <c r="EGJ4" s="156"/>
      <c r="EGK4" s="157"/>
      <c r="EGL4" s="158"/>
      <c r="EGM4" s="159"/>
      <c r="EGN4" s="156"/>
      <c r="EGO4" s="157"/>
      <c r="EGP4" s="158"/>
      <c r="EGQ4" s="159"/>
      <c r="EGR4" s="156"/>
      <c r="EGS4" s="157"/>
      <c r="EGT4" s="158"/>
      <c r="EGU4" s="159"/>
      <c r="EGV4" s="119"/>
      <c r="EGW4" s="120"/>
      <c r="EGX4" s="121"/>
      <c r="EGY4" s="122"/>
      <c r="EGZ4" s="131"/>
      <c r="EHA4" s="129"/>
      <c r="EHB4" s="129"/>
      <c r="EHC4" s="130"/>
      <c r="EHD4" s="42"/>
      <c r="EHE4" s="114"/>
      <c r="EHF4" s="43"/>
      <c r="EHG4" s="44"/>
      <c r="EHH4" s="48"/>
      <c r="EHI4" s="156"/>
      <c r="EHJ4" s="157"/>
      <c r="EHK4" s="158"/>
      <c r="EHL4" s="159"/>
      <c r="EHM4" s="156"/>
      <c r="EHN4" s="157"/>
      <c r="EHO4" s="158"/>
      <c r="EHP4" s="159"/>
      <c r="EHQ4" s="156"/>
      <c r="EHR4" s="157"/>
      <c r="EHS4" s="158"/>
      <c r="EHT4" s="159"/>
      <c r="EHU4" s="119"/>
      <c r="EHV4" s="120"/>
      <c r="EHW4" s="121"/>
      <c r="EHX4" s="122"/>
      <c r="EHY4" s="119"/>
      <c r="EHZ4" s="120"/>
      <c r="EIA4" s="121"/>
      <c r="EIB4" s="122"/>
      <c r="EIC4" s="119"/>
      <c r="EID4" s="120"/>
      <c r="EIE4" s="121"/>
      <c r="EIF4" s="122"/>
      <c r="EIG4" s="119"/>
      <c r="EIH4" s="120"/>
      <c r="EII4" s="121"/>
      <c r="EIJ4" s="122"/>
      <c r="EIK4" s="119"/>
      <c r="EIL4" s="120"/>
      <c r="EIM4" s="121"/>
      <c r="EIN4" s="122"/>
      <c r="EIO4" s="119"/>
      <c r="EIP4" s="120"/>
      <c r="EIQ4" s="121"/>
      <c r="EIR4" s="122"/>
      <c r="EIS4" s="119"/>
      <c r="EIT4" s="120"/>
      <c r="EIU4" s="121"/>
      <c r="EIV4" s="122"/>
      <c r="EIW4" s="119"/>
      <c r="EIX4" s="120"/>
      <c r="EIY4" s="121"/>
      <c r="EIZ4" s="122"/>
      <c r="EJA4" s="119"/>
      <c r="EJB4" s="120"/>
      <c r="EJC4" s="121"/>
      <c r="EJD4" s="122"/>
      <c r="EJE4" s="119"/>
      <c r="EJF4" s="120"/>
      <c r="EJG4" s="121"/>
      <c r="EJH4" s="122"/>
      <c r="EJI4" s="119"/>
      <c r="EJJ4" s="120"/>
      <c r="EJK4" s="121"/>
      <c r="EJL4" s="122"/>
      <c r="EJM4" s="119"/>
      <c r="EJN4" s="120"/>
      <c r="EJO4" s="121"/>
      <c r="EJP4" s="122"/>
      <c r="EJQ4" s="119"/>
      <c r="EJR4" s="120"/>
      <c r="EJS4" s="121"/>
      <c r="EJT4" s="122"/>
      <c r="EJU4" s="119"/>
      <c r="EJV4" s="120"/>
      <c r="EJW4" s="121"/>
      <c r="EJX4" s="122"/>
      <c r="EJY4" s="119"/>
      <c r="EJZ4" s="120"/>
      <c r="EKA4" s="121"/>
      <c r="EKB4" s="122"/>
      <c r="EKC4" s="119"/>
      <c r="EKD4" s="120"/>
      <c r="EKE4" s="121"/>
      <c r="EKF4" s="122"/>
      <c r="EKG4" s="119"/>
      <c r="EKH4" s="120"/>
      <c r="EKI4" s="121"/>
      <c r="EKJ4" s="122"/>
      <c r="EKK4" s="119"/>
      <c r="EKL4" s="120"/>
      <c r="EKM4" s="121"/>
      <c r="EKN4" s="122"/>
      <c r="EKO4" s="119"/>
      <c r="EKP4" s="120"/>
      <c r="EKQ4" s="121"/>
      <c r="EKR4" s="122"/>
      <c r="EKS4" s="119"/>
      <c r="EKT4" s="120"/>
      <c r="EKU4" s="121"/>
      <c r="EKV4" s="122"/>
      <c r="EKW4" s="119"/>
      <c r="EKX4" s="120"/>
      <c r="EKY4" s="121"/>
      <c r="EKZ4" s="122"/>
      <c r="ELA4" s="119"/>
      <c r="ELB4" s="120"/>
      <c r="ELC4" s="121"/>
      <c r="ELD4" s="122"/>
      <c r="ELE4" s="119"/>
      <c r="ELF4" s="120"/>
      <c r="ELG4" s="121"/>
      <c r="ELH4" s="122"/>
      <c r="ELI4" s="119"/>
      <c r="ELJ4" s="120"/>
      <c r="ELK4" s="121"/>
      <c r="ELL4" s="122"/>
      <c r="ELM4" s="156"/>
      <c r="ELN4" s="157"/>
      <c r="ELO4" s="158"/>
      <c r="ELP4" s="159"/>
      <c r="ELQ4" s="156"/>
      <c r="ELR4" s="157"/>
      <c r="ELS4" s="158"/>
      <c r="ELT4" s="159"/>
      <c r="ELU4" s="156"/>
      <c r="ELV4" s="157"/>
      <c r="ELW4" s="158"/>
      <c r="ELX4" s="159"/>
      <c r="ELY4" s="119"/>
      <c r="ELZ4" s="120"/>
      <c r="EMA4" s="121"/>
      <c r="EMB4" s="122"/>
      <c r="EMC4" s="131"/>
      <c r="EMD4" s="129"/>
      <c r="EME4" s="129"/>
      <c r="EMF4" s="130"/>
      <c r="EMG4" s="42"/>
      <c r="EMH4" s="114"/>
      <c r="EMI4" s="43"/>
      <c r="EMJ4" s="44"/>
      <c r="EMK4" s="48"/>
      <c r="EML4" s="156"/>
      <c r="EMM4" s="157"/>
      <c r="EMN4" s="158"/>
      <c r="EMO4" s="159"/>
      <c r="EMP4" s="156"/>
      <c r="EMQ4" s="157"/>
      <c r="EMR4" s="158"/>
      <c r="EMS4" s="159"/>
      <c r="EMT4" s="156"/>
      <c r="EMU4" s="157"/>
      <c r="EMV4" s="158"/>
      <c r="EMW4" s="159"/>
      <c r="EMX4" s="119"/>
      <c r="EMY4" s="120"/>
      <c r="EMZ4" s="121"/>
      <c r="ENA4" s="122"/>
      <c r="ENB4" s="119"/>
      <c r="ENC4" s="120"/>
      <c r="END4" s="121"/>
      <c r="ENE4" s="122"/>
      <c r="ENF4" s="119"/>
      <c r="ENG4" s="120"/>
      <c r="ENH4" s="121"/>
      <c r="ENI4" s="122"/>
      <c r="ENJ4" s="119"/>
      <c r="ENK4" s="120"/>
      <c r="ENL4" s="121"/>
      <c r="ENM4" s="122"/>
      <c r="ENN4" s="119"/>
      <c r="ENO4" s="120"/>
      <c r="ENP4" s="121"/>
      <c r="ENQ4" s="122"/>
      <c r="ENR4" s="119"/>
      <c r="ENS4" s="120"/>
      <c r="ENT4" s="121"/>
      <c r="ENU4" s="122"/>
      <c r="ENV4" s="119"/>
      <c r="ENW4" s="120"/>
      <c r="ENX4" s="121"/>
      <c r="ENY4" s="122"/>
      <c r="ENZ4" s="119"/>
      <c r="EOA4" s="120"/>
      <c r="EOB4" s="121"/>
      <c r="EOC4" s="122"/>
      <c r="EOD4" s="119"/>
      <c r="EOE4" s="120"/>
      <c r="EOF4" s="121"/>
      <c r="EOG4" s="122"/>
      <c r="EOH4" s="119"/>
      <c r="EOI4" s="120"/>
      <c r="EOJ4" s="121"/>
      <c r="EOK4" s="122"/>
      <c r="EOL4" s="119"/>
      <c r="EOM4" s="120"/>
      <c r="EON4" s="121"/>
      <c r="EOO4" s="122"/>
      <c r="EOP4" s="119"/>
      <c r="EOQ4" s="120"/>
      <c r="EOR4" s="121"/>
      <c r="EOS4" s="122"/>
      <c r="EOT4" s="119"/>
      <c r="EOU4" s="120"/>
      <c r="EOV4" s="121"/>
      <c r="EOW4" s="122"/>
      <c r="EOX4" s="119"/>
      <c r="EOY4" s="120"/>
      <c r="EOZ4" s="121"/>
      <c r="EPA4" s="122"/>
      <c r="EPB4" s="119"/>
      <c r="EPC4" s="120"/>
      <c r="EPD4" s="121"/>
      <c r="EPE4" s="122"/>
      <c r="EPF4" s="119"/>
      <c r="EPG4" s="120"/>
      <c r="EPH4" s="121"/>
      <c r="EPI4" s="122"/>
      <c r="EPJ4" s="119"/>
      <c r="EPK4" s="120"/>
      <c r="EPL4" s="121"/>
      <c r="EPM4" s="122"/>
      <c r="EPN4" s="119"/>
      <c r="EPO4" s="120"/>
      <c r="EPP4" s="121"/>
      <c r="EPQ4" s="122"/>
      <c r="EPR4" s="119"/>
      <c r="EPS4" s="120"/>
      <c r="EPT4" s="121"/>
      <c r="EPU4" s="122"/>
      <c r="EPV4" s="119"/>
      <c r="EPW4" s="120"/>
      <c r="EPX4" s="121"/>
      <c r="EPY4" s="122"/>
      <c r="EPZ4" s="119"/>
      <c r="EQA4" s="120"/>
      <c r="EQB4" s="121"/>
      <c r="EQC4" s="122"/>
      <c r="EQD4" s="119"/>
      <c r="EQE4" s="120"/>
      <c r="EQF4" s="121"/>
      <c r="EQG4" s="122"/>
      <c r="EQH4" s="119"/>
      <c r="EQI4" s="120"/>
      <c r="EQJ4" s="121"/>
      <c r="EQK4" s="122"/>
      <c r="EQL4" s="119"/>
      <c r="EQM4" s="120"/>
      <c r="EQN4" s="121"/>
      <c r="EQO4" s="122"/>
      <c r="EQP4" s="156"/>
      <c r="EQQ4" s="157"/>
      <c r="EQR4" s="158"/>
      <c r="EQS4" s="159"/>
      <c r="EQT4" s="156"/>
      <c r="EQU4" s="157"/>
      <c r="EQV4" s="158"/>
      <c r="EQW4" s="159"/>
      <c r="EQX4" s="156"/>
      <c r="EQY4" s="157"/>
      <c r="EQZ4" s="158"/>
      <c r="ERA4" s="159"/>
      <c r="ERB4" s="119"/>
      <c r="ERC4" s="120"/>
      <c r="ERD4" s="121"/>
      <c r="ERE4" s="122"/>
      <c r="ERF4" s="131"/>
      <c r="ERG4" s="129"/>
      <c r="ERH4" s="129"/>
      <c r="ERI4" s="130"/>
      <c r="ERJ4" s="42"/>
      <c r="ERK4" s="114"/>
      <c r="ERL4" s="43"/>
      <c r="ERM4" s="44"/>
      <c r="ERN4" s="48"/>
      <c r="ERO4" s="156"/>
      <c r="ERP4" s="157"/>
      <c r="ERQ4" s="158"/>
      <c r="ERR4" s="159"/>
      <c r="ERS4" s="156"/>
      <c r="ERT4" s="157"/>
      <c r="ERU4" s="158"/>
      <c r="ERV4" s="159"/>
      <c r="ERW4" s="156"/>
      <c r="ERX4" s="157"/>
      <c r="ERY4" s="158"/>
      <c r="ERZ4" s="159"/>
      <c r="ESA4" s="119"/>
      <c r="ESB4" s="120"/>
      <c r="ESC4" s="121"/>
      <c r="ESD4" s="122"/>
      <c r="ESE4" s="119"/>
      <c r="ESF4" s="120"/>
      <c r="ESG4" s="121"/>
      <c r="ESH4" s="122"/>
      <c r="ESI4" s="119"/>
      <c r="ESJ4" s="120"/>
      <c r="ESK4" s="121"/>
      <c r="ESL4" s="122"/>
      <c r="ESM4" s="119"/>
      <c r="ESN4" s="120"/>
      <c r="ESO4" s="121"/>
      <c r="ESP4" s="122"/>
      <c r="ESQ4" s="119"/>
      <c r="ESR4" s="120"/>
      <c r="ESS4" s="121"/>
      <c r="EST4" s="122"/>
      <c r="ESU4" s="119"/>
      <c r="ESV4" s="120"/>
      <c r="ESW4" s="121"/>
      <c r="ESX4" s="122"/>
      <c r="ESY4" s="119"/>
      <c r="ESZ4" s="120"/>
      <c r="ETA4" s="121"/>
      <c r="ETB4" s="122"/>
      <c r="ETC4" s="119"/>
      <c r="ETD4" s="120"/>
      <c r="ETE4" s="121"/>
      <c r="ETF4" s="122"/>
      <c r="ETG4" s="119"/>
      <c r="ETH4" s="120"/>
      <c r="ETI4" s="121"/>
      <c r="ETJ4" s="122"/>
      <c r="ETK4" s="119"/>
      <c r="ETL4" s="120"/>
      <c r="ETM4" s="121"/>
      <c r="ETN4" s="122"/>
      <c r="ETO4" s="119"/>
      <c r="ETP4" s="120"/>
      <c r="ETQ4" s="121"/>
      <c r="ETR4" s="122"/>
      <c r="ETS4" s="119"/>
      <c r="ETT4" s="120"/>
      <c r="ETU4" s="121"/>
      <c r="ETV4" s="122"/>
      <c r="ETW4" s="119"/>
      <c r="ETX4" s="120"/>
      <c r="ETY4" s="121"/>
      <c r="ETZ4" s="122"/>
      <c r="EUA4" s="119"/>
      <c r="EUB4" s="120"/>
      <c r="EUC4" s="121"/>
      <c r="EUD4" s="122"/>
      <c r="EUE4" s="119"/>
      <c r="EUF4" s="120"/>
      <c r="EUG4" s="121"/>
      <c r="EUH4" s="122"/>
      <c r="EUI4" s="119"/>
      <c r="EUJ4" s="120"/>
      <c r="EUK4" s="121"/>
      <c r="EUL4" s="122"/>
      <c r="EUM4" s="119"/>
      <c r="EUN4" s="120"/>
      <c r="EUO4" s="121"/>
      <c r="EUP4" s="122"/>
      <c r="EUQ4" s="119"/>
      <c r="EUR4" s="120"/>
      <c r="EUS4" s="121"/>
      <c r="EUT4" s="122"/>
      <c r="EUU4" s="119"/>
      <c r="EUV4" s="120"/>
      <c r="EUW4" s="121"/>
      <c r="EUX4" s="122"/>
      <c r="EUY4" s="119"/>
      <c r="EUZ4" s="120"/>
      <c r="EVA4" s="121"/>
      <c r="EVB4" s="122"/>
      <c r="EVC4" s="119"/>
      <c r="EVD4" s="120"/>
      <c r="EVE4" s="121"/>
      <c r="EVF4" s="122"/>
      <c r="EVG4" s="119"/>
      <c r="EVH4" s="120"/>
      <c r="EVI4" s="121"/>
      <c r="EVJ4" s="122"/>
      <c r="EVK4" s="119"/>
      <c r="EVL4" s="120"/>
      <c r="EVM4" s="121"/>
      <c r="EVN4" s="122"/>
      <c r="EVO4" s="119"/>
      <c r="EVP4" s="120"/>
      <c r="EVQ4" s="121"/>
      <c r="EVR4" s="122"/>
      <c r="EVS4" s="156"/>
      <c r="EVT4" s="157"/>
      <c r="EVU4" s="158"/>
      <c r="EVV4" s="159"/>
      <c r="EVW4" s="156"/>
      <c r="EVX4" s="157"/>
      <c r="EVY4" s="158"/>
      <c r="EVZ4" s="159"/>
      <c r="EWA4" s="156"/>
      <c r="EWB4" s="157"/>
      <c r="EWC4" s="158"/>
      <c r="EWD4" s="159"/>
      <c r="EWE4" s="119"/>
      <c r="EWF4" s="120"/>
      <c r="EWG4" s="121"/>
      <c r="EWH4" s="122"/>
      <c r="EWI4" s="131"/>
      <c r="EWJ4" s="129"/>
      <c r="EWK4" s="129"/>
      <c r="EWL4" s="130"/>
      <c r="EWM4" s="42"/>
      <c r="EWN4" s="114"/>
      <c r="EWO4" s="43"/>
      <c r="EWP4" s="44"/>
      <c r="EWQ4" s="48"/>
      <c r="EWR4" s="156"/>
      <c r="EWS4" s="157"/>
      <c r="EWT4" s="158"/>
      <c r="EWU4" s="159"/>
      <c r="EWV4" s="156"/>
      <c r="EWW4" s="157"/>
      <c r="EWX4" s="158"/>
      <c r="EWY4" s="159"/>
      <c r="EWZ4" s="156"/>
      <c r="EXA4" s="157"/>
      <c r="EXB4" s="158"/>
      <c r="EXC4" s="159"/>
      <c r="EXD4" s="119"/>
      <c r="EXE4" s="120"/>
      <c r="EXF4" s="121"/>
      <c r="EXG4" s="122"/>
      <c r="EXH4" s="119"/>
      <c r="EXI4" s="120"/>
      <c r="EXJ4" s="121"/>
      <c r="EXK4" s="122"/>
      <c r="EXL4" s="119"/>
      <c r="EXM4" s="120"/>
      <c r="EXN4" s="121"/>
      <c r="EXO4" s="122"/>
      <c r="EXP4" s="119"/>
      <c r="EXQ4" s="120"/>
      <c r="EXR4" s="121"/>
      <c r="EXS4" s="122"/>
      <c r="EXT4" s="119"/>
      <c r="EXU4" s="120"/>
      <c r="EXV4" s="121"/>
      <c r="EXW4" s="122"/>
      <c r="EXX4" s="119"/>
      <c r="EXY4" s="120"/>
      <c r="EXZ4" s="121"/>
      <c r="EYA4" s="122"/>
      <c r="EYB4" s="119"/>
      <c r="EYC4" s="120"/>
      <c r="EYD4" s="121"/>
      <c r="EYE4" s="122"/>
      <c r="EYF4" s="119"/>
      <c r="EYG4" s="120"/>
      <c r="EYH4" s="121"/>
      <c r="EYI4" s="122"/>
      <c r="EYJ4" s="119"/>
      <c r="EYK4" s="120"/>
      <c r="EYL4" s="121"/>
      <c r="EYM4" s="122"/>
      <c r="EYN4" s="119"/>
      <c r="EYO4" s="120"/>
      <c r="EYP4" s="121"/>
      <c r="EYQ4" s="122"/>
      <c r="EYR4" s="119"/>
      <c r="EYS4" s="120"/>
      <c r="EYT4" s="121"/>
      <c r="EYU4" s="122"/>
      <c r="EYV4" s="119"/>
      <c r="EYW4" s="120"/>
      <c r="EYX4" s="121"/>
      <c r="EYY4" s="122"/>
      <c r="EYZ4" s="119"/>
      <c r="EZA4" s="120"/>
      <c r="EZB4" s="121"/>
      <c r="EZC4" s="122"/>
      <c r="EZD4" s="119"/>
      <c r="EZE4" s="120"/>
      <c r="EZF4" s="121"/>
      <c r="EZG4" s="122"/>
      <c r="EZH4" s="119"/>
      <c r="EZI4" s="120"/>
      <c r="EZJ4" s="121"/>
      <c r="EZK4" s="122"/>
      <c r="EZL4" s="119"/>
      <c r="EZM4" s="120"/>
      <c r="EZN4" s="121"/>
      <c r="EZO4" s="122"/>
      <c r="EZP4" s="119"/>
      <c r="EZQ4" s="120"/>
      <c r="EZR4" s="121"/>
      <c r="EZS4" s="122"/>
      <c r="EZT4" s="119"/>
      <c r="EZU4" s="120"/>
      <c r="EZV4" s="121"/>
      <c r="EZW4" s="122"/>
      <c r="EZX4" s="119"/>
      <c r="EZY4" s="120"/>
      <c r="EZZ4" s="121"/>
      <c r="FAA4" s="122"/>
      <c r="FAB4" s="119"/>
      <c r="FAC4" s="120"/>
      <c r="FAD4" s="121"/>
      <c r="FAE4" s="122"/>
      <c r="FAF4" s="119"/>
      <c r="FAG4" s="120"/>
      <c r="FAH4" s="121"/>
      <c r="FAI4" s="122"/>
      <c r="FAJ4" s="119"/>
      <c r="FAK4" s="120"/>
      <c r="FAL4" s="121"/>
      <c r="FAM4" s="122"/>
      <c r="FAN4" s="119"/>
      <c r="FAO4" s="120"/>
      <c r="FAP4" s="121"/>
      <c r="FAQ4" s="122"/>
      <c r="FAR4" s="119"/>
      <c r="FAS4" s="120"/>
      <c r="FAT4" s="121"/>
      <c r="FAU4" s="122"/>
      <c r="FAV4" s="156"/>
      <c r="FAW4" s="157"/>
      <c r="FAX4" s="158"/>
      <c r="FAY4" s="159"/>
      <c r="FAZ4" s="156"/>
      <c r="FBA4" s="157"/>
      <c r="FBB4" s="158"/>
      <c r="FBC4" s="159"/>
      <c r="FBD4" s="156"/>
      <c r="FBE4" s="157"/>
      <c r="FBF4" s="158"/>
      <c r="FBG4" s="159"/>
      <c r="FBH4" s="119"/>
      <c r="FBI4" s="120"/>
      <c r="FBJ4" s="121"/>
      <c r="FBK4" s="122"/>
      <c r="FBL4" s="131"/>
      <c r="FBM4" s="129"/>
      <c r="FBN4" s="129"/>
      <c r="FBO4" s="130"/>
      <c r="FBP4" s="42"/>
      <c r="FBQ4" s="114"/>
      <c r="FBR4" s="43"/>
      <c r="FBS4" s="44"/>
      <c r="FBT4" s="48"/>
      <c r="FBU4" s="156"/>
      <c r="FBV4" s="157"/>
      <c r="FBW4" s="158"/>
      <c r="FBX4" s="159"/>
      <c r="FBY4" s="156"/>
      <c r="FBZ4" s="157"/>
      <c r="FCA4" s="158"/>
      <c r="FCB4" s="159"/>
      <c r="FCC4" s="156"/>
      <c r="FCD4" s="157"/>
      <c r="FCE4" s="158"/>
      <c r="FCF4" s="159"/>
      <c r="FCG4" s="119"/>
      <c r="FCH4" s="120"/>
      <c r="FCI4" s="121"/>
      <c r="FCJ4" s="122"/>
      <c r="FCK4" s="119"/>
      <c r="FCL4" s="120"/>
      <c r="FCM4" s="121"/>
      <c r="FCN4" s="122"/>
      <c r="FCO4" s="119"/>
      <c r="FCP4" s="120"/>
      <c r="FCQ4" s="121"/>
      <c r="FCR4" s="122"/>
      <c r="FCS4" s="119"/>
      <c r="FCT4" s="120"/>
      <c r="FCU4" s="121"/>
      <c r="FCV4" s="122"/>
      <c r="FCW4" s="119"/>
      <c r="FCX4" s="120"/>
      <c r="FCY4" s="121"/>
      <c r="FCZ4" s="122"/>
      <c r="FDA4" s="119"/>
      <c r="FDB4" s="120"/>
      <c r="FDC4" s="121"/>
      <c r="FDD4" s="122"/>
      <c r="FDE4" s="119"/>
      <c r="FDF4" s="120"/>
      <c r="FDG4" s="121"/>
      <c r="FDH4" s="122"/>
      <c r="FDI4" s="119"/>
      <c r="FDJ4" s="120"/>
      <c r="FDK4" s="121"/>
      <c r="FDL4" s="122"/>
      <c r="FDM4" s="119"/>
      <c r="FDN4" s="120"/>
      <c r="FDO4" s="121"/>
      <c r="FDP4" s="122"/>
      <c r="FDQ4" s="119"/>
      <c r="FDR4" s="120"/>
      <c r="FDS4" s="121"/>
      <c r="FDT4" s="122"/>
      <c r="FDU4" s="119"/>
      <c r="FDV4" s="120"/>
      <c r="FDW4" s="121"/>
      <c r="FDX4" s="122"/>
      <c r="FDY4" s="119"/>
      <c r="FDZ4" s="120"/>
      <c r="FEA4" s="121"/>
      <c r="FEB4" s="122"/>
      <c r="FEC4" s="119"/>
      <c r="FED4" s="120"/>
      <c r="FEE4" s="121"/>
      <c r="FEF4" s="122"/>
      <c r="FEG4" s="119"/>
      <c r="FEH4" s="120"/>
      <c r="FEI4" s="121"/>
      <c r="FEJ4" s="122"/>
      <c r="FEK4" s="119"/>
      <c r="FEL4" s="120"/>
      <c r="FEM4" s="121"/>
      <c r="FEN4" s="122"/>
      <c r="FEO4" s="119"/>
      <c r="FEP4" s="120"/>
      <c r="FEQ4" s="121"/>
      <c r="FER4" s="122"/>
      <c r="FES4" s="119"/>
      <c r="FET4" s="120"/>
      <c r="FEU4" s="121"/>
      <c r="FEV4" s="122"/>
      <c r="FEW4" s="119"/>
      <c r="FEX4" s="120"/>
      <c r="FEY4" s="121"/>
      <c r="FEZ4" s="122"/>
      <c r="FFA4" s="119"/>
      <c r="FFB4" s="120"/>
      <c r="FFC4" s="121"/>
      <c r="FFD4" s="122"/>
      <c r="FFE4" s="119"/>
      <c r="FFF4" s="120"/>
      <c r="FFG4" s="121"/>
      <c r="FFH4" s="122"/>
      <c r="FFI4" s="119"/>
      <c r="FFJ4" s="120"/>
      <c r="FFK4" s="121"/>
      <c r="FFL4" s="122"/>
      <c r="FFM4" s="119"/>
      <c r="FFN4" s="120"/>
      <c r="FFO4" s="121"/>
      <c r="FFP4" s="122"/>
      <c r="FFQ4" s="119"/>
      <c r="FFR4" s="120"/>
      <c r="FFS4" s="121"/>
      <c r="FFT4" s="122"/>
      <c r="FFU4" s="119"/>
      <c r="FFV4" s="120"/>
      <c r="FFW4" s="121"/>
      <c r="FFX4" s="122"/>
      <c r="FFY4" s="156"/>
      <c r="FFZ4" s="157"/>
      <c r="FGA4" s="158"/>
      <c r="FGB4" s="159"/>
      <c r="FGC4" s="156"/>
      <c r="FGD4" s="157"/>
      <c r="FGE4" s="158"/>
      <c r="FGF4" s="159"/>
      <c r="FGG4" s="156"/>
      <c r="FGH4" s="157"/>
      <c r="FGI4" s="158"/>
      <c r="FGJ4" s="159"/>
      <c r="FGK4" s="119"/>
      <c r="FGL4" s="120"/>
      <c r="FGM4" s="121"/>
      <c r="FGN4" s="122"/>
      <c r="FGO4" s="131"/>
      <c r="FGP4" s="129"/>
      <c r="FGQ4" s="129"/>
      <c r="FGR4" s="130"/>
      <c r="FGS4" s="42"/>
      <c r="FGT4" s="114"/>
      <c r="FGU4" s="43"/>
      <c r="FGV4" s="44"/>
      <c r="FGW4" s="48"/>
      <c r="FGX4" s="156"/>
      <c r="FGY4" s="157"/>
      <c r="FGZ4" s="158"/>
      <c r="FHA4" s="159"/>
      <c r="FHB4" s="156"/>
      <c r="FHC4" s="157"/>
      <c r="FHD4" s="158"/>
      <c r="FHE4" s="159"/>
      <c r="FHF4" s="156"/>
      <c r="FHG4" s="157"/>
      <c r="FHH4" s="158"/>
      <c r="FHI4" s="159"/>
      <c r="FHJ4" s="119"/>
      <c r="FHK4" s="120"/>
      <c r="FHL4" s="121"/>
      <c r="FHM4" s="122"/>
      <c r="FHN4" s="119"/>
      <c r="FHO4" s="120"/>
      <c r="FHP4" s="121"/>
      <c r="FHQ4" s="122"/>
      <c r="FHR4" s="119"/>
      <c r="FHS4" s="120"/>
      <c r="FHT4" s="121"/>
      <c r="FHU4" s="122"/>
      <c r="FHV4" s="119"/>
      <c r="FHW4" s="120"/>
      <c r="FHX4" s="121"/>
      <c r="FHY4" s="122"/>
      <c r="FHZ4" s="119"/>
      <c r="FIA4" s="120"/>
      <c r="FIB4" s="121"/>
      <c r="FIC4" s="122"/>
      <c r="FID4" s="119"/>
      <c r="FIE4" s="120"/>
      <c r="FIF4" s="121"/>
      <c r="FIG4" s="122"/>
      <c r="FIH4" s="119"/>
      <c r="FII4" s="120"/>
      <c r="FIJ4" s="121"/>
      <c r="FIK4" s="122"/>
      <c r="FIL4" s="119"/>
      <c r="FIM4" s="120"/>
      <c r="FIN4" s="121"/>
      <c r="FIO4" s="122"/>
      <c r="FIP4" s="119"/>
      <c r="FIQ4" s="120"/>
      <c r="FIR4" s="121"/>
      <c r="FIS4" s="122"/>
      <c r="FIT4" s="119"/>
      <c r="FIU4" s="120"/>
      <c r="FIV4" s="121"/>
      <c r="FIW4" s="122"/>
      <c r="FIX4" s="119"/>
      <c r="FIY4" s="120"/>
      <c r="FIZ4" s="121"/>
      <c r="FJA4" s="122"/>
      <c r="FJB4" s="119"/>
      <c r="FJC4" s="120"/>
      <c r="FJD4" s="121"/>
      <c r="FJE4" s="122"/>
      <c r="FJF4" s="119"/>
      <c r="FJG4" s="120"/>
      <c r="FJH4" s="121"/>
      <c r="FJI4" s="122"/>
      <c r="FJJ4" s="119"/>
      <c r="FJK4" s="120"/>
      <c r="FJL4" s="121"/>
      <c r="FJM4" s="122"/>
      <c r="FJN4" s="119"/>
      <c r="FJO4" s="120"/>
      <c r="FJP4" s="121"/>
      <c r="FJQ4" s="122"/>
      <c r="FJR4" s="119"/>
      <c r="FJS4" s="120"/>
      <c r="FJT4" s="121"/>
      <c r="FJU4" s="122"/>
      <c r="FJV4" s="119"/>
      <c r="FJW4" s="120"/>
      <c r="FJX4" s="121"/>
      <c r="FJY4" s="122"/>
      <c r="FJZ4" s="119"/>
      <c r="FKA4" s="120"/>
      <c r="FKB4" s="121"/>
      <c r="FKC4" s="122"/>
      <c r="FKD4" s="119"/>
      <c r="FKE4" s="120"/>
      <c r="FKF4" s="121"/>
      <c r="FKG4" s="122"/>
      <c r="FKH4" s="119"/>
      <c r="FKI4" s="120"/>
      <c r="FKJ4" s="121"/>
      <c r="FKK4" s="122"/>
      <c r="FKL4" s="119"/>
      <c r="FKM4" s="120"/>
      <c r="FKN4" s="121"/>
      <c r="FKO4" s="122"/>
      <c r="FKP4" s="119"/>
      <c r="FKQ4" s="120"/>
      <c r="FKR4" s="121"/>
      <c r="FKS4" s="122"/>
      <c r="FKT4" s="119"/>
      <c r="FKU4" s="120"/>
      <c r="FKV4" s="121"/>
      <c r="FKW4" s="122"/>
      <c r="FKX4" s="119"/>
      <c r="FKY4" s="120"/>
      <c r="FKZ4" s="121"/>
      <c r="FLA4" s="122"/>
      <c r="FLB4" s="156"/>
      <c r="FLC4" s="157"/>
      <c r="FLD4" s="158"/>
      <c r="FLE4" s="159"/>
      <c r="FLF4" s="156"/>
      <c r="FLG4" s="157"/>
      <c r="FLH4" s="158"/>
      <c r="FLI4" s="159"/>
      <c r="FLJ4" s="156"/>
      <c r="FLK4" s="157"/>
      <c r="FLL4" s="158"/>
      <c r="FLM4" s="159"/>
      <c r="FLN4" s="119"/>
      <c r="FLO4" s="120"/>
      <c r="FLP4" s="121"/>
      <c r="FLQ4" s="122"/>
      <c r="FLR4" s="131"/>
      <c r="FLS4" s="129"/>
      <c r="FLT4" s="129"/>
      <c r="FLU4" s="130"/>
      <c r="FLV4" s="42"/>
      <c r="FLW4" s="114"/>
      <c r="FLX4" s="43"/>
      <c r="FLY4" s="44"/>
      <c r="FLZ4" s="48"/>
      <c r="FMA4" s="156"/>
      <c r="FMB4" s="157"/>
      <c r="FMC4" s="158"/>
      <c r="FMD4" s="159"/>
      <c r="FME4" s="156"/>
      <c r="FMF4" s="157"/>
      <c r="FMG4" s="158"/>
      <c r="FMH4" s="159"/>
      <c r="FMI4" s="156"/>
      <c r="FMJ4" s="157"/>
      <c r="FMK4" s="158"/>
      <c r="FML4" s="159"/>
      <c r="FMM4" s="119"/>
      <c r="FMN4" s="120"/>
      <c r="FMO4" s="121"/>
      <c r="FMP4" s="122"/>
      <c r="FMQ4" s="119"/>
      <c r="FMR4" s="120"/>
      <c r="FMS4" s="121"/>
      <c r="FMT4" s="122"/>
      <c r="FMU4" s="119"/>
      <c r="FMV4" s="120"/>
      <c r="FMW4" s="121"/>
      <c r="FMX4" s="122"/>
      <c r="FMY4" s="119"/>
      <c r="FMZ4" s="120"/>
      <c r="FNA4" s="121"/>
      <c r="FNB4" s="122"/>
      <c r="FNC4" s="119"/>
      <c r="FND4" s="120"/>
      <c r="FNE4" s="121"/>
      <c r="FNF4" s="122"/>
      <c r="FNG4" s="119"/>
      <c r="FNH4" s="120"/>
      <c r="FNI4" s="121"/>
      <c r="FNJ4" s="122"/>
      <c r="FNK4" s="119"/>
      <c r="FNL4" s="120"/>
      <c r="FNM4" s="121"/>
      <c r="FNN4" s="122"/>
      <c r="FNO4" s="119"/>
      <c r="FNP4" s="120"/>
      <c r="FNQ4" s="121"/>
      <c r="FNR4" s="122"/>
      <c r="FNS4" s="119"/>
      <c r="FNT4" s="120"/>
      <c r="FNU4" s="121"/>
      <c r="FNV4" s="122"/>
      <c r="FNW4" s="119"/>
      <c r="FNX4" s="120"/>
      <c r="FNY4" s="121"/>
      <c r="FNZ4" s="122"/>
      <c r="FOA4" s="119"/>
      <c r="FOB4" s="120"/>
      <c r="FOC4" s="121"/>
      <c r="FOD4" s="122"/>
      <c r="FOE4" s="119"/>
      <c r="FOF4" s="120"/>
      <c r="FOG4" s="121"/>
      <c r="FOH4" s="122"/>
      <c r="FOI4" s="119"/>
      <c r="FOJ4" s="120"/>
      <c r="FOK4" s="121"/>
      <c r="FOL4" s="122"/>
      <c r="FOM4" s="119"/>
      <c r="FON4" s="120"/>
      <c r="FOO4" s="121"/>
      <c r="FOP4" s="122"/>
      <c r="FOQ4" s="119"/>
      <c r="FOR4" s="120"/>
      <c r="FOS4" s="121"/>
      <c r="FOT4" s="122"/>
      <c r="FOU4" s="119"/>
      <c r="FOV4" s="120"/>
      <c r="FOW4" s="121"/>
      <c r="FOX4" s="122"/>
      <c r="FOY4" s="119"/>
      <c r="FOZ4" s="120"/>
      <c r="FPA4" s="121"/>
      <c r="FPB4" s="122"/>
      <c r="FPC4" s="119"/>
      <c r="FPD4" s="120"/>
      <c r="FPE4" s="121"/>
      <c r="FPF4" s="122"/>
      <c r="FPG4" s="119"/>
      <c r="FPH4" s="120"/>
      <c r="FPI4" s="121"/>
      <c r="FPJ4" s="122"/>
      <c r="FPK4" s="119"/>
      <c r="FPL4" s="120"/>
      <c r="FPM4" s="121"/>
      <c r="FPN4" s="122"/>
      <c r="FPO4" s="119"/>
      <c r="FPP4" s="120"/>
      <c r="FPQ4" s="121"/>
      <c r="FPR4" s="122"/>
      <c r="FPS4" s="119"/>
      <c r="FPT4" s="120"/>
      <c r="FPU4" s="121"/>
      <c r="FPV4" s="122"/>
      <c r="FPW4" s="119"/>
      <c r="FPX4" s="120"/>
      <c r="FPY4" s="121"/>
      <c r="FPZ4" s="122"/>
      <c r="FQA4" s="119"/>
      <c r="FQB4" s="120"/>
      <c r="FQC4" s="121"/>
      <c r="FQD4" s="122"/>
      <c r="FQE4" s="156"/>
      <c r="FQF4" s="157"/>
      <c r="FQG4" s="158"/>
      <c r="FQH4" s="159"/>
      <c r="FQI4" s="156"/>
      <c r="FQJ4" s="157"/>
      <c r="FQK4" s="158"/>
      <c r="FQL4" s="159"/>
      <c r="FQM4" s="156"/>
      <c r="FQN4" s="157"/>
      <c r="FQO4" s="158"/>
      <c r="FQP4" s="159"/>
      <c r="FQQ4" s="119"/>
      <c r="FQR4" s="120"/>
      <c r="FQS4" s="121"/>
      <c r="FQT4" s="122"/>
      <c r="FQU4" s="131"/>
      <c r="FQV4" s="129"/>
      <c r="FQW4" s="129"/>
      <c r="FQX4" s="130"/>
      <c r="FQY4" s="42"/>
      <c r="FQZ4" s="114"/>
      <c r="FRA4" s="43"/>
      <c r="FRB4" s="44"/>
      <c r="FRC4" s="48"/>
      <c r="FRD4" s="156"/>
      <c r="FRE4" s="157"/>
      <c r="FRF4" s="158"/>
      <c r="FRG4" s="159"/>
      <c r="FRH4" s="156"/>
      <c r="FRI4" s="157"/>
      <c r="FRJ4" s="158"/>
      <c r="FRK4" s="159"/>
      <c r="FRL4" s="156"/>
      <c r="FRM4" s="157"/>
      <c r="FRN4" s="158"/>
      <c r="FRO4" s="159"/>
      <c r="FRP4" s="119"/>
      <c r="FRQ4" s="120"/>
      <c r="FRR4" s="121"/>
      <c r="FRS4" s="122"/>
      <c r="FRT4" s="119"/>
      <c r="FRU4" s="120"/>
      <c r="FRV4" s="121"/>
      <c r="FRW4" s="122"/>
      <c r="FRX4" s="119"/>
      <c r="FRY4" s="120"/>
      <c r="FRZ4" s="121"/>
      <c r="FSA4" s="122"/>
      <c r="FSB4" s="119"/>
      <c r="FSC4" s="120"/>
      <c r="FSD4" s="121"/>
      <c r="FSE4" s="122"/>
      <c r="FSF4" s="119"/>
      <c r="FSG4" s="120"/>
      <c r="FSH4" s="121"/>
      <c r="FSI4" s="122"/>
      <c r="FSJ4" s="119"/>
      <c r="FSK4" s="120"/>
      <c r="FSL4" s="121"/>
      <c r="FSM4" s="122"/>
      <c r="FSN4" s="119"/>
      <c r="FSO4" s="120"/>
      <c r="FSP4" s="121"/>
      <c r="FSQ4" s="122"/>
      <c r="FSR4" s="119"/>
      <c r="FSS4" s="120"/>
      <c r="FST4" s="121"/>
      <c r="FSU4" s="122"/>
      <c r="FSV4" s="119"/>
      <c r="FSW4" s="120"/>
      <c r="FSX4" s="121"/>
      <c r="FSY4" s="122"/>
      <c r="FSZ4" s="119"/>
      <c r="FTA4" s="120"/>
      <c r="FTB4" s="121"/>
      <c r="FTC4" s="122"/>
      <c r="FTD4" s="119"/>
      <c r="FTE4" s="120"/>
      <c r="FTF4" s="121"/>
      <c r="FTG4" s="122"/>
      <c r="FTH4" s="119"/>
      <c r="FTI4" s="120"/>
      <c r="FTJ4" s="121"/>
      <c r="FTK4" s="122"/>
      <c r="FTL4" s="119"/>
      <c r="FTM4" s="120"/>
      <c r="FTN4" s="121"/>
      <c r="FTO4" s="122"/>
      <c r="FTP4" s="119"/>
      <c r="FTQ4" s="120"/>
      <c r="FTR4" s="121"/>
      <c r="FTS4" s="122"/>
      <c r="FTT4" s="119"/>
      <c r="FTU4" s="120"/>
      <c r="FTV4" s="121"/>
      <c r="FTW4" s="122"/>
      <c r="FTX4" s="119"/>
      <c r="FTY4" s="120"/>
      <c r="FTZ4" s="121"/>
      <c r="FUA4" s="122"/>
      <c r="FUB4" s="119"/>
      <c r="FUC4" s="120"/>
      <c r="FUD4" s="121"/>
      <c r="FUE4" s="122"/>
      <c r="FUF4" s="119"/>
      <c r="FUG4" s="120"/>
      <c r="FUH4" s="121"/>
      <c r="FUI4" s="122"/>
      <c r="FUJ4" s="119"/>
      <c r="FUK4" s="120"/>
      <c r="FUL4" s="121"/>
      <c r="FUM4" s="122"/>
      <c r="FUN4" s="119"/>
      <c r="FUO4" s="120"/>
      <c r="FUP4" s="121"/>
      <c r="FUQ4" s="122"/>
      <c r="FUR4" s="119"/>
      <c r="FUS4" s="120"/>
      <c r="FUT4" s="121"/>
      <c r="FUU4" s="122"/>
      <c r="FUV4" s="119"/>
      <c r="FUW4" s="120"/>
      <c r="FUX4" s="121"/>
      <c r="FUY4" s="122"/>
      <c r="FUZ4" s="119"/>
      <c r="FVA4" s="120"/>
      <c r="FVB4" s="121"/>
      <c r="FVC4" s="122"/>
      <c r="FVD4" s="119"/>
      <c r="FVE4" s="120"/>
      <c r="FVF4" s="121"/>
      <c r="FVG4" s="122"/>
      <c r="FVH4" s="156"/>
      <c r="FVI4" s="157"/>
      <c r="FVJ4" s="158"/>
      <c r="FVK4" s="159"/>
      <c r="FVL4" s="156"/>
      <c r="FVM4" s="157"/>
      <c r="FVN4" s="158"/>
      <c r="FVO4" s="159"/>
      <c r="FVP4" s="156"/>
      <c r="FVQ4" s="157"/>
      <c r="FVR4" s="158"/>
      <c r="FVS4" s="159"/>
      <c r="FVT4" s="119"/>
      <c r="FVU4" s="120"/>
      <c r="FVV4" s="121"/>
      <c r="FVW4" s="122"/>
      <c r="FVX4" s="131"/>
      <c r="FVY4" s="129"/>
      <c r="FVZ4" s="129"/>
      <c r="FWA4" s="130"/>
      <c r="FWB4" s="42"/>
      <c r="FWC4" s="114"/>
      <c r="FWD4" s="43"/>
      <c r="FWE4" s="44"/>
      <c r="FWF4" s="48"/>
      <c r="FWG4" s="156"/>
      <c r="FWH4" s="157"/>
      <c r="FWI4" s="158"/>
      <c r="FWJ4" s="159"/>
      <c r="FWK4" s="156"/>
      <c r="FWL4" s="157"/>
      <c r="FWM4" s="158"/>
      <c r="FWN4" s="159"/>
      <c r="FWO4" s="156"/>
      <c r="FWP4" s="157"/>
      <c r="FWQ4" s="158"/>
      <c r="FWR4" s="159"/>
      <c r="FWS4" s="119"/>
      <c r="FWT4" s="120"/>
      <c r="FWU4" s="121"/>
      <c r="FWV4" s="122"/>
      <c r="FWW4" s="119"/>
      <c r="FWX4" s="120"/>
      <c r="FWY4" s="121"/>
      <c r="FWZ4" s="122"/>
      <c r="FXA4" s="119"/>
      <c r="FXB4" s="120"/>
      <c r="FXC4" s="121"/>
      <c r="FXD4" s="122"/>
      <c r="FXE4" s="119"/>
      <c r="FXF4" s="120"/>
      <c r="FXG4" s="121"/>
      <c r="FXH4" s="122"/>
      <c r="FXI4" s="119"/>
      <c r="FXJ4" s="120"/>
      <c r="FXK4" s="121"/>
      <c r="FXL4" s="122"/>
      <c r="FXM4" s="119"/>
      <c r="FXN4" s="120"/>
      <c r="FXO4" s="121"/>
      <c r="FXP4" s="122"/>
      <c r="FXQ4" s="119"/>
      <c r="FXR4" s="120"/>
      <c r="FXS4" s="121"/>
      <c r="FXT4" s="122"/>
      <c r="FXU4" s="119"/>
      <c r="FXV4" s="120"/>
      <c r="FXW4" s="121"/>
      <c r="FXX4" s="122"/>
      <c r="FXY4" s="119"/>
      <c r="FXZ4" s="120"/>
      <c r="FYA4" s="121"/>
      <c r="FYB4" s="122"/>
      <c r="FYC4" s="119"/>
      <c r="FYD4" s="120"/>
      <c r="FYE4" s="121"/>
      <c r="FYF4" s="122"/>
      <c r="FYG4" s="119"/>
      <c r="FYH4" s="120"/>
      <c r="FYI4" s="121"/>
      <c r="FYJ4" s="122"/>
      <c r="FYK4" s="119"/>
      <c r="FYL4" s="120"/>
      <c r="FYM4" s="121"/>
      <c r="FYN4" s="122"/>
      <c r="FYO4" s="119"/>
      <c r="FYP4" s="120"/>
      <c r="FYQ4" s="121"/>
      <c r="FYR4" s="122"/>
      <c r="FYS4" s="119"/>
      <c r="FYT4" s="120"/>
      <c r="FYU4" s="121"/>
      <c r="FYV4" s="122"/>
      <c r="FYW4" s="119"/>
      <c r="FYX4" s="120"/>
      <c r="FYY4" s="121"/>
      <c r="FYZ4" s="122"/>
      <c r="FZA4" s="119"/>
      <c r="FZB4" s="120"/>
      <c r="FZC4" s="121"/>
      <c r="FZD4" s="122"/>
      <c r="FZE4" s="119"/>
      <c r="FZF4" s="120"/>
      <c r="FZG4" s="121"/>
      <c r="FZH4" s="122"/>
      <c r="FZI4" s="119"/>
      <c r="FZJ4" s="120"/>
      <c r="FZK4" s="121"/>
      <c r="FZL4" s="122"/>
      <c r="FZM4" s="119"/>
      <c r="FZN4" s="120"/>
      <c r="FZO4" s="121"/>
      <c r="FZP4" s="122"/>
      <c r="FZQ4" s="119"/>
      <c r="FZR4" s="120"/>
      <c r="FZS4" s="121"/>
      <c r="FZT4" s="122"/>
      <c r="FZU4" s="119"/>
      <c r="FZV4" s="120"/>
      <c r="FZW4" s="121"/>
      <c r="FZX4" s="122"/>
      <c r="FZY4" s="119"/>
      <c r="FZZ4" s="120"/>
      <c r="GAA4" s="121"/>
      <c r="GAB4" s="122"/>
      <c r="GAC4" s="119"/>
      <c r="GAD4" s="120"/>
      <c r="GAE4" s="121"/>
      <c r="GAF4" s="122"/>
      <c r="GAG4" s="119"/>
      <c r="GAH4" s="120"/>
      <c r="GAI4" s="121"/>
      <c r="GAJ4" s="122"/>
      <c r="GAK4" s="156"/>
      <c r="GAL4" s="157"/>
      <c r="GAM4" s="158"/>
      <c r="GAN4" s="159"/>
      <c r="GAO4" s="156"/>
      <c r="GAP4" s="157"/>
      <c r="GAQ4" s="158"/>
      <c r="GAR4" s="159"/>
      <c r="GAS4" s="156"/>
      <c r="GAT4" s="157"/>
      <c r="GAU4" s="158"/>
      <c r="GAV4" s="159"/>
      <c r="GAW4" s="119"/>
      <c r="GAX4" s="120"/>
      <c r="GAY4" s="121"/>
      <c r="GAZ4" s="122"/>
      <c r="GBA4" s="131"/>
      <c r="GBB4" s="129"/>
      <c r="GBC4" s="129"/>
      <c r="GBD4" s="130"/>
      <c r="GBE4" s="42"/>
      <c r="GBF4" s="114"/>
      <c r="GBG4" s="43"/>
      <c r="GBH4" s="44"/>
      <c r="GBI4" s="48"/>
      <c r="GBJ4" s="156"/>
      <c r="GBK4" s="157"/>
      <c r="GBL4" s="158"/>
      <c r="GBM4" s="159"/>
      <c r="GBN4" s="156"/>
      <c r="GBO4" s="157"/>
      <c r="GBP4" s="158"/>
      <c r="GBQ4" s="159"/>
      <c r="GBR4" s="156"/>
      <c r="GBS4" s="157"/>
      <c r="GBT4" s="158"/>
      <c r="GBU4" s="159"/>
      <c r="GBV4" s="119"/>
      <c r="GBW4" s="120"/>
      <c r="GBX4" s="121"/>
      <c r="GBY4" s="122"/>
      <c r="GBZ4" s="119"/>
      <c r="GCA4" s="120"/>
      <c r="GCB4" s="121"/>
      <c r="GCC4" s="122"/>
      <c r="GCD4" s="119"/>
      <c r="GCE4" s="120"/>
      <c r="GCF4" s="121"/>
      <c r="GCG4" s="122"/>
      <c r="GCH4" s="119"/>
      <c r="GCI4" s="120"/>
      <c r="GCJ4" s="121"/>
      <c r="GCK4" s="122"/>
      <c r="GCL4" s="119"/>
      <c r="GCM4" s="120"/>
      <c r="GCN4" s="121"/>
      <c r="GCO4" s="122"/>
      <c r="GCP4" s="119"/>
      <c r="GCQ4" s="120"/>
      <c r="GCR4" s="121"/>
      <c r="GCS4" s="122"/>
      <c r="GCT4" s="119"/>
      <c r="GCU4" s="120"/>
      <c r="GCV4" s="121"/>
      <c r="GCW4" s="122"/>
      <c r="GCX4" s="119"/>
      <c r="GCY4" s="120"/>
      <c r="GCZ4" s="121"/>
      <c r="GDA4" s="122"/>
      <c r="GDB4" s="119"/>
      <c r="GDC4" s="120"/>
      <c r="GDD4" s="121"/>
      <c r="GDE4" s="122"/>
      <c r="GDF4" s="119"/>
      <c r="GDG4" s="120"/>
      <c r="GDH4" s="121"/>
      <c r="GDI4" s="122"/>
      <c r="GDJ4" s="119"/>
      <c r="GDK4" s="120"/>
      <c r="GDL4" s="121"/>
      <c r="GDM4" s="122"/>
      <c r="GDN4" s="119"/>
      <c r="GDO4" s="120"/>
      <c r="GDP4" s="121"/>
      <c r="GDQ4" s="122"/>
      <c r="GDR4" s="119"/>
      <c r="GDS4" s="120"/>
      <c r="GDT4" s="121"/>
      <c r="GDU4" s="122"/>
      <c r="GDV4" s="119"/>
      <c r="GDW4" s="120"/>
      <c r="GDX4" s="121"/>
      <c r="GDY4" s="122"/>
      <c r="GDZ4" s="119"/>
      <c r="GEA4" s="120"/>
      <c r="GEB4" s="121"/>
      <c r="GEC4" s="122"/>
      <c r="GED4" s="119"/>
      <c r="GEE4" s="120"/>
      <c r="GEF4" s="121"/>
      <c r="GEG4" s="122"/>
      <c r="GEH4" s="119"/>
      <c r="GEI4" s="120"/>
      <c r="GEJ4" s="121"/>
      <c r="GEK4" s="122"/>
      <c r="GEL4" s="119"/>
      <c r="GEM4" s="120"/>
      <c r="GEN4" s="121"/>
      <c r="GEO4" s="122"/>
      <c r="GEP4" s="119"/>
      <c r="GEQ4" s="120"/>
      <c r="GER4" s="121"/>
      <c r="GES4" s="122"/>
      <c r="GET4" s="119"/>
      <c r="GEU4" s="120"/>
      <c r="GEV4" s="121"/>
      <c r="GEW4" s="122"/>
      <c r="GEX4" s="119"/>
      <c r="GEY4" s="120"/>
      <c r="GEZ4" s="121"/>
      <c r="GFA4" s="122"/>
      <c r="GFB4" s="119"/>
      <c r="GFC4" s="120"/>
      <c r="GFD4" s="121"/>
      <c r="GFE4" s="122"/>
      <c r="GFF4" s="119"/>
      <c r="GFG4" s="120"/>
      <c r="GFH4" s="121"/>
      <c r="GFI4" s="122"/>
      <c r="GFJ4" s="119"/>
      <c r="GFK4" s="120"/>
      <c r="GFL4" s="121"/>
      <c r="GFM4" s="122"/>
      <c r="GFN4" s="156"/>
      <c r="GFO4" s="157"/>
      <c r="GFP4" s="158"/>
      <c r="GFQ4" s="159"/>
      <c r="GFR4" s="156"/>
      <c r="GFS4" s="157"/>
      <c r="GFT4" s="158"/>
      <c r="GFU4" s="159"/>
      <c r="GFV4" s="156"/>
      <c r="GFW4" s="157"/>
      <c r="GFX4" s="158"/>
      <c r="GFY4" s="159"/>
      <c r="GFZ4" s="119"/>
      <c r="GGA4" s="120"/>
      <c r="GGB4" s="121"/>
      <c r="GGC4" s="122"/>
      <c r="GGD4" s="131"/>
      <c r="GGE4" s="129"/>
      <c r="GGF4" s="129"/>
      <c r="GGG4" s="130"/>
      <c r="GGH4" s="42"/>
      <c r="GGI4" s="114"/>
      <c r="GGJ4" s="43"/>
      <c r="GGK4" s="44"/>
      <c r="GGL4" s="48"/>
      <c r="GGM4" s="156"/>
      <c r="GGN4" s="157"/>
      <c r="GGO4" s="158"/>
      <c r="GGP4" s="159"/>
      <c r="GGQ4" s="156"/>
      <c r="GGR4" s="157"/>
      <c r="GGS4" s="158"/>
      <c r="GGT4" s="159"/>
      <c r="GGU4" s="156"/>
      <c r="GGV4" s="157"/>
      <c r="GGW4" s="158"/>
      <c r="GGX4" s="159"/>
      <c r="GGY4" s="119"/>
      <c r="GGZ4" s="120"/>
      <c r="GHA4" s="121"/>
      <c r="GHB4" s="122"/>
      <c r="GHC4" s="119"/>
      <c r="GHD4" s="120"/>
      <c r="GHE4" s="121"/>
      <c r="GHF4" s="122"/>
      <c r="GHG4" s="119"/>
      <c r="GHH4" s="120"/>
      <c r="GHI4" s="121"/>
      <c r="GHJ4" s="122"/>
      <c r="GHK4" s="119"/>
      <c r="GHL4" s="120"/>
      <c r="GHM4" s="121"/>
      <c r="GHN4" s="122"/>
      <c r="GHO4" s="119"/>
      <c r="GHP4" s="120"/>
      <c r="GHQ4" s="121"/>
      <c r="GHR4" s="122"/>
      <c r="GHS4" s="119"/>
      <c r="GHT4" s="120"/>
      <c r="GHU4" s="121"/>
      <c r="GHV4" s="122"/>
      <c r="GHW4" s="119"/>
      <c r="GHX4" s="120"/>
      <c r="GHY4" s="121"/>
      <c r="GHZ4" s="122"/>
      <c r="GIA4" s="119"/>
      <c r="GIB4" s="120"/>
      <c r="GIC4" s="121"/>
      <c r="GID4" s="122"/>
      <c r="GIE4" s="119"/>
      <c r="GIF4" s="120"/>
      <c r="GIG4" s="121"/>
      <c r="GIH4" s="122"/>
      <c r="GII4" s="119"/>
      <c r="GIJ4" s="120"/>
      <c r="GIK4" s="121"/>
      <c r="GIL4" s="122"/>
      <c r="GIM4" s="119"/>
      <c r="GIN4" s="120"/>
      <c r="GIO4" s="121"/>
      <c r="GIP4" s="122"/>
      <c r="GIQ4" s="119"/>
      <c r="GIR4" s="120"/>
      <c r="GIS4" s="121"/>
      <c r="GIT4" s="122"/>
      <c r="GIU4" s="119"/>
      <c r="GIV4" s="120"/>
      <c r="GIW4" s="121"/>
      <c r="GIX4" s="122"/>
      <c r="GIY4" s="119"/>
      <c r="GIZ4" s="120"/>
      <c r="GJA4" s="121"/>
      <c r="GJB4" s="122"/>
      <c r="GJC4" s="119"/>
      <c r="GJD4" s="120"/>
      <c r="GJE4" s="121"/>
      <c r="GJF4" s="122"/>
      <c r="GJG4" s="119"/>
      <c r="GJH4" s="120"/>
      <c r="GJI4" s="121"/>
      <c r="GJJ4" s="122"/>
      <c r="GJK4" s="119"/>
      <c r="GJL4" s="120"/>
      <c r="GJM4" s="121"/>
      <c r="GJN4" s="122"/>
      <c r="GJO4" s="119"/>
      <c r="GJP4" s="120"/>
      <c r="GJQ4" s="121"/>
      <c r="GJR4" s="122"/>
      <c r="GJS4" s="119"/>
      <c r="GJT4" s="120"/>
      <c r="GJU4" s="121"/>
      <c r="GJV4" s="122"/>
      <c r="GJW4" s="119"/>
      <c r="GJX4" s="120"/>
      <c r="GJY4" s="121"/>
      <c r="GJZ4" s="122"/>
      <c r="GKA4" s="119"/>
      <c r="GKB4" s="120"/>
      <c r="GKC4" s="121"/>
      <c r="GKD4" s="122"/>
      <c r="GKE4" s="119"/>
      <c r="GKF4" s="120"/>
      <c r="GKG4" s="121"/>
      <c r="GKH4" s="122"/>
      <c r="GKI4" s="119"/>
      <c r="GKJ4" s="120"/>
      <c r="GKK4" s="121"/>
      <c r="GKL4" s="122"/>
      <c r="GKM4" s="119"/>
      <c r="GKN4" s="120"/>
      <c r="GKO4" s="121"/>
      <c r="GKP4" s="122"/>
      <c r="GKQ4" s="156"/>
      <c r="GKR4" s="157"/>
      <c r="GKS4" s="158"/>
      <c r="GKT4" s="159"/>
      <c r="GKU4" s="156"/>
      <c r="GKV4" s="157"/>
      <c r="GKW4" s="158"/>
      <c r="GKX4" s="159"/>
      <c r="GKY4" s="156"/>
      <c r="GKZ4" s="157"/>
      <c r="GLA4" s="158"/>
      <c r="GLB4" s="159"/>
      <c r="GLC4" s="119"/>
      <c r="GLD4" s="120"/>
      <c r="GLE4" s="121"/>
      <c r="GLF4" s="122"/>
      <c r="GLG4" s="131"/>
      <c r="GLH4" s="129"/>
      <c r="GLI4" s="129"/>
      <c r="GLJ4" s="130"/>
      <c r="GLK4" s="42"/>
      <c r="GLL4" s="114"/>
      <c r="GLM4" s="43"/>
      <c r="GLN4" s="44"/>
      <c r="GLO4" s="48"/>
      <c r="GLP4" s="156"/>
      <c r="GLQ4" s="157"/>
      <c r="GLR4" s="158"/>
      <c r="GLS4" s="159"/>
      <c r="GLT4" s="156"/>
      <c r="GLU4" s="157"/>
      <c r="GLV4" s="158"/>
      <c r="GLW4" s="159"/>
      <c r="GLX4" s="156"/>
      <c r="GLY4" s="157"/>
      <c r="GLZ4" s="158"/>
      <c r="GMA4" s="159"/>
      <c r="GMB4" s="119"/>
      <c r="GMC4" s="120"/>
      <c r="GMD4" s="121"/>
      <c r="GME4" s="122"/>
      <c r="GMF4" s="119"/>
      <c r="GMG4" s="120"/>
      <c r="GMH4" s="121"/>
      <c r="GMI4" s="122"/>
      <c r="GMJ4" s="119"/>
      <c r="GMK4" s="120"/>
      <c r="GML4" s="121"/>
      <c r="GMM4" s="122"/>
      <c r="GMN4" s="119"/>
      <c r="GMO4" s="120"/>
      <c r="GMP4" s="121"/>
      <c r="GMQ4" s="122"/>
      <c r="GMR4" s="119"/>
      <c r="GMS4" s="120"/>
      <c r="GMT4" s="121"/>
      <c r="GMU4" s="122"/>
      <c r="GMV4" s="119"/>
      <c r="GMW4" s="120"/>
      <c r="GMX4" s="121"/>
      <c r="GMY4" s="122"/>
      <c r="GMZ4" s="119"/>
      <c r="GNA4" s="120"/>
      <c r="GNB4" s="121"/>
      <c r="GNC4" s="122"/>
      <c r="GND4" s="119"/>
      <c r="GNE4" s="120"/>
      <c r="GNF4" s="121"/>
      <c r="GNG4" s="122"/>
      <c r="GNH4" s="119"/>
      <c r="GNI4" s="120"/>
      <c r="GNJ4" s="121"/>
      <c r="GNK4" s="122"/>
      <c r="GNL4" s="119"/>
      <c r="GNM4" s="120"/>
      <c r="GNN4" s="121"/>
      <c r="GNO4" s="122"/>
      <c r="GNP4" s="119"/>
      <c r="GNQ4" s="120"/>
      <c r="GNR4" s="121"/>
      <c r="GNS4" s="122"/>
      <c r="GNT4" s="119"/>
      <c r="GNU4" s="120"/>
      <c r="GNV4" s="121"/>
      <c r="GNW4" s="122"/>
      <c r="GNX4" s="119"/>
      <c r="GNY4" s="120"/>
      <c r="GNZ4" s="121"/>
      <c r="GOA4" s="122"/>
      <c r="GOB4" s="119"/>
      <c r="GOC4" s="120"/>
      <c r="GOD4" s="121"/>
      <c r="GOE4" s="122"/>
      <c r="GOF4" s="119"/>
      <c r="GOG4" s="120"/>
      <c r="GOH4" s="121"/>
      <c r="GOI4" s="122"/>
      <c r="GOJ4" s="119"/>
      <c r="GOK4" s="120"/>
      <c r="GOL4" s="121"/>
      <c r="GOM4" s="122"/>
      <c r="GON4" s="119"/>
      <c r="GOO4" s="120"/>
      <c r="GOP4" s="121"/>
      <c r="GOQ4" s="122"/>
      <c r="GOR4" s="119"/>
      <c r="GOS4" s="120"/>
      <c r="GOT4" s="121"/>
      <c r="GOU4" s="122"/>
      <c r="GOV4" s="119"/>
      <c r="GOW4" s="120"/>
      <c r="GOX4" s="121"/>
      <c r="GOY4" s="122"/>
      <c r="GOZ4" s="119"/>
      <c r="GPA4" s="120"/>
      <c r="GPB4" s="121"/>
      <c r="GPC4" s="122"/>
      <c r="GPD4" s="119"/>
      <c r="GPE4" s="120"/>
      <c r="GPF4" s="121"/>
      <c r="GPG4" s="122"/>
      <c r="GPH4" s="119"/>
      <c r="GPI4" s="120"/>
      <c r="GPJ4" s="121"/>
      <c r="GPK4" s="122"/>
      <c r="GPL4" s="119"/>
      <c r="GPM4" s="120"/>
      <c r="GPN4" s="121"/>
      <c r="GPO4" s="122"/>
      <c r="GPP4" s="119"/>
      <c r="GPQ4" s="120"/>
      <c r="GPR4" s="121"/>
      <c r="GPS4" s="122"/>
      <c r="GPT4" s="156"/>
      <c r="GPU4" s="157"/>
      <c r="GPV4" s="158"/>
      <c r="GPW4" s="159"/>
      <c r="GPX4" s="156"/>
      <c r="GPY4" s="157"/>
      <c r="GPZ4" s="158"/>
      <c r="GQA4" s="159"/>
      <c r="GQB4" s="156"/>
      <c r="GQC4" s="157"/>
      <c r="GQD4" s="158"/>
      <c r="GQE4" s="159"/>
      <c r="GQF4" s="119"/>
      <c r="GQG4" s="120"/>
      <c r="GQH4" s="121"/>
      <c r="GQI4" s="122"/>
      <c r="GQJ4" s="131"/>
      <c r="GQK4" s="129"/>
      <c r="GQL4" s="129"/>
      <c r="GQM4" s="130"/>
      <c r="GQN4" s="42"/>
      <c r="GQO4" s="114"/>
      <c r="GQP4" s="43"/>
      <c r="GQQ4" s="44"/>
      <c r="GQR4" s="48"/>
      <c r="GQS4" s="156"/>
      <c r="GQT4" s="157"/>
      <c r="GQU4" s="158"/>
      <c r="GQV4" s="159"/>
      <c r="GQW4" s="156"/>
      <c r="GQX4" s="157"/>
      <c r="GQY4" s="158"/>
      <c r="GQZ4" s="159"/>
      <c r="GRA4" s="156"/>
      <c r="GRB4" s="157"/>
      <c r="GRC4" s="158"/>
      <c r="GRD4" s="159"/>
      <c r="GRE4" s="119"/>
      <c r="GRF4" s="120"/>
      <c r="GRG4" s="121"/>
      <c r="GRH4" s="122"/>
      <c r="GRI4" s="119"/>
      <c r="GRJ4" s="120"/>
      <c r="GRK4" s="121"/>
      <c r="GRL4" s="122"/>
      <c r="GRM4" s="119"/>
      <c r="GRN4" s="120"/>
      <c r="GRO4" s="121"/>
      <c r="GRP4" s="122"/>
      <c r="GRQ4" s="119"/>
      <c r="GRR4" s="120"/>
      <c r="GRS4" s="121"/>
      <c r="GRT4" s="122"/>
      <c r="GRU4" s="119"/>
      <c r="GRV4" s="120"/>
      <c r="GRW4" s="121"/>
      <c r="GRX4" s="122"/>
      <c r="GRY4" s="119"/>
      <c r="GRZ4" s="120"/>
      <c r="GSA4" s="121"/>
      <c r="GSB4" s="122"/>
      <c r="GSC4" s="119"/>
      <c r="GSD4" s="120"/>
      <c r="GSE4" s="121"/>
      <c r="GSF4" s="122"/>
      <c r="GSG4" s="119"/>
      <c r="GSH4" s="120"/>
      <c r="GSI4" s="121"/>
      <c r="GSJ4" s="122"/>
      <c r="GSK4" s="119"/>
      <c r="GSL4" s="120"/>
      <c r="GSM4" s="121"/>
      <c r="GSN4" s="122"/>
      <c r="GSO4" s="119"/>
      <c r="GSP4" s="120"/>
      <c r="GSQ4" s="121"/>
      <c r="GSR4" s="122"/>
      <c r="GSS4" s="119"/>
      <c r="GST4" s="120"/>
      <c r="GSU4" s="121"/>
      <c r="GSV4" s="122"/>
      <c r="GSW4" s="119"/>
      <c r="GSX4" s="120"/>
      <c r="GSY4" s="121"/>
      <c r="GSZ4" s="122"/>
      <c r="GTA4" s="119"/>
      <c r="GTB4" s="120"/>
      <c r="GTC4" s="121"/>
      <c r="GTD4" s="122"/>
      <c r="GTE4" s="119"/>
      <c r="GTF4" s="120"/>
      <c r="GTG4" s="121"/>
      <c r="GTH4" s="122"/>
      <c r="GTI4" s="119"/>
      <c r="GTJ4" s="120"/>
      <c r="GTK4" s="121"/>
      <c r="GTL4" s="122"/>
      <c r="GTM4" s="119"/>
      <c r="GTN4" s="120"/>
      <c r="GTO4" s="121"/>
      <c r="GTP4" s="122"/>
      <c r="GTQ4" s="119"/>
      <c r="GTR4" s="120"/>
      <c r="GTS4" s="121"/>
      <c r="GTT4" s="122"/>
      <c r="GTU4" s="119"/>
      <c r="GTV4" s="120"/>
      <c r="GTW4" s="121"/>
      <c r="GTX4" s="122"/>
      <c r="GTY4" s="119"/>
      <c r="GTZ4" s="120"/>
      <c r="GUA4" s="121"/>
      <c r="GUB4" s="122"/>
      <c r="GUC4" s="119"/>
      <c r="GUD4" s="120"/>
      <c r="GUE4" s="121"/>
      <c r="GUF4" s="122"/>
      <c r="GUG4" s="119"/>
      <c r="GUH4" s="120"/>
      <c r="GUI4" s="121"/>
      <c r="GUJ4" s="122"/>
      <c r="GUK4" s="119"/>
      <c r="GUL4" s="120"/>
      <c r="GUM4" s="121"/>
      <c r="GUN4" s="122"/>
      <c r="GUO4" s="119"/>
      <c r="GUP4" s="120"/>
      <c r="GUQ4" s="121"/>
      <c r="GUR4" s="122"/>
      <c r="GUS4" s="119"/>
      <c r="GUT4" s="120"/>
      <c r="GUU4" s="121"/>
      <c r="GUV4" s="122"/>
      <c r="GUW4" s="156"/>
      <c r="GUX4" s="157"/>
      <c r="GUY4" s="158"/>
      <c r="GUZ4" s="159"/>
      <c r="GVA4" s="156"/>
      <c r="GVB4" s="157"/>
      <c r="GVC4" s="158"/>
      <c r="GVD4" s="159"/>
      <c r="GVE4" s="156"/>
      <c r="GVF4" s="157"/>
      <c r="GVG4" s="158"/>
      <c r="GVH4" s="159"/>
      <c r="GVI4" s="119"/>
      <c r="GVJ4" s="120"/>
      <c r="GVK4" s="121"/>
      <c r="GVL4" s="122"/>
      <c r="GVM4" s="131"/>
      <c r="GVN4" s="129"/>
      <c r="GVO4" s="129"/>
      <c r="GVP4" s="130"/>
      <c r="GVQ4" s="42"/>
      <c r="GVR4" s="114"/>
      <c r="GVS4" s="43"/>
      <c r="GVT4" s="44"/>
      <c r="GVU4" s="48"/>
      <c r="GVV4" s="156"/>
      <c r="GVW4" s="157"/>
      <c r="GVX4" s="158"/>
      <c r="GVY4" s="159"/>
      <c r="GVZ4" s="156"/>
      <c r="GWA4" s="157"/>
      <c r="GWB4" s="158"/>
      <c r="GWC4" s="159"/>
      <c r="GWD4" s="156"/>
      <c r="GWE4" s="157"/>
      <c r="GWF4" s="158"/>
      <c r="GWG4" s="159"/>
      <c r="GWH4" s="119"/>
      <c r="GWI4" s="120"/>
      <c r="GWJ4" s="121"/>
      <c r="GWK4" s="122"/>
      <c r="GWL4" s="119"/>
      <c r="GWM4" s="120"/>
      <c r="GWN4" s="121"/>
      <c r="GWO4" s="122"/>
      <c r="GWP4" s="119"/>
      <c r="GWQ4" s="120"/>
      <c r="GWR4" s="121"/>
      <c r="GWS4" s="122"/>
      <c r="GWT4" s="119"/>
      <c r="GWU4" s="120"/>
      <c r="GWV4" s="121"/>
      <c r="GWW4" s="122"/>
      <c r="GWX4" s="119"/>
      <c r="GWY4" s="120"/>
      <c r="GWZ4" s="121"/>
      <c r="GXA4" s="122"/>
      <c r="GXB4" s="119"/>
      <c r="GXC4" s="120"/>
      <c r="GXD4" s="121"/>
      <c r="GXE4" s="122"/>
      <c r="GXF4" s="119"/>
      <c r="GXG4" s="120"/>
      <c r="GXH4" s="121"/>
      <c r="GXI4" s="122"/>
      <c r="GXJ4" s="119"/>
      <c r="GXK4" s="120"/>
      <c r="GXL4" s="121"/>
      <c r="GXM4" s="122"/>
      <c r="GXN4" s="119"/>
      <c r="GXO4" s="120"/>
      <c r="GXP4" s="121"/>
      <c r="GXQ4" s="122"/>
      <c r="GXR4" s="119"/>
      <c r="GXS4" s="120"/>
      <c r="GXT4" s="121"/>
      <c r="GXU4" s="122"/>
      <c r="GXV4" s="119"/>
      <c r="GXW4" s="120"/>
      <c r="GXX4" s="121"/>
      <c r="GXY4" s="122"/>
      <c r="GXZ4" s="119"/>
      <c r="GYA4" s="120"/>
      <c r="GYB4" s="121"/>
      <c r="GYC4" s="122"/>
      <c r="GYD4" s="119"/>
      <c r="GYE4" s="120"/>
      <c r="GYF4" s="121"/>
      <c r="GYG4" s="122"/>
      <c r="GYH4" s="119"/>
      <c r="GYI4" s="120"/>
      <c r="GYJ4" s="121"/>
      <c r="GYK4" s="122"/>
      <c r="GYL4" s="119"/>
      <c r="GYM4" s="120"/>
      <c r="GYN4" s="121"/>
      <c r="GYO4" s="122"/>
      <c r="GYP4" s="119"/>
      <c r="GYQ4" s="120"/>
      <c r="GYR4" s="121"/>
      <c r="GYS4" s="122"/>
      <c r="GYT4" s="119"/>
      <c r="GYU4" s="120"/>
      <c r="GYV4" s="121"/>
      <c r="GYW4" s="122"/>
      <c r="GYX4" s="119"/>
      <c r="GYY4" s="120"/>
      <c r="GYZ4" s="121"/>
      <c r="GZA4" s="122"/>
      <c r="GZB4" s="119"/>
      <c r="GZC4" s="120"/>
      <c r="GZD4" s="121"/>
      <c r="GZE4" s="122"/>
      <c r="GZF4" s="119"/>
      <c r="GZG4" s="120"/>
      <c r="GZH4" s="121"/>
      <c r="GZI4" s="122"/>
      <c r="GZJ4" s="119"/>
      <c r="GZK4" s="120"/>
      <c r="GZL4" s="121"/>
      <c r="GZM4" s="122"/>
      <c r="GZN4" s="119"/>
      <c r="GZO4" s="120"/>
      <c r="GZP4" s="121"/>
      <c r="GZQ4" s="122"/>
      <c r="GZR4" s="119"/>
      <c r="GZS4" s="120"/>
      <c r="GZT4" s="121"/>
      <c r="GZU4" s="122"/>
      <c r="GZV4" s="119"/>
      <c r="GZW4" s="120"/>
      <c r="GZX4" s="121"/>
      <c r="GZY4" s="122"/>
      <c r="GZZ4" s="156"/>
      <c r="HAA4" s="157"/>
      <c r="HAB4" s="158"/>
      <c r="HAC4" s="159"/>
      <c r="HAD4" s="156"/>
      <c r="HAE4" s="157"/>
      <c r="HAF4" s="158"/>
      <c r="HAG4" s="159"/>
      <c r="HAH4" s="156"/>
      <c r="HAI4" s="157"/>
      <c r="HAJ4" s="158"/>
      <c r="HAK4" s="159"/>
      <c r="HAL4" s="119"/>
      <c r="HAM4" s="120"/>
      <c r="HAN4" s="121"/>
      <c r="HAO4" s="122"/>
      <c r="HAP4" s="131"/>
      <c r="HAQ4" s="129"/>
      <c r="HAR4" s="129"/>
      <c r="HAS4" s="130"/>
      <c r="HAT4" s="42"/>
      <c r="HAU4" s="114"/>
      <c r="HAV4" s="43"/>
      <c r="HAW4" s="44"/>
      <c r="HAX4" s="48"/>
      <c r="HAY4" s="156"/>
      <c r="HAZ4" s="157"/>
      <c r="HBA4" s="158"/>
      <c r="HBB4" s="159"/>
      <c r="HBC4" s="156"/>
      <c r="HBD4" s="157"/>
      <c r="HBE4" s="158"/>
      <c r="HBF4" s="159"/>
      <c r="HBG4" s="156"/>
      <c r="HBH4" s="157"/>
      <c r="HBI4" s="158"/>
      <c r="HBJ4" s="159"/>
      <c r="HBK4" s="119"/>
      <c r="HBL4" s="120"/>
      <c r="HBM4" s="121"/>
      <c r="HBN4" s="122"/>
      <c r="HBO4" s="119"/>
      <c r="HBP4" s="120"/>
      <c r="HBQ4" s="121"/>
      <c r="HBR4" s="122"/>
      <c r="HBS4" s="119"/>
      <c r="HBT4" s="120"/>
      <c r="HBU4" s="121"/>
      <c r="HBV4" s="122"/>
      <c r="HBW4" s="119"/>
      <c r="HBX4" s="120"/>
      <c r="HBY4" s="121"/>
      <c r="HBZ4" s="122"/>
      <c r="HCA4" s="119"/>
      <c r="HCB4" s="120"/>
      <c r="HCC4" s="121"/>
      <c r="HCD4" s="122"/>
      <c r="HCE4" s="119"/>
      <c r="HCF4" s="120"/>
      <c r="HCG4" s="121"/>
      <c r="HCH4" s="122"/>
      <c r="HCI4" s="119"/>
      <c r="HCJ4" s="120"/>
      <c r="HCK4" s="121"/>
      <c r="HCL4" s="122"/>
      <c r="HCM4" s="119"/>
      <c r="HCN4" s="120"/>
      <c r="HCO4" s="121"/>
      <c r="HCP4" s="122"/>
      <c r="HCQ4" s="119"/>
      <c r="HCR4" s="120"/>
      <c r="HCS4" s="121"/>
      <c r="HCT4" s="122"/>
      <c r="HCU4" s="119"/>
      <c r="HCV4" s="120"/>
      <c r="HCW4" s="121"/>
      <c r="HCX4" s="122"/>
      <c r="HCY4" s="119"/>
      <c r="HCZ4" s="120"/>
      <c r="HDA4" s="121"/>
      <c r="HDB4" s="122"/>
      <c r="HDC4" s="119"/>
      <c r="HDD4" s="120"/>
      <c r="HDE4" s="121"/>
      <c r="HDF4" s="122"/>
      <c r="HDG4" s="119"/>
      <c r="HDH4" s="120"/>
      <c r="HDI4" s="121"/>
      <c r="HDJ4" s="122"/>
      <c r="HDK4" s="119"/>
      <c r="HDL4" s="120"/>
      <c r="HDM4" s="121"/>
      <c r="HDN4" s="122"/>
      <c r="HDO4" s="119"/>
      <c r="HDP4" s="120"/>
      <c r="HDQ4" s="121"/>
      <c r="HDR4" s="122"/>
      <c r="HDS4" s="119"/>
      <c r="HDT4" s="120"/>
      <c r="HDU4" s="121"/>
      <c r="HDV4" s="122"/>
      <c r="HDW4" s="119"/>
      <c r="HDX4" s="120"/>
      <c r="HDY4" s="121"/>
      <c r="HDZ4" s="122"/>
      <c r="HEA4" s="119"/>
      <c r="HEB4" s="120"/>
      <c r="HEC4" s="121"/>
      <c r="HED4" s="122"/>
      <c r="HEE4" s="119"/>
      <c r="HEF4" s="120"/>
      <c r="HEG4" s="121"/>
      <c r="HEH4" s="122"/>
      <c r="HEI4" s="119"/>
      <c r="HEJ4" s="120"/>
      <c r="HEK4" s="121"/>
      <c r="HEL4" s="122"/>
      <c r="HEM4" s="119"/>
      <c r="HEN4" s="120"/>
      <c r="HEO4" s="121"/>
      <c r="HEP4" s="122"/>
      <c r="HEQ4" s="119"/>
      <c r="HER4" s="120"/>
      <c r="HES4" s="121"/>
      <c r="HET4" s="122"/>
      <c r="HEU4" s="119"/>
      <c r="HEV4" s="120"/>
      <c r="HEW4" s="121"/>
      <c r="HEX4" s="122"/>
      <c r="HEY4" s="119"/>
      <c r="HEZ4" s="120"/>
      <c r="HFA4" s="121"/>
      <c r="HFB4" s="122"/>
      <c r="HFC4" s="156"/>
      <c r="HFD4" s="157"/>
      <c r="HFE4" s="158"/>
      <c r="HFF4" s="159"/>
      <c r="HFG4" s="156"/>
      <c r="HFH4" s="157"/>
      <c r="HFI4" s="158"/>
      <c r="HFJ4" s="159"/>
      <c r="HFK4" s="156"/>
      <c r="HFL4" s="157"/>
      <c r="HFM4" s="158"/>
      <c r="HFN4" s="159"/>
      <c r="HFO4" s="119"/>
      <c r="HFP4" s="120"/>
      <c r="HFQ4" s="121"/>
      <c r="HFR4" s="122"/>
      <c r="HFS4" s="131"/>
      <c r="HFT4" s="129"/>
      <c r="HFU4" s="129"/>
      <c r="HFV4" s="130"/>
      <c r="HFW4" s="42"/>
      <c r="HFX4" s="114"/>
      <c r="HFY4" s="43"/>
      <c r="HFZ4" s="44"/>
      <c r="HGA4" s="48"/>
      <c r="HGB4" s="156"/>
      <c r="HGC4" s="157"/>
      <c r="HGD4" s="158"/>
      <c r="HGE4" s="159"/>
      <c r="HGF4" s="156"/>
      <c r="HGG4" s="157"/>
      <c r="HGH4" s="158"/>
      <c r="HGI4" s="159"/>
      <c r="HGJ4" s="156"/>
      <c r="HGK4" s="157"/>
      <c r="HGL4" s="158"/>
      <c r="HGM4" s="159"/>
      <c r="HGN4" s="119"/>
      <c r="HGO4" s="120"/>
      <c r="HGP4" s="121"/>
      <c r="HGQ4" s="122"/>
      <c r="HGR4" s="119"/>
      <c r="HGS4" s="120"/>
      <c r="HGT4" s="121"/>
      <c r="HGU4" s="122"/>
      <c r="HGV4" s="119"/>
      <c r="HGW4" s="120"/>
      <c r="HGX4" s="121"/>
      <c r="HGY4" s="122"/>
      <c r="HGZ4" s="119"/>
      <c r="HHA4" s="120"/>
      <c r="HHB4" s="121"/>
      <c r="HHC4" s="122"/>
      <c r="HHD4" s="119"/>
      <c r="HHE4" s="120"/>
      <c r="HHF4" s="121"/>
      <c r="HHG4" s="122"/>
      <c r="HHH4" s="119"/>
      <c r="HHI4" s="120"/>
      <c r="HHJ4" s="121"/>
      <c r="HHK4" s="122"/>
      <c r="HHL4" s="119"/>
      <c r="HHM4" s="120"/>
      <c r="HHN4" s="121"/>
      <c r="HHO4" s="122"/>
      <c r="HHP4" s="119"/>
      <c r="HHQ4" s="120"/>
      <c r="HHR4" s="121"/>
      <c r="HHS4" s="122"/>
      <c r="HHT4" s="119"/>
      <c r="HHU4" s="120"/>
      <c r="HHV4" s="121"/>
      <c r="HHW4" s="122"/>
      <c r="HHX4" s="119"/>
      <c r="HHY4" s="120"/>
      <c r="HHZ4" s="121"/>
      <c r="HIA4" s="122"/>
      <c r="HIB4" s="119"/>
      <c r="HIC4" s="120"/>
      <c r="HID4" s="121"/>
      <c r="HIE4" s="122"/>
      <c r="HIF4" s="119"/>
      <c r="HIG4" s="120"/>
      <c r="HIH4" s="121"/>
      <c r="HII4" s="122"/>
      <c r="HIJ4" s="119"/>
      <c r="HIK4" s="120"/>
      <c r="HIL4" s="121"/>
      <c r="HIM4" s="122"/>
      <c r="HIN4" s="119"/>
      <c r="HIO4" s="120"/>
      <c r="HIP4" s="121"/>
      <c r="HIQ4" s="122"/>
      <c r="HIR4" s="119"/>
      <c r="HIS4" s="120"/>
      <c r="HIT4" s="121"/>
      <c r="HIU4" s="122"/>
      <c r="HIV4" s="119"/>
      <c r="HIW4" s="120"/>
      <c r="HIX4" s="121"/>
      <c r="HIY4" s="122"/>
      <c r="HIZ4" s="119"/>
      <c r="HJA4" s="120"/>
      <c r="HJB4" s="121"/>
      <c r="HJC4" s="122"/>
      <c r="HJD4" s="119"/>
      <c r="HJE4" s="120"/>
      <c r="HJF4" s="121"/>
      <c r="HJG4" s="122"/>
      <c r="HJH4" s="119"/>
      <c r="HJI4" s="120"/>
      <c r="HJJ4" s="121"/>
      <c r="HJK4" s="122"/>
      <c r="HJL4" s="119"/>
      <c r="HJM4" s="120"/>
      <c r="HJN4" s="121"/>
      <c r="HJO4" s="122"/>
      <c r="HJP4" s="119"/>
      <c r="HJQ4" s="120"/>
      <c r="HJR4" s="121"/>
      <c r="HJS4" s="122"/>
      <c r="HJT4" s="119"/>
      <c r="HJU4" s="120"/>
      <c r="HJV4" s="121"/>
      <c r="HJW4" s="122"/>
      <c r="HJX4" s="119"/>
      <c r="HJY4" s="120"/>
      <c r="HJZ4" s="121"/>
      <c r="HKA4" s="122"/>
      <c r="HKB4" s="119"/>
      <c r="HKC4" s="120"/>
      <c r="HKD4" s="121"/>
      <c r="HKE4" s="122"/>
      <c r="HKF4" s="156"/>
      <c r="HKG4" s="157"/>
      <c r="HKH4" s="158"/>
      <c r="HKI4" s="159"/>
      <c r="HKJ4" s="156"/>
      <c r="HKK4" s="157"/>
      <c r="HKL4" s="158"/>
      <c r="HKM4" s="159"/>
      <c r="HKN4" s="156"/>
      <c r="HKO4" s="157"/>
      <c r="HKP4" s="158"/>
      <c r="HKQ4" s="159"/>
      <c r="HKR4" s="119"/>
      <c r="HKS4" s="120"/>
      <c r="HKT4" s="121"/>
      <c r="HKU4" s="122"/>
      <c r="HKV4" s="131"/>
      <c r="HKW4" s="129"/>
      <c r="HKX4" s="129"/>
      <c r="HKY4" s="130"/>
      <c r="HKZ4" s="42"/>
      <c r="HLA4" s="114"/>
      <c r="HLB4" s="43"/>
      <c r="HLC4" s="44"/>
      <c r="HLD4" s="48"/>
      <c r="HLE4" s="156"/>
      <c r="HLF4" s="157"/>
      <c r="HLG4" s="158"/>
      <c r="HLH4" s="159"/>
      <c r="HLI4" s="156"/>
      <c r="HLJ4" s="157"/>
      <c r="HLK4" s="158"/>
      <c r="HLL4" s="159"/>
      <c r="HLM4" s="156"/>
      <c r="HLN4" s="157"/>
      <c r="HLO4" s="158"/>
      <c r="HLP4" s="159"/>
      <c r="HLQ4" s="119"/>
      <c r="HLR4" s="120"/>
      <c r="HLS4" s="121"/>
      <c r="HLT4" s="122"/>
      <c r="HLU4" s="119"/>
      <c r="HLV4" s="120"/>
      <c r="HLW4" s="121"/>
      <c r="HLX4" s="122"/>
      <c r="HLY4" s="119"/>
      <c r="HLZ4" s="120"/>
      <c r="HMA4" s="121"/>
      <c r="HMB4" s="122"/>
      <c r="HMC4" s="119"/>
      <c r="HMD4" s="120"/>
      <c r="HME4" s="121"/>
      <c r="HMF4" s="122"/>
      <c r="HMG4" s="119"/>
      <c r="HMH4" s="120"/>
      <c r="HMI4" s="121"/>
      <c r="HMJ4" s="122"/>
      <c r="HMK4" s="119"/>
      <c r="HML4" s="120"/>
      <c r="HMM4" s="121"/>
      <c r="HMN4" s="122"/>
      <c r="HMO4" s="119"/>
      <c r="HMP4" s="120"/>
      <c r="HMQ4" s="121"/>
      <c r="HMR4" s="122"/>
      <c r="HMS4" s="119"/>
      <c r="HMT4" s="120"/>
      <c r="HMU4" s="121"/>
      <c r="HMV4" s="122"/>
      <c r="HMW4" s="119"/>
      <c r="HMX4" s="120"/>
      <c r="HMY4" s="121"/>
      <c r="HMZ4" s="122"/>
      <c r="HNA4" s="119"/>
      <c r="HNB4" s="120"/>
      <c r="HNC4" s="121"/>
      <c r="HND4" s="122"/>
      <c r="HNE4" s="119"/>
      <c r="HNF4" s="120"/>
      <c r="HNG4" s="121"/>
      <c r="HNH4" s="122"/>
      <c r="HNI4" s="119"/>
      <c r="HNJ4" s="120"/>
      <c r="HNK4" s="121"/>
      <c r="HNL4" s="122"/>
      <c r="HNM4" s="119"/>
      <c r="HNN4" s="120"/>
      <c r="HNO4" s="121"/>
      <c r="HNP4" s="122"/>
      <c r="HNQ4" s="119"/>
      <c r="HNR4" s="120"/>
      <c r="HNS4" s="121"/>
      <c r="HNT4" s="122"/>
      <c r="HNU4" s="119"/>
      <c r="HNV4" s="120"/>
      <c r="HNW4" s="121"/>
      <c r="HNX4" s="122"/>
      <c r="HNY4" s="119"/>
      <c r="HNZ4" s="120"/>
      <c r="HOA4" s="121"/>
      <c r="HOB4" s="122"/>
      <c r="HOC4" s="119"/>
      <c r="HOD4" s="120"/>
      <c r="HOE4" s="121"/>
      <c r="HOF4" s="122"/>
      <c r="HOG4" s="119"/>
      <c r="HOH4" s="120"/>
      <c r="HOI4" s="121"/>
      <c r="HOJ4" s="122"/>
      <c r="HOK4" s="119"/>
      <c r="HOL4" s="120"/>
      <c r="HOM4" s="121"/>
      <c r="HON4" s="122"/>
      <c r="HOO4" s="119"/>
      <c r="HOP4" s="120"/>
      <c r="HOQ4" s="121"/>
      <c r="HOR4" s="122"/>
      <c r="HOS4" s="119"/>
      <c r="HOT4" s="120"/>
      <c r="HOU4" s="121"/>
      <c r="HOV4" s="122"/>
      <c r="HOW4" s="119"/>
      <c r="HOX4" s="120"/>
      <c r="HOY4" s="121"/>
      <c r="HOZ4" s="122"/>
      <c r="HPA4" s="119"/>
      <c r="HPB4" s="120"/>
      <c r="HPC4" s="121"/>
      <c r="HPD4" s="122"/>
      <c r="HPE4" s="119"/>
      <c r="HPF4" s="120"/>
      <c r="HPG4" s="121"/>
      <c r="HPH4" s="122"/>
      <c r="HPI4" s="156"/>
      <c r="HPJ4" s="157"/>
      <c r="HPK4" s="158"/>
      <c r="HPL4" s="159"/>
      <c r="HPM4" s="156"/>
      <c r="HPN4" s="157"/>
      <c r="HPO4" s="158"/>
      <c r="HPP4" s="159"/>
      <c r="HPQ4" s="156"/>
      <c r="HPR4" s="157"/>
      <c r="HPS4" s="158"/>
      <c r="HPT4" s="159"/>
      <c r="HPU4" s="119"/>
      <c r="HPV4" s="120"/>
      <c r="HPW4" s="121"/>
      <c r="HPX4" s="122"/>
      <c r="HPY4" s="131"/>
      <c r="HPZ4" s="129"/>
      <c r="HQA4" s="129"/>
      <c r="HQB4" s="130"/>
      <c r="HQC4" s="42"/>
      <c r="HQD4" s="114"/>
      <c r="HQE4" s="43"/>
      <c r="HQF4" s="44"/>
      <c r="HQG4" s="48"/>
      <c r="HQH4" s="156"/>
      <c r="HQI4" s="157"/>
      <c r="HQJ4" s="158"/>
      <c r="HQK4" s="159"/>
      <c r="HQL4" s="156"/>
      <c r="HQM4" s="157"/>
      <c r="HQN4" s="158"/>
      <c r="HQO4" s="159"/>
      <c r="HQP4" s="156"/>
      <c r="HQQ4" s="157"/>
      <c r="HQR4" s="158"/>
      <c r="HQS4" s="159"/>
      <c r="HQT4" s="119"/>
      <c r="HQU4" s="120"/>
      <c r="HQV4" s="121"/>
      <c r="HQW4" s="122"/>
      <c r="HQX4" s="119"/>
      <c r="HQY4" s="120"/>
      <c r="HQZ4" s="121"/>
      <c r="HRA4" s="122"/>
      <c r="HRB4" s="119"/>
      <c r="HRC4" s="120"/>
      <c r="HRD4" s="121"/>
      <c r="HRE4" s="122"/>
      <c r="HRF4" s="119"/>
      <c r="HRG4" s="120"/>
      <c r="HRH4" s="121"/>
      <c r="HRI4" s="122"/>
      <c r="HRJ4" s="119"/>
      <c r="HRK4" s="120"/>
      <c r="HRL4" s="121"/>
      <c r="HRM4" s="122"/>
      <c r="HRN4" s="119"/>
      <c r="HRO4" s="120"/>
      <c r="HRP4" s="121"/>
      <c r="HRQ4" s="122"/>
      <c r="HRR4" s="119"/>
      <c r="HRS4" s="120"/>
      <c r="HRT4" s="121"/>
      <c r="HRU4" s="122"/>
      <c r="HRV4" s="119"/>
      <c r="HRW4" s="120"/>
      <c r="HRX4" s="121"/>
      <c r="HRY4" s="122"/>
      <c r="HRZ4" s="119"/>
      <c r="HSA4" s="120"/>
      <c r="HSB4" s="121"/>
      <c r="HSC4" s="122"/>
      <c r="HSD4" s="119"/>
      <c r="HSE4" s="120"/>
      <c r="HSF4" s="121"/>
      <c r="HSG4" s="122"/>
      <c r="HSH4" s="119"/>
      <c r="HSI4" s="120"/>
      <c r="HSJ4" s="121"/>
      <c r="HSK4" s="122"/>
      <c r="HSL4" s="119"/>
      <c r="HSM4" s="120"/>
      <c r="HSN4" s="121"/>
      <c r="HSO4" s="122"/>
      <c r="HSP4" s="119"/>
      <c r="HSQ4" s="120"/>
      <c r="HSR4" s="121"/>
      <c r="HSS4" s="122"/>
      <c r="HST4" s="119"/>
      <c r="HSU4" s="120"/>
      <c r="HSV4" s="121"/>
      <c r="HSW4" s="122"/>
      <c r="HSX4" s="119"/>
      <c r="HSY4" s="120"/>
      <c r="HSZ4" s="121"/>
      <c r="HTA4" s="122"/>
      <c r="HTB4" s="119"/>
      <c r="HTC4" s="120"/>
      <c r="HTD4" s="121"/>
      <c r="HTE4" s="122"/>
      <c r="HTF4" s="119"/>
      <c r="HTG4" s="120"/>
      <c r="HTH4" s="121"/>
      <c r="HTI4" s="122"/>
      <c r="HTJ4" s="119"/>
      <c r="HTK4" s="120"/>
      <c r="HTL4" s="121"/>
      <c r="HTM4" s="122"/>
      <c r="HTN4" s="119"/>
      <c r="HTO4" s="120"/>
      <c r="HTP4" s="121"/>
      <c r="HTQ4" s="122"/>
      <c r="HTR4" s="119"/>
      <c r="HTS4" s="120"/>
      <c r="HTT4" s="121"/>
      <c r="HTU4" s="122"/>
      <c r="HTV4" s="119"/>
      <c r="HTW4" s="120"/>
      <c r="HTX4" s="121"/>
      <c r="HTY4" s="122"/>
      <c r="HTZ4" s="119"/>
      <c r="HUA4" s="120"/>
      <c r="HUB4" s="121"/>
      <c r="HUC4" s="122"/>
      <c r="HUD4" s="119"/>
      <c r="HUE4" s="120"/>
      <c r="HUF4" s="121"/>
      <c r="HUG4" s="122"/>
      <c r="HUH4" s="119"/>
      <c r="HUI4" s="120"/>
      <c r="HUJ4" s="121"/>
      <c r="HUK4" s="122"/>
      <c r="HUL4" s="156"/>
      <c r="HUM4" s="157"/>
      <c r="HUN4" s="158"/>
      <c r="HUO4" s="159"/>
      <c r="HUP4" s="156"/>
      <c r="HUQ4" s="157"/>
      <c r="HUR4" s="158"/>
      <c r="HUS4" s="159"/>
      <c r="HUT4" s="156"/>
      <c r="HUU4" s="157"/>
      <c r="HUV4" s="158"/>
      <c r="HUW4" s="159"/>
      <c r="HUX4" s="119"/>
      <c r="HUY4" s="120"/>
      <c r="HUZ4" s="121"/>
      <c r="HVA4" s="122"/>
      <c r="HVB4" s="131"/>
      <c r="HVC4" s="129"/>
      <c r="HVD4" s="129"/>
      <c r="HVE4" s="130"/>
      <c r="HVF4" s="42"/>
      <c r="HVG4" s="114"/>
      <c r="HVH4" s="43"/>
      <c r="HVI4" s="44"/>
      <c r="HVJ4" s="48"/>
      <c r="HVK4" s="156"/>
      <c r="HVL4" s="157"/>
      <c r="HVM4" s="158"/>
      <c r="HVN4" s="159"/>
      <c r="HVO4" s="156"/>
      <c r="HVP4" s="157"/>
      <c r="HVQ4" s="158"/>
      <c r="HVR4" s="159"/>
      <c r="HVS4" s="156"/>
      <c r="HVT4" s="157"/>
      <c r="HVU4" s="158"/>
      <c r="HVV4" s="159"/>
      <c r="HVW4" s="119"/>
      <c r="HVX4" s="120"/>
      <c r="HVY4" s="121"/>
      <c r="HVZ4" s="122"/>
      <c r="HWA4" s="119"/>
      <c r="HWB4" s="120"/>
      <c r="HWC4" s="121"/>
      <c r="HWD4" s="122"/>
      <c r="HWE4" s="119"/>
      <c r="HWF4" s="120"/>
      <c r="HWG4" s="121"/>
      <c r="HWH4" s="122"/>
      <c r="HWI4" s="119"/>
      <c r="HWJ4" s="120"/>
      <c r="HWK4" s="121"/>
      <c r="HWL4" s="122"/>
      <c r="HWM4" s="119"/>
      <c r="HWN4" s="120"/>
      <c r="HWO4" s="121"/>
      <c r="HWP4" s="122"/>
      <c r="HWQ4" s="119"/>
      <c r="HWR4" s="120"/>
      <c r="HWS4" s="121"/>
      <c r="HWT4" s="122"/>
      <c r="HWU4" s="119"/>
      <c r="HWV4" s="120"/>
      <c r="HWW4" s="121"/>
      <c r="HWX4" s="122"/>
      <c r="HWY4" s="119"/>
      <c r="HWZ4" s="120"/>
      <c r="HXA4" s="121"/>
      <c r="HXB4" s="122"/>
      <c r="HXC4" s="119"/>
      <c r="HXD4" s="120"/>
      <c r="HXE4" s="121"/>
      <c r="HXF4" s="122"/>
      <c r="HXG4" s="119"/>
      <c r="HXH4" s="120"/>
      <c r="HXI4" s="121"/>
      <c r="HXJ4" s="122"/>
      <c r="HXK4" s="119"/>
      <c r="HXL4" s="120"/>
      <c r="HXM4" s="121"/>
      <c r="HXN4" s="122"/>
      <c r="HXO4" s="119"/>
      <c r="HXP4" s="120"/>
      <c r="HXQ4" s="121"/>
      <c r="HXR4" s="122"/>
      <c r="HXS4" s="119"/>
      <c r="HXT4" s="120"/>
      <c r="HXU4" s="121"/>
      <c r="HXV4" s="122"/>
      <c r="HXW4" s="119"/>
      <c r="HXX4" s="120"/>
      <c r="HXY4" s="121"/>
      <c r="HXZ4" s="122"/>
      <c r="HYA4" s="119"/>
      <c r="HYB4" s="120"/>
      <c r="HYC4" s="121"/>
      <c r="HYD4" s="122"/>
      <c r="HYE4" s="119"/>
      <c r="HYF4" s="120"/>
      <c r="HYG4" s="121"/>
      <c r="HYH4" s="122"/>
      <c r="HYI4" s="119"/>
      <c r="HYJ4" s="120"/>
      <c r="HYK4" s="121"/>
      <c r="HYL4" s="122"/>
      <c r="HYM4" s="119"/>
      <c r="HYN4" s="120"/>
      <c r="HYO4" s="121"/>
      <c r="HYP4" s="122"/>
      <c r="HYQ4" s="119"/>
      <c r="HYR4" s="120"/>
      <c r="HYS4" s="121"/>
      <c r="HYT4" s="122"/>
      <c r="HYU4" s="119"/>
      <c r="HYV4" s="120"/>
      <c r="HYW4" s="121"/>
      <c r="HYX4" s="122"/>
      <c r="HYY4" s="119"/>
      <c r="HYZ4" s="120"/>
      <c r="HZA4" s="121"/>
      <c r="HZB4" s="122"/>
      <c r="HZC4" s="119"/>
      <c r="HZD4" s="120"/>
      <c r="HZE4" s="121"/>
      <c r="HZF4" s="122"/>
      <c r="HZG4" s="119"/>
      <c r="HZH4" s="120"/>
      <c r="HZI4" s="121"/>
      <c r="HZJ4" s="122"/>
      <c r="HZK4" s="119"/>
      <c r="HZL4" s="120"/>
      <c r="HZM4" s="121"/>
      <c r="HZN4" s="122"/>
      <c r="HZO4" s="156"/>
      <c r="HZP4" s="157"/>
      <c r="HZQ4" s="158"/>
      <c r="HZR4" s="159"/>
      <c r="HZS4" s="156"/>
      <c r="HZT4" s="157"/>
      <c r="HZU4" s="158"/>
      <c r="HZV4" s="159"/>
      <c r="HZW4" s="156"/>
      <c r="HZX4" s="157"/>
      <c r="HZY4" s="158"/>
      <c r="HZZ4" s="159"/>
      <c r="IAA4" s="119"/>
      <c r="IAB4" s="120"/>
      <c r="IAC4" s="121"/>
      <c r="IAD4" s="122"/>
      <c r="IAE4" s="131"/>
      <c r="IAF4" s="129"/>
      <c r="IAG4" s="129"/>
      <c r="IAH4" s="130"/>
      <c r="IAI4" s="42"/>
      <c r="IAJ4" s="114"/>
      <c r="IAK4" s="43"/>
      <c r="IAL4" s="44"/>
      <c r="IAM4" s="48"/>
      <c r="IAN4" s="156"/>
      <c r="IAO4" s="157"/>
      <c r="IAP4" s="158"/>
      <c r="IAQ4" s="159"/>
      <c r="IAR4" s="156"/>
      <c r="IAS4" s="157"/>
      <c r="IAT4" s="158"/>
      <c r="IAU4" s="159"/>
      <c r="IAV4" s="156"/>
      <c r="IAW4" s="157"/>
      <c r="IAX4" s="158"/>
      <c r="IAY4" s="159"/>
      <c r="IAZ4" s="119"/>
      <c r="IBA4" s="120"/>
      <c r="IBB4" s="121"/>
      <c r="IBC4" s="122"/>
      <c r="IBD4" s="119"/>
      <c r="IBE4" s="120"/>
      <c r="IBF4" s="121"/>
      <c r="IBG4" s="122"/>
      <c r="IBH4" s="119"/>
      <c r="IBI4" s="120"/>
      <c r="IBJ4" s="121"/>
      <c r="IBK4" s="122"/>
      <c r="IBL4" s="119"/>
      <c r="IBM4" s="120"/>
      <c r="IBN4" s="121"/>
      <c r="IBO4" s="122"/>
      <c r="IBP4" s="119"/>
      <c r="IBQ4" s="120"/>
      <c r="IBR4" s="121"/>
      <c r="IBS4" s="122"/>
      <c r="IBT4" s="119"/>
      <c r="IBU4" s="120"/>
      <c r="IBV4" s="121"/>
      <c r="IBW4" s="122"/>
      <c r="IBX4" s="119"/>
      <c r="IBY4" s="120"/>
      <c r="IBZ4" s="121"/>
      <c r="ICA4" s="122"/>
      <c r="ICB4" s="119"/>
      <c r="ICC4" s="120"/>
      <c r="ICD4" s="121"/>
      <c r="ICE4" s="122"/>
      <c r="ICF4" s="119"/>
      <c r="ICG4" s="120"/>
      <c r="ICH4" s="121"/>
      <c r="ICI4" s="122"/>
      <c r="ICJ4" s="119"/>
      <c r="ICK4" s="120"/>
      <c r="ICL4" s="121"/>
      <c r="ICM4" s="122"/>
      <c r="ICN4" s="119"/>
      <c r="ICO4" s="120"/>
      <c r="ICP4" s="121"/>
      <c r="ICQ4" s="122"/>
      <c r="ICR4" s="119"/>
      <c r="ICS4" s="120"/>
      <c r="ICT4" s="121"/>
      <c r="ICU4" s="122"/>
      <c r="ICV4" s="119"/>
      <c r="ICW4" s="120"/>
      <c r="ICX4" s="121"/>
      <c r="ICY4" s="122"/>
      <c r="ICZ4" s="119"/>
      <c r="IDA4" s="120"/>
      <c r="IDB4" s="121"/>
      <c r="IDC4" s="122"/>
      <c r="IDD4" s="119"/>
      <c r="IDE4" s="120"/>
      <c r="IDF4" s="121"/>
      <c r="IDG4" s="122"/>
      <c r="IDH4" s="119"/>
      <c r="IDI4" s="120"/>
      <c r="IDJ4" s="121"/>
      <c r="IDK4" s="122"/>
      <c r="IDL4" s="119"/>
      <c r="IDM4" s="120"/>
      <c r="IDN4" s="121"/>
      <c r="IDO4" s="122"/>
      <c r="IDP4" s="119"/>
      <c r="IDQ4" s="120"/>
      <c r="IDR4" s="121"/>
      <c r="IDS4" s="122"/>
      <c r="IDT4" s="119"/>
      <c r="IDU4" s="120"/>
      <c r="IDV4" s="121"/>
      <c r="IDW4" s="122"/>
      <c r="IDX4" s="119"/>
      <c r="IDY4" s="120"/>
      <c r="IDZ4" s="121"/>
      <c r="IEA4" s="122"/>
      <c r="IEB4" s="119"/>
      <c r="IEC4" s="120"/>
      <c r="IED4" s="121"/>
      <c r="IEE4" s="122"/>
      <c r="IEF4" s="119"/>
      <c r="IEG4" s="120"/>
      <c r="IEH4" s="121"/>
      <c r="IEI4" s="122"/>
      <c r="IEJ4" s="119"/>
      <c r="IEK4" s="120"/>
      <c r="IEL4" s="121"/>
      <c r="IEM4" s="122"/>
      <c r="IEN4" s="119"/>
      <c r="IEO4" s="120"/>
      <c r="IEP4" s="121"/>
      <c r="IEQ4" s="122"/>
      <c r="IER4" s="156"/>
      <c r="IES4" s="157"/>
      <c r="IET4" s="158"/>
      <c r="IEU4" s="159"/>
      <c r="IEV4" s="156"/>
      <c r="IEW4" s="157"/>
      <c r="IEX4" s="158"/>
      <c r="IEY4" s="159"/>
      <c r="IEZ4" s="156"/>
      <c r="IFA4" s="157"/>
      <c r="IFB4" s="158"/>
      <c r="IFC4" s="159"/>
      <c r="IFD4" s="119"/>
      <c r="IFE4" s="120"/>
      <c r="IFF4" s="121"/>
      <c r="IFG4" s="122"/>
      <c r="IFH4" s="131"/>
      <c r="IFI4" s="129"/>
      <c r="IFJ4" s="129"/>
      <c r="IFK4" s="130"/>
      <c r="IFL4" s="42"/>
      <c r="IFM4" s="114"/>
      <c r="IFN4" s="43"/>
      <c r="IFO4" s="44"/>
      <c r="IFP4" s="48"/>
      <c r="IFQ4" s="156"/>
      <c r="IFR4" s="157"/>
      <c r="IFS4" s="158"/>
      <c r="IFT4" s="159"/>
      <c r="IFU4" s="156"/>
      <c r="IFV4" s="157"/>
      <c r="IFW4" s="158"/>
      <c r="IFX4" s="159"/>
      <c r="IFY4" s="156"/>
      <c r="IFZ4" s="157"/>
      <c r="IGA4" s="158"/>
      <c r="IGB4" s="159"/>
      <c r="IGC4" s="119"/>
      <c r="IGD4" s="120"/>
      <c r="IGE4" s="121"/>
      <c r="IGF4" s="122"/>
      <c r="IGG4" s="119"/>
      <c r="IGH4" s="120"/>
      <c r="IGI4" s="121"/>
      <c r="IGJ4" s="122"/>
      <c r="IGK4" s="119"/>
      <c r="IGL4" s="120"/>
      <c r="IGM4" s="121"/>
      <c r="IGN4" s="122"/>
      <c r="IGO4" s="119"/>
      <c r="IGP4" s="120"/>
      <c r="IGQ4" s="121"/>
      <c r="IGR4" s="122"/>
      <c r="IGS4" s="119"/>
      <c r="IGT4" s="120"/>
      <c r="IGU4" s="121"/>
      <c r="IGV4" s="122"/>
      <c r="IGW4" s="119"/>
      <c r="IGX4" s="120"/>
      <c r="IGY4" s="121"/>
      <c r="IGZ4" s="122"/>
      <c r="IHA4" s="119"/>
      <c r="IHB4" s="120"/>
      <c r="IHC4" s="121"/>
      <c r="IHD4" s="122"/>
      <c r="IHE4" s="119"/>
      <c r="IHF4" s="120"/>
      <c r="IHG4" s="121"/>
      <c r="IHH4" s="122"/>
      <c r="IHI4" s="119"/>
      <c r="IHJ4" s="120"/>
      <c r="IHK4" s="121"/>
      <c r="IHL4" s="122"/>
      <c r="IHM4" s="119"/>
      <c r="IHN4" s="120"/>
      <c r="IHO4" s="121"/>
      <c r="IHP4" s="122"/>
      <c r="IHQ4" s="119"/>
      <c r="IHR4" s="120"/>
      <c r="IHS4" s="121"/>
      <c r="IHT4" s="122"/>
      <c r="IHU4" s="119"/>
      <c r="IHV4" s="120"/>
      <c r="IHW4" s="121"/>
      <c r="IHX4" s="122"/>
      <c r="IHY4" s="119"/>
      <c r="IHZ4" s="120"/>
      <c r="IIA4" s="121"/>
      <c r="IIB4" s="122"/>
      <c r="IIC4" s="119"/>
      <c r="IID4" s="120"/>
      <c r="IIE4" s="121"/>
      <c r="IIF4" s="122"/>
      <c r="IIG4" s="119"/>
      <c r="IIH4" s="120"/>
      <c r="III4" s="121"/>
      <c r="IIJ4" s="122"/>
      <c r="IIK4" s="119"/>
      <c r="IIL4" s="120"/>
      <c r="IIM4" s="121"/>
      <c r="IIN4" s="122"/>
      <c r="IIO4" s="119"/>
      <c r="IIP4" s="120"/>
      <c r="IIQ4" s="121"/>
      <c r="IIR4" s="122"/>
      <c r="IIS4" s="119"/>
      <c r="IIT4" s="120"/>
      <c r="IIU4" s="121"/>
      <c r="IIV4" s="122"/>
      <c r="IIW4" s="119"/>
      <c r="IIX4" s="120"/>
      <c r="IIY4" s="121"/>
      <c r="IIZ4" s="122"/>
      <c r="IJA4" s="119"/>
      <c r="IJB4" s="120"/>
      <c r="IJC4" s="121"/>
      <c r="IJD4" s="122"/>
      <c r="IJE4" s="119"/>
      <c r="IJF4" s="120"/>
      <c r="IJG4" s="121"/>
      <c r="IJH4" s="122"/>
      <c r="IJI4" s="119"/>
      <c r="IJJ4" s="120"/>
      <c r="IJK4" s="121"/>
      <c r="IJL4" s="122"/>
      <c r="IJM4" s="119"/>
      <c r="IJN4" s="120"/>
      <c r="IJO4" s="121"/>
      <c r="IJP4" s="122"/>
      <c r="IJQ4" s="119"/>
      <c r="IJR4" s="120"/>
      <c r="IJS4" s="121"/>
      <c r="IJT4" s="122"/>
      <c r="IJU4" s="156"/>
      <c r="IJV4" s="157"/>
      <c r="IJW4" s="158"/>
      <c r="IJX4" s="159"/>
      <c r="IJY4" s="156"/>
      <c r="IJZ4" s="157"/>
      <c r="IKA4" s="158"/>
      <c r="IKB4" s="159"/>
      <c r="IKC4" s="156"/>
      <c r="IKD4" s="157"/>
      <c r="IKE4" s="158"/>
      <c r="IKF4" s="159"/>
      <c r="IKG4" s="119"/>
      <c r="IKH4" s="120"/>
      <c r="IKI4" s="121"/>
      <c r="IKJ4" s="122"/>
      <c r="IKK4" s="131"/>
      <c r="IKL4" s="129"/>
      <c r="IKM4" s="129"/>
      <c r="IKN4" s="130"/>
      <c r="IKO4" s="42"/>
      <c r="IKP4" s="114"/>
      <c r="IKQ4" s="43"/>
      <c r="IKR4" s="44"/>
      <c r="IKS4" s="48"/>
      <c r="IKT4" s="156"/>
      <c r="IKU4" s="157"/>
      <c r="IKV4" s="158"/>
      <c r="IKW4" s="159"/>
      <c r="IKX4" s="156"/>
      <c r="IKY4" s="157"/>
      <c r="IKZ4" s="158"/>
      <c r="ILA4" s="159"/>
      <c r="ILB4" s="156"/>
      <c r="ILC4" s="157"/>
      <c r="ILD4" s="158"/>
      <c r="ILE4" s="159"/>
      <c r="ILF4" s="119"/>
      <c r="ILG4" s="120"/>
      <c r="ILH4" s="121"/>
      <c r="ILI4" s="122"/>
      <c r="ILJ4" s="119"/>
      <c r="ILK4" s="120"/>
      <c r="ILL4" s="121"/>
      <c r="ILM4" s="122"/>
      <c r="ILN4" s="119"/>
      <c r="ILO4" s="120"/>
      <c r="ILP4" s="121"/>
      <c r="ILQ4" s="122"/>
      <c r="ILR4" s="119"/>
      <c r="ILS4" s="120"/>
      <c r="ILT4" s="121"/>
      <c r="ILU4" s="122"/>
      <c r="ILV4" s="119"/>
      <c r="ILW4" s="120"/>
      <c r="ILX4" s="121"/>
      <c r="ILY4" s="122"/>
      <c r="ILZ4" s="119"/>
      <c r="IMA4" s="120"/>
      <c r="IMB4" s="121"/>
      <c r="IMC4" s="122"/>
      <c r="IMD4" s="119"/>
      <c r="IME4" s="120"/>
      <c r="IMF4" s="121"/>
      <c r="IMG4" s="122"/>
      <c r="IMH4" s="119"/>
      <c r="IMI4" s="120"/>
      <c r="IMJ4" s="121"/>
      <c r="IMK4" s="122"/>
      <c r="IML4" s="119"/>
      <c r="IMM4" s="120"/>
      <c r="IMN4" s="121"/>
      <c r="IMO4" s="122"/>
      <c r="IMP4" s="119"/>
      <c r="IMQ4" s="120"/>
      <c r="IMR4" s="121"/>
      <c r="IMS4" s="122"/>
      <c r="IMT4" s="119"/>
      <c r="IMU4" s="120"/>
      <c r="IMV4" s="121"/>
      <c r="IMW4" s="122"/>
      <c r="IMX4" s="119"/>
      <c r="IMY4" s="120"/>
      <c r="IMZ4" s="121"/>
      <c r="INA4" s="122"/>
      <c r="INB4" s="119"/>
      <c r="INC4" s="120"/>
      <c r="IND4" s="121"/>
      <c r="INE4" s="122"/>
      <c r="INF4" s="119"/>
      <c r="ING4" s="120"/>
      <c r="INH4" s="121"/>
      <c r="INI4" s="122"/>
      <c r="INJ4" s="119"/>
      <c r="INK4" s="120"/>
      <c r="INL4" s="121"/>
      <c r="INM4" s="122"/>
      <c r="INN4" s="119"/>
      <c r="INO4" s="120"/>
      <c r="INP4" s="121"/>
      <c r="INQ4" s="122"/>
      <c r="INR4" s="119"/>
      <c r="INS4" s="120"/>
      <c r="INT4" s="121"/>
      <c r="INU4" s="122"/>
      <c r="INV4" s="119"/>
      <c r="INW4" s="120"/>
      <c r="INX4" s="121"/>
      <c r="INY4" s="122"/>
      <c r="INZ4" s="119"/>
      <c r="IOA4" s="120"/>
      <c r="IOB4" s="121"/>
      <c r="IOC4" s="122"/>
      <c r="IOD4" s="119"/>
      <c r="IOE4" s="120"/>
      <c r="IOF4" s="121"/>
      <c r="IOG4" s="122"/>
      <c r="IOH4" s="119"/>
      <c r="IOI4" s="120"/>
      <c r="IOJ4" s="121"/>
      <c r="IOK4" s="122"/>
      <c r="IOL4" s="119"/>
      <c r="IOM4" s="120"/>
      <c r="ION4" s="121"/>
      <c r="IOO4" s="122"/>
      <c r="IOP4" s="119"/>
      <c r="IOQ4" s="120"/>
      <c r="IOR4" s="121"/>
      <c r="IOS4" s="122"/>
      <c r="IOT4" s="119"/>
      <c r="IOU4" s="120"/>
      <c r="IOV4" s="121"/>
      <c r="IOW4" s="122"/>
      <c r="IOX4" s="156"/>
      <c r="IOY4" s="157"/>
      <c r="IOZ4" s="158"/>
      <c r="IPA4" s="159"/>
      <c r="IPB4" s="156"/>
      <c r="IPC4" s="157"/>
      <c r="IPD4" s="158"/>
      <c r="IPE4" s="159"/>
      <c r="IPF4" s="156"/>
      <c r="IPG4" s="157"/>
      <c r="IPH4" s="158"/>
      <c r="IPI4" s="159"/>
      <c r="IPJ4" s="119"/>
      <c r="IPK4" s="120"/>
      <c r="IPL4" s="121"/>
      <c r="IPM4" s="122"/>
      <c r="IPN4" s="131"/>
      <c r="IPO4" s="129"/>
      <c r="IPP4" s="129"/>
      <c r="IPQ4" s="130"/>
      <c r="IPR4" s="42"/>
      <c r="IPS4" s="114"/>
      <c r="IPT4" s="43"/>
      <c r="IPU4" s="44"/>
      <c r="IPV4" s="48"/>
      <c r="IPW4" s="156"/>
      <c r="IPX4" s="157"/>
      <c r="IPY4" s="158"/>
      <c r="IPZ4" s="159"/>
      <c r="IQA4" s="156"/>
      <c r="IQB4" s="157"/>
      <c r="IQC4" s="158"/>
      <c r="IQD4" s="159"/>
      <c r="IQE4" s="156"/>
      <c r="IQF4" s="157"/>
      <c r="IQG4" s="158"/>
      <c r="IQH4" s="159"/>
      <c r="IQI4" s="119"/>
      <c r="IQJ4" s="120"/>
      <c r="IQK4" s="121"/>
      <c r="IQL4" s="122"/>
      <c r="IQM4" s="119"/>
      <c r="IQN4" s="120"/>
      <c r="IQO4" s="121"/>
      <c r="IQP4" s="122"/>
      <c r="IQQ4" s="119"/>
      <c r="IQR4" s="120"/>
      <c r="IQS4" s="121"/>
      <c r="IQT4" s="122"/>
      <c r="IQU4" s="119"/>
      <c r="IQV4" s="120"/>
      <c r="IQW4" s="121"/>
      <c r="IQX4" s="122"/>
      <c r="IQY4" s="119"/>
      <c r="IQZ4" s="120"/>
      <c r="IRA4" s="121"/>
      <c r="IRB4" s="122"/>
      <c r="IRC4" s="119"/>
      <c r="IRD4" s="120"/>
      <c r="IRE4" s="121"/>
      <c r="IRF4" s="122"/>
      <c r="IRG4" s="119"/>
      <c r="IRH4" s="120"/>
      <c r="IRI4" s="121"/>
      <c r="IRJ4" s="122"/>
      <c r="IRK4" s="119"/>
      <c r="IRL4" s="120"/>
      <c r="IRM4" s="121"/>
      <c r="IRN4" s="122"/>
      <c r="IRO4" s="119"/>
      <c r="IRP4" s="120"/>
      <c r="IRQ4" s="121"/>
      <c r="IRR4" s="122"/>
      <c r="IRS4" s="119"/>
      <c r="IRT4" s="120"/>
      <c r="IRU4" s="121"/>
      <c r="IRV4" s="122"/>
      <c r="IRW4" s="119"/>
      <c r="IRX4" s="120"/>
      <c r="IRY4" s="121"/>
      <c r="IRZ4" s="122"/>
      <c r="ISA4" s="119"/>
      <c r="ISB4" s="120"/>
      <c r="ISC4" s="121"/>
      <c r="ISD4" s="122"/>
      <c r="ISE4" s="119"/>
      <c r="ISF4" s="120"/>
      <c r="ISG4" s="121"/>
      <c r="ISH4" s="122"/>
      <c r="ISI4" s="119"/>
      <c r="ISJ4" s="120"/>
      <c r="ISK4" s="121"/>
      <c r="ISL4" s="122"/>
      <c r="ISM4" s="119"/>
      <c r="ISN4" s="120"/>
      <c r="ISO4" s="121"/>
      <c r="ISP4" s="122"/>
      <c r="ISQ4" s="119"/>
      <c r="ISR4" s="120"/>
      <c r="ISS4" s="121"/>
      <c r="IST4" s="122"/>
      <c r="ISU4" s="119"/>
      <c r="ISV4" s="120"/>
      <c r="ISW4" s="121"/>
      <c r="ISX4" s="122"/>
      <c r="ISY4" s="119"/>
      <c r="ISZ4" s="120"/>
      <c r="ITA4" s="121"/>
      <c r="ITB4" s="122"/>
      <c r="ITC4" s="119"/>
      <c r="ITD4" s="120"/>
      <c r="ITE4" s="121"/>
      <c r="ITF4" s="122"/>
      <c r="ITG4" s="119"/>
      <c r="ITH4" s="120"/>
      <c r="ITI4" s="121"/>
      <c r="ITJ4" s="122"/>
      <c r="ITK4" s="119"/>
      <c r="ITL4" s="120"/>
      <c r="ITM4" s="121"/>
      <c r="ITN4" s="122"/>
      <c r="ITO4" s="119"/>
      <c r="ITP4" s="120"/>
      <c r="ITQ4" s="121"/>
      <c r="ITR4" s="122"/>
      <c r="ITS4" s="119"/>
      <c r="ITT4" s="120"/>
      <c r="ITU4" s="121"/>
      <c r="ITV4" s="122"/>
      <c r="ITW4" s="119"/>
      <c r="ITX4" s="120"/>
      <c r="ITY4" s="121"/>
      <c r="ITZ4" s="122"/>
      <c r="IUA4" s="156"/>
      <c r="IUB4" s="157"/>
      <c r="IUC4" s="158"/>
      <c r="IUD4" s="159"/>
      <c r="IUE4" s="156"/>
      <c r="IUF4" s="157"/>
      <c r="IUG4" s="158"/>
      <c r="IUH4" s="159"/>
      <c r="IUI4" s="156"/>
      <c r="IUJ4" s="157"/>
      <c r="IUK4" s="158"/>
      <c r="IUL4" s="159"/>
      <c r="IUM4" s="119"/>
      <c r="IUN4" s="120"/>
      <c r="IUO4" s="121"/>
      <c r="IUP4" s="122"/>
      <c r="IUQ4" s="131"/>
      <c r="IUR4" s="129"/>
      <c r="IUS4" s="129"/>
      <c r="IUT4" s="130"/>
      <c r="IUU4" s="42"/>
      <c r="IUV4" s="114"/>
      <c r="IUW4" s="43"/>
      <c r="IUX4" s="44"/>
      <c r="IUY4" s="48"/>
      <c r="IUZ4" s="156"/>
      <c r="IVA4" s="157"/>
      <c r="IVB4" s="158"/>
      <c r="IVC4" s="159"/>
      <c r="IVD4" s="156"/>
      <c r="IVE4" s="157"/>
      <c r="IVF4" s="158"/>
      <c r="IVG4" s="159"/>
      <c r="IVH4" s="156"/>
      <c r="IVI4" s="157"/>
      <c r="IVJ4" s="158"/>
      <c r="IVK4" s="159"/>
      <c r="IVL4" s="119"/>
      <c r="IVM4" s="120"/>
      <c r="IVN4" s="121"/>
      <c r="IVO4" s="122"/>
      <c r="IVP4" s="119"/>
      <c r="IVQ4" s="120"/>
      <c r="IVR4" s="121"/>
      <c r="IVS4" s="122"/>
      <c r="IVT4" s="119"/>
      <c r="IVU4" s="120"/>
      <c r="IVV4" s="121"/>
      <c r="IVW4" s="122"/>
      <c r="IVX4" s="119"/>
      <c r="IVY4" s="120"/>
      <c r="IVZ4" s="121"/>
      <c r="IWA4" s="122"/>
      <c r="IWB4" s="119"/>
      <c r="IWC4" s="120"/>
      <c r="IWD4" s="121"/>
      <c r="IWE4" s="122"/>
      <c r="IWF4" s="119"/>
      <c r="IWG4" s="120"/>
      <c r="IWH4" s="121"/>
      <c r="IWI4" s="122"/>
      <c r="IWJ4" s="119"/>
      <c r="IWK4" s="120"/>
      <c r="IWL4" s="121"/>
      <c r="IWM4" s="122"/>
      <c r="IWN4" s="119"/>
      <c r="IWO4" s="120"/>
      <c r="IWP4" s="121"/>
      <c r="IWQ4" s="122"/>
      <c r="IWR4" s="119"/>
      <c r="IWS4" s="120"/>
      <c r="IWT4" s="121"/>
      <c r="IWU4" s="122"/>
      <c r="IWV4" s="119"/>
      <c r="IWW4" s="120"/>
      <c r="IWX4" s="121"/>
      <c r="IWY4" s="122"/>
      <c r="IWZ4" s="119"/>
      <c r="IXA4" s="120"/>
      <c r="IXB4" s="121"/>
      <c r="IXC4" s="122"/>
      <c r="IXD4" s="119"/>
      <c r="IXE4" s="120"/>
      <c r="IXF4" s="121"/>
      <c r="IXG4" s="122"/>
      <c r="IXH4" s="119"/>
      <c r="IXI4" s="120"/>
      <c r="IXJ4" s="121"/>
      <c r="IXK4" s="122"/>
      <c r="IXL4" s="119"/>
      <c r="IXM4" s="120"/>
      <c r="IXN4" s="121"/>
      <c r="IXO4" s="122"/>
      <c r="IXP4" s="119"/>
      <c r="IXQ4" s="120"/>
      <c r="IXR4" s="121"/>
      <c r="IXS4" s="122"/>
      <c r="IXT4" s="119"/>
      <c r="IXU4" s="120"/>
      <c r="IXV4" s="121"/>
      <c r="IXW4" s="122"/>
      <c r="IXX4" s="119"/>
      <c r="IXY4" s="120"/>
      <c r="IXZ4" s="121"/>
      <c r="IYA4" s="122"/>
      <c r="IYB4" s="119"/>
      <c r="IYC4" s="120"/>
      <c r="IYD4" s="121"/>
      <c r="IYE4" s="122"/>
      <c r="IYF4" s="119"/>
      <c r="IYG4" s="120"/>
      <c r="IYH4" s="121"/>
      <c r="IYI4" s="122"/>
      <c r="IYJ4" s="119"/>
      <c r="IYK4" s="120"/>
      <c r="IYL4" s="121"/>
      <c r="IYM4" s="122"/>
      <c r="IYN4" s="119"/>
      <c r="IYO4" s="120"/>
      <c r="IYP4" s="121"/>
      <c r="IYQ4" s="122"/>
      <c r="IYR4" s="119"/>
      <c r="IYS4" s="120"/>
      <c r="IYT4" s="121"/>
      <c r="IYU4" s="122"/>
      <c r="IYV4" s="119"/>
      <c r="IYW4" s="120"/>
      <c r="IYX4" s="121"/>
      <c r="IYY4" s="122"/>
      <c r="IYZ4" s="119"/>
      <c r="IZA4" s="120"/>
      <c r="IZB4" s="121"/>
      <c r="IZC4" s="122"/>
      <c r="IZD4" s="156"/>
      <c r="IZE4" s="157"/>
      <c r="IZF4" s="158"/>
      <c r="IZG4" s="159"/>
      <c r="IZH4" s="156"/>
      <c r="IZI4" s="157"/>
      <c r="IZJ4" s="158"/>
      <c r="IZK4" s="159"/>
      <c r="IZL4" s="156"/>
      <c r="IZM4" s="157"/>
      <c r="IZN4" s="158"/>
      <c r="IZO4" s="159"/>
      <c r="IZP4" s="119"/>
      <c r="IZQ4" s="120"/>
      <c r="IZR4" s="121"/>
      <c r="IZS4" s="122"/>
      <c r="IZT4" s="131"/>
      <c r="IZU4" s="129"/>
      <c r="IZV4" s="129"/>
      <c r="IZW4" s="130"/>
      <c r="IZX4" s="42"/>
      <c r="IZY4" s="114"/>
      <c r="IZZ4" s="43"/>
      <c r="JAA4" s="44"/>
      <c r="JAB4" s="48"/>
      <c r="JAC4" s="156"/>
      <c r="JAD4" s="157"/>
      <c r="JAE4" s="158"/>
      <c r="JAF4" s="159"/>
      <c r="JAG4" s="156"/>
      <c r="JAH4" s="157"/>
      <c r="JAI4" s="158"/>
      <c r="JAJ4" s="159"/>
      <c r="JAK4" s="156"/>
      <c r="JAL4" s="157"/>
      <c r="JAM4" s="158"/>
      <c r="JAN4" s="159"/>
      <c r="JAO4" s="119"/>
      <c r="JAP4" s="120"/>
      <c r="JAQ4" s="121"/>
      <c r="JAR4" s="122"/>
      <c r="JAS4" s="119"/>
      <c r="JAT4" s="120"/>
      <c r="JAU4" s="121"/>
      <c r="JAV4" s="122"/>
      <c r="JAW4" s="119"/>
      <c r="JAX4" s="120"/>
      <c r="JAY4" s="121"/>
      <c r="JAZ4" s="122"/>
      <c r="JBA4" s="119"/>
      <c r="JBB4" s="120"/>
      <c r="JBC4" s="121"/>
      <c r="JBD4" s="122"/>
      <c r="JBE4" s="119"/>
      <c r="JBF4" s="120"/>
      <c r="JBG4" s="121"/>
      <c r="JBH4" s="122"/>
      <c r="JBI4" s="119"/>
      <c r="JBJ4" s="120"/>
      <c r="JBK4" s="121"/>
      <c r="JBL4" s="122"/>
      <c r="JBM4" s="119"/>
      <c r="JBN4" s="120"/>
      <c r="JBO4" s="121"/>
      <c r="JBP4" s="122"/>
      <c r="JBQ4" s="119"/>
      <c r="JBR4" s="120"/>
      <c r="JBS4" s="121"/>
      <c r="JBT4" s="122"/>
      <c r="JBU4" s="119"/>
      <c r="JBV4" s="120"/>
      <c r="JBW4" s="121"/>
      <c r="JBX4" s="122"/>
      <c r="JBY4" s="119"/>
      <c r="JBZ4" s="120"/>
      <c r="JCA4" s="121"/>
      <c r="JCB4" s="122"/>
      <c r="JCC4" s="119"/>
      <c r="JCD4" s="120"/>
      <c r="JCE4" s="121"/>
      <c r="JCF4" s="122"/>
      <c r="JCG4" s="119"/>
      <c r="JCH4" s="120"/>
      <c r="JCI4" s="121"/>
      <c r="JCJ4" s="122"/>
      <c r="JCK4" s="119"/>
      <c r="JCL4" s="120"/>
      <c r="JCM4" s="121"/>
      <c r="JCN4" s="122"/>
      <c r="JCO4" s="119"/>
      <c r="JCP4" s="120"/>
      <c r="JCQ4" s="121"/>
      <c r="JCR4" s="122"/>
      <c r="JCS4" s="119"/>
      <c r="JCT4" s="120"/>
      <c r="JCU4" s="121"/>
      <c r="JCV4" s="122"/>
      <c r="JCW4" s="119"/>
      <c r="JCX4" s="120"/>
      <c r="JCY4" s="121"/>
      <c r="JCZ4" s="122"/>
      <c r="JDA4" s="119"/>
      <c r="JDB4" s="120"/>
      <c r="JDC4" s="121"/>
      <c r="JDD4" s="122"/>
      <c r="JDE4" s="119"/>
      <c r="JDF4" s="120"/>
      <c r="JDG4" s="121"/>
      <c r="JDH4" s="122"/>
      <c r="JDI4" s="119"/>
      <c r="JDJ4" s="120"/>
      <c r="JDK4" s="121"/>
      <c r="JDL4" s="122"/>
      <c r="JDM4" s="119"/>
      <c r="JDN4" s="120"/>
      <c r="JDO4" s="121"/>
      <c r="JDP4" s="122"/>
      <c r="JDQ4" s="119"/>
      <c r="JDR4" s="120"/>
      <c r="JDS4" s="121"/>
      <c r="JDT4" s="122"/>
      <c r="JDU4" s="119"/>
      <c r="JDV4" s="120"/>
      <c r="JDW4" s="121"/>
      <c r="JDX4" s="122"/>
      <c r="JDY4" s="119"/>
      <c r="JDZ4" s="120"/>
      <c r="JEA4" s="121"/>
      <c r="JEB4" s="122"/>
      <c r="JEC4" s="119"/>
      <c r="JED4" s="120"/>
      <c r="JEE4" s="121"/>
      <c r="JEF4" s="122"/>
      <c r="JEG4" s="156"/>
      <c r="JEH4" s="157"/>
      <c r="JEI4" s="158"/>
      <c r="JEJ4" s="159"/>
      <c r="JEK4" s="156"/>
      <c r="JEL4" s="157"/>
      <c r="JEM4" s="158"/>
      <c r="JEN4" s="159"/>
      <c r="JEO4" s="156"/>
      <c r="JEP4" s="157"/>
      <c r="JEQ4" s="158"/>
      <c r="JER4" s="159"/>
      <c r="JES4" s="119"/>
      <c r="JET4" s="120"/>
      <c r="JEU4" s="121"/>
      <c r="JEV4" s="122"/>
      <c r="JEW4" s="131"/>
      <c r="JEX4" s="129"/>
      <c r="JEY4" s="129"/>
      <c r="JEZ4" s="130"/>
      <c r="JFA4" s="42"/>
      <c r="JFB4" s="114"/>
      <c r="JFC4" s="43"/>
      <c r="JFD4" s="44"/>
      <c r="JFE4" s="48"/>
      <c r="JFF4" s="156"/>
      <c r="JFG4" s="157"/>
      <c r="JFH4" s="158"/>
      <c r="JFI4" s="159"/>
      <c r="JFJ4" s="156"/>
      <c r="JFK4" s="157"/>
      <c r="JFL4" s="158"/>
      <c r="JFM4" s="159"/>
      <c r="JFN4" s="156"/>
      <c r="JFO4" s="157"/>
      <c r="JFP4" s="158"/>
      <c r="JFQ4" s="159"/>
      <c r="JFR4" s="119"/>
      <c r="JFS4" s="120"/>
      <c r="JFT4" s="121"/>
      <c r="JFU4" s="122"/>
      <c r="JFV4" s="119"/>
      <c r="JFW4" s="120"/>
      <c r="JFX4" s="121"/>
      <c r="JFY4" s="122"/>
      <c r="JFZ4" s="119"/>
      <c r="JGA4" s="120"/>
      <c r="JGB4" s="121"/>
      <c r="JGC4" s="122"/>
      <c r="JGD4" s="119"/>
      <c r="JGE4" s="120"/>
      <c r="JGF4" s="121"/>
      <c r="JGG4" s="122"/>
      <c r="JGH4" s="119"/>
      <c r="JGI4" s="120"/>
      <c r="JGJ4" s="121"/>
      <c r="JGK4" s="122"/>
      <c r="JGL4" s="119"/>
      <c r="JGM4" s="120"/>
      <c r="JGN4" s="121"/>
      <c r="JGO4" s="122"/>
      <c r="JGP4" s="119"/>
      <c r="JGQ4" s="120"/>
      <c r="JGR4" s="121"/>
      <c r="JGS4" s="122"/>
      <c r="JGT4" s="119"/>
      <c r="JGU4" s="120"/>
      <c r="JGV4" s="121"/>
      <c r="JGW4" s="122"/>
      <c r="JGX4" s="119"/>
      <c r="JGY4" s="120"/>
      <c r="JGZ4" s="121"/>
      <c r="JHA4" s="122"/>
      <c r="JHB4" s="119"/>
      <c r="JHC4" s="120"/>
      <c r="JHD4" s="121"/>
      <c r="JHE4" s="122"/>
      <c r="JHF4" s="119"/>
      <c r="JHG4" s="120"/>
      <c r="JHH4" s="121"/>
      <c r="JHI4" s="122"/>
      <c r="JHJ4" s="119"/>
      <c r="JHK4" s="120"/>
      <c r="JHL4" s="121"/>
      <c r="JHM4" s="122"/>
      <c r="JHN4" s="119"/>
      <c r="JHO4" s="120"/>
      <c r="JHP4" s="121"/>
      <c r="JHQ4" s="122"/>
      <c r="JHR4" s="119"/>
      <c r="JHS4" s="120"/>
      <c r="JHT4" s="121"/>
      <c r="JHU4" s="122"/>
      <c r="JHV4" s="119"/>
      <c r="JHW4" s="120"/>
      <c r="JHX4" s="121"/>
      <c r="JHY4" s="122"/>
      <c r="JHZ4" s="119"/>
      <c r="JIA4" s="120"/>
      <c r="JIB4" s="121"/>
      <c r="JIC4" s="122"/>
      <c r="JID4" s="119"/>
      <c r="JIE4" s="120"/>
      <c r="JIF4" s="121"/>
      <c r="JIG4" s="122"/>
      <c r="JIH4" s="119"/>
      <c r="JII4" s="120"/>
      <c r="JIJ4" s="121"/>
      <c r="JIK4" s="122"/>
      <c r="JIL4" s="119"/>
      <c r="JIM4" s="120"/>
      <c r="JIN4" s="121"/>
      <c r="JIO4" s="122"/>
      <c r="JIP4" s="119"/>
      <c r="JIQ4" s="120"/>
      <c r="JIR4" s="121"/>
      <c r="JIS4" s="122"/>
      <c r="JIT4" s="119"/>
      <c r="JIU4" s="120"/>
      <c r="JIV4" s="121"/>
      <c r="JIW4" s="122"/>
      <c r="JIX4" s="119"/>
      <c r="JIY4" s="120"/>
      <c r="JIZ4" s="121"/>
      <c r="JJA4" s="122"/>
      <c r="JJB4" s="119"/>
      <c r="JJC4" s="120"/>
      <c r="JJD4" s="121"/>
      <c r="JJE4" s="122"/>
      <c r="JJF4" s="119"/>
      <c r="JJG4" s="120"/>
      <c r="JJH4" s="121"/>
      <c r="JJI4" s="122"/>
      <c r="JJJ4" s="156"/>
      <c r="JJK4" s="157"/>
      <c r="JJL4" s="158"/>
      <c r="JJM4" s="159"/>
      <c r="JJN4" s="156"/>
      <c r="JJO4" s="157"/>
      <c r="JJP4" s="158"/>
      <c r="JJQ4" s="159"/>
      <c r="JJR4" s="156"/>
      <c r="JJS4" s="157"/>
      <c r="JJT4" s="158"/>
      <c r="JJU4" s="159"/>
      <c r="JJV4" s="119"/>
      <c r="JJW4" s="120"/>
      <c r="JJX4" s="121"/>
      <c r="JJY4" s="122"/>
      <c r="JJZ4" s="131"/>
      <c r="JKA4" s="129"/>
      <c r="JKB4" s="129"/>
      <c r="JKC4" s="130"/>
      <c r="JKD4" s="42"/>
      <c r="JKE4" s="114"/>
      <c r="JKF4" s="43"/>
      <c r="JKG4" s="44"/>
      <c r="JKH4" s="48"/>
      <c r="JKI4" s="156"/>
      <c r="JKJ4" s="157"/>
      <c r="JKK4" s="158"/>
      <c r="JKL4" s="159"/>
      <c r="JKM4" s="156"/>
      <c r="JKN4" s="157"/>
      <c r="JKO4" s="158"/>
      <c r="JKP4" s="159"/>
      <c r="JKQ4" s="156"/>
      <c r="JKR4" s="157"/>
      <c r="JKS4" s="158"/>
      <c r="JKT4" s="159"/>
      <c r="JKU4" s="119"/>
      <c r="JKV4" s="120"/>
      <c r="JKW4" s="121"/>
      <c r="JKX4" s="122"/>
      <c r="JKY4" s="119"/>
      <c r="JKZ4" s="120"/>
      <c r="JLA4" s="121"/>
      <c r="JLB4" s="122"/>
      <c r="JLC4" s="119"/>
      <c r="JLD4" s="120"/>
      <c r="JLE4" s="121"/>
      <c r="JLF4" s="122"/>
      <c r="JLG4" s="119"/>
      <c r="JLH4" s="120"/>
      <c r="JLI4" s="121"/>
      <c r="JLJ4" s="122"/>
      <c r="JLK4" s="119"/>
      <c r="JLL4" s="120"/>
      <c r="JLM4" s="121"/>
      <c r="JLN4" s="122"/>
      <c r="JLO4" s="119"/>
      <c r="JLP4" s="120"/>
      <c r="JLQ4" s="121"/>
      <c r="JLR4" s="122"/>
      <c r="JLS4" s="119"/>
      <c r="JLT4" s="120"/>
      <c r="JLU4" s="121"/>
      <c r="JLV4" s="122"/>
      <c r="JLW4" s="119"/>
      <c r="JLX4" s="120"/>
      <c r="JLY4" s="121"/>
      <c r="JLZ4" s="122"/>
      <c r="JMA4" s="119"/>
      <c r="JMB4" s="120"/>
      <c r="JMC4" s="121"/>
      <c r="JMD4" s="122"/>
      <c r="JME4" s="119"/>
      <c r="JMF4" s="120"/>
      <c r="JMG4" s="121"/>
      <c r="JMH4" s="122"/>
      <c r="JMI4" s="119"/>
      <c r="JMJ4" s="120"/>
      <c r="JMK4" s="121"/>
      <c r="JML4" s="122"/>
      <c r="JMM4" s="119"/>
      <c r="JMN4" s="120"/>
      <c r="JMO4" s="121"/>
      <c r="JMP4" s="122"/>
      <c r="JMQ4" s="119"/>
      <c r="JMR4" s="120"/>
      <c r="JMS4" s="121"/>
      <c r="JMT4" s="122"/>
      <c r="JMU4" s="119"/>
      <c r="JMV4" s="120"/>
      <c r="JMW4" s="121"/>
      <c r="JMX4" s="122"/>
      <c r="JMY4" s="119"/>
      <c r="JMZ4" s="120"/>
      <c r="JNA4" s="121"/>
      <c r="JNB4" s="122"/>
      <c r="JNC4" s="119"/>
      <c r="JND4" s="120"/>
      <c r="JNE4" s="121"/>
      <c r="JNF4" s="122"/>
      <c r="JNG4" s="119"/>
      <c r="JNH4" s="120"/>
      <c r="JNI4" s="121"/>
      <c r="JNJ4" s="122"/>
      <c r="JNK4" s="119"/>
      <c r="JNL4" s="120"/>
      <c r="JNM4" s="121"/>
      <c r="JNN4" s="122"/>
      <c r="JNO4" s="119"/>
      <c r="JNP4" s="120"/>
      <c r="JNQ4" s="121"/>
      <c r="JNR4" s="122"/>
      <c r="JNS4" s="119"/>
      <c r="JNT4" s="120"/>
      <c r="JNU4" s="121"/>
      <c r="JNV4" s="122"/>
      <c r="JNW4" s="119"/>
      <c r="JNX4" s="120"/>
      <c r="JNY4" s="121"/>
      <c r="JNZ4" s="122"/>
      <c r="JOA4" s="119"/>
      <c r="JOB4" s="120"/>
      <c r="JOC4" s="121"/>
      <c r="JOD4" s="122"/>
      <c r="JOE4" s="119"/>
      <c r="JOF4" s="120"/>
      <c r="JOG4" s="121"/>
      <c r="JOH4" s="122"/>
      <c r="JOI4" s="119"/>
      <c r="JOJ4" s="120"/>
      <c r="JOK4" s="121"/>
      <c r="JOL4" s="122"/>
      <c r="JOM4" s="156"/>
      <c r="JON4" s="157"/>
      <c r="JOO4" s="158"/>
      <c r="JOP4" s="159"/>
      <c r="JOQ4" s="156"/>
      <c r="JOR4" s="157"/>
      <c r="JOS4" s="158"/>
      <c r="JOT4" s="159"/>
      <c r="JOU4" s="156"/>
      <c r="JOV4" s="157"/>
      <c r="JOW4" s="158"/>
      <c r="JOX4" s="159"/>
      <c r="JOY4" s="119"/>
      <c r="JOZ4" s="120"/>
      <c r="JPA4" s="121"/>
      <c r="JPB4" s="122"/>
      <c r="JPC4" s="131"/>
      <c r="JPD4" s="129"/>
      <c r="JPE4" s="129"/>
      <c r="JPF4" s="130"/>
      <c r="JPG4" s="42"/>
      <c r="JPH4" s="114"/>
      <c r="JPI4" s="43"/>
      <c r="JPJ4" s="44"/>
      <c r="JPK4" s="48"/>
      <c r="JPL4" s="156"/>
      <c r="JPM4" s="157"/>
      <c r="JPN4" s="158"/>
      <c r="JPO4" s="159"/>
      <c r="JPP4" s="156"/>
      <c r="JPQ4" s="157"/>
      <c r="JPR4" s="158"/>
      <c r="JPS4" s="159"/>
      <c r="JPT4" s="156"/>
      <c r="JPU4" s="157"/>
      <c r="JPV4" s="158"/>
      <c r="JPW4" s="159"/>
      <c r="JPX4" s="119"/>
      <c r="JPY4" s="120"/>
      <c r="JPZ4" s="121"/>
      <c r="JQA4" s="122"/>
      <c r="JQB4" s="119"/>
      <c r="JQC4" s="120"/>
      <c r="JQD4" s="121"/>
      <c r="JQE4" s="122"/>
      <c r="JQF4" s="119"/>
      <c r="JQG4" s="120"/>
      <c r="JQH4" s="121"/>
      <c r="JQI4" s="122"/>
      <c r="JQJ4" s="119"/>
      <c r="JQK4" s="120"/>
      <c r="JQL4" s="121"/>
      <c r="JQM4" s="122"/>
      <c r="JQN4" s="119"/>
      <c r="JQO4" s="120"/>
      <c r="JQP4" s="121"/>
      <c r="JQQ4" s="122"/>
      <c r="JQR4" s="119"/>
      <c r="JQS4" s="120"/>
      <c r="JQT4" s="121"/>
      <c r="JQU4" s="122"/>
      <c r="JQV4" s="119"/>
      <c r="JQW4" s="120"/>
      <c r="JQX4" s="121"/>
      <c r="JQY4" s="122"/>
      <c r="JQZ4" s="119"/>
      <c r="JRA4" s="120"/>
      <c r="JRB4" s="121"/>
      <c r="JRC4" s="122"/>
      <c r="JRD4" s="119"/>
      <c r="JRE4" s="120"/>
      <c r="JRF4" s="121"/>
      <c r="JRG4" s="122"/>
      <c r="JRH4" s="119"/>
      <c r="JRI4" s="120"/>
      <c r="JRJ4" s="121"/>
      <c r="JRK4" s="122"/>
      <c r="JRL4" s="119"/>
      <c r="JRM4" s="120"/>
      <c r="JRN4" s="121"/>
      <c r="JRO4" s="122"/>
      <c r="JRP4" s="119"/>
      <c r="JRQ4" s="120"/>
      <c r="JRR4" s="121"/>
      <c r="JRS4" s="122"/>
      <c r="JRT4" s="119"/>
      <c r="JRU4" s="120"/>
      <c r="JRV4" s="121"/>
      <c r="JRW4" s="122"/>
      <c r="JRX4" s="119"/>
      <c r="JRY4" s="120"/>
      <c r="JRZ4" s="121"/>
      <c r="JSA4" s="122"/>
      <c r="JSB4" s="119"/>
      <c r="JSC4" s="120"/>
      <c r="JSD4" s="121"/>
      <c r="JSE4" s="122"/>
      <c r="JSF4" s="119"/>
      <c r="JSG4" s="120"/>
      <c r="JSH4" s="121"/>
      <c r="JSI4" s="122"/>
      <c r="JSJ4" s="119"/>
      <c r="JSK4" s="120"/>
      <c r="JSL4" s="121"/>
      <c r="JSM4" s="122"/>
      <c r="JSN4" s="119"/>
      <c r="JSO4" s="120"/>
      <c r="JSP4" s="121"/>
      <c r="JSQ4" s="122"/>
      <c r="JSR4" s="119"/>
      <c r="JSS4" s="120"/>
      <c r="JST4" s="121"/>
      <c r="JSU4" s="122"/>
      <c r="JSV4" s="119"/>
      <c r="JSW4" s="120"/>
      <c r="JSX4" s="121"/>
      <c r="JSY4" s="122"/>
      <c r="JSZ4" s="119"/>
      <c r="JTA4" s="120"/>
      <c r="JTB4" s="121"/>
      <c r="JTC4" s="122"/>
      <c r="JTD4" s="119"/>
      <c r="JTE4" s="120"/>
      <c r="JTF4" s="121"/>
      <c r="JTG4" s="122"/>
      <c r="JTH4" s="119"/>
      <c r="JTI4" s="120"/>
      <c r="JTJ4" s="121"/>
      <c r="JTK4" s="122"/>
      <c r="JTL4" s="119"/>
      <c r="JTM4" s="120"/>
      <c r="JTN4" s="121"/>
      <c r="JTO4" s="122"/>
      <c r="JTP4" s="156"/>
      <c r="JTQ4" s="157"/>
      <c r="JTR4" s="158"/>
      <c r="JTS4" s="159"/>
      <c r="JTT4" s="156"/>
      <c r="JTU4" s="157"/>
      <c r="JTV4" s="158"/>
      <c r="JTW4" s="159"/>
      <c r="JTX4" s="156"/>
      <c r="JTY4" s="157"/>
      <c r="JTZ4" s="158"/>
      <c r="JUA4" s="159"/>
      <c r="JUB4" s="119"/>
      <c r="JUC4" s="120"/>
      <c r="JUD4" s="121"/>
      <c r="JUE4" s="122"/>
      <c r="JUF4" s="131"/>
      <c r="JUG4" s="129"/>
      <c r="JUH4" s="129"/>
      <c r="JUI4" s="130"/>
      <c r="JUJ4" s="42"/>
      <c r="JUK4" s="114"/>
      <c r="JUL4" s="43"/>
      <c r="JUM4" s="44"/>
      <c r="JUN4" s="48"/>
      <c r="JUO4" s="156"/>
      <c r="JUP4" s="157"/>
      <c r="JUQ4" s="158"/>
      <c r="JUR4" s="159"/>
      <c r="JUS4" s="156"/>
      <c r="JUT4" s="157"/>
      <c r="JUU4" s="158"/>
      <c r="JUV4" s="159"/>
      <c r="JUW4" s="156"/>
      <c r="JUX4" s="157"/>
      <c r="JUY4" s="158"/>
      <c r="JUZ4" s="159"/>
      <c r="JVA4" s="119"/>
      <c r="JVB4" s="120"/>
      <c r="JVC4" s="121"/>
      <c r="JVD4" s="122"/>
      <c r="JVE4" s="119"/>
      <c r="JVF4" s="120"/>
      <c r="JVG4" s="121"/>
      <c r="JVH4" s="122"/>
      <c r="JVI4" s="119"/>
      <c r="JVJ4" s="120"/>
      <c r="JVK4" s="121"/>
      <c r="JVL4" s="122"/>
      <c r="JVM4" s="119"/>
      <c r="JVN4" s="120"/>
      <c r="JVO4" s="121"/>
      <c r="JVP4" s="122"/>
      <c r="JVQ4" s="119"/>
      <c r="JVR4" s="120"/>
      <c r="JVS4" s="121"/>
      <c r="JVT4" s="122"/>
      <c r="JVU4" s="119"/>
      <c r="JVV4" s="120"/>
      <c r="JVW4" s="121"/>
      <c r="JVX4" s="122"/>
      <c r="JVY4" s="119"/>
      <c r="JVZ4" s="120"/>
      <c r="JWA4" s="121"/>
      <c r="JWB4" s="122"/>
      <c r="JWC4" s="119"/>
      <c r="JWD4" s="120"/>
      <c r="JWE4" s="121"/>
      <c r="JWF4" s="122"/>
      <c r="JWG4" s="119"/>
      <c r="JWH4" s="120"/>
      <c r="JWI4" s="121"/>
      <c r="JWJ4" s="122"/>
      <c r="JWK4" s="119"/>
      <c r="JWL4" s="120"/>
      <c r="JWM4" s="121"/>
      <c r="JWN4" s="122"/>
      <c r="JWO4" s="119"/>
      <c r="JWP4" s="120"/>
      <c r="JWQ4" s="121"/>
      <c r="JWR4" s="122"/>
      <c r="JWS4" s="119"/>
      <c r="JWT4" s="120"/>
      <c r="JWU4" s="121"/>
      <c r="JWV4" s="122"/>
      <c r="JWW4" s="119"/>
      <c r="JWX4" s="120"/>
      <c r="JWY4" s="121"/>
      <c r="JWZ4" s="122"/>
      <c r="JXA4" s="119"/>
      <c r="JXB4" s="120"/>
      <c r="JXC4" s="121"/>
      <c r="JXD4" s="122"/>
      <c r="JXE4" s="119"/>
      <c r="JXF4" s="120"/>
      <c r="JXG4" s="121"/>
      <c r="JXH4" s="122"/>
      <c r="JXI4" s="119"/>
      <c r="JXJ4" s="120"/>
      <c r="JXK4" s="121"/>
      <c r="JXL4" s="122"/>
      <c r="JXM4" s="119"/>
      <c r="JXN4" s="120"/>
      <c r="JXO4" s="121"/>
      <c r="JXP4" s="122"/>
      <c r="JXQ4" s="119"/>
      <c r="JXR4" s="120"/>
      <c r="JXS4" s="121"/>
      <c r="JXT4" s="122"/>
      <c r="JXU4" s="119"/>
      <c r="JXV4" s="120"/>
      <c r="JXW4" s="121"/>
      <c r="JXX4" s="122"/>
      <c r="JXY4" s="119"/>
      <c r="JXZ4" s="120"/>
      <c r="JYA4" s="121"/>
      <c r="JYB4" s="122"/>
      <c r="JYC4" s="119"/>
      <c r="JYD4" s="120"/>
      <c r="JYE4" s="121"/>
      <c r="JYF4" s="122"/>
      <c r="JYG4" s="119"/>
      <c r="JYH4" s="120"/>
      <c r="JYI4" s="121"/>
      <c r="JYJ4" s="122"/>
      <c r="JYK4" s="119"/>
      <c r="JYL4" s="120"/>
      <c r="JYM4" s="121"/>
      <c r="JYN4" s="122"/>
      <c r="JYO4" s="119"/>
      <c r="JYP4" s="120"/>
      <c r="JYQ4" s="121"/>
      <c r="JYR4" s="122"/>
      <c r="JYS4" s="156"/>
      <c r="JYT4" s="157"/>
      <c r="JYU4" s="158"/>
      <c r="JYV4" s="159"/>
      <c r="JYW4" s="156"/>
      <c r="JYX4" s="157"/>
      <c r="JYY4" s="158"/>
      <c r="JYZ4" s="159"/>
      <c r="JZA4" s="156"/>
      <c r="JZB4" s="157"/>
      <c r="JZC4" s="158"/>
      <c r="JZD4" s="159"/>
      <c r="JZE4" s="119"/>
      <c r="JZF4" s="120"/>
      <c r="JZG4" s="121"/>
      <c r="JZH4" s="122"/>
      <c r="JZI4" s="131"/>
      <c r="JZJ4" s="129"/>
      <c r="JZK4" s="129"/>
      <c r="JZL4" s="130"/>
      <c r="JZM4" s="42"/>
      <c r="JZN4" s="114"/>
      <c r="JZO4" s="43"/>
      <c r="JZP4" s="44"/>
      <c r="JZQ4" s="48"/>
      <c r="JZR4" s="156"/>
      <c r="JZS4" s="157"/>
      <c r="JZT4" s="158"/>
      <c r="JZU4" s="159"/>
      <c r="JZV4" s="156"/>
      <c r="JZW4" s="157"/>
      <c r="JZX4" s="158"/>
      <c r="JZY4" s="159"/>
      <c r="JZZ4" s="156"/>
      <c r="KAA4" s="157"/>
      <c r="KAB4" s="158"/>
      <c r="KAC4" s="159"/>
      <c r="KAD4" s="119"/>
      <c r="KAE4" s="120"/>
      <c r="KAF4" s="121"/>
      <c r="KAG4" s="122"/>
      <c r="KAH4" s="119"/>
      <c r="KAI4" s="120"/>
      <c r="KAJ4" s="121"/>
      <c r="KAK4" s="122"/>
      <c r="KAL4" s="119"/>
      <c r="KAM4" s="120"/>
      <c r="KAN4" s="121"/>
      <c r="KAO4" s="122"/>
      <c r="KAP4" s="119"/>
      <c r="KAQ4" s="120"/>
      <c r="KAR4" s="121"/>
      <c r="KAS4" s="122"/>
      <c r="KAT4" s="119"/>
      <c r="KAU4" s="120"/>
      <c r="KAV4" s="121"/>
      <c r="KAW4" s="122"/>
      <c r="KAX4" s="119"/>
      <c r="KAY4" s="120"/>
      <c r="KAZ4" s="121"/>
      <c r="KBA4" s="122"/>
      <c r="KBB4" s="119"/>
      <c r="KBC4" s="120"/>
      <c r="KBD4" s="121"/>
      <c r="KBE4" s="122"/>
      <c r="KBF4" s="119"/>
      <c r="KBG4" s="120"/>
      <c r="KBH4" s="121"/>
      <c r="KBI4" s="122"/>
      <c r="KBJ4" s="119"/>
      <c r="KBK4" s="120"/>
      <c r="KBL4" s="121"/>
      <c r="KBM4" s="122"/>
      <c r="KBN4" s="119"/>
      <c r="KBO4" s="120"/>
      <c r="KBP4" s="121"/>
      <c r="KBQ4" s="122"/>
      <c r="KBR4" s="119"/>
      <c r="KBS4" s="120"/>
      <c r="KBT4" s="121"/>
      <c r="KBU4" s="122"/>
      <c r="KBV4" s="119"/>
      <c r="KBW4" s="120"/>
      <c r="KBX4" s="121"/>
      <c r="KBY4" s="122"/>
      <c r="KBZ4" s="119"/>
      <c r="KCA4" s="120"/>
      <c r="KCB4" s="121"/>
      <c r="KCC4" s="122"/>
      <c r="KCD4" s="119"/>
      <c r="KCE4" s="120"/>
      <c r="KCF4" s="121"/>
      <c r="KCG4" s="122"/>
      <c r="KCH4" s="119"/>
      <c r="KCI4" s="120"/>
      <c r="KCJ4" s="121"/>
      <c r="KCK4" s="122"/>
      <c r="KCL4" s="119"/>
      <c r="KCM4" s="120"/>
      <c r="KCN4" s="121"/>
      <c r="KCO4" s="122"/>
      <c r="KCP4" s="119"/>
      <c r="KCQ4" s="120"/>
      <c r="KCR4" s="121"/>
      <c r="KCS4" s="122"/>
      <c r="KCT4" s="119"/>
      <c r="KCU4" s="120"/>
      <c r="KCV4" s="121"/>
      <c r="KCW4" s="122"/>
      <c r="KCX4" s="119"/>
      <c r="KCY4" s="120"/>
      <c r="KCZ4" s="121"/>
      <c r="KDA4" s="122"/>
      <c r="KDB4" s="119"/>
      <c r="KDC4" s="120"/>
      <c r="KDD4" s="121"/>
      <c r="KDE4" s="122"/>
      <c r="KDF4" s="119"/>
      <c r="KDG4" s="120"/>
      <c r="KDH4" s="121"/>
      <c r="KDI4" s="122"/>
      <c r="KDJ4" s="119"/>
      <c r="KDK4" s="120"/>
      <c r="KDL4" s="121"/>
      <c r="KDM4" s="122"/>
      <c r="KDN4" s="119"/>
      <c r="KDO4" s="120"/>
      <c r="KDP4" s="121"/>
      <c r="KDQ4" s="122"/>
      <c r="KDR4" s="119"/>
      <c r="KDS4" s="120"/>
      <c r="KDT4" s="121"/>
      <c r="KDU4" s="122"/>
      <c r="KDV4" s="156"/>
      <c r="KDW4" s="157"/>
      <c r="KDX4" s="158"/>
      <c r="KDY4" s="159"/>
      <c r="KDZ4" s="156"/>
      <c r="KEA4" s="157"/>
      <c r="KEB4" s="158"/>
      <c r="KEC4" s="159"/>
      <c r="KED4" s="156"/>
      <c r="KEE4" s="157"/>
      <c r="KEF4" s="158"/>
      <c r="KEG4" s="159"/>
      <c r="KEH4" s="119"/>
      <c r="KEI4" s="120"/>
      <c r="KEJ4" s="121"/>
      <c r="KEK4" s="122"/>
      <c r="KEL4" s="131"/>
      <c r="KEM4" s="129"/>
      <c r="KEN4" s="129"/>
      <c r="KEO4" s="130"/>
      <c r="KEP4" s="42"/>
      <c r="KEQ4" s="114"/>
      <c r="KER4" s="43"/>
      <c r="KES4" s="44"/>
      <c r="KET4" s="48"/>
      <c r="KEU4" s="156"/>
      <c r="KEV4" s="157"/>
      <c r="KEW4" s="158"/>
      <c r="KEX4" s="159"/>
      <c r="KEY4" s="156"/>
      <c r="KEZ4" s="157"/>
      <c r="KFA4" s="158"/>
      <c r="KFB4" s="159"/>
      <c r="KFC4" s="156"/>
      <c r="KFD4" s="157"/>
      <c r="KFE4" s="158"/>
      <c r="KFF4" s="159"/>
      <c r="KFG4" s="119"/>
      <c r="KFH4" s="120"/>
      <c r="KFI4" s="121"/>
      <c r="KFJ4" s="122"/>
      <c r="KFK4" s="119"/>
      <c r="KFL4" s="120"/>
      <c r="KFM4" s="121"/>
      <c r="KFN4" s="122"/>
      <c r="KFO4" s="119"/>
      <c r="KFP4" s="120"/>
      <c r="KFQ4" s="121"/>
      <c r="KFR4" s="122"/>
      <c r="KFS4" s="119"/>
      <c r="KFT4" s="120"/>
      <c r="KFU4" s="121"/>
      <c r="KFV4" s="122"/>
      <c r="KFW4" s="119"/>
      <c r="KFX4" s="120"/>
      <c r="KFY4" s="121"/>
      <c r="KFZ4" s="122"/>
      <c r="KGA4" s="119"/>
      <c r="KGB4" s="120"/>
      <c r="KGC4" s="121"/>
      <c r="KGD4" s="122"/>
      <c r="KGE4" s="119"/>
      <c r="KGF4" s="120"/>
      <c r="KGG4" s="121"/>
      <c r="KGH4" s="122"/>
      <c r="KGI4" s="119"/>
      <c r="KGJ4" s="120"/>
      <c r="KGK4" s="121"/>
      <c r="KGL4" s="122"/>
      <c r="KGM4" s="119"/>
      <c r="KGN4" s="120"/>
      <c r="KGO4" s="121"/>
      <c r="KGP4" s="122"/>
      <c r="KGQ4" s="119"/>
      <c r="KGR4" s="120"/>
      <c r="KGS4" s="121"/>
      <c r="KGT4" s="122"/>
      <c r="KGU4" s="119"/>
      <c r="KGV4" s="120"/>
      <c r="KGW4" s="121"/>
      <c r="KGX4" s="122"/>
      <c r="KGY4" s="119"/>
      <c r="KGZ4" s="120"/>
      <c r="KHA4" s="121"/>
      <c r="KHB4" s="122"/>
      <c r="KHC4" s="119"/>
      <c r="KHD4" s="120"/>
      <c r="KHE4" s="121"/>
      <c r="KHF4" s="122"/>
      <c r="KHG4" s="119"/>
      <c r="KHH4" s="120"/>
      <c r="KHI4" s="121"/>
      <c r="KHJ4" s="122"/>
      <c r="KHK4" s="119"/>
      <c r="KHL4" s="120"/>
      <c r="KHM4" s="121"/>
      <c r="KHN4" s="122"/>
      <c r="KHO4" s="119"/>
      <c r="KHP4" s="120"/>
      <c r="KHQ4" s="121"/>
      <c r="KHR4" s="122"/>
      <c r="KHS4" s="119"/>
      <c r="KHT4" s="120"/>
      <c r="KHU4" s="121"/>
      <c r="KHV4" s="122"/>
      <c r="KHW4" s="119"/>
      <c r="KHX4" s="120"/>
      <c r="KHY4" s="121"/>
      <c r="KHZ4" s="122"/>
      <c r="KIA4" s="119"/>
      <c r="KIB4" s="120"/>
      <c r="KIC4" s="121"/>
      <c r="KID4" s="122"/>
      <c r="KIE4" s="119"/>
      <c r="KIF4" s="120"/>
      <c r="KIG4" s="121"/>
      <c r="KIH4" s="122"/>
      <c r="KII4" s="119"/>
      <c r="KIJ4" s="120"/>
      <c r="KIK4" s="121"/>
      <c r="KIL4" s="122"/>
      <c r="KIM4" s="119"/>
      <c r="KIN4" s="120"/>
      <c r="KIO4" s="121"/>
      <c r="KIP4" s="122"/>
      <c r="KIQ4" s="119"/>
      <c r="KIR4" s="120"/>
      <c r="KIS4" s="121"/>
      <c r="KIT4" s="122"/>
      <c r="KIU4" s="119"/>
      <c r="KIV4" s="120"/>
      <c r="KIW4" s="121"/>
      <c r="KIX4" s="122"/>
      <c r="KIY4" s="156"/>
      <c r="KIZ4" s="157"/>
      <c r="KJA4" s="158"/>
      <c r="KJB4" s="159"/>
      <c r="KJC4" s="156"/>
      <c r="KJD4" s="157"/>
      <c r="KJE4" s="158"/>
      <c r="KJF4" s="159"/>
      <c r="KJG4" s="156"/>
      <c r="KJH4" s="157"/>
      <c r="KJI4" s="158"/>
      <c r="KJJ4" s="159"/>
      <c r="KJK4" s="119"/>
      <c r="KJL4" s="120"/>
      <c r="KJM4" s="121"/>
      <c r="KJN4" s="122"/>
      <c r="KJO4" s="131"/>
      <c r="KJP4" s="129"/>
      <c r="KJQ4" s="129"/>
      <c r="KJR4" s="130"/>
      <c r="KJS4" s="42"/>
      <c r="KJT4" s="114"/>
      <c r="KJU4" s="43"/>
      <c r="KJV4" s="44"/>
      <c r="KJW4" s="48"/>
      <c r="KJX4" s="156"/>
      <c r="KJY4" s="157"/>
      <c r="KJZ4" s="158"/>
      <c r="KKA4" s="159"/>
      <c r="KKB4" s="156"/>
      <c r="KKC4" s="157"/>
      <c r="KKD4" s="158"/>
      <c r="KKE4" s="159"/>
      <c r="KKF4" s="156"/>
      <c r="KKG4" s="157"/>
      <c r="KKH4" s="158"/>
      <c r="KKI4" s="159"/>
      <c r="KKJ4" s="119"/>
      <c r="KKK4" s="120"/>
      <c r="KKL4" s="121"/>
      <c r="KKM4" s="122"/>
      <c r="KKN4" s="119"/>
      <c r="KKO4" s="120"/>
      <c r="KKP4" s="121"/>
      <c r="KKQ4" s="122"/>
      <c r="KKR4" s="119"/>
      <c r="KKS4" s="120"/>
      <c r="KKT4" s="121"/>
      <c r="KKU4" s="122"/>
      <c r="KKV4" s="119"/>
      <c r="KKW4" s="120"/>
      <c r="KKX4" s="121"/>
      <c r="KKY4" s="122"/>
      <c r="KKZ4" s="119"/>
      <c r="KLA4" s="120"/>
      <c r="KLB4" s="121"/>
      <c r="KLC4" s="122"/>
      <c r="KLD4" s="119"/>
      <c r="KLE4" s="120"/>
      <c r="KLF4" s="121"/>
      <c r="KLG4" s="122"/>
      <c r="KLH4" s="119"/>
      <c r="KLI4" s="120"/>
      <c r="KLJ4" s="121"/>
      <c r="KLK4" s="122"/>
      <c r="KLL4" s="119"/>
      <c r="KLM4" s="120"/>
      <c r="KLN4" s="121"/>
      <c r="KLO4" s="122"/>
      <c r="KLP4" s="119"/>
      <c r="KLQ4" s="120"/>
      <c r="KLR4" s="121"/>
      <c r="KLS4" s="122"/>
      <c r="KLT4" s="119"/>
      <c r="KLU4" s="120"/>
      <c r="KLV4" s="121"/>
      <c r="KLW4" s="122"/>
      <c r="KLX4" s="119"/>
      <c r="KLY4" s="120"/>
      <c r="KLZ4" s="121"/>
      <c r="KMA4" s="122"/>
      <c r="KMB4" s="119"/>
      <c r="KMC4" s="120"/>
      <c r="KMD4" s="121"/>
      <c r="KME4" s="122"/>
      <c r="KMF4" s="119"/>
      <c r="KMG4" s="120"/>
      <c r="KMH4" s="121"/>
      <c r="KMI4" s="122"/>
      <c r="KMJ4" s="119"/>
      <c r="KMK4" s="120"/>
      <c r="KML4" s="121"/>
      <c r="KMM4" s="122"/>
      <c r="KMN4" s="119"/>
      <c r="KMO4" s="120"/>
      <c r="KMP4" s="121"/>
      <c r="KMQ4" s="122"/>
      <c r="KMR4" s="119"/>
      <c r="KMS4" s="120"/>
      <c r="KMT4" s="121"/>
      <c r="KMU4" s="122"/>
      <c r="KMV4" s="119"/>
      <c r="KMW4" s="120"/>
      <c r="KMX4" s="121"/>
      <c r="KMY4" s="122"/>
      <c r="KMZ4" s="119"/>
      <c r="KNA4" s="120"/>
      <c r="KNB4" s="121"/>
      <c r="KNC4" s="122"/>
      <c r="KND4" s="119"/>
      <c r="KNE4" s="120"/>
      <c r="KNF4" s="121"/>
      <c r="KNG4" s="122"/>
      <c r="KNH4" s="119"/>
      <c r="KNI4" s="120"/>
      <c r="KNJ4" s="121"/>
      <c r="KNK4" s="122"/>
      <c r="KNL4" s="119"/>
      <c r="KNM4" s="120"/>
      <c r="KNN4" s="121"/>
      <c r="KNO4" s="122"/>
      <c r="KNP4" s="119"/>
      <c r="KNQ4" s="120"/>
      <c r="KNR4" s="121"/>
      <c r="KNS4" s="122"/>
      <c r="KNT4" s="119"/>
      <c r="KNU4" s="120"/>
      <c r="KNV4" s="121"/>
      <c r="KNW4" s="122"/>
      <c r="KNX4" s="119"/>
      <c r="KNY4" s="120"/>
      <c r="KNZ4" s="121"/>
      <c r="KOA4" s="122"/>
      <c r="KOB4" s="156"/>
      <c r="KOC4" s="157"/>
      <c r="KOD4" s="158"/>
      <c r="KOE4" s="159"/>
      <c r="KOF4" s="156"/>
      <c r="KOG4" s="157"/>
      <c r="KOH4" s="158"/>
      <c r="KOI4" s="159"/>
      <c r="KOJ4" s="156"/>
      <c r="KOK4" s="157"/>
      <c r="KOL4" s="158"/>
      <c r="KOM4" s="159"/>
      <c r="KON4" s="119"/>
      <c r="KOO4" s="120"/>
      <c r="KOP4" s="121"/>
      <c r="KOQ4" s="122"/>
      <c r="KOR4" s="131"/>
      <c r="KOS4" s="129"/>
      <c r="KOT4" s="129"/>
      <c r="KOU4" s="130"/>
      <c r="KOV4" s="42"/>
      <c r="KOW4" s="114"/>
      <c r="KOX4" s="43"/>
      <c r="KOY4" s="44"/>
      <c r="KOZ4" s="48"/>
      <c r="KPA4" s="156"/>
      <c r="KPB4" s="157"/>
      <c r="KPC4" s="158"/>
      <c r="KPD4" s="159"/>
      <c r="KPE4" s="156"/>
      <c r="KPF4" s="157"/>
      <c r="KPG4" s="158"/>
      <c r="KPH4" s="159"/>
      <c r="KPI4" s="156"/>
      <c r="KPJ4" s="157"/>
      <c r="KPK4" s="158"/>
      <c r="KPL4" s="159"/>
      <c r="KPM4" s="119"/>
      <c r="KPN4" s="120"/>
      <c r="KPO4" s="121"/>
      <c r="KPP4" s="122"/>
      <c r="KPQ4" s="119"/>
      <c r="KPR4" s="120"/>
      <c r="KPS4" s="121"/>
      <c r="KPT4" s="122"/>
      <c r="KPU4" s="119"/>
      <c r="KPV4" s="120"/>
      <c r="KPW4" s="121"/>
      <c r="KPX4" s="122"/>
      <c r="KPY4" s="119"/>
      <c r="KPZ4" s="120"/>
      <c r="KQA4" s="121"/>
      <c r="KQB4" s="122"/>
      <c r="KQC4" s="119"/>
      <c r="KQD4" s="120"/>
      <c r="KQE4" s="121"/>
      <c r="KQF4" s="122"/>
      <c r="KQG4" s="119"/>
      <c r="KQH4" s="120"/>
      <c r="KQI4" s="121"/>
      <c r="KQJ4" s="122"/>
      <c r="KQK4" s="119"/>
      <c r="KQL4" s="120"/>
      <c r="KQM4" s="121"/>
      <c r="KQN4" s="122"/>
      <c r="KQO4" s="119"/>
      <c r="KQP4" s="120"/>
      <c r="KQQ4" s="121"/>
      <c r="KQR4" s="122"/>
      <c r="KQS4" s="119"/>
      <c r="KQT4" s="120"/>
      <c r="KQU4" s="121"/>
      <c r="KQV4" s="122"/>
      <c r="KQW4" s="119"/>
      <c r="KQX4" s="120"/>
      <c r="KQY4" s="121"/>
      <c r="KQZ4" s="122"/>
      <c r="KRA4" s="119"/>
      <c r="KRB4" s="120"/>
      <c r="KRC4" s="121"/>
      <c r="KRD4" s="122"/>
      <c r="KRE4" s="119"/>
      <c r="KRF4" s="120"/>
      <c r="KRG4" s="121"/>
      <c r="KRH4" s="122"/>
      <c r="KRI4" s="119"/>
      <c r="KRJ4" s="120"/>
      <c r="KRK4" s="121"/>
      <c r="KRL4" s="122"/>
      <c r="KRM4" s="119"/>
      <c r="KRN4" s="120"/>
      <c r="KRO4" s="121"/>
      <c r="KRP4" s="122"/>
      <c r="KRQ4" s="119"/>
      <c r="KRR4" s="120"/>
      <c r="KRS4" s="121"/>
      <c r="KRT4" s="122"/>
      <c r="KRU4" s="119"/>
      <c r="KRV4" s="120"/>
      <c r="KRW4" s="121"/>
      <c r="KRX4" s="122"/>
      <c r="KRY4" s="119"/>
      <c r="KRZ4" s="120"/>
      <c r="KSA4" s="121"/>
      <c r="KSB4" s="122"/>
      <c r="KSC4" s="119"/>
      <c r="KSD4" s="120"/>
      <c r="KSE4" s="121"/>
      <c r="KSF4" s="122"/>
      <c r="KSG4" s="119"/>
      <c r="KSH4" s="120"/>
      <c r="KSI4" s="121"/>
      <c r="KSJ4" s="122"/>
      <c r="KSK4" s="119"/>
      <c r="KSL4" s="120"/>
      <c r="KSM4" s="121"/>
      <c r="KSN4" s="122"/>
      <c r="KSO4" s="119"/>
      <c r="KSP4" s="120"/>
      <c r="KSQ4" s="121"/>
      <c r="KSR4" s="122"/>
      <c r="KSS4" s="119"/>
      <c r="KST4" s="120"/>
      <c r="KSU4" s="121"/>
      <c r="KSV4" s="122"/>
      <c r="KSW4" s="119"/>
      <c r="KSX4" s="120"/>
      <c r="KSY4" s="121"/>
      <c r="KSZ4" s="122"/>
      <c r="KTA4" s="119"/>
      <c r="KTB4" s="120"/>
      <c r="KTC4" s="121"/>
      <c r="KTD4" s="122"/>
      <c r="KTE4" s="156"/>
      <c r="KTF4" s="157"/>
      <c r="KTG4" s="158"/>
      <c r="KTH4" s="159"/>
      <c r="KTI4" s="156"/>
      <c r="KTJ4" s="157"/>
      <c r="KTK4" s="158"/>
      <c r="KTL4" s="159"/>
      <c r="KTM4" s="156"/>
      <c r="KTN4" s="157"/>
      <c r="KTO4" s="158"/>
      <c r="KTP4" s="159"/>
      <c r="KTQ4" s="119"/>
      <c r="KTR4" s="120"/>
      <c r="KTS4" s="121"/>
      <c r="KTT4" s="122"/>
      <c r="KTU4" s="131"/>
      <c r="KTV4" s="129"/>
      <c r="KTW4" s="129"/>
      <c r="KTX4" s="130"/>
      <c r="KTY4" s="42"/>
      <c r="KTZ4" s="114"/>
      <c r="KUA4" s="43"/>
      <c r="KUB4" s="44"/>
      <c r="KUC4" s="48"/>
      <c r="KUD4" s="156"/>
      <c r="KUE4" s="157"/>
      <c r="KUF4" s="158"/>
      <c r="KUG4" s="159"/>
      <c r="KUH4" s="156"/>
      <c r="KUI4" s="157"/>
      <c r="KUJ4" s="158"/>
      <c r="KUK4" s="159"/>
      <c r="KUL4" s="156"/>
      <c r="KUM4" s="157"/>
      <c r="KUN4" s="158"/>
      <c r="KUO4" s="159"/>
      <c r="KUP4" s="119"/>
      <c r="KUQ4" s="120"/>
      <c r="KUR4" s="121"/>
      <c r="KUS4" s="122"/>
      <c r="KUT4" s="119"/>
      <c r="KUU4" s="120"/>
      <c r="KUV4" s="121"/>
      <c r="KUW4" s="122"/>
      <c r="KUX4" s="119"/>
      <c r="KUY4" s="120"/>
      <c r="KUZ4" s="121"/>
      <c r="KVA4" s="122"/>
      <c r="KVB4" s="119"/>
      <c r="KVC4" s="120"/>
      <c r="KVD4" s="121"/>
      <c r="KVE4" s="122"/>
      <c r="KVF4" s="119"/>
      <c r="KVG4" s="120"/>
      <c r="KVH4" s="121"/>
      <c r="KVI4" s="122"/>
      <c r="KVJ4" s="119"/>
      <c r="KVK4" s="120"/>
      <c r="KVL4" s="121"/>
      <c r="KVM4" s="122"/>
      <c r="KVN4" s="119"/>
      <c r="KVO4" s="120"/>
      <c r="KVP4" s="121"/>
      <c r="KVQ4" s="122"/>
      <c r="KVR4" s="119"/>
      <c r="KVS4" s="120"/>
      <c r="KVT4" s="121"/>
      <c r="KVU4" s="122"/>
      <c r="KVV4" s="119"/>
      <c r="KVW4" s="120"/>
      <c r="KVX4" s="121"/>
      <c r="KVY4" s="122"/>
      <c r="KVZ4" s="119"/>
      <c r="KWA4" s="120"/>
      <c r="KWB4" s="121"/>
      <c r="KWC4" s="122"/>
      <c r="KWD4" s="119"/>
      <c r="KWE4" s="120"/>
      <c r="KWF4" s="121"/>
      <c r="KWG4" s="122"/>
      <c r="KWH4" s="119"/>
      <c r="KWI4" s="120"/>
      <c r="KWJ4" s="121"/>
      <c r="KWK4" s="122"/>
      <c r="KWL4" s="119"/>
      <c r="KWM4" s="120"/>
      <c r="KWN4" s="121"/>
      <c r="KWO4" s="122"/>
      <c r="KWP4" s="119"/>
      <c r="KWQ4" s="120"/>
      <c r="KWR4" s="121"/>
      <c r="KWS4" s="122"/>
      <c r="KWT4" s="119"/>
      <c r="KWU4" s="120"/>
      <c r="KWV4" s="121"/>
      <c r="KWW4" s="122"/>
      <c r="KWX4" s="119"/>
      <c r="KWY4" s="120"/>
      <c r="KWZ4" s="121"/>
      <c r="KXA4" s="122"/>
      <c r="KXB4" s="119"/>
      <c r="KXC4" s="120"/>
      <c r="KXD4" s="121"/>
      <c r="KXE4" s="122"/>
      <c r="KXF4" s="119"/>
      <c r="KXG4" s="120"/>
      <c r="KXH4" s="121"/>
      <c r="KXI4" s="122"/>
      <c r="KXJ4" s="119"/>
      <c r="KXK4" s="120"/>
      <c r="KXL4" s="121"/>
      <c r="KXM4" s="122"/>
      <c r="KXN4" s="119"/>
      <c r="KXO4" s="120"/>
      <c r="KXP4" s="121"/>
      <c r="KXQ4" s="122"/>
      <c r="KXR4" s="119"/>
      <c r="KXS4" s="120"/>
      <c r="KXT4" s="121"/>
      <c r="KXU4" s="122"/>
      <c r="KXV4" s="119"/>
      <c r="KXW4" s="120"/>
      <c r="KXX4" s="121"/>
      <c r="KXY4" s="122"/>
      <c r="KXZ4" s="119"/>
      <c r="KYA4" s="120"/>
      <c r="KYB4" s="121"/>
      <c r="KYC4" s="122"/>
      <c r="KYD4" s="119"/>
      <c r="KYE4" s="120"/>
      <c r="KYF4" s="121"/>
      <c r="KYG4" s="122"/>
      <c r="KYH4" s="156"/>
      <c r="KYI4" s="157"/>
      <c r="KYJ4" s="158"/>
      <c r="KYK4" s="159"/>
      <c r="KYL4" s="156"/>
      <c r="KYM4" s="157"/>
      <c r="KYN4" s="158"/>
      <c r="KYO4" s="159"/>
      <c r="KYP4" s="156"/>
      <c r="KYQ4" s="157"/>
      <c r="KYR4" s="158"/>
      <c r="KYS4" s="159"/>
      <c r="KYT4" s="119"/>
      <c r="KYU4" s="120"/>
      <c r="KYV4" s="121"/>
      <c r="KYW4" s="122"/>
      <c r="KYX4" s="131"/>
      <c r="KYY4" s="129"/>
      <c r="KYZ4" s="129"/>
      <c r="KZA4" s="130"/>
      <c r="KZB4" s="42"/>
      <c r="KZC4" s="114"/>
      <c r="KZD4" s="43"/>
      <c r="KZE4" s="44"/>
      <c r="KZF4" s="48"/>
      <c r="KZG4" s="156"/>
      <c r="KZH4" s="157"/>
      <c r="KZI4" s="158"/>
      <c r="KZJ4" s="159"/>
      <c r="KZK4" s="156"/>
      <c r="KZL4" s="157"/>
      <c r="KZM4" s="158"/>
      <c r="KZN4" s="159"/>
      <c r="KZO4" s="156"/>
      <c r="KZP4" s="157"/>
      <c r="KZQ4" s="158"/>
      <c r="KZR4" s="159"/>
      <c r="KZS4" s="119"/>
      <c r="KZT4" s="120"/>
      <c r="KZU4" s="121"/>
      <c r="KZV4" s="122"/>
      <c r="KZW4" s="119"/>
      <c r="KZX4" s="120"/>
      <c r="KZY4" s="121"/>
      <c r="KZZ4" s="122"/>
      <c r="LAA4" s="119"/>
      <c r="LAB4" s="120"/>
      <c r="LAC4" s="121"/>
      <c r="LAD4" s="122"/>
      <c r="LAE4" s="119"/>
      <c r="LAF4" s="120"/>
      <c r="LAG4" s="121"/>
      <c r="LAH4" s="122"/>
      <c r="LAI4" s="119"/>
      <c r="LAJ4" s="120"/>
      <c r="LAK4" s="121"/>
      <c r="LAL4" s="122"/>
      <c r="LAM4" s="119"/>
      <c r="LAN4" s="120"/>
      <c r="LAO4" s="121"/>
      <c r="LAP4" s="122"/>
      <c r="LAQ4" s="119"/>
      <c r="LAR4" s="120"/>
      <c r="LAS4" s="121"/>
      <c r="LAT4" s="122"/>
      <c r="LAU4" s="119"/>
      <c r="LAV4" s="120"/>
      <c r="LAW4" s="121"/>
      <c r="LAX4" s="122"/>
      <c r="LAY4" s="119"/>
      <c r="LAZ4" s="120"/>
      <c r="LBA4" s="121"/>
      <c r="LBB4" s="122"/>
      <c r="LBC4" s="119"/>
      <c r="LBD4" s="120"/>
      <c r="LBE4" s="121"/>
      <c r="LBF4" s="122"/>
      <c r="LBG4" s="119"/>
      <c r="LBH4" s="120"/>
      <c r="LBI4" s="121"/>
      <c r="LBJ4" s="122"/>
      <c r="LBK4" s="119"/>
      <c r="LBL4" s="120"/>
      <c r="LBM4" s="121"/>
      <c r="LBN4" s="122"/>
      <c r="LBO4" s="119"/>
      <c r="LBP4" s="120"/>
      <c r="LBQ4" s="121"/>
      <c r="LBR4" s="122"/>
      <c r="LBS4" s="119"/>
      <c r="LBT4" s="120"/>
      <c r="LBU4" s="121"/>
      <c r="LBV4" s="122"/>
      <c r="LBW4" s="119"/>
      <c r="LBX4" s="120"/>
      <c r="LBY4" s="121"/>
      <c r="LBZ4" s="122"/>
      <c r="LCA4" s="119"/>
      <c r="LCB4" s="120"/>
      <c r="LCC4" s="121"/>
      <c r="LCD4" s="122"/>
      <c r="LCE4" s="119"/>
      <c r="LCF4" s="120"/>
      <c r="LCG4" s="121"/>
      <c r="LCH4" s="122"/>
      <c r="LCI4" s="119"/>
      <c r="LCJ4" s="120"/>
      <c r="LCK4" s="121"/>
      <c r="LCL4" s="122"/>
      <c r="LCM4" s="119"/>
      <c r="LCN4" s="120"/>
      <c r="LCO4" s="121"/>
      <c r="LCP4" s="122"/>
      <c r="LCQ4" s="119"/>
      <c r="LCR4" s="120"/>
      <c r="LCS4" s="121"/>
      <c r="LCT4" s="122"/>
      <c r="LCU4" s="119"/>
      <c r="LCV4" s="120"/>
      <c r="LCW4" s="121"/>
      <c r="LCX4" s="122"/>
      <c r="LCY4" s="119"/>
      <c r="LCZ4" s="120"/>
      <c r="LDA4" s="121"/>
      <c r="LDB4" s="122"/>
      <c r="LDC4" s="119"/>
      <c r="LDD4" s="120"/>
      <c r="LDE4" s="121"/>
      <c r="LDF4" s="122"/>
      <c r="LDG4" s="119"/>
      <c r="LDH4" s="120"/>
      <c r="LDI4" s="121"/>
      <c r="LDJ4" s="122"/>
      <c r="LDK4" s="156"/>
      <c r="LDL4" s="157"/>
      <c r="LDM4" s="158"/>
      <c r="LDN4" s="159"/>
      <c r="LDO4" s="156"/>
      <c r="LDP4" s="157"/>
      <c r="LDQ4" s="158"/>
      <c r="LDR4" s="159"/>
      <c r="LDS4" s="156"/>
      <c r="LDT4" s="157"/>
      <c r="LDU4" s="158"/>
      <c r="LDV4" s="159"/>
      <c r="LDW4" s="119"/>
      <c r="LDX4" s="120"/>
      <c r="LDY4" s="121"/>
      <c r="LDZ4" s="122"/>
      <c r="LEA4" s="131"/>
      <c r="LEB4" s="129"/>
      <c r="LEC4" s="129"/>
      <c r="LED4" s="130"/>
      <c r="LEE4" s="42"/>
      <c r="LEF4" s="114"/>
      <c r="LEG4" s="43"/>
      <c r="LEH4" s="44"/>
      <c r="LEI4" s="48"/>
      <c r="LEJ4" s="156"/>
      <c r="LEK4" s="157"/>
      <c r="LEL4" s="158"/>
      <c r="LEM4" s="159"/>
      <c r="LEN4" s="156"/>
      <c r="LEO4" s="157"/>
      <c r="LEP4" s="158"/>
      <c r="LEQ4" s="159"/>
      <c r="LER4" s="156"/>
      <c r="LES4" s="157"/>
      <c r="LET4" s="158"/>
      <c r="LEU4" s="159"/>
      <c r="LEV4" s="119"/>
      <c r="LEW4" s="120"/>
      <c r="LEX4" s="121"/>
      <c r="LEY4" s="122"/>
      <c r="LEZ4" s="119"/>
      <c r="LFA4" s="120"/>
      <c r="LFB4" s="121"/>
      <c r="LFC4" s="122"/>
      <c r="LFD4" s="119"/>
      <c r="LFE4" s="120"/>
      <c r="LFF4" s="121"/>
      <c r="LFG4" s="122"/>
      <c r="LFH4" s="119"/>
      <c r="LFI4" s="120"/>
      <c r="LFJ4" s="121"/>
      <c r="LFK4" s="122"/>
      <c r="LFL4" s="119"/>
      <c r="LFM4" s="120"/>
      <c r="LFN4" s="121"/>
      <c r="LFO4" s="122"/>
      <c r="LFP4" s="119"/>
      <c r="LFQ4" s="120"/>
      <c r="LFR4" s="121"/>
      <c r="LFS4" s="122"/>
      <c r="LFT4" s="119"/>
      <c r="LFU4" s="120"/>
      <c r="LFV4" s="121"/>
      <c r="LFW4" s="122"/>
      <c r="LFX4" s="119"/>
      <c r="LFY4" s="120"/>
      <c r="LFZ4" s="121"/>
      <c r="LGA4" s="122"/>
      <c r="LGB4" s="119"/>
      <c r="LGC4" s="120"/>
      <c r="LGD4" s="121"/>
      <c r="LGE4" s="122"/>
      <c r="LGF4" s="119"/>
      <c r="LGG4" s="120"/>
      <c r="LGH4" s="121"/>
      <c r="LGI4" s="122"/>
      <c r="LGJ4" s="119"/>
      <c r="LGK4" s="120"/>
      <c r="LGL4" s="121"/>
      <c r="LGM4" s="122"/>
      <c r="LGN4" s="119"/>
      <c r="LGO4" s="120"/>
      <c r="LGP4" s="121"/>
      <c r="LGQ4" s="122"/>
      <c r="LGR4" s="119"/>
      <c r="LGS4" s="120"/>
      <c r="LGT4" s="121"/>
      <c r="LGU4" s="122"/>
      <c r="LGV4" s="119"/>
      <c r="LGW4" s="120"/>
      <c r="LGX4" s="121"/>
      <c r="LGY4" s="122"/>
      <c r="LGZ4" s="119"/>
      <c r="LHA4" s="120"/>
      <c r="LHB4" s="121"/>
      <c r="LHC4" s="122"/>
      <c r="LHD4" s="119"/>
      <c r="LHE4" s="120"/>
      <c r="LHF4" s="121"/>
      <c r="LHG4" s="122"/>
      <c r="LHH4" s="119"/>
      <c r="LHI4" s="120"/>
      <c r="LHJ4" s="121"/>
      <c r="LHK4" s="122"/>
      <c r="LHL4" s="119"/>
      <c r="LHM4" s="120"/>
      <c r="LHN4" s="121"/>
      <c r="LHO4" s="122"/>
      <c r="LHP4" s="119"/>
      <c r="LHQ4" s="120"/>
      <c r="LHR4" s="121"/>
      <c r="LHS4" s="122"/>
      <c r="LHT4" s="119"/>
      <c r="LHU4" s="120"/>
      <c r="LHV4" s="121"/>
      <c r="LHW4" s="122"/>
      <c r="LHX4" s="119"/>
      <c r="LHY4" s="120"/>
      <c r="LHZ4" s="121"/>
      <c r="LIA4" s="122"/>
      <c r="LIB4" s="119"/>
      <c r="LIC4" s="120"/>
      <c r="LID4" s="121"/>
      <c r="LIE4" s="122"/>
      <c r="LIF4" s="119"/>
      <c r="LIG4" s="120"/>
      <c r="LIH4" s="121"/>
      <c r="LII4" s="122"/>
      <c r="LIJ4" s="119"/>
      <c r="LIK4" s="120"/>
      <c r="LIL4" s="121"/>
      <c r="LIM4" s="122"/>
      <c r="LIN4" s="156"/>
      <c r="LIO4" s="157"/>
      <c r="LIP4" s="158"/>
      <c r="LIQ4" s="159"/>
      <c r="LIR4" s="156"/>
      <c r="LIS4" s="157"/>
      <c r="LIT4" s="158"/>
      <c r="LIU4" s="159"/>
      <c r="LIV4" s="156"/>
      <c r="LIW4" s="157"/>
      <c r="LIX4" s="158"/>
      <c r="LIY4" s="159"/>
      <c r="LIZ4" s="119"/>
      <c r="LJA4" s="120"/>
      <c r="LJB4" s="121"/>
      <c r="LJC4" s="122"/>
      <c r="LJD4" s="131"/>
      <c r="LJE4" s="129"/>
      <c r="LJF4" s="129"/>
      <c r="LJG4" s="130"/>
      <c r="LJH4" s="42"/>
      <c r="LJI4" s="114"/>
      <c r="LJJ4" s="43"/>
      <c r="LJK4" s="44"/>
      <c r="LJL4" s="48"/>
      <c r="LJM4" s="156"/>
      <c r="LJN4" s="157"/>
      <c r="LJO4" s="158"/>
      <c r="LJP4" s="159"/>
      <c r="LJQ4" s="156"/>
      <c r="LJR4" s="157"/>
      <c r="LJS4" s="158"/>
      <c r="LJT4" s="159"/>
      <c r="LJU4" s="156"/>
      <c r="LJV4" s="157"/>
      <c r="LJW4" s="158"/>
      <c r="LJX4" s="159"/>
      <c r="LJY4" s="119"/>
      <c r="LJZ4" s="120"/>
      <c r="LKA4" s="121"/>
      <c r="LKB4" s="122"/>
      <c r="LKC4" s="119"/>
      <c r="LKD4" s="120"/>
      <c r="LKE4" s="121"/>
      <c r="LKF4" s="122"/>
      <c r="LKG4" s="119"/>
      <c r="LKH4" s="120"/>
      <c r="LKI4" s="121"/>
      <c r="LKJ4" s="122"/>
      <c r="LKK4" s="119"/>
      <c r="LKL4" s="120"/>
      <c r="LKM4" s="121"/>
      <c r="LKN4" s="122"/>
      <c r="LKO4" s="119"/>
      <c r="LKP4" s="120"/>
      <c r="LKQ4" s="121"/>
      <c r="LKR4" s="122"/>
      <c r="LKS4" s="119"/>
      <c r="LKT4" s="120"/>
      <c r="LKU4" s="121"/>
      <c r="LKV4" s="122"/>
      <c r="LKW4" s="119"/>
      <c r="LKX4" s="120"/>
      <c r="LKY4" s="121"/>
      <c r="LKZ4" s="122"/>
      <c r="LLA4" s="119"/>
      <c r="LLB4" s="120"/>
      <c r="LLC4" s="121"/>
      <c r="LLD4" s="122"/>
      <c r="LLE4" s="119"/>
      <c r="LLF4" s="120"/>
      <c r="LLG4" s="121"/>
      <c r="LLH4" s="122"/>
      <c r="LLI4" s="119"/>
      <c r="LLJ4" s="120"/>
      <c r="LLK4" s="121"/>
      <c r="LLL4" s="122"/>
      <c r="LLM4" s="119"/>
      <c r="LLN4" s="120"/>
      <c r="LLO4" s="121"/>
      <c r="LLP4" s="122"/>
      <c r="LLQ4" s="119"/>
      <c r="LLR4" s="120"/>
      <c r="LLS4" s="121"/>
      <c r="LLT4" s="122"/>
      <c r="LLU4" s="119"/>
      <c r="LLV4" s="120"/>
      <c r="LLW4" s="121"/>
      <c r="LLX4" s="122"/>
      <c r="LLY4" s="119"/>
      <c r="LLZ4" s="120"/>
      <c r="LMA4" s="121"/>
      <c r="LMB4" s="122"/>
      <c r="LMC4" s="119"/>
      <c r="LMD4" s="120"/>
      <c r="LME4" s="121"/>
      <c r="LMF4" s="122"/>
      <c r="LMG4" s="119"/>
      <c r="LMH4" s="120"/>
      <c r="LMI4" s="121"/>
      <c r="LMJ4" s="122"/>
      <c r="LMK4" s="119"/>
      <c r="LML4" s="120"/>
      <c r="LMM4" s="121"/>
      <c r="LMN4" s="122"/>
      <c r="LMO4" s="119"/>
      <c r="LMP4" s="120"/>
      <c r="LMQ4" s="121"/>
      <c r="LMR4" s="122"/>
      <c r="LMS4" s="119"/>
      <c r="LMT4" s="120"/>
      <c r="LMU4" s="121"/>
      <c r="LMV4" s="122"/>
      <c r="LMW4" s="119"/>
      <c r="LMX4" s="120"/>
      <c r="LMY4" s="121"/>
      <c r="LMZ4" s="122"/>
      <c r="LNA4" s="119"/>
      <c r="LNB4" s="120"/>
      <c r="LNC4" s="121"/>
      <c r="LND4" s="122"/>
      <c r="LNE4" s="119"/>
      <c r="LNF4" s="120"/>
      <c r="LNG4" s="121"/>
      <c r="LNH4" s="122"/>
      <c r="LNI4" s="119"/>
      <c r="LNJ4" s="120"/>
      <c r="LNK4" s="121"/>
      <c r="LNL4" s="122"/>
      <c r="LNM4" s="119"/>
      <c r="LNN4" s="120"/>
      <c r="LNO4" s="121"/>
      <c r="LNP4" s="122"/>
      <c r="LNQ4" s="156"/>
      <c r="LNR4" s="157"/>
      <c r="LNS4" s="158"/>
      <c r="LNT4" s="159"/>
      <c r="LNU4" s="156"/>
      <c r="LNV4" s="157"/>
      <c r="LNW4" s="158"/>
      <c r="LNX4" s="159"/>
      <c r="LNY4" s="156"/>
      <c r="LNZ4" s="157"/>
      <c r="LOA4" s="158"/>
      <c r="LOB4" s="159"/>
      <c r="LOC4" s="119"/>
      <c r="LOD4" s="120"/>
      <c r="LOE4" s="121"/>
      <c r="LOF4" s="122"/>
      <c r="LOG4" s="131"/>
      <c r="LOH4" s="129"/>
      <c r="LOI4" s="129"/>
      <c r="LOJ4" s="130"/>
      <c r="LOK4" s="42"/>
      <c r="LOL4" s="114"/>
      <c r="LOM4" s="43"/>
      <c r="LON4" s="44"/>
      <c r="LOO4" s="48"/>
      <c r="LOP4" s="156"/>
      <c r="LOQ4" s="157"/>
      <c r="LOR4" s="158"/>
      <c r="LOS4" s="159"/>
      <c r="LOT4" s="156"/>
      <c r="LOU4" s="157"/>
      <c r="LOV4" s="158"/>
      <c r="LOW4" s="159"/>
      <c r="LOX4" s="156"/>
      <c r="LOY4" s="157"/>
      <c r="LOZ4" s="158"/>
      <c r="LPA4" s="159"/>
      <c r="LPB4" s="119"/>
      <c r="LPC4" s="120"/>
      <c r="LPD4" s="121"/>
      <c r="LPE4" s="122"/>
      <c r="LPF4" s="119"/>
      <c r="LPG4" s="120"/>
      <c r="LPH4" s="121"/>
      <c r="LPI4" s="122"/>
      <c r="LPJ4" s="119"/>
      <c r="LPK4" s="120"/>
      <c r="LPL4" s="121"/>
      <c r="LPM4" s="122"/>
      <c r="LPN4" s="119"/>
      <c r="LPO4" s="120"/>
      <c r="LPP4" s="121"/>
      <c r="LPQ4" s="122"/>
      <c r="LPR4" s="119"/>
      <c r="LPS4" s="120"/>
      <c r="LPT4" s="121"/>
      <c r="LPU4" s="122"/>
      <c r="LPV4" s="119"/>
      <c r="LPW4" s="120"/>
      <c r="LPX4" s="121"/>
      <c r="LPY4" s="122"/>
      <c r="LPZ4" s="119"/>
      <c r="LQA4" s="120"/>
      <c r="LQB4" s="121"/>
      <c r="LQC4" s="122"/>
      <c r="LQD4" s="119"/>
      <c r="LQE4" s="120"/>
      <c r="LQF4" s="121"/>
      <c r="LQG4" s="122"/>
      <c r="LQH4" s="119"/>
      <c r="LQI4" s="120"/>
      <c r="LQJ4" s="121"/>
      <c r="LQK4" s="122"/>
      <c r="LQL4" s="119"/>
      <c r="LQM4" s="120"/>
      <c r="LQN4" s="121"/>
      <c r="LQO4" s="122"/>
      <c r="LQP4" s="119"/>
      <c r="LQQ4" s="120"/>
      <c r="LQR4" s="121"/>
      <c r="LQS4" s="122"/>
      <c r="LQT4" s="119"/>
      <c r="LQU4" s="120"/>
      <c r="LQV4" s="121"/>
      <c r="LQW4" s="122"/>
      <c r="LQX4" s="119"/>
      <c r="LQY4" s="120"/>
      <c r="LQZ4" s="121"/>
      <c r="LRA4" s="122"/>
      <c r="LRB4" s="119"/>
      <c r="LRC4" s="120"/>
      <c r="LRD4" s="121"/>
      <c r="LRE4" s="122"/>
      <c r="LRF4" s="119"/>
      <c r="LRG4" s="120"/>
      <c r="LRH4" s="121"/>
      <c r="LRI4" s="122"/>
      <c r="LRJ4" s="119"/>
      <c r="LRK4" s="120"/>
      <c r="LRL4" s="121"/>
      <c r="LRM4" s="122"/>
      <c r="LRN4" s="119"/>
      <c r="LRO4" s="120"/>
      <c r="LRP4" s="121"/>
      <c r="LRQ4" s="122"/>
      <c r="LRR4" s="119"/>
      <c r="LRS4" s="120"/>
      <c r="LRT4" s="121"/>
      <c r="LRU4" s="122"/>
      <c r="LRV4" s="119"/>
      <c r="LRW4" s="120"/>
      <c r="LRX4" s="121"/>
      <c r="LRY4" s="122"/>
      <c r="LRZ4" s="119"/>
      <c r="LSA4" s="120"/>
      <c r="LSB4" s="121"/>
      <c r="LSC4" s="122"/>
      <c r="LSD4" s="119"/>
      <c r="LSE4" s="120"/>
      <c r="LSF4" s="121"/>
      <c r="LSG4" s="122"/>
      <c r="LSH4" s="119"/>
      <c r="LSI4" s="120"/>
      <c r="LSJ4" s="121"/>
      <c r="LSK4" s="122"/>
      <c r="LSL4" s="119"/>
      <c r="LSM4" s="120"/>
      <c r="LSN4" s="121"/>
      <c r="LSO4" s="122"/>
      <c r="LSP4" s="119"/>
      <c r="LSQ4" s="120"/>
      <c r="LSR4" s="121"/>
      <c r="LSS4" s="122"/>
      <c r="LST4" s="156"/>
      <c r="LSU4" s="157"/>
      <c r="LSV4" s="158"/>
      <c r="LSW4" s="159"/>
      <c r="LSX4" s="156"/>
      <c r="LSY4" s="157"/>
      <c r="LSZ4" s="158"/>
      <c r="LTA4" s="159"/>
      <c r="LTB4" s="156"/>
      <c r="LTC4" s="157"/>
      <c r="LTD4" s="158"/>
      <c r="LTE4" s="159"/>
      <c r="LTF4" s="119"/>
      <c r="LTG4" s="120"/>
      <c r="LTH4" s="121"/>
      <c r="LTI4" s="122"/>
      <c r="LTJ4" s="131"/>
      <c r="LTK4" s="129"/>
      <c r="LTL4" s="129"/>
      <c r="LTM4" s="130"/>
      <c r="LTN4" s="42"/>
      <c r="LTO4" s="114"/>
      <c r="LTP4" s="43"/>
      <c r="LTQ4" s="44"/>
      <c r="LTR4" s="48"/>
      <c r="LTS4" s="156"/>
      <c r="LTT4" s="157"/>
      <c r="LTU4" s="158"/>
      <c r="LTV4" s="159"/>
      <c r="LTW4" s="156"/>
      <c r="LTX4" s="157"/>
      <c r="LTY4" s="158"/>
      <c r="LTZ4" s="159"/>
      <c r="LUA4" s="156"/>
      <c r="LUB4" s="157"/>
      <c r="LUC4" s="158"/>
      <c r="LUD4" s="159"/>
      <c r="LUE4" s="119"/>
      <c r="LUF4" s="120"/>
      <c r="LUG4" s="121"/>
      <c r="LUH4" s="122"/>
      <c r="LUI4" s="119"/>
      <c r="LUJ4" s="120"/>
      <c r="LUK4" s="121"/>
      <c r="LUL4" s="122"/>
      <c r="LUM4" s="119"/>
      <c r="LUN4" s="120"/>
      <c r="LUO4" s="121"/>
      <c r="LUP4" s="122"/>
      <c r="LUQ4" s="119"/>
      <c r="LUR4" s="120"/>
      <c r="LUS4" s="121"/>
      <c r="LUT4" s="122"/>
      <c r="LUU4" s="119"/>
      <c r="LUV4" s="120"/>
      <c r="LUW4" s="121"/>
      <c r="LUX4" s="122"/>
      <c r="LUY4" s="119"/>
      <c r="LUZ4" s="120"/>
      <c r="LVA4" s="121"/>
      <c r="LVB4" s="122"/>
      <c r="LVC4" s="119"/>
      <c r="LVD4" s="120"/>
      <c r="LVE4" s="121"/>
      <c r="LVF4" s="122"/>
      <c r="LVG4" s="119"/>
      <c r="LVH4" s="120"/>
      <c r="LVI4" s="121"/>
      <c r="LVJ4" s="122"/>
      <c r="LVK4" s="119"/>
      <c r="LVL4" s="120"/>
      <c r="LVM4" s="121"/>
      <c r="LVN4" s="122"/>
      <c r="LVO4" s="119"/>
      <c r="LVP4" s="120"/>
      <c r="LVQ4" s="121"/>
      <c r="LVR4" s="122"/>
      <c r="LVS4" s="119"/>
      <c r="LVT4" s="120"/>
      <c r="LVU4" s="121"/>
      <c r="LVV4" s="122"/>
      <c r="LVW4" s="119"/>
      <c r="LVX4" s="120"/>
      <c r="LVY4" s="121"/>
      <c r="LVZ4" s="122"/>
      <c r="LWA4" s="119"/>
      <c r="LWB4" s="120"/>
      <c r="LWC4" s="121"/>
      <c r="LWD4" s="122"/>
      <c r="LWE4" s="119"/>
      <c r="LWF4" s="120"/>
      <c r="LWG4" s="121"/>
      <c r="LWH4" s="122"/>
      <c r="LWI4" s="119"/>
      <c r="LWJ4" s="120"/>
      <c r="LWK4" s="121"/>
      <c r="LWL4" s="122"/>
      <c r="LWM4" s="119"/>
      <c r="LWN4" s="120"/>
      <c r="LWO4" s="121"/>
      <c r="LWP4" s="122"/>
      <c r="LWQ4" s="119"/>
      <c r="LWR4" s="120"/>
      <c r="LWS4" s="121"/>
      <c r="LWT4" s="122"/>
      <c r="LWU4" s="119"/>
      <c r="LWV4" s="120"/>
      <c r="LWW4" s="121"/>
      <c r="LWX4" s="122"/>
      <c r="LWY4" s="119"/>
      <c r="LWZ4" s="120"/>
      <c r="LXA4" s="121"/>
      <c r="LXB4" s="122"/>
      <c r="LXC4" s="119"/>
      <c r="LXD4" s="120"/>
      <c r="LXE4" s="121"/>
      <c r="LXF4" s="122"/>
      <c r="LXG4" s="119"/>
      <c r="LXH4" s="120"/>
      <c r="LXI4" s="121"/>
      <c r="LXJ4" s="122"/>
      <c r="LXK4" s="119"/>
      <c r="LXL4" s="120"/>
      <c r="LXM4" s="121"/>
      <c r="LXN4" s="122"/>
      <c r="LXO4" s="119"/>
      <c r="LXP4" s="120"/>
      <c r="LXQ4" s="121"/>
      <c r="LXR4" s="122"/>
      <c r="LXS4" s="119"/>
      <c r="LXT4" s="120"/>
      <c r="LXU4" s="121"/>
      <c r="LXV4" s="122"/>
      <c r="LXW4" s="156"/>
      <c r="LXX4" s="157"/>
      <c r="LXY4" s="158"/>
      <c r="LXZ4" s="159"/>
      <c r="LYA4" s="156"/>
      <c r="LYB4" s="157"/>
      <c r="LYC4" s="158"/>
      <c r="LYD4" s="159"/>
      <c r="LYE4" s="156"/>
      <c r="LYF4" s="157"/>
      <c r="LYG4" s="158"/>
      <c r="LYH4" s="159"/>
      <c r="LYI4" s="119"/>
      <c r="LYJ4" s="120"/>
      <c r="LYK4" s="121"/>
      <c r="LYL4" s="122"/>
      <c r="LYM4" s="131"/>
      <c r="LYN4" s="129"/>
      <c r="LYO4" s="129"/>
      <c r="LYP4" s="130"/>
      <c r="LYQ4" s="42"/>
      <c r="LYR4" s="114"/>
      <c r="LYS4" s="43"/>
      <c r="LYT4" s="44"/>
      <c r="LYU4" s="48"/>
      <c r="LYV4" s="156"/>
      <c r="LYW4" s="157"/>
      <c r="LYX4" s="158"/>
      <c r="LYY4" s="159"/>
      <c r="LYZ4" s="156"/>
      <c r="LZA4" s="157"/>
      <c r="LZB4" s="158"/>
      <c r="LZC4" s="159"/>
      <c r="LZD4" s="156"/>
      <c r="LZE4" s="157"/>
      <c r="LZF4" s="158"/>
      <c r="LZG4" s="159"/>
      <c r="LZH4" s="119"/>
      <c r="LZI4" s="120"/>
      <c r="LZJ4" s="121"/>
      <c r="LZK4" s="122"/>
      <c r="LZL4" s="119"/>
      <c r="LZM4" s="120"/>
      <c r="LZN4" s="121"/>
      <c r="LZO4" s="122"/>
      <c r="LZP4" s="119"/>
      <c r="LZQ4" s="120"/>
      <c r="LZR4" s="121"/>
      <c r="LZS4" s="122"/>
      <c r="LZT4" s="119"/>
      <c r="LZU4" s="120"/>
      <c r="LZV4" s="121"/>
      <c r="LZW4" s="122"/>
      <c r="LZX4" s="119"/>
      <c r="LZY4" s="120"/>
      <c r="LZZ4" s="121"/>
      <c r="MAA4" s="122"/>
      <c r="MAB4" s="119"/>
      <c r="MAC4" s="120"/>
      <c r="MAD4" s="121"/>
      <c r="MAE4" s="122"/>
      <c r="MAF4" s="119"/>
      <c r="MAG4" s="120"/>
      <c r="MAH4" s="121"/>
      <c r="MAI4" s="122"/>
      <c r="MAJ4" s="119"/>
      <c r="MAK4" s="120"/>
      <c r="MAL4" s="121"/>
      <c r="MAM4" s="122"/>
      <c r="MAN4" s="119"/>
      <c r="MAO4" s="120"/>
      <c r="MAP4" s="121"/>
      <c r="MAQ4" s="122"/>
      <c r="MAR4" s="119"/>
      <c r="MAS4" s="120"/>
      <c r="MAT4" s="121"/>
      <c r="MAU4" s="122"/>
      <c r="MAV4" s="119"/>
      <c r="MAW4" s="120"/>
      <c r="MAX4" s="121"/>
      <c r="MAY4" s="122"/>
      <c r="MAZ4" s="119"/>
      <c r="MBA4" s="120"/>
      <c r="MBB4" s="121"/>
      <c r="MBC4" s="122"/>
      <c r="MBD4" s="119"/>
      <c r="MBE4" s="120"/>
      <c r="MBF4" s="121"/>
      <c r="MBG4" s="122"/>
      <c r="MBH4" s="119"/>
      <c r="MBI4" s="120"/>
      <c r="MBJ4" s="121"/>
      <c r="MBK4" s="122"/>
      <c r="MBL4" s="119"/>
      <c r="MBM4" s="120"/>
      <c r="MBN4" s="121"/>
      <c r="MBO4" s="122"/>
      <c r="MBP4" s="119"/>
      <c r="MBQ4" s="120"/>
      <c r="MBR4" s="121"/>
      <c r="MBS4" s="122"/>
      <c r="MBT4" s="119"/>
      <c r="MBU4" s="120"/>
      <c r="MBV4" s="121"/>
      <c r="MBW4" s="122"/>
      <c r="MBX4" s="119"/>
      <c r="MBY4" s="120"/>
      <c r="MBZ4" s="121"/>
      <c r="MCA4" s="122"/>
      <c r="MCB4" s="119"/>
      <c r="MCC4" s="120"/>
      <c r="MCD4" s="121"/>
      <c r="MCE4" s="122"/>
      <c r="MCF4" s="119"/>
      <c r="MCG4" s="120"/>
      <c r="MCH4" s="121"/>
      <c r="MCI4" s="122"/>
      <c r="MCJ4" s="119"/>
      <c r="MCK4" s="120"/>
      <c r="MCL4" s="121"/>
      <c r="MCM4" s="122"/>
      <c r="MCN4" s="119"/>
      <c r="MCO4" s="120"/>
      <c r="MCP4" s="121"/>
      <c r="MCQ4" s="122"/>
      <c r="MCR4" s="119"/>
      <c r="MCS4" s="120"/>
      <c r="MCT4" s="121"/>
      <c r="MCU4" s="122"/>
      <c r="MCV4" s="119"/>
      <c r="MCW4" s="120"/>
      <c r="MCX4" s="121"/>
      <c r="MCY4" s="122"/>
      <c r="MCZ4" s="156"/>
      <c r="MDA4" s="157"/>
      <c r="MDB4" s="158"/>
      <c r="MDC4" s="159"/>
      <c r="MDD4" s="156"/>
      <c r="MDE4" s="157"/>
      <c r="MDF4" s="158"/>
      <c r="MDG4" s="159"/>
      <c r="MDH4" s="156"/>
      <c r="MDI4" s="157"/>
      <c r="MDJ4" s="158"/>
      <c r="MDK4" s="159"/>
      <c r="MDL4" s="119"/>
      <c r="MDM4" s="120"/>
      <c r="MDN4" s="121"/>
      <c r="MDO4" s="122"/>
      <c r="MDP4" s="131"/>
      <c r="MDQ4" s="129"/>
      <c r="MDR4" s="129"/>
      <c r="MDS4" s="130"/>
      <c r="MDT4" s="42"/>
      <c r="MDU4" s="114"/>
      <c r="MDV4" s="43"/>
      <c r="MDW4" s="44"/>
      <c r="MDX4" s="48"/>
      <c r="MDY4" s="156"/>
      <c r="MDZ4" s="157"/>
      <c r="MEA4" s="158"/>
      <c r="MEB4" s="159"/>
      <c r="MEC4" s="156"/>
      <c r="MED4" s="157"/>
      <c r="MEE4" s="158"/>
      <c r="MEF4" s="159"/>
      <c r="MEG4" s="156"/>
      <c r="MEH4" s="157"/>
      <c r="MEI4" s="158"/>
      <c r="MEJ4" s="159"/>
      <c r="MEK4" s="119"/>
      <c r="MEL4" s="120"/>
      <c r="MEM4" s="121"/>
      <c r="MEN4" s="122"/>
      <c r="MEO4" s="119"/>
      <c r="MEP4" s="120"/>
      <c r="MEQ4" s="121"/>
      <c r="MER4" s="122"/>
      <c r="MES4" s="119"/>
      <c r="MET4" s="120"/>
      <c r="MEU4" s="121"/>
      <c r="MEV4" s="122"/>
      <c r="MEW4" s="119"/>
      <c r="MEX4" s="120"/>
      <c r="MEY4" s="121"/>
      <c r="MEZ4" s="122"/>
      <c r="MFA4" s="119"/>
      <c r="MFB4" s="120"/>
      <c r="MFC4" s="121"/>
      <c r="MFD4" s="122"/>
      <c r="MFE4" s="119"/>
      <c r="MFF4" s="120"/>
      <c r="MFG4" s="121"/>
      <c r="MFH4" s="122"/>
      <c r="MFI4" s="119"/>
      <c r="MFJ4" s="120"/>
      <c r="MFK4" s="121"/>
      <c r="MFL4" s="122"/>
      <c r="MFM4" s="119"/>
      <c r="MFN4" s="120"/>
      <c r="MFO4" s="121"/>
      <c r="MFP4" s="122"/>
      <c r="MFQ4" s="119"/>
      <c r="MFR4" s="120"/>
      <c r="MFS4" s="121"/>
      <c r="MFT4" s="122"/>
      <c r="MFU4" s="119"/>
      <c r="MFV4" s="120"/>
      <c r="MFW4" s="121"/>
      <c r="MFX4" s="122"/>
      <c r="MFY4" s="119"/>
      <c r="MFZ4" s="120"/>
      <c r="MGA4" s="121"/>
      <c r="MGB4" s="122"/>
      <c r="MGC4" s="119"/>
      <c r="MGD4" s="120"/>
      <c r="MGE4" s="121"/>
      <c r="MGF4" s="122"/>
      <c r="MGG4" s="119"/>
      <c r="MGH4" s="120"/>
      <c r="MGI4" s="121"/>
      <c r="MGJ4" s="122"/>
      <c r="MGK4" s="119"/>
      <c r="MGL4" s="120"/>
      <c r="MGM4" s="121"/>
      <c r="MGN4" s="122"/>
      <c r="MGO4" s="119"/>
      <c r="MGP4" s="120"/>
      <c r="MGQ4" s="121"/>
      <c r="MGR4" s="122"/>
      <c r="MGS4" s="119"/>
      <c r="MGT4" s="120"/>
      <c r="MGU4" s="121"/>
      <c r="MGV4" s="122"/>
      <c r="MGW4" s="119"/>
      <c r="MGX4" s="120"/>
      <c r="MGY4" s="121"/>
      <c r="MGZ4" s="122"/>
      <c r="MHA4" s="119"/>
      <c r="MHB4" s="120"/>
      <c r="MHC4" s="121"/>
      <c r="MHD4" s="122"/>
      <c r="MHE4" s="119"/>
      <c r="MHF4" s="120"/>
      <c r="MHG4" s="121"/>
      <c r="MHH4" s="122"/>
      <c r="MHI4" s="119"/>
      <c r="MHJ4" s="120"/>
      <c r="MHK4" s="121"/>
      <c r="MHL4" s="122"/>
      <c r="MHM4" s="119"/>
      <c r="MHN4" s="120"/>
      <c r="MHO4" s="121"/>
      <c r="MHP4" s="122"/>
      <c r="MHQ4" s="119"/>
      <c r="MHR4" s="120"/>
      <c r="MHS4" s="121"/>
      <c r="MHT4" s="122"/>
      <c r="MHU4" s="119"/>
      <c r="MHV4" s="120"/>
      <c r="MHW4" s="121"/>
      <c r="MHX4" s="122"/>
      <c r="MHY4" s="119"/>
      <c r="MHZ4" s="120"/>
      <c r="MIA4" s="121"/>
      <c r="MIB4" s="122"/>
      <c r="MIC4" s="156"/>
      <c r="MID4" s="157"/>
      <c r="MIE4" s="158"/>
      <c r="MIF4" s="159"/>
      <c r="MIG4" s="156"/>
      <c r="MIH4" s="157"/>
      <c r="MII4" s="158"/>
      <c r="MIJ4" s="159"/>
      <c r="MIK4" s="156"/>
      <c r="MIL4" s="157"/>
      <c r="MIM4" s="158"/>
      <c r="MIN4" s="159"/>
      <c r="MIO4" s="119"/>
      <c r="MIP4" s="120"/>
      <c r="MIQ4" s="121"/>
      <c r="MIR4" s="122"/>
      <c r="MIS4" s="131"/>
      <c r="MIT4" s="129"/>
      <c r="MIU4" s="129"/>
      <c r="MIV4" s="130"/>
      <c r="MIW4" s="42"/>
      <c r="MIX4" s="114"/>
      <c r="MIY4" s="43"/>
      <c r="MIZ4" s="44"/>
      <c r="MJA4" s="48"/>
      <c r="MJB4" s="156"/>
      <c r="MJC4" s="157"/>
      <c r="MJD4" s="158"/>
      <c r="MJE4" s="159"/>
      <c r="MJF4" s="156"/>
      <c r="MJG4" s="157"/>
      <c r="MJH4" s="158"/>
      <c r="MJI4" s="159"/>
      <c r="MJJ4" s="156"/>
      <c r="MJK4" s="157"/>
      <c r="MJL4" s="158"/>
      <c r="MJM4" s="159"/>
      <c r="MJN4" s="119"/>
      <c r="MJO4" s="120"/>
      <c r="MJP4" s="121"/>
      <c r="MJQ4" s="122"/>
      <c r="MJR4" s="119"/>
      <c r="MJS4" s="120"/>
      <c r="MJT4" s="121"/>
      <c r="MJU4" s="122"/>
      <c r="MJV4" s="119"/>
      <c r="MJW4" s="120"/>
      <c r="MJX4" s="121"/>
      <c r="MJY4" s="122"/>
      <c r="MJZ4" s="119"/>
      <c r="MKA4" s="120"/>
      <c r="MKB4" s="121"/>
      <c r="MKC4" s="122"/>
      <c r="MKD4" s="119"/>
      <c r="MKE4" s="120"/>
      <c r="MKF4" s="121"/>
      <c r="MKG4" s="122"/>
      <c r="MKH4" s="119"/>
      <c r="MKI4" s="120"/>
      <c r="MKJ4" s="121"/>
      <c r="MKK4" s="122"/>
      <c r="MKL4" s="119"/>
      <c r="MKM4" s="120"/>
      <c r="MKN4" s="121"/>
      <c r="MKO4" s="122"/>
      <c r="MKP4" s="119"/>
      <c r="MKQ4" s="120"/>
      <c r="MKR4" s="121"/>
      <c r="MKS4" s="122"/>
      <c r="MKT4" s="119"/>
      <c r="MKU4" s="120"/>
      <c r="MKV4" s="121"/>
      <c r="MKW4" s="122"/>
      <c r="MKX4" s="119"/>
      <c r="MKY4" s="120"/>
      <c r="MKZ4" s="121"/>
      <c r="MLA4" s="122"/>
      <c r="MLB4" s="119"/>
      <c r="MLC4" s="120"/>
      <c r="MLD4" s="121"/>
      <c r="MLE4" s="122"/>
      <c r="MLF4" s="119"/>
      <c r="MLG4" s="120"/>
      <c r="MLH4" s="121"/>
      <c r="MLI4" s="122"/>
      <c r="MLJ4" s="119"/>
      <c r="MLK4" s="120"/>
      <c r="MLL4" s="121"/>
      <c r="MLM4" s="122"/>
      <c r="MLN4" s="119"/>
      <c r="MLO4" s="120"/>
      <c r="MLP4" s="121"/>
      <c r="MLQ4" s="122"/>
      <c r="MLR4" s="119"/>
      <c r="MLS4" s="120"/>
      <c r="MLT4" s="121"/>
      <c r="MLU4" s="122"/>
      <c r="MLV4" s="119"/>
      <c r="MLW4" s="120"/>
      <c r="MLX4" s="121"/>
      <c r="MLY4" s="122"/>
      <c r="MLZ4" s="119"/>
      <c r="MMA4" s="120"/>
      <c r="MMB4" s="121"/>
      <c r="MMC4" s="122"/>
      <c r="MMD4" s="119"/>
      <c r="MME4" s="120"/>
      <c r="MMF4" s="121"/>
      <c r="MMG4" s="122"/>
      <c r="MMH4" s="119"/>
      <c r="MMI4" s="120"/>
      <c r="MMJ4" s="121"/>
      <c r="MMK4" s="122"/>
      <c r="MML4" s="119"/>
      <c r="MMM4" s="120"/>
      <c r="MMN4" s="121"/>
      <c r="MMO4" s="122"/>
      <c r="MMP4" s="119"/>
      <c r="MMQ4" s="120"/>
      <c r="MMR4" s="121"/>
      <c r="MMS4" s="122"/>
      <c r="MMT4" s="119"/>
      <c r="MMU4" s="120"/>
      <c r="MMV4" s="121"/>
      <c r="MMW4" s="122"/>
      <c r="MMX4" s="119"/>
      <c r="MMY4" s="120"/>
      <c r="MMZ4" s="121"/>
      <c r="MNA4" s="122"/>
      <c r="MNB4" s="119"/>
      <c r="MNC4" s="120"/>
      <c r="MND4" s="121"/>
      <c r="MNE4" s="122"/>
      <c r="MNF4" s="156"/>
      <c r="MNG4" s="157"/>
      <c r="MNH4" s="158"/>
      <c r="MNI4" s="159"/>
      <c r="MNJ4" s="156"/>
      <c r="MNK4" s="157"/>
      <c r="MNL4" s="158"/>
      <c r="MNM4" s="159"/>
      <c r="MNN4" s="156"/>
      <c r="MNO4" s="157"/>
      <c r="MNP4" s="158"/>
      <c r="MNQ4" s="159"/>
      <c r="MNR4" s="119"/>
      <c r="MNS4" s="120"/>
      <c r="MNT4" s="121"/>
      <c r="MNU4" s="122"/>
      <c r="MNV4" s="131"/>
      <c r="MNW4" s="129"/>
      <c r="MNX4" s="129"/>
      <c r="MNY4" s="130"/>
      <c r="MNZ4" s="42"/>
      <c r="MOA4" s="114"/>
      <c r="MOB4" s="43"/>
      <c r="MOC4" s="44"/>
      <c r="MOD4" s="48"/>
      <c r="MOE4" s="156"/>
      <c r="MOF4" s="157"/>
      <c r="MOG4" s="158"/>
      <c r="MOH4" s="159"/>
      <c r="MOI4" s="156"/>
      <c r="MOJ4" s="157"/>
      <c r="MOK4" s="158"/>
      <c r="MOL4" s="159"/>
      <c r="MOM4" s="156"/>
      <c r="MON4" s="157"/>
      <c r="MOO4" s="158"/>
      <c r="MOP4" s="159"/>
      <c r="MOQ4" s="119"/>
      <c r="MOR4" s="120"/>
      <c r="MOS4" s="121"/>
      <c r="MOT4" s="122"/>
      <c r="MOU4" s="119"/>
      <c r="MOV4" s="120"/>
      <c r="MOW4" s="121"/>
      <c r="MOX4" s="122"/>
      <c r="MOY4" s="119"/>
      <c r="MOZ4" s="120"/>
      <c r="MPA4" s="121"/>
      <c r="MPB4" s="122"/>
      <c r="MPC4" s="119"/>
      <c r="MPD4" s="120"/>
      <c r="MPE4" s="121"/>
      <c r="MPF4" s="122"/>
      <c r="MPG4" s="119"/>
      <c r="MPH4" s="120"/>
      <c r="MPI4" s="121"/>
      <c r="MPJ4" s="122"/>
      <c r="MPK4" s="119"/>
      <c r="MPL4" s="120"/>
      <c r="MPM4" s="121"/>
      <c r="MPN4" s="122"/>
      <c r="MPO4" s="119"/>
      <c r="MPP4" s="120"/>
      <c r="MPQ4" s="121"/>
      <c r="MPR4" s="122"/>
      <c r="MPS4" s="119"/>
      <c r="MPT4" s="120"/>
      <c r="MPU4" s="121"/>
      <c r="MPV4" s="122"/>
      <c r="MPW4" s="119"/>
      <c r="MPX4" s="120"/>
      <c r="MPY4" s="121"/>
      <c r="MPZ4" s="122"/>
      <c r="MQA4" s="119"/>
      <c r="MQB4" s="120"/>
      <c r="MQC4" s="121"/>
      <c r="MQD4" s="122"/>
      <c r="MQE4" s="119"/>
      <c r="MQF4" s="120"/>
      <c r="MQG4" s="121"/>
      <c r="MQH4" s="122"/>
      <c r="MQI4" s="119"/>
      <c r="MQJ4" s="120"/>
      <c r="MQK4" s="121"/>
      <c r="MQL4" s="122"/>
      <c r="MQM4" s="119"/>
      <c r="MQN4" s="120"/>
      <c r="MQO4" s="121"/>
      <c r="MQP4" s="122"/>
      <c r="MQQ4" s="119"/>
      <c r="MQR4" s="120"/>
      <c r="MQS4" s="121"/>
      <c r="MQT4" s="122"/>
      <c r="MQU4" s="119"/>
      <c r="MQV4" s="120"/>
      <c r="MQW4" s="121"/>
      <c r="MQX4" s="122"/>
      <c r="MQY4" s="119"/>
      <c r="MQZ4" s="120"/>
      <c r="MRA4" s="121"/>
      <c r="MRB4" s="122"/>
      <c r="MRC4" s="119"/>
      <c r="MRD4" s="120"/>
      <c r="MRE4" s="121"/>
      <c r="MRF4" s="122"/>
      <c r="MRG4" s="119"/>
      <c r="MRH4" s="120"/>
      <c r="MRI4" s="121"/>
      <c r="MRJ4" s="122"/>
      <c r="MRK4" s="119"/>
      <c r="MRL4" s="120"/>
      <c r="MRM4" s="121"/>
      <c r="MRN4" s="122"/>
      <c r="MRO4" s="119"/>
      <c r="MRP4" s="120"/>
      <c r="MRQ4" s="121"/>
      <c r="MRR4" s="122"/>
      <c r="MRS4" s="119"/>
      <c r="MRT4" s="120"/>
      <c r="MRU4" s="121"/>
      <c r="MRV4" s="122"/>
      <c r="MRW4" s="119"/>
      <c r="MRX4" s="120"/>
      <c r="MRY4" s="121"/>
      <c r="MRZ4" s="122"/>
      <c r="MSA4" s="119"/>
      <c r="MSB4" s="120"/>
      <c r="MSC4" s="121"/>
      <c r="MSD4" s="122"/>
      <c r="MSE4" s="119"/>
      <c r="MSF4" s="120"/>
      <c r="MSG4" s="121"/>
      <c r="MSH4" s="122"/>
      <c r="MSI4" s="156"/>
      <c r="MSJ4" s="157"/>
      <c r="MSK4" s="158"/>
      <c r="MSL4" s="159"/>
      <c r="MSM4" s="156"/>
      <c r="MSN4" s="157"/>
      <c r="MSO4" s="158"/>
      <c r="MSP4" s="159"/>
      <c r="MSQ4" s="156"/>
      <c r="MSR4" s="157"/>
      <c r="MSS4" s="158"/>
      <c r="MST4" s="159"/>
      <c r="MSU4" s="119"/>
      <c r="MSV4" s="120"/>
      <c r="MSW4" s="121"/>
      <c r="MSX4" s="122"/>
      <c r="MSY4" s="131"/>
      <c r="MSZ4" s="129"/>
      <c r="MTA4" s="129"/>
      <c r="MTB4" s="130"/>
      <c r="MTC4" s="42"/>
      <c r="MTD4" s="114"/>
      <c r="MTE4" s="43"/>
      <c r="MTF4" s="44"/>
      <c r="MTG4" s="48"/>
      <c r="MTH4" s="156"/>
      <c r="MTI4" s="157"/>
      <c r="MTJ4" s="158"/>
      <c r="MTK4" s="159"/>
      <c r="MTL4" s="156"/>
      <c r="MTM4" s="157"/>
      <c r="MTN4" s="158"/>
      <c r="MTO4" s="159"/>
      <c r="MTP4" s="156"/>
      <c r="MTQ4" s="157"/>
      <c r="MTR4" s="158"/>
      <c r="MTS4" s="159"/>
      <c r="MTT4" s="119"/>
      <c r="MTU4" s="120"/>
      <c r="MTV4" s="121"/>
      <c r="MTW4" s="122"/>
      <c r="MTX4" s="119"/>
      <c r="MTY4" s="120"/>
      <c r="MTZ4" s="121"/>
      <c r="MUA4" s="122"/>
      <c r="MUB4" s="119"/>
      <c r="MUC4" s="120"/>
      <c r="MUD4" s="121"/>
      <c r="MUE4" s="122"/>
      <c r="MUF4" s="119"/>
      <c r="MUG4" s="120"/>
      <c r="MUH4" s="121"/>
      <c r="MUI4" s="122"/>
      <c r="MUJ4" s="119"/>
      <c r="MUK4" s="120"/>
      <c r="MUL4" s="121"/>
      <c r="MUM4" s="122"/>
      <c r="MUN4" s="119"/>
      <c r="MUO4" s="120"/>
      <c r="MUP4" s="121"/>
      <c r="MUQ4" s="122"/>
      <c r="MUR4" s="119"/>
      <c r="MUS4" s="120"/>
      <c r="MUT4" s="121"/>
      <c r="MUU4" s="122"/>
      <c r="MUV4" s="119"/>
      <c r="MUW4" s="120"/>
      <c r="MUX4" s="121"/>
      <c r="MUY4" s="122"/>
      <c r="MUZ4" s="119"/>
      <c r="MVA4" s="120"/>
      <c r="MVB4" s="121"/>
      <c r="MVC4" s="122"/>
      <c r="MVD4" s="119"/>
      <c r="MVE4" s="120"/>
      <c r="MVF4" s="121"/>
      <c r="MVG4" s="122"/>
      <c r="MVH4" s="119"/>
      <c r="MVI4" s="120"/>
      <c r="MVJ4" s="121"/>
      <c r="MVK4" s="122"/>
      <c r="MVL4" s="119"/>
      <c r="MVM4" s="120"/>
      <c r="MVN4" s="121"/>
      <c r="MVO4" s="122"/>
      <c r="MVP4" s="119"/>
      <c r="MVQ4" s="120"/>
      <c r="MVR4" s="121"/>
      <c r="MVS4" s="122"/>
      <c r="MVT4" s="119"/>
      <c r="MVU4" s="120"/>
      <c r="MVV4" s="121"/>
      <c r="MVW4" s="122"/>
      <c r="MVX4" s="119"/>
      <c r="MVY4" s="120"/>
      <c r="MVZ4" s="121"/>
      <c r="MWA4" s="122"/>
      <c r="MWB4" s="119"/>
      <c r="MWC4" s="120"/>
      <c r="MWD4" s="121"/>
      <c r="MWE4" s="122"/>
      <c r="MWF4" s="119"/>
      <c r="MWG4" s="120"/>
      <c r="MWH4" s="121"/>
      <c r="MWI4" s="122"/>
      <c r="MWJ4" s="119"/>
      <c r="MWK4" s="120"/>
      <c r="MWL4" s="121"/>
      <c r="MWM4" s="122"/>
      <c r="MWN4" s="119"/>
      <c r="MWO4" s="120"/>
      <c r="MWP4" s="121"/>
      <c r="MWQ4" s="122"/>
      <c r="MWR4" s="119"/>
      <c r="MWS4" s="120"/>
      <c r="MWT4" s="121"/>
      <c r="MWU4" s="122"/>
      <c r="MWV4" s="119"/>
      <c r="MWW4" s="120"/>
      <c r="MWX4" s="121"/>
      <c r="MWY4" s="122"/>
      <c r="MWZ4" s="119"/>
      <c r="MXA4" s="120"/>
      <c r="MXB4" s="121"/>
      <c r="MXC4" s="122"/>
      <c r="MXD4" s="119"/>
      <c r="MXE4" s="120"/>
      <c r="MXF4" s="121"/>
      <c r="MXG4" s="122"/>
      <c r="MXH4" s="119"/>
      <c r="MXI4" s="120"/>
      <c r="MXJ4" s="121"/>
      <c r="MXK4" s="122"/>
      <c r="MXL4" s="156"/>
      <c r="MXM4" s="157"/>
      <c r="MXN4" s="158"/>
      <c r="MXO4" s="159"/>
      <c r="MXP4" s="156"/>
      <c r="MXQ4" s="157"/>
      <c r="MXR4" s="158"/>
      <c r="MXS4" s="159"/>
      <c r="MXT4" s="156"/>
      <c r="MXU4" s="157"/>
      <c r="MXV4" s="158"/>
      <c r="MXW4" s="159"/>
      <c r="MXX4" s="119"/>
      <c r="MXY4" s="120"/>
      <c r="MXZ4" s="121"/>
      <c r="MYA4" s="122"/>
      <c r="MYB4" s="131"/>
      <c r="MYC4" s="129"/>
      <c r="MYD4" s="129"/>
      <c r="MYE4" s="130"/>
      <c r="MYF4" s="42"/>
      <c r="MYG4" s="114"/>
      <c r="MYH4" s="43"/>
      <c r="MYI4" s="44"/>
      <c r="MYJ4" s="48"/>
      <c r="MYK4" s="156"/>
      <c r="MYL4" s="157"/>
      <c r="MYM4" s="158"/>
      <c r="MYN4" s="159"/>
      <c r="MYO4" s="156"/>
      <c r="MYP4" s="157"/>
      <c r="MYQ4" s="158"/>
      <c r="MYR4" s="159"/>
      <c r="MYS4" s="156"/>
      <c r="MYT4" s="157"/>
      <c r="MYU4" s="158"/>
      <c r="MYV4" s="159"/>
      <c r="MYW4" s="119"/>
      <c r="MYX4" s="120"/>
      <c r="MYY4" s="121"/>
      <c r="MYZ4" s="122"/>
      <c r="MZA4" s="119"/>
      <c r="MZB4" s="120"/>
      <c r="MZC4" s="121"/>
      <c r="MZD4" s="122"/>
      <c r="MZE4" s="119"/>
      <c r="MZF4" s="120"/>
      <c r="MZG4" s="121"/>
      <c r="MZH4" s="122"/>
      <c r="MZI4" s="119"/>
      <c r="MZJ4" s="120"/>
      <c r="MZK4" s="121"/>
      <c r="MZL4" s="122"/>
      <c r="MZM4" s="119"/>
      <c r="MZN4" s="120"/>
      <c r="MZO4" s="121"/>
      <c r="MZP4" s="122"/>
      <c r="MZQ4" s="119"/>
      <c r="MZR4" s="120"/>
      <c r="MZS4" s="121"/>
      <c r="MZT4" s="122"/>
      <c r="MZU4" s="119"/>
      <c r="MZV4" s="120"/>
      <c r="MZW4" s="121"/>
      <c r="MZX4" s="122"/>
      <c r="MZY4" s="119"/>
      <c r="MZZ4" s="120"/>
      <c r="NAA4" s="121"/>
      <c r="NAB4" s="122"/>
      <c r="NAC4" s="119"/>
      <c r="NAD4" s="120"/>
      <c r="NAE4" s="121"/>
      <c r="NAF4" s="122"/>
      <c r="NAG4" s="119"/>
      <c r="NAH4" s="120"/>
      <c r="NAI4" s="121"/>
      <c r="NAJ4" s="122"/>
      <c r="NAK4" s="119"/>
      <c r="NAL4" s="120"/>
      <c r="NAM4" s="121"/>
      <c r="NAN4" s="122"/>
      <c r="NAO4" s="119"/>
      <c r="NAP4" s="120"/>
      <c r="NAQ4" s="121"/>
      <c r="NAR4" s="122"/>
      <c r="NAS4" s="119"/>
      <c r="NAT4" s="120"/>
      <c r="NAU4" s="121"/>
      <c r="NAV4" s="122"/>
      <c r="NAW4" s="119"/>
      <c r="NAX4" s="120"/>
      <c r="NAY4" s="121"/>
      <c r="NAZ4" s="122"/>
      <c r="NBA4" s="119"/>
      <c r="NBB4" s="120"/>
      <c r="NBC4" s="121"/>
      <c r="NBD4" s="122"/>
      <c r="NBE4" s="119"/>
      <c r="NBF4" s="120"/>
      <c r="NBG4" s="121"/>
      <c r="NBH4" s="122"/>
      <c r="NBI4" s="119"/>
      <c r="NBJ4" s="120"/>
      <c r="NBK4" s="121"/>
      <c r="NBL4" s="122"/>
      <c r="NBM4" s="119"/>
      <c r="NBN4" s="120"/>
      <c r="NBO4" s="121"/>
      <c r="NBP4" s="122"/>
      <c r="NBQ4" s="119"/>
      <c r="NBR4" s="120"/>
      <c r="NBS4" s="121"/>
      <c r="NBT4" s="122"/>
      <c r="NBU4" s="119"/>
      <c r="NBV4" s="120"/>
      <c r="NBW4" s="121"/>
      <c r="NBX4" s="122"/>
      <c r="NBY4" s="119"/>
      <c r="NBZ4" s="120"/>
      <c r="NCA4" s="121"/>
      <c r="NCB4" s="122"/>
      <c r="NCC4" s="119"/>
      <c r="NCD4" s="120"/>
      <c r="NCE4" s="121"/>
      <c r="NCF4" s="122"/>
      <c r="NCG4" s="119"/>
      <c r="NCH4" s="120"/>
      <c r="NCI4" s="121"/>
      <c r="NCJ4" s="122"/>
      <c r="NCK4" s="119"/>
      <c r="NCL4" s="120"/>
      <c r="NCM4" s="121"/>
      <c r="NCN4" s="122"/>
      <c r="NCO4" s="156"/>
      <c r="NCP4" s="157"/>
      <c r="NCQ4" s="158"/>
      <c r="NCR4" s="159"/>
      <c r="NCS4" s="156"/>
      <c r="NCT4" s="157"/>
      <c r="NCU4" s="158"/>
      <c r="NCV4" s="159"/>
      <c r="NCW4" s="156"/>
      <c r="NCX4" s="157"/>
      <c r="NCY4" s="158"/>
      <c r="NCZ4" s="159"/>
      <c r="NDA4" s="119"/>
      <c r="NDB4" s="120"/>
      <c r="NDC4" s="121"/>
      <c r="NDD4" s="122"/>
      <c r="NDE4" s="131"/>
      <c r="NDF4" s="129"/>
      <c r="NDG4" s="129"/>
      <c r="NDH4" s="130"/>
      <c r="NDI4" s="42"/>
      <c r="NDJ4" s="114"/>
      <c r="NDK4" s="43"/>
      <c r="NDL4" s="44"/>
      <c r="NDM4" s="48"/>
      <c r="NDN4" s="156"/>
      <c r="NDO4" s="157"/>
      <c r="NDP4" s="158"/>
      <c r="NDQ4" s="159"/>
      <c r="NDR4" s="156"/>
      <c r="NDS4" s="157"/>
      <c r="NDT4" s="158"/>
      <c r="NDU4" s="159"/>
      <c r="NDV4" s="156"/>
      <c r="NDW4" s="157"/>
      <c r="NDX4" s="158"/>
      <c r="NDY4" s="159"/>
      <c r="NDZ4" s="119"/>
      <c r="NEA4" s="120"/>
      <c r="NEB4" s="121"/>
      <c r="NEC4" s="122"/>
      <c r="NED4" s="119"/>
      <c r="NEE4" s="120"/>
      <c r="NEF4" s="121"/>
      <c r="NEG4" s="122"/>
      <c r="NEH4" s="119"/>
      <c r="NEI4" s="120"/>
      <c r="NEJ4" s="121"/>
      <c r="NEK4" s="122"/>
      <c r="NEL4" s="119"/>
      <c r="NEM4" s="120"/>
      <c r="NEN4" s="121"/>
      <c r="NEO4" s="122"/>
      <c r="NEP4" s="119"/>
      <c r="NEQ4" s="120"/>
      <c r="NER4" s="121"/>
      <c r="NES4" s="122"/>
      <c r="NET4" s="119"/>
      <c r="NEU4" s="120"/>
      <c r="NEV4" s="121"/>
      <c r="NEW4" s="122"/>
      <c r="NEX4" s="119"/>
      <c r="NEY4" s="120"/>
      <c r="NEZ4" s="121"/>
      <c r="NFA4" s="122"/>
      <c r="NFB4" s="119"/>
      <c r="NFC4" s="120"/>
      <c r="NFD4" s="121"/>
      <c r="NFE4" s="122"/>
      <c r="NFF4" s="119"/>
      <c r="NFG4" s="120"/>
      <c r="NFH4" s="121"/>
      <c r="NFI4" s="122"/>
      <c r="NFJ4" s="119"/>
      <c r="NFK4" s="120"/>
      <c r="NFL4" s="121"/>
      <c r="NFM4" s="122"/>
      <c r="NFN4" s="119"/>
      <c r="NFO4" s="120"/>
      <c r="NFP4" s="121"/>
      <c r="NFQ4" s="122"/>
      <c r="NFR4" s="119"/>
      <c r="NFS4" s="120"/>
      <c r="NFT4" s="121"/>
      <c r="NFU4" s="122"/>
      <c r="NFV4" s="119"/>
      <c r="NFW4" s="120"/>
      <c r="NFX4" s="121"/>
      <c r="NFY4" s="122"/>
      <c r="NFZ4" s="119"/>
      <c r="NGA4" s="120"/>
      <c r="NGB4" s="121"/>
      <c r="NGC4" s="122"/>
      <c r="NGD4" s="119"/>
      <c r="NGE4" s="120"/>
      <c r="NGF4" s="121"/>
      <c r="NGG4" s="122"/>
      <c r="NGH4" s="119"/>
      <c r="NGI4" s="120"/>
      <c r="NGJ4" s="121"/>
      <c r="NGK4" s="122"/>
      <c r="NGL4" s="119"/>
      <c r="NGM4" s="120"/>
      <c r="NGN4" s="121"/>
      <c r="NGO4" s="122"/>
      <c r="NGP4" s="119"/>
      <c r="NGQ4" s="120"/>
      <c r="NGR4" s="121"/>
      <c r="NGS4" s="122"/>
      <c r="NGT4" s="119"/>
      <c r="NGU4" s="120"/>
      <c r="NGV4" s="121"/>
      <c r="NGW4" s="122"/>
      <c r="NGX4" s="119"/>
      <c r="NGY4" s="120"/>
      <c r="NGZ4" s="121"/>
      <c r="NHA4" s="122"/>
      <c r="NHB4" s="119"/>
      <c r="NHC4" s="120"/>
      <c r="NHD4" s="121"/>
      <c r="NHE4" s="122"/>
      <c r="NHF4" s="119"/>
      <c r="NHG4" s="120"/>
      <c r="NHH4" s="121"/>
      <c r="NHI4" s="122"/>
      <c r="NHJ4" s="119"/>
      <c r="NHK4" s="120"/>
      <c r="NHL4" s="121"/>
      <c r="NHM4" s="122"/>
      <c r="NHN4" s="119"/>
      <c r="NHO4" s="120"/>
      <c r="NHP4" s="121"/>
      <c r="NHQ4" s="122"/>
      <c r="NHR4" s="156"/>
      <c r="NHS4" s="157"/>
      <c r="NHT4" s="158"/>
      <c r="NHU4" s="159"/>
      <c r="NHV4" s="156"/>
      <c r="NHW4" s="157"/>
      <c r="NHX4" s="158"/>
      <c r="NHY4" s="159"/>
      <c r="NHZ4" s="156"/>
      <c r="NIA4" s="157"/>
      <c r="NIB4" s="158"/>
      <c r="NIC4" s="159"/>
      <c r="NID4" s="119"/>
      <c r="NIE4" s="120"/>
      <c r="NIF4" s="121"/>
      <c r="NIG4" s="122"/>
      <c r="NIH4" s="131"/>
      <c r="NII4" s="129"/>
      <c r="NIJ4" s="129"/>
      <c r="NIK4" s="130"/>
      <c r="NIL4" s="42"/>
      <c r="NIM4" s="114"/>
      <c r="NIN4" s="43"/>
      <c r="NIO4" s="44"/>
      <c r="NIP4" s="48"/>
      <c r="NIQ4" s="156"/>
      <c r="NIR4" s="157"/>
      <c r="NIS4" s="158"/>
      <c r="NIT4" s="159"/>
      <c r="NIU4" s="156"/>
      <c r="NIV4" s="157"/>
      <c r="NIW4" s="158"/>
      <c r="NIX4" s="159"/>
      <c r="NIY4" s="156"/>
      <c r="NIZ4" s="157"/>
      <c r="NJA4" s="158"/>
      <c r="NJB4" s="159"/>
      <c r="NJC4" s="119"/>
      <c r="NJD4" s="120"/>
      <c r="NJE4" s="121"/>
      <c r="NJF4" s="122"/>
      <c r="NJG4" s="119"/>
      <c r="NJH4" s="120"/>
      <c r="NJI4" s="121"/>
      <c r="NJJ4" s="122"/>
      <c r="NJK4" s="119"/>
      <c r="NJL4" s="120"/>
      <c r="NJM4" s="121"/>
      <c r="NJN4" s="122"/>
      <c r="NJO4" s="119"/>
      <c r="NJP4" s="120"/>
      <c r="NJQ4" s="121"/>
      <c r="NJR4" s="122"/>
      <c r="NJS4" s="119"/>
      <c r="NJT4" s="120"/>
      <c r="NJU4" s="121"/>
      <c r="NJV4" s="122"/>
      <c r="NJW4" s="119"/>
      <c r="NJX4" s="120"/>
      <c r="NJY4" s="121"/>
      <c r="NJZ4" s="122"/>
      <c r="NKA4" s="119"/>
      <c r="NKB4" s="120"/>
      <c r="NKC4" s="121"/>
      <c r="NKD4" s="122"/>
      <c r="NKE4" s="119"/>
      <c r="NKF4" s="120"/>
      <c r="NKG4" s="121"/>
      <c r="NKH4" s="122"/>
      <c r="NKI4" s="119"/>
      <c r="NKJ4" s="120"/>
      <c r="NKK4" s="121"/>
      <c r="NKL4" s="122"/>
      <c r="NKM4" s="119"/>
      <c r="NKN4" s="120"/>
      <c r="NKO4" s="121"/>
      <c r="NKP4" s="122"/>
      <c r="NKQ4" s="119"/>
      <c r="NKR4" s="120"/>
      <c r="NKS4" s="121"/>
      <c r="NKT4" s="122"/>
      <c r="NKU4" s="119"/>
      <c r="NKV4" s="120"/>
      <c r="NKW4" s="121"/>
      <c r="NKX4" s="122"/>
      <c r="NKY4" s="119"/>
      <c r="NKZ4" s="120"/>
      <c r="NLA4" s="121"/>
      <c r="NLB4" s="122"/>
      <c r="NLC4" s="119"/>
      <c r="NLD4" s="120"/>
      <c r="NLE4" s="121"/>
      <c r="NLF4" s="122"/>
      <c r="NLG4" s="119"/>
      <c r="NLH4" s="120"/>
      <c r="NLI4" s="121"/>
      <c r="NLJ4" s="122"/>
      <c r="NLK4" s="119"/>
      <c r="NLL4" s="120"/>
      <c r="NLM4" s="121"/>
      <c r="NLN4" s="122"/>
      <c r="NLO4" s="119"/>
      <c r="NLP4" s="120"/>
      <c r="NLQ4" s="121"/>
      <c r="NLR4" s="122"/>
      <c r="NLS4" s="119"/>
      <c r="NLT4" s="120"/>
      <c r="NLU4" s="121"/>
      <c r="NLV4" s="122"/>
      <c r="NLW4" s="119"/>
      <c r="NLX4" s="120"/>
      <c r="NLY4" s="121"/>
      <c r="NLZ4" s="122"/>
      <c r="NMA4" s="119"/>
      <c r="NMB4" s="120"/>
      <c r="NMC4" s="121"/>
      <c r="NMD4" s="122"/>
      <c r="NME4" s="119"/>
      <c r="NMF4" s="120"/>
      <c r="NMG4" s="121"/>
      <c r="NMH4" s="122"/>
      <c r="NMI4" s="119"/>
      <c r="NMJ4" s="120"/>
      <c r="NMK4" s="121"/>
      <c r="NML4" s="122"/>
      <c r="NMM4" s="119"/>
      <c r="NMN4" s="120"/>
      <c r="NMO4" s="121"/>
      <c r="NMP4" s="122"/>
      <c r="NMQ4" s="119"/>
      <c r="NMR4" s="120"/>
      <c r="NMS4" s="121"/>
      <c r="NMT4" s="122"/>
      <c r="NMU4" s="156"/>
      <c r="NMV4" s="157"/>
      <c r="NMW4" s="158"/>
      <c r="NMX4" s="159"/>
      <c r="NMY4" s="156"/>
      <c r="NMZ4" s="157"/>
      <c r="NNA4" s="158"/>
      <c r="NNB4" s="159"/>
      <c r="NNC4" s="156"/>
      <c r="NND4" s="157"/>
      <c r="NNE4" s="158"/>
      <c r="NNF4" s="159"/>
      <c r="NNG4" s="119"/>
      <c r="NNH4" s="120"/>
      <c r="NNI4" s="121"/>
      <c r="NNJ4" s="122"/>
      <c r="NNK4" s="131"/>
      <c r="NNL4" s="129"/>
      <c r="NNM4" s="129"/>
      <c r="NNN4" s="130"/>
      <c r="NNO4" s="42"/>
      <c r="NNP4" s="114"/>
      <c r="NNQ4" s="43"/>
      <c r="NNR4" s="44"/>
      <c r="NNS4" s="48"/>
      <c r="NNT4" s="156"/>
      <c r="NNU4" s="157"/>
      <c r="NNV4" s="158"/>
      <c r="NNW4" s="159"/>
      <c r="NNX4" s="156"/>
      <c r="NNY4" s="157"/>
      <c r="NNZ4" s="158"/>
      <c r="NOA4" s="159"/>
      <c r="NOB4" s="156"/>
      <c r="NOC4" s="157"/>
      <c r="NOD4" s="158"/>
      <c r="NOE4" s="159"/>
      <c r="NOF4" s="119"/>
      <c r="NOG4" s="120"/>
      <c r="NOH4" s="121"/>
      <c r="NOI4" s="122"/>
      <c r="NOJ4" s="119"/>
      <c r="NOK4" s="120"/>
      <c r="NOL4" s="121"/>
      <c r="NOM4" s="122"/>
      <c r="NON4" s="119"/>
      <c r="NOO4" s="120"/>
      <c r="NOP4" s="121"/>
      <c r="NOQ4" s="122"/>
      <c r="NOR4" s="119"/>
      <c r="NOS4" s="120"/>
      <c r="NOT4" s="121"/>
      <c r="NOU4" s="122"/>
      <c r="NOV4" s="119"/>
      <c r="NOW4" s="120"/>
      <c r="NOX4" s="121"/>
      <c r="NOY4" s="122"/>
      <c r="NOZ4" s="119"/>
      <c r="NPA4" s="120"/>
      <c r="NPB4" s="121"/>
      <c r="NPC4" s="122"/>
      <c r="NPD4" s="119"/>
      <c r="NPE4" s="120"/>
      <c r="NPF4" s="121"/>
      <c r="NPG4" s="122"/>
      <c r="NPH4" s="119"/>
      <c r="NPI4" s="120"/>
      <c r="NPJ4" s="121"/>
      <c r="NPK4" s="122"/>
      <c r="NPL4" s="119"/>
      <c r="NPM4" s="120"/>
      <c r="NPN4" s="121"/>
      <c r="NPO4" s="122"/>
      <c r="NPP4" s="119"/>
      <c r="NPQ4" s="120"/>
      <c r="NPR4" s="121"/>
      <c r="NPS4" s="122"/>
      <c r="NPT4" s="119"/>
      <c r="NPU4" s="120"/>
      <c r="NPV4" s="121"/>
      <c r="NPW4" s="122"/>
      <c r="NPX4" s="119"/>
      <c r="NPY4" s="120"/>
      <c r="NPZ4" s="121"/>
      <c r="NQA4" s="122"/>
      <c r="NQB4" s="119"/>
      <c r="NQC4" s="120"/>
      <c r="NQD4" s="121"/>
      <c r="NQE4" s="122"/>
      <c r="NQF4" s="119"/>
      <c r="NQG4" s="120"/>
      <c r="NQH4" s="121"/>
      <c r="NQI4" s="122"/>
      <c r="NQJ4" s="119"/>
      <c r="NQK4" s="120"/>
      <c r="NQL4" s="121"/>
      <c r="NQM4" s="122"/>
      <c r="NQN4" s="119"/>
      <c r="NQO4" s="120"/>
      <c r="NQP4" s="121"/>
      <c r="NQQ4" s="122"/>
      <c r="NQR4" s="119"/>
      <c r="NQS4" s="120"/>
      <c r="NQT4" s="121"/>
      <c r="NQU4" s="122"/>
      <c r="NQV4" s="119"/>
      <c r="NQW4" s="120"/>
      <c r="NQX4" s="121"/>
      <c r="NQY4" s="122"/>
      <c r="NQZ4" s="119"/>
      <c r="NRA4" s="120"/>
      <c r="NRB4" s="121"/>
      <c r="NRC4" s="122"/>
      <c r="NRD4" s="119"/>
      <c r="NRE4" s="120"/>
      <c r="NRF4" s="121"/>
      <c r="NRG4" s="122"/>
      <c r="NRH4" s="119"/>
      <c r="NRI4" s="120"/>
      <c r="NRJ4" s="121"/>
      <c r="NRK4" s="122"/>
      <c r="NRL4" s="119"/>
      <c r="NRM4" s="120"/>
      <c r="NRN4" s="121"/>
      <c r="NRO4" s="122"/>
      <c r="NRP4" s="119"/>
      <c r="NRQ4" s="120"/>
      <c r="NRR4" s="121"/>
      <c r="NRS4" s="122"/>
      <c r="NRT4" s="119"/>
      <c r="NRU4" s="120"/>
      <c r="NRV4" s="121"/>
      <c r="NRW4" s="122"/>
      <c r="NRX4" s="156"/>
      <c r="NRY4" s="157"/>
      <c r="NRZ4" s="158"/>
      <c r="NSA4" s="159"/>
      <c r="NSB4" s="156"/>
      <c r="NSC4" s="157"/>
      <c r="NSD4" s="158"/>
      <c r="NSE4" s="159"/>
      <c r="NSF4" s="156"/>
      <c r="NSG4" s="157"/>
      <c r="NSH4" s="158"/>
      <c r="NSI4" s="159"/>
      <c r="NSJ4" s="119"/>
      <c r="NSK4" s="120"/>
      <c r="NSL4" s="121"/>
      <c r="NSM4" s="122"/>
      <c r="NSN4" s="131"/>
      <c r="NSO4" s="129"/>
      <c r="NSP4" s="129"/>
      <c r="NSQ4" s="130"/>
      <c r="NSR4" s="42"/>
      <c r="NSS4" s="114"/>
      <c r="NST4" s="43"/>
      <c r="NSU4" s="44"/>
      <c r="NSV4" s="48"/>
      <c r="NSW4" s="156"/>
      <c r="NSX4" s="157"/>
      <c r="NSY4" s="158"/>
      <c r="NSZ4" s="159"/>
      <c r="NTA4" s="156"/>
      <c r="NTB4" s="157"/>
      <c r="NTC4" s="158"/>
      <c r="NTD4" s="159"/>
      <c r="NTE4" s="156"/>
      <c r="NTF4" s="157"/>
      <c r="NTG4" s="158"/>
      <c r="NTH4" s="159"/>
      <c r="NTI4" s="119"/>
      <c r="NTJ4" s="120"/>
      <c r="NTK4" s="121"/>
      <c r="NTL4" s="122"/>
      <c r="NTM4" s="119"/>
      <c r="NTN4" s="120"/>
      <c r="NTO4" s="121"/>
      <c r="NTP4" s="122"/>
      <c r="NTQ4" s="119"/>
      <c r="NTR4" s="120"/>
      <c r="NTS4" s="121"/>
      <c r="NTT4" s="122"/>
      <c r="NTU4" s="119"/>
      <c r="NTV4" s="120"/>
      <c r="NTW4" s="121"/>
      <c r="NTX4" s="122"/>
      <c r="NTY4" s="119"/>
      <c r="NTZ4" s="120"/>
      <c r="NUA4" s="121"/>
      <c r="NUB4" s="122"/>
      <c r="NUC4" s="119"/>
      <c r="NUD4" s="120"/>
      <c r="NUE4" s="121"/>
      <c r="NUF4" s="122"/>
      <c r="NUG4" s="119"/>
      <c r="NUH4" s="120"/>
      <c r="NUI4" s="121"/>
      <c r="NUJ4" s="122"/>
      <c r="NUK4" s="119"/>
      <c r="NUL4" s="120"/>
      <c r="NUM4" s="121"/>
      <c r="NUN4" s="122"/>
      <c r="NUO4" s="119"/>
      <c r="NUP4" s="120"/>
      <c r="NUQ4" s="121"/>
      <c r="NUR4" s="122"/>
      <c r="NUS4" s="119"/>
      <c r="NUT4" s="120"/>
      <c r="NUU4" s="121"/>
      <c r="NUV4" s="122"/>
      <c r="NUW4" s="119"/>
      <c r="NUX4" s="120"/>
      <c r="NUY4" s="121"/>
      <c r="NUZ4" s="122"/>
      <c r="NVA4" s="119"/>
      <c r="NVB4" s="120"/>
      <c r="NVC4" s="121"/>
      <c r="NVD4" s="122"/>
      <c r="NVE4" s="119"/>
      <c r="NVF4" s="120"/>
      <c r="NVG4" s="121"/>
      <c r="NVH4" s="122"/>
      <c r="NVI4" s="119"/>
      <c r="NVJ4" s="120"/>
      <c r="NVK4" s="121"/>
      <c r="NVL4" s="122"/>
      <c r="NVM4" s="119"/>
      <c r="NVN4" s="120"/>
      <c r="NVO4" s="121"/>
      <c r="NVP4" s="122"/>
      <c r="NVQ4" s="119"/>
      <c r="NVR4" s="120"/>
      <c r="NVS4" s="121"/>
      <c r="NVT4" s="122"/>
      <c r="NVU4" s="119"/>
      <c r="NVV4" s="120"/>
      <c r="NVW4" s="121"/>
      <c r="NVX4" s="122"/>
      <c r="NVY4" s="119"/>
      <c r="NVZ4" s="120"/>
      <c r="NWA4" s="121"/>
      <c r="NWB4" s="122"/>
      <c r="NWC4" s="119"/>
      <c r="NWD4" s="120"/>
      <c r="NWE4" s="121"/>
      <c r="NWF4" s="122"/>
      <c r="NWG4" s="119"/>
      <c r="NWH4" s="120"/>
      <c r="NWI4" s="121"/>
      <c r="NWJ4" s="122"/>
      <c r="NWK4" s="119"/>
      <c r="NWL4" s="120"/>
      <c r="NWM4" s="121"/>
      <c r="NWN4" s="122"/>
      <c r="NWO4" s="119"/>
      <c r="NWP4" s="120"/>
      <c r="NWQ4" s="121"/>
      <c r="NWR4" s="122"/>
      <c r="NWS4" s="119"/>
      <c r="NWT4" s="120"/>
      <c r="NWU4" s="121"/>
      <c r="NWV4" s="122"/>
      <c r="NWW4" s="119"/>
      <c r="NWX4" s="120"/>
      <c r="NWY4" s="121"/>
      <c r="NWZ4" s="122"/>
      <c r="NXA4" s="156"/>
      <c r="NXB4" s="157"/>
      <c r="NXC4" s="158"/>
      <c r="NXD4" s="159"/>
      <c r="NXE4" s="156"/>
      <c r="NXF4" s="157"/>
      <c r="NXG4" s="158"/>
      <c r="NXH4" s="159"/>
      <c r="NXI4" s="156"/>
      <c r="NXJ4" s="157"/>
      <c r="NXK4" s="158"/>
      <c r="NXL4" s="159"/>
      <c r="NXM4" s="119"/>
      <c r="NXN4" s="120"/>
      <c r="NXO4" s="121"/>
      <c r="NXP4" s="122"/>
      <c r="NXQ4" s="131"/>
      <c r="NXR4" s="129"/>
      <c r="NXS4" s="129"/>
      <c r="NXT4" s="130"/>
      <c r="NXU4" s="42"/>
      <c r="NXV4" s="114"/>
      <c r="NXW4" s="43"/>
      <c r="NXX4" s="44"/>
      <c r="NXY4" s="48"/>
      <c r="NXZ4" s="156"/>
      <c r="NYA4" s="157"/>
      <c r="NYB4" s="158"/>
      <c r="NYC4" s="159"/>
      <c r="NYD4" s="156"/>
      <c r="NYE4" s="157"/>
      <c r="NYF4" s="158"/>
      <c r="NYG4" s="159"/>
      <c r="NYH4" s="156"/>
      <c r="NYI4" s="157"/>
      <c r="NYJ4" s="158"/>
      <c r="NYK4" s="159"/>
      <c r="NYL4" s="119"/>
      <c r="NYM4" s="120"/>
      <c r="NYN4" s="121"/>
      <c r="NYO4" s="122"/>
      <c r="NYP4" s="119"/>
      <c r="NYQ4" s="120"/>
      <c r="NYR4" s="121"/>
      <c r="NYS4" s="122"/>
      <c r="NYT4" s="119"/>
      <c r="NYU4" s="120"/>
      <c r="NYV4" s="121"/>
      <c r="NYW4" s="122"/>
      <c r="NYX4" s="119"/>
      <c r="NYY4" s="120"/>
      <c r="NYZ4" s="121"/>
      <c r="NZA4" s="122"/>
      <c r="NZB4" s="119"/>
      <c r="NZC4" s="120"/>
      <c r="NZD4" s="121"/>
      <c r="NZE4" s="122"/>
      <c r="NZF4" s="119"/>
      <c r="NZG4" s="120"/>
      <c r="NZH4" s="121"/>
      <c r="NZI4" s="122"/>
      <c r="NZJ4" s="119"/>
      <c r="NZK4" s="120"/>
      <c r="NZL4" s="121"/>
      <c r="NZM4" s="122"/>
      <c r="NZN4" s="119"/>
      <c r="NZO4" s="120"/>
      <c r="NZP4" s="121"/>
      <c r="NZQ4" s="122"/>
      <c r="NZR4" s="119"/>
      <c r="NZS4" s="120"/>
      <c r="NZT4" s="121"/>
      <c r="NZU4" s="122"/>
      <c r="NZV4" s="119"/>
      <c r="NZW4" s="120"/>
      <c r="NZX4" s="121"/>
      <c r="NZY4" s="122"/>
      <c r="NZZ4" s="119"/>
      <c r="OAA4" s="120"/>
      <c r="OAB4" s="121"/>
      <c r="OAC4" s="122"/>
      <c r="OAD4" s="119"/>
      <c r="OAE4" s="120"/>
      <c r="OAF4" s="121"/>
      <c r="OAG4" s="122"/>
      <c r="OAH4" s="119"/>
      <c r="OAI4" s="120"/>
      <c r="OAJ4" s="121"/>
      <c r="OAK4" s="122"/>
      <c r="OAL4" s="119"/>
      <c r="OAM4" s="120"/>
      <c r="OAN4" s="121"/>
      <c r="OAO4" s="122"/>
      <c r="OAP4" s="119"/>
      <c r="OAQ4" s="120"/>
      <c r="OAR4" s="121"/>
      <c r="OAS4" s="122"/>
      <c r="OAT4" s="119"/>
      <c r="OAU4" s="120"/>
      <c r="OAV4" s="121"/>
      <c r="OAW4" s="122"/>
      <c r="OAX4" s="119"/>
      <c r="OAY4" s="120"/>
      <c r="OAZ4" s="121"/>
      <c r="OBA4" s="122"/>
      <c r="OBB4" s="119"/>
      <c r="OBC4" s="120"/>
      <c r="OBD4" s="121"/>
      <c r="OBE4" s="122"/>
      <c r="OBF4" s="119"/>
      <c r="OBG4" s="120"/>
      <c r="OBH4" s="121"/>
      <c r="OBI4" s="122"/>
      <c r="OBJ4" s="119"/>
      <c r="OBK4" s="120"/>
      <c r="OBL4" s="121"/>
      <c r="OBM4" s="122"/>
      <c r="OBN4" s="119"/>
      <c r="OBO4" s="120"/>
      <c r="OBP4" s="121"/>
      <c r="OBQ4" s="122"/>
      <c r="OBR4" s="119"/>
      <c r="OBS4" s="120"/>
      <c r="OBT4" s="121"/>
      <c r="OBU4" s="122"/>
      <c r="OBV4" s="119"/>
      <c r="OBW4" s="120"/>
      <c r="OBX4" s="121"/>
      <c r="OBY4" s="122"/>
      <c r="OBZ4" s="119"/>
      <c r="OCA4" s="120"/>
      <c r="OCB4" s="121"/>
      <c r="OCC4" s="122"/>
      <c r="OCD4" s="156"/>
      <c r="OCE4" s="157"/>
      <c r="OCF4" s="158"/>
      <c r="OCG4" s="159"/>
      <c r="OCH4" s="156"/>
      <c r="OCI4" s="157"/>
      <c r="OCJ4" s="158"/>
      <c r="OCK4" s="159"/>
      <c r="OCL4" s="156"/>
      <c r="OCM4" s="157"/>
      <c r="OCN4" s="158"/>
      <c r="OCO4" s="159"/>
      <c r="OCP4" s="119"/>
      <c r="OCQ4" s="120"/>
      <c r="OCR4" s="121"/>
      <c r="OCS4" s="122"/>
      <c r="OCT4" s="131"/>
      <c r="OCU4" s="129"/>
      <c r="OCV4" s="129"/>
      <c r="OCW4" s="130"/>
      <c r="OCX4" s="42"/>
      <c r="OCY4" s="114"/>
      <c r="OCZ4" s="43"/>
      <c r="ODA4" s="44"/>
      <c r="ODB4" s="48"/>
      <c r="ODC4" s="156"/>
      <c r="ODD4" s="157"/>
      <c r="ODE4" s="158"/>
      <c r="ODF4" s="159"/>
      <c r="ODG4" s="156"/>
      <c r="ODH4" s="157"/>
      <c r="ODI4" s="158"/>
      <c r="ODJ4" s="159"/>
      <c r="ODK4" s="156"/>
      <c r="ODL4" s="157"/>
      <c r="ODM4" s="158"/>
      <c r="ODN4" s="159"/>
      <c r="ODO4" s="119"/>
      <c r="ODP4" s="120"/>
      <c r="ODQ4" s="121"/>
      <c r="ODR4" s="122"/>
      <c r="ODS4" s="119"/>
      <c r="ODT4" s="120"/>
      <c r="ODU4" s="121"/>
      <c r="ODV4" s="122"/>
      <c r="ODW4" s="119"/>
      <c r="ODX4" s="120"/>
      <c r="ODY4" s="121"/>
      <c r="ODZ4" s="122"/>
      <c r="OEA4" s="119"/>
      <c r="OEB4" s="120"/>
      <c r="OEC4" s="121"/>
      <c r="OED4" s="122"/>
      <c r="OEE4" s="119"/>
      <c r="OEF4" s="120"/>
      <c r="OEG4" s="121"/>
      <c r="OEH4" s="122"/>
      <c r="OEI4" s="119"/>
      <c r="OEJ4" s="120"/>
      <c r="OEK4" s="121"/>
      <c r="OEL4" s="122"/>
      <c r="OEM4" s="119"/>
      <c r="OEN4" s="120"/>
      <c r="OEO4" s="121"/>
      <c r="OEP4" s="122"/>
      <c r="OEQ4" s="119"/>
      <c r="OER4" s="120"/>
      <c r="OES4" s="121"/>
      <c r="OET4" s="122"/>
      <c r="OEU4" s="119"/>
      <c r="OEV4" s="120"/>
      <c r="OEW4" s="121"/>
      <c r="OEX4" s="122"/>
      <c r="OEY4" s="119"/>
      <c r="OEZ4" s="120"/>
      <c r="OFA4" s="121"/>
      <c r="OFB4" s="122"/>
      <c r="OFC4" s="119"/>
      <c r="OFD4" s="120"/>
      <c r="OFE4" s="121"/>
      <c r="OFF4" s="122"/>
      <c r="OFG4" s="119"/>
      <c r="OFH4" s="120"/>
      <c r="OFI4" s="121"/>
      <c r="OFJ4" s="122"/>
      <c r="OFK4" s="119"/>
      <c r="OFL4" s="120"/>
      <c r="OFM4" s="121"/>
      <c r="OFN4" s="122"/>
      <c r="OFO4" s="119"/>
      <c r="OFP4" s="120"/>
      <c r="OFQ4" s="121"/>
      <c r="OFR4" s="122"/>
      <c r="OFS4" s="119"/>
      <c r="OFT4" s="120"/>
      <c r="OFU4" s="121"/>
      <c r="OFV4" s="122"/>
      <c r="OFW4" s="119"/>
      <c r="OFX4" s="120"/>
      <c r="OFY4" s="121"/>
      <c r="OFZ4" s="122"/>
      <c r="OGA4" s="119"/>
      <c r="OGB4" s="120"/>
      <c r="OGC4" s="121"/>
      <c r="OGD4" s="122"/>
      <c r="OGE4" s="119"/>
      <c r="OGF4" s="120"/>
      <c r="OGG4" s="121"/>
      <c r="OGH4" s="122"/>
      <c r="OGI4" s="119"/>
      <c r="OGJ4" s="120"/>
      <c r="OGK4" s="121"/>
      <c r="OGL4" s="122"/>
      <c r="OGM4" s="119"/>
      <c r="OGN4" s="120"/>
      <c r="OGO4" s="121"/>
      <c r="OGP4" s="122"/>
      <c r="OGQ4" s="119"/>
      <c r="OGR4" s="120"/>
      <c r="OGS4" s="121"/>
      <c r="OGT4" s="122"/>
      <c r="OGU4" s="119"/>
      <c r="OGV4" s="120"/>
      <c r="OGW4" s="121"/>
      <c r="OGX4" s="122"/>
      <c r="OGY4" s="119"/>
      <c r="OGZ4" s="120"/>
      <c r="OHA4" s="121"/>
      <c r="OHB4" s="122"/>
      <c r="OHC4" s="119"/>
      <c r="OHD4" s="120"/>
      <c r="OHE4" s="121"/>
      <c r="OHF4" s="122"/>
      <c r="OHG4" s="156"/>
      <c r="OHH4" s="157"/>
      <c r="OHI4" s="158"/>
      <c r="OHJ4" s="159"/>
      <c r="OHK4" s="156"/>
      <c r="OHL4" s="157"/>
      <c r="OHM4" s="158"/>
      <c r="OHN4" s="159"/>
      <c r="OHO4" s="156"/>
      <c r="OHP4" s="157"/>
      <c r="OHQ4" s="158"/>
      <c r="OHR4" s="159"/>
      <c r="OHS4" s="119"/>
      <c r="OHT4" s="120"/>
      <c r="OHU4" s="121"/>
      <c r="OHV4" s="122"/>
      <c r="OHW4" s="131"/>
      <c r="OHX4" s="129"/>
      <c r="OHY4" s="129"/>
      <c r="OHZ4" s="130"/>
      <c r="OIA4" s="42"/>
      <c r="OIB4" s="114"/>
      <c r="OIC4" s="43"/>
      <c r="OID4" s="44"/>
      <c r="OIE4" s="48"/>
      <c r="OIF4" s="156"/>
      <c r="OIG4" s="157"/>
      <c r="OIH4" s="158"/>
      <c r="OII4" s="159"/>
      <c r="OIJ4" s="156"/>
      <c r="OIK4" s="157"/>
      <c r="OIL4" s="158"/>
      <c r="OIM4" s="159"/>
      <c r="OIN4" s="156"/>
      <c r="OIO4" s="157"/>
      <c r="OIP4" s="158"/>
      <c r="OIQ4" s="159"/>
      <c r="OIR4" s="119"/>
      <c r="OIS4" s="120"/>
      <c r="OIT4" s="121"/>
      <c r="OIU4" s="122"/>
      <c r="OIV4" s="119"/>
      <c r="OIW4" s="120"/>
      <c r="OIX4" s="121"/>
      <c r="OIY4" s="122"/>
      <c r="OIZ4" s="119"/>
      <c r="OJA4" s="120"/>
      <c r="OJB4" s="121"/>
      <c r="OJC4" s="122"/>
      <c r="OJD4" s="119"/>
      <c r="OJE4" s="120"/>
      <c r="OJF4" s="121"/>
      <c r="OJG4" s="122"/>
      <c r="OJH4" s="119"/>
      <c r="OJI4" s="120"/>
      <c r="OJJ4" s="121"/>
      <c r="OJK4" s="122"/>
      <c r="OJL4" s="119"/>
      <c r="OJM4" s="120"/>
      <c r="OJN4" s="121"/>
      <c r="OJO4" s="122"/>
      <c r="OJP4" s="119"/>
      <c r="OJQ4" s="120"/>
      <c r="OJR4" s="121"/>
      <c r="OJS4" s="122"/>
      <c r="OJT4" s="119"/>
      <c r="OJU4" s="120"/>
      <c r="OJV4" s="121"/>
      <c r="OJW4" s="122"/>
      <c r="OJX4" s="119"/>
      <c r="OJY4" s="120"/>
      <c r="OJZ4" s="121"/>
      <c r="OKA4" s="122"/>
      <c r="OKB4" s="119"/>
      <c r="OKC4" s="120"/>
      <c r="OKD4" s="121"/>
      <c r="OKE4" s="122"/>
      <c r="OKF4" s="119"/>
      <c r="OKG4" s="120"/>
      <c r="OKH4" s="121"/>
      <c r="OKI4" s="122"/>
      <c r="OKJ4" s="119"/>
      <c r="OKK4" s="120"/>
      <c r="OKL4" s="121"/>
      <c r="OKM4" s="122"/>
      <c r="OKN4" s="119"/>
      <c r="OKO4" s="120"/>
      <c r="OKP4" s="121"/>
      <c r="OKQ4" s="122"/>
      <c r="OKR4" s="119"/>
      <c r="OKS4" s="120"/>
      <c r="OKT4" s="121"/>
      <c r="OKU4" s="122"/>
      <c r="OKV4" s="119"/>
      <c r="OKW4" s="120"/>
      <c r="OKX4" s="121"/>
      <c r="OKY4" s="122"/>
      <c r="OKZ4" s="119"/>
      <c r="OLA4" s="120"/>
      <c r="OLB4" s="121"/>
      <c r="OLC4" s="122"/>
      <c r="OLD4" s="119"/>
      <c r="OLE4" s="120"/>
      <c r="OLF4" s="121"/>
      <c r="OLG4" s="122"/>
      <c r="OLH4" s="119"/>
      <c r="OLI4" s="120"/>
      <c r="OLJ4" s="121"/>
      <c r="OLK4" s="122"/>
      <c r="OLL4" s="119"/>
      <c r="OLM4" s="120"/>
      <c r="OLN4" s="121"/>
      <c r="OLO4" s="122"/>
      <c r="OLP4" s="119"/>
      <c r="OLQ4" s="120"/>
      <c r="OLR4" s="121"/>
      <c r="OLS4" s="122"/>
      <c r="OLT4" s="119"/>
      <c r="OLU4" s="120"/>
      <c r="OLV4" s="121"/>
      <c r="OLW4" s="122"/>
      <c r="OLX4" s="119"/>
      <c r="OLY4" s="120"/>
      <c r="OLZ4" s="121"/>
      <c r="OMA4" s="122"/>
      <c r="OMB4" s="119"/>
      <c r="OMC4" s="120"/>
      <c r="OMD4" s="121"/>
      <c r="OME4" s="122"/>
      <c r="OMF4" s="119"/>
      <c r="OMG4" s="120"/>
      <c r="OMH4" s="121"/>
      <c r="OMI4" s="122"/>
      <c r="OMJ4" s="156"/>
      <c r="OMK4" s="157"/>
      <c r="OML4" s="158"/>
      <c r="OMM4" s="159"/>
      <c r="OMN4" s="156"/>
      <c r="OMO4" s="157"/>
      <c r="OMP4" s="158"/>
      <c r="OMQ4" s="159"/>
      <c r="OMR4" s="156"/>
      <c r="OMS4" s="157"/>
      <c r="OMT4" s="158"/>
      <c r="OMU4" s="159"/>
      <c r="OMV4" s="119"/>
      <c r="OMW4" s="120"/>
      <c r="OMX4" s="121"/>
      <c r="OMY4" s="122"/>
      <c r="OMZ4" s="131"/>
      <c r="ONA4" s="129"/>
      <c r="ONB4" s="129"/>
      <c r="ONC4" s="130"/>
      <c r="OND4" s="42"/>
      <c r="ONE4" s="114"/>
      <c r="ONF4" s="43"/>
      <c r="ONG4" s="44"/>
      <c r="ONH4" s="48"/>
      <c r="ONI4" s="156"/>
      <c r="ONJ4" s="157"/>
      <c r="ONK4" s="158"/>
      <c r="ONL4" s="159"/>
      <c r="ONM4" s="156"/>
      <c r="ONN4" s="157"/>
      <c r="ONO4" s="158"/>
      <c r="ONP4" s="159"/>
      <c r="ONQ4" s="156"/>
      <c r="ONR4" s="157"/>
      <c r="ONS4" s="158"/>
      <c r="ONT4" s="159"/>
      <c r="ONU4" s="119"/>
      <c r="ONV4" s="120"/>
      <c r="ONW4" s="121"/>
      <c r="ONX4" s="122"/>
      <c r="ONY4" s="119"/>
      <c r="ONZ4" s="120"/>
      <c r="OOA4" s="121"/>
      <c r="OOB4" s="122"/>
      <c r="OOC4" s="119"/>
      <c r="OOD4" s="120"/>
      <c r="OOE4" s="121"/>
      <c r="OOF4" s="122"/>
      <c r="OOG4" s="119"/>
      <c r="OOH4" s="120"/>
      <c r="OOI4" s="121"/>
      <c r="OOJ4" s="122"/>
      <c r="OOK4" s="119"/>
      <c r="OOL4" s="120"/>
      <c r="OOM4" s="121"/>
      <c r="OON4" s="122"/>
      <c r="OOO4" s="119"/>
      <c r="OOP4" s="120"/>
      <c r="OOQ4" s="121"/>
      <c r="OOR4" s="122"/>
      <c r="OOS4" s="119"/>
      <c r="OOT4" s="120"/>
      <c r="OOU4" s="121"/>
      <c r="OOV4" s="122"/>
      <c r="OOW4" s="119"/>
      <c r="OOX4" s="120"/>
      <c r="OOY4" s="121"/>
      <c r="OOZ4" s="122"/>
      <c r="OPA4" s="119"/>
      <c r="OPB4" s="120"/>
      <c r="OPC4" s="121"/>
      <c r="OPD4" s="122"/>
      <c r="OPE4" s="119"/>
      <c r="OPF4" s="120"/>
      <c r="OPG4" s="121"/>
      <c r="OPH4" s="122"/>
      <c r="OPI4" s="119"/>
      <c r="OPJ4" s="120"/>
      <c r="OPK4" s="121"/>
      <c r="OPL4" s="122"/>
      <c r="OPM4" s="119"/>
      <c r="OPN4" s="120"/>
      <c r="OPO4" s="121"/>
      <c r="OPP4" s="122"/>
      <c r="OPQ4" s="119"/>
      <c r="OPR4" s="120"/>
      <c r="OPS4" s="121"/>
      <c r="OPT4" s="122"/>
      <c r="OPU4" s="119"/>
      <c r="OPV4" s="120"/>
      <c r="OPW4" s="121"/>
      <c r="OPX4" s="122"/>
      <c r="OPY4" s="119"/>
      <c r="OPZ4" s="120"/>
      <c r="OQA4" s="121"/>
      <c r="OQB4" s="122"/>
      <c r="OQC4" s="119"/>
      <c r="OQD4" s="120"/>
      <c r="OQE4" s="121"/>
      <c r="OQF4" s="122"/>
      <c r="OQG4" s="119"/>
      <c r="OQH4" s="120"/>
      <c r="OQI4" s="121"/>
      <c r="OQJ4" s="122"/>
      <c r="OQK4" s="119"/>
      <c r="OQL4" s="120"/>
      <c r="OQM4" s="121"/>
      <c r="OQN4" s="122"/>
      <c r="OQO4" s="119"/>
      <c r="OQP4" s="120"/>
      <c r="OQQ4" s="121"/>
      <c r="OQR4" s="122"/>
      <c r="OQS4" s="119"/>
      <c r="OQT4" s="120"/>
      <c r="OQU4" s="121"/>
      <c r="OQV4" s="122"/>
      <c r="OQW4" s="119"/>
      <c r="OQX4" s="120"/>
      <c r="OQY4" s="121"/>
      <c r="OQZ4" s="122"/>
      <c r="ORA4" s="119"/>
      <c r="ORB4" s="120"/>
      <c r="ORC4" s="121"/>
      <c r="ORD4" s="122"/>
      <c r="ORE4" s="119"/>
      <c r="ORF4" s="120"/>
      <c r="ORG4" s="121"/>
      <c r="ORH4" s="122"/>
      <c r="ORI4" s="119"/>
      <c r="ORJ4" s="120"/>
      <c r="ORK4" s="121"/>
      <c r="ORL4" s="122"/>
      <c r="ORM4" s="156"/>
      <c r="ORN4" s="157"/>
      <c r="ORO4" s="158"/>
      <c r="ORP4" s="159"/>
      <c r="ORQ4" s="156"/>
      <c r="ORR4" s="157"/>
      <c r="ORS4" s="158"/>
      <c r="ORT4" s="159"/>
      <c r="ORU4" s="156"/>
      <c r="ORV4" s="157"/>
      <c r="ORW4" s="158"/>
      <c r="ORX4" s="159"/>
      <c r="ORY4" s="119"/>
      <c r="ORZ4" s="120"/>
      <c r="OSA4" s="121"/>
      <c r="OSB4" s="122"/>
      <c r="OSC4" s="131"/>
      <c r="OSD4" s="129"/>
      <c r="OSE4" s="129"/>
      <c r="OSF4" s="130"/>
      <c r="OSG4" s="42"/>
      <c r="OSH4" s="114"/>
      <c r="OSI4" s="43"/>
      <c r="OSJ4" s="44"/>
      <c r="OSK4" s="48"/>
      <c r="OSL4" s="156"/>
      <c r="OSM4" s="157"/>
      <c r="OSN4" s="158"/>
      <c r="OSO4" s="159"/>
      <c r="OSP4" s="156"/>
      <c r="OSQ4" s="157"/>
      <c r="OSR4" s="158"/>
      <c r="OSS4" s="159"/>
      <c r="OST4" s="156"/>
      <c r="OSU4" s="157"/>
      <c r="OSV4" s="158"/>
      <c r="OSW4" s="159"/>
      <c r="OSX4" s="119"/>
      <c r="OSY4" s="120"/>
      <c r="OSZ4" s="121"/>
      <c r="OTA4" s="122"/>
      <c r="OTB4" s="119"/>
      <c r="OTC4" s="120"/>
      <c r="OTD4" s="121"/>
      <c r="OTE4" s="122"/>
      <c r="OTF4" s="119"/>
      <c r="OTG4" s="120"/>
      <c r="OTH4" s="121"/>
      <c r="OTI4" s="122"/>
      <c r="OTJ4" s="119"/>
      <c r="OTK4" s="120"/>
      <c r="OTL4" s="121"/>
      <c r="OTM4" s="122"/>
      <c r="OTN4" s="119"/>
      <c r="OTO4" s="120"/>
      <c r="OTP4" s="121"/>
      <c r="OTQ4" s="122"/>
      <c r="OTR4" s="119"/>
      <c r="OTS4" s="120"/>
      <c r="OTT4" s="121"/>
      <c r="OTU4" s="122"/>
      <c r="OTV4" s="119"/>
      <c r="OTW4" s="120"/>
      <c r="OTX4" s="121"/>
      <c r="OTY4" s="122"/>
      <c r="OTZ4" s="119"/>
      <c r="OUA4" s="120"/>
      <c r="OUB4" s="121"/>
      <c r="OUC4" s="122"/>
      <c r="OUD4" s="119"/>
      <c r="OUE4" s="120"/>
      <c r="OUF4" s="121"/>
      <c r="OUG4" s="122"/>
      <c r="OUH4" s="119"/>
      <c r="OUI4" s="120"/>
      <c r="OUJ4" s="121"/>
      <c r="OUK4" s="122"/>
      <c r="OUL4" s="119"/>
      <c r="OUM4" s="120"/>
      <c r="OUN4" s="121"/>
      <c r="OUO4" s="122"/>
      <c r="OUP4" s="119"/>
      <c r="OUQ4" s="120"/>
      <c r="OUR4" s="121"/>
      <c r="OUS4" s="122"/>
      <c r="OUT4" s="119"/>
      <c r="OUU4" s="120"/>
      <c r="OUV4" s="121"/>
      <c r="OUW4" s="122"/>
      <c r="OUX4" s="119"/>
      <c r="OUY4" s="120"/>
      <c r="OUZ4" s="121"/>
      <c r="OVA4" s="122"/>
      <c r="OVB4" s="119"/>
      <c r="OVC4" s="120"/>
      <c r="OVD4" s="121"/>
      <c r="OVE4" s="122"/>
      <c r="OVF4" s="119"/>
      <c r="OVG4" s="120"/>
      <c r="OVH4" s="121"/>
      <c r="OVI4" s="122"/>
      <c r="OVJ4" s="119"/>
      <c r="OVK4" s="120"/>
      <c r="OVL4" s="121"/>
      <c r="OVM4" s="122"/>
      <c r="OVN4" s="119"/>
      <c r="OVO4" s="120"/>
      <c r="OVP4" s="121"/>
      <c r="OVQ4" s="122"/>
      <c r="OVR4" s="119"/>
      <c r="OVS4" s="120"/>
      <c r="OVT4" s="121"/>
      <c r="OVU4" s="122"/>
      <c r="OVV4" s="119"/>
      <c r="OVW4" s="120"/>
      <c r="OVX4" s="121"/>
      <c r="OVY4" s="122"/>
      <c r="OVZ4" s="119"/>
      <c r="OWA4" s="120"/>
      <c r="OWB4" s="121"/>
      <c r="OWC4" s="122"/>
      <c r="OWD4" s="119"/>
      <c r="OWE4" s="120"/>
      <c r="OWF4" s="121"/>
      <c r="OWG4" s="122"/>
      <c r="OWH4" s="119"/>
      <c r="OWI4" s="120"/>
      <c r="OWJ4" s="121"/>
      <c r="OWK4" s="122"/>
      <c r="OWL4" s="119"/>
      <c r="OWM4" s="120"/>
      <c r="OWN4" s="121"/>
      <c r="OWO4" s="122"/>
      <c r="OWP4" s="156"/>
      <c r="OWQ4" s="157"/>
      <c r="OWR4" s="158"/>
      <c r="OWS4" s="159"/>
      <c r="OWT4" s="156"/>
      <c r="OWU4" s="157"/>
      <c r="OWV4" s="158"/>
      <c r="OWW4" s="159"/>
      <c r="OWX4" s="156"/>
      <c r="OWY4" s="157"/>
      <c r="OWZ4" s="158"/>
      <c r="OXA4" s="159"/>
      <c r="OXB4" s="119"/>
      <c r="OXC4" s="120"/>
      <c r="OXD4" s="121"/>
      <c r="OXE4" s="122"/>
      <c r="OXF4" s="131"/>
      <c r="OXG4" s="129"/>
      <c r="OXH4" s="129"/>
      <c r="OXI4" s="130"/>
      <c r="OXJ4" s="42"/>
      <c r="OXK4" s="114"/>
      <c r="OXL4" s="43"/>
      <c r="OXM4" s="44"/>
      <c r="OXN4" s="48"/>
      <c r="OXO4" s="156"/>
      <c r="OXP4" s="157"/>
      <c r="OXQ4" s="158"/>
      <c r="OXR4" s="159"/>
      <c r="OXS4" s="156"/>
      <c r="OXT4" s="157"/>
      <c r="OXU4" s="158"/>
      <c r="OXV4" s="159"/>
      <c r="OXW4" s="156"/>
      <c r="OXX4" s="157"/>
      <c r="OXY4" s="158"/>
      <c r="OXZ4" s="159"/>
      <c r="OYA4" s="119"/>
      <c r="OYB4" s="120"/>
      <c r="OYC4" s="121"/>
      <c r="OYD4" s="122"/>
      <c r="OYE4" s="119"/>
      <c r="OYF4" s="120"/>
      <c r="OYG4" s="121"/>
      <c r="OYH4" s="122"/>
      <c r="OYI4" s="119"/>
      <c r="OYJ4" s="120"/>
      <c r="OYK4" s="121"/>
      <c r="OYL4" s="122"/>
      <c r="OYM4" s="119"/>
      <c r="OYN4" s="120"/>
      <c r="OYO4" s="121"/>
      <c r="OYP4" s="122"/>
      <c r="OYQ4" s="119"/>
      <c r="OYR4" s="120"/>
      <c r="OYS4" s="121"/>
      <c r="OYT4" s="122"/>
      <c r="OYU4" s="119"/>
      <c r="OYV4" s="120"/>
      <c r="OYW4" s="121"/>
      <c r="OYX4" s="122"/>
      <c r="OYY4" s="119"/>
      <c r="OYZ4" s="120"/>
      <c r="OZA4" s="121"/>
      <c r="OZB4" s="122"/>
      <c r="OZC4" s="119"/>
      <c r="OZD4" s="120"/>
      <c r="OZE4" s="121"/>
      <c r="OZF4" s="122"/>
      <c r="OZG4" s="119"/>
      <c r="OZH4" s="120"/>
      <c r="OZI4" s="121"/>
      <c r="OZJ4" s="122"/>
      <c r="OZK4" s="119"/>
      <c r="OZL4" s="120"/>
      <c r="OZM4" s="121"/>
      <c r="OZN4" s="122"/>
      <c r="OZO4" s="119"/>
      <c r="OZP4" s="120"/>
      <c r="OZQ4" s="121"/>
      <c r="OZR4" s="122"/>
      <c r="OZS4" s="119"/>
      <c r="OZT4" s="120"/>
      <c r="OZU4" s="121"/>
      <c r="OZV4" s="122"/>
      <c r="OZW4" s="119"/>
      <c r="OZX4" s="120"/>
      <c r="OZY4" s="121"/>
      <c r="OZZ4" s="122"/>
      <c r="PAA4" s="119"/>
      <c r="PAB4" s="120"/>
      <c r="PAC4" s="121"/>
      <c r="PAD4" s="122"/>
      <c r="PAE4" s="119"/>
      <c r="PAF4" s="120"/>
      <c r="PAG4" s="121"/>
      <c r="PAH4" s="122"/>
      <c r="PAI4" s="119"/>
      <c r="PAJ4" s="120"/>
      <c r="PAK4" s="121"/>
      <c r="PAL4" s="122"/>
      <c r="PAM4" s="119"/>
      <c r="PAN4" s="120"/>
      <c r="PAO4" s="121"/>
      <c r="PAP4" s="122"/>
      <c r="PAQ4" s="119"/>
      <c r="PAR4" s="120"/>
      <c r="PAS4" s="121"/>
      <c r="PAT4" s="122"/>
      <c r="PAU4" s="119"/>
      <c r="PAV4" s="120"/>
      <c r="PAW4" s="121"/>
      <c r="PAX4" s="122"/>
      <c r="PAY4" s="119"/>
      <c r="PAZ4" s="120"/>
      <c r="PBA4" s="121"/>
      <c r="PBB4" s="122"/>
      <c r="PBC4" s="119"/>
      <c r="PBD4" s="120"/>
      <c r="PBE4" s="121"/>
      <c r="PBF4" s="122"/>
      <c r="PBG4" s="119"/>
      <c r="PBH4" s="120"/>
      <c r="PBI4" s="121"/>
      <c r="PBJ4" s="122"/>
      <c r="PBK4" s="119"/>
      <c r="PBL4" s="120"/>
      <c r="PBM4" s="121"/>
      <c r="PBN4" s="122"/>
      <c r="PBO4" s="119"/>
      <c r="PBP4" s="120"/>
      <c r="PBQ4" s="121"/>
      <c r="PBR4" s="122"/>
      <c r="PBS4" s="156"/>
      <c r="PBT4" s="157"/>
      <c r="PBU4" s="158"/>
      <c r="PBV4" s="159"/>
      <c r="PBW4" s="156"/>
      <c r="PBX4" s="157"/>
      <c r="PBY4" s="158"/>
      <c r="PBZ4" s="159"/>
      <c r="PCA4" s="156"/>
      <c r="PCB4" s="157"/>
      <c r="PCC4" s="158"/>
      <c r="PCD4" s="159"/>
      <c r="PCE4" s="119"/>
      <c r="PCF4" s="120"/>
      <c r="PCG4" s="121"/>
      <c r="PCH4" s="122"/>
      <c r="PCI4" s="131"/>
      <c r="PCJ4" s="129"/>
      <c r="PCK4" s="129"/>
      <c r="PCL4" s="130"/>
      <c r="PCM4" s="42"/>
      <c r="PCN4" s="114"/>
      <c r="PCO4" s="43"/>
      <c r="PCP4" s="44"/>
      <c r="PCQ4" s="48"/>
      <c r="PCR4" s="156"/>
      <c r="PCS4" s="157"/>
      <c r="PCT4" s="158"/>
      <c r="PCU4" s="159"/>
      <c r="PCV4" s="156"/>
      <c r="PCW4" s="157"/>
      <c r="PCX4" s="158"/>
      <c r="PCY4" s="159"/>
      <c r="PCZ4" s="156"/>
      <c r="PDA4" s="157"/>
      <c r="PDB4" s="158"/>
      <c r="PDC4" s="159"/>
      <c r="PDD4" s="119"/>
      <c r="PDE4" s="120"/>
      <c r="PDF4" s="121"/>
      <c r="PDG4" s="122"/>
      <c r="PDH4" s="119"/>
      <c r="PDI4" s="120"/>
      <c r="PDJ4" s="121"/>
      <c r="PDK4" s="122"/>
      <c r="PDL4" s="119"/>
      <c r="PDM4" s="120"/>
      <c r="PDN4" s="121"/>
      <c r="PDO4" s="122"/>
      <c r="PDP4" s="119"/>
      <c r="PDQ4" s="120"/>
      <c r="PDR4" s="121"/>
      <c r="PDS4" s="122"/>
      <c r="PDT4" s="119"/>
      <c r="PDU4" s="120"/>
      <c r="PDV4" s="121"/>
      <c r="PDW4" s="122"/>
      <c r="PDX4" s="119"/>
      <c r="PDY4" s="120"/>
      <c r="PDZ4" s="121"/>
      <c r="PEA4" s="122"/>
      <c r="PEB4" s="119"/>
      <c r="PEC4" s="120"/>
      <c r="PED4" s="121"/>
      <c r="PEE4" s="122"/>
      <c r="PEF4" s="119"/>
      <c r="PEG4" s="120"/>
      <c r="PEH4" s="121"/>
      <c r="PEI4" s="122"/>
      <c r="PEJ4" s="119"/>
      <c r="PEK4" s="120"/>
      <c r="PEL4" s="121"/>
      <c r="PEM4" s="122"/>
      <c r="PEN4" s="119"/>
      <c r="PEO4" s="120"/>
      <c r="PEP4" s="121"/>
      <c r="PEQ4" s="122"/>
      <c r="PER4" s="119"/>
      <c r="PES4" s="120"/>
      <c r="PET4" s="121"/>
      <c r="PEU4" s="122"/>
      <c r="PEV4" s="119"/>
      <c r="PEW4" s="120"/>
      <c r="PEX4" s="121"/>
      <c r="PEY4" s="122"/>
      <c r="PEZ4" s="119"/>
      <c r="PFA4" s="120"/>
      <c r="PFB4" s="121"/>
      <c r="PFC4" s="122"/>
      <c r="PFD4" s="119"/>
      <c r="PFE4" s="120"/>
      <c r="PFF4" s="121"/>
      <c r="PFG4" s="122"/>
      <c r="PFH4" s="119"/>
      <c r="PFI4" s="120"/>
      <c r="PFJ4" s="121"/>
      <c r="PFK4" s="122"/>
      <c r="PFL4" s="119"/>
      <c r="PFM4" s="120"/>
      <c r="PFN4" s="121"/>
      <c r="PFO4" s="122"/>
      <c r="PFP4" s="119"/>
      <c r="PFQ4" s="120"/>
      <c r="PFR4" s="121"/>
      <c r="PFS4" s="122"/>
      <c r="PFT4" s="119"/>
      <c r="PFU4" s="120"/>
      <c r="PFV4" s="121"/>
      <c r="PFW4" s="122"/>
      <c r="PFX4" s="119"/>
      <c r="PFY4" s="120"/>
      <c r="PFZ4" s="121"/>
      <c r="PGA4" s="122"/>
      <c r="PGB4" s="119"/>
      <c r="PGC4" s="120"/>
      <c r="PGD4" s="121"/>
      <c r="PGE4" s="122"/>
      <c r="PGF4" s="119"/>
      <c r="PGG4" s="120"/>
      <c r="PGH4" s="121"/>
      <c r="PGI4" s="122"/>
      <c r="PGJ4" s="119"/>
      <c r="PGK4" s="120"/>
      <c r="PGL4" s="121"/>
      <c r="PGM4" s="122"/>
      <c r="PGN4" s="119"/>
      <c r="PGO4" s="120"/>
      <c r="PGP4" s="121"/>
      <c r="PGQ4" s="122"/>
      <c r="PGR4" s="119"/>
      <c r="PGS4" s="120"/>
      <c r="PGT4" s="121"/>
      <c r="PGU4" s="122"/>
      <c r="PGV4" s="156"/>
      <c r="PGW4" s="157"/>
      <c r="PGX4" s="158"/>
      <c r="PGY4" s="159"/>
      <c r="PGZ4" s="156"/>
      <c r="PHA4" s="157"/>
      <c r="PHB4" s="158"/>
      <c r="PHC4" s="159"/>
      <c r="PHD4" s="156"/>
      <c r="PHE4" s="157"/>
      <c r="PHF4" s="158"/>
      <c r="PHG4" s="159"/>
      <c r="PHH4" s="119"/>
      <c r="PHI4" s="120"/>
      <c r="PHJ4" s="121"/>
      <c r="PHK4" s="122"/>
      <c r="PHL4" s="131"/>
      <c r="PHM4" s="129"/>
      <c r="PHN4" s="129"/>
      <c r="PHO4" s="130"/>
      <c r="PHP4" s="42"/>
      <c r="PHQ4" s="114"/>
      <c r="PHR4" s="43"/>
      <c r="PHS4" s="44"/>
      <c r="PHT4" s="48"/>
      <c r="PHU4" s="156"/>
      <c r="PHV4" s="157"/>
      <c r="PHW4" s="158"/>
      <c r="PHX4" s="159"/>
      <c r="PHY4" s="156"/>
      <c r="PHZ4" s="157"/>
      <c r="PIA4" s="158"/>
      <c r="PIB4" s="159"/>
      <c r="PIC4" s="156"/>
      <c r="PID4" s="157"/>
      <c r="PIE4" s="158"/>
      <c r="PIF4" s="159"/>
      <c r="PIG4" s="119"/>
      <c r="PIH4" s="120"/>
      <c r="PII4" s="121"/>
      <c r="PIJ4" s="122"/>
      <c r="PIK4" s="119"/>
      <c r="PIL4" s="120"/>
      <c r="PIM4" s="121"/>
      <c r="PIN4" s="122"/>
      <c r="PIO4" s="119"/>
      <c r="PIP4" s="120"/>
      <c r="PIQ4" s="121"/>
      <c r="PIR4" s="122"/>
      <c r="PIS4" s="119"/>
      <c r="PIT4" s="120"/>
      <c r="PIU4" s="121"/>
      <c r="PIV4" s="122"/>
      <c r="PIW4" s="119"/>
      <c r="PIX4" s="120"/>
      <c r="PIY4" s="121"/>
      <c r="PIZ4" s="122"/>
      <c r="PJA4" s="119"/>
      <c r="PJB4" s="120"/>
      <c r="PJC4" s="121"/>
      <c r="PJD4" s="122"/>
      <c r="PJE4" s="119"/>
      <c r="PJF4" s="120"/>
      <c r="PJG4" s="121"/>
      <c r="PJH4" s="122"/>
      <c r="PJI4" s="119"/>
      <c r="PJJ4" s="120"/>
      <c r="PJK4" s="121"/>
      <c r="PJL4" s="122"/>
      <c r="PJM4" s="119"/>
      <c r="PJN4" s="120"/>
      <c r="PJO4" s="121"/>
      <c r="PJP4" s="122"/>
      <c r="PJQ4" s="119"/>
      <c r="PJR4" s="120"/>
      <c r="PJS4" s="121"/>
      <c r="PJT4" s="122"/>
      <c r="PJU4" s="119"/>
      <c r="PJV4" s="120"/>
      <c r="PJW4" s="121"/>
      <c r="PJX4" s="122"/>
      <c r="PJY4" s="119"/>
      <c r="PJZ4" s="120"/>
      <c r="PKA4" s="121"/>
      <c r="PKB4" s="122"/>
      <c r="PKC4" s="119"/>
      <c r="PKD4" s="120"/>
      <c r="PKE4" s="121"/>
      <c r="PKF4" s="122"/>
      <c r="PKG4" s="119"/>
      <c r="PKH4" s="120"/>
      <c r="PKI4" s="121"/>
      <c r="PKJ4" s="122"/>
      <c r="PKK4" s="119"/>
      <c r="PKL4" s="120"/>
      <c r="PKM4" s="121"/>
      <c r="PKN4" s="122"/>
      <c r="PKO4" s="119"/>
      <c r="PKP4" s="120"/>
      <c r="PKQ4" s="121"/>
      <c r="PKR4" s="122"/>
      <c r="PKS4" s="119"/>
      <c r="PKT4" s="120"/>
      <c r="PKU4" s="121"/>
      <c r="PKV4" s="122"/>
      <c r="PKW4" s="119"/>
      <c r="PKX4" s="120"/>
      <c r="PKY4" s="121"/>
      <c r="PKZ4" s="122"/>
      <c r="PLA4" s="119"/>
      <c r="PLB4" s="120"/>
      <c r="PLC4" s="121"/>
      <c r="PLD4" s="122"/>
      <c r="PLE4" s="119"/>
      <c r="PLF4" s="120"/>
      <c r="PLG4" s="121"/>
      <c r="PLH4" s="122"/>
      <c r="PLI4" s="119"/>
      <c r="PLJ4" s="120"/>
      <c r="PLK4" s="121"/>
      <c r="PLL4" s="122"/>
      <c r="PLM4" s="119"/>
      <c r="PLN4" s="120"/>
      <c r="PLO4" s="121"/>
      <c r="PLP4" s="122"/>
      <c r="PLQ4" s="119"/>
      <c r="PLR4" s="120"/>
      <c r="PLS4" s="121"/>
      <c r="PLT4" s="122"/>
      <c r="PLU4" s="119"/>
      <c r="PLV4" s="120"/>
      <c r="PLW4" s="121"/>
      <c r="PLX4" s="122"/>
      <c r="PLY4" s="156"/>
      <c r="PLZ4" s="157"/>
      <c r="PMA4" s="158"/>
      <c r="PMB4" s="159"/>
      <c r="PMC4" s="156"/>
      <c r="PMD4" s="157"/>
      <c r="PME4" s="158"/>
      <c r="PMF4" s="159"/>
      <c r="PMG4" s="156"/>
      <c r="PMH4" s="157"/>
      <c r="PMI4" s="158"/>
      <c r="PMJ4" s="159"/>
      <c r="PMK4" s="119"/>
      <c r="PML4" s="120"/>
      <c r="PMM4" s="121"/>
      <c r="PMN4" s="122"/>
      <c r="PMO4" s="131"/>
      <c r="PMP4" s="129"/>
      <c r="PMQ4" s="129"/>
      <c r="PMR4" s="130"/>
      <c r="PMS4" s="42"/>
      <c r="PMT4" s="114"/>
      <c r="PMU4" s="43"/>
      <c r="PMV4" s="44"/>
      <c r="PMW4" s="48"/>
      <c r="PMX4" s="156"/>
      <c r="PMY4" s="157"/>
      <c r="PMZ4" s="158"/>
      <c r="PNA4" s="159"/>
      <c r="PNB4" s="156"/>
      <c r="PNC4" s="157"/>
      <c r="PND4" s="158"/>
      <c r="PNE4" s="159"/>
      <c r="PNF4" s="156"/>
      <c r="PNG4" s="157"/>
      <c r="PNH4" s="158"/>
      <c r="PNI4" s="159"/>
      <c r="PNJ4" s="119"/>
      <c r="PNK4" s="120"/>
      <c r="PNL4" s="121"/>
      <c r="PNM4" s="122"/>
      <c r="PNN4" s="119"/>
      <c r="PNO4" s="120"/>
      <c r="PNP4" s="121"/>
      <c r="PNQ4" s="122"/>
      <c r="PNR4" s="119"/>
      <c r="PNS4" s="120"/>
      <c r="PNT4" s="121"/>
      <c r="PNU4" s="122"/>
      <c r="PNV4" s="119"/>
      <c r="PNW4" s="120"/>
      <c r="PNX4" s="121"/>
      <c r="PNY4" s="122"/>
      <c r="PNZ4" s="119"/>
      <c r="POA4" s="120"/>
      <c r="POB4" s="121"/>
      <c r="POC4" s="122"/>
      <c r="POD4" s="119"/>
      <c r="POE4" s="120"/>
      <c r="POF4" s="121"/>
      <c r="POG4" s="122"/>
      <c r="POH4" s="119"/>
      <c r="POI4" s="120"/>
      <c r="POJ4" s="121"/>
      <c r="POK4" s="122"/>
      <c r="POL4" s="119"/>
      <c r="POM4" s="120"/>
      <c r="PON4" s="121"/>
      <c r="POO4" s="122"/>
      <c r="POP4" s="119"/>
      <c r="POQ4" s="120"/>
      <c r="POR4" s="121"/>
      <c r="POS4" s="122"/>
      <c r="POT4" s="119"/>
      <c r="POU4" s="120"/>
      <c r="POV4" s="121"/>
      <c r="POW4" s="122"/>
      <c r="POX4" s="119"/>
      <c r="POY4" s="120"/>
      <c r="POZ4" s="121"/>
      <c r="PPA4" s="122"/>
      <c r="PPB4" s="119"/>
      <c r="PPC4" s="120"/>
      <c r="PPD4" s="121"/>
      <c r="PPE4" s="122"/>
      <c r="PPF4" s="119"/>
      <c r="PPG4" s="120"/>
      <c r="PPH4" s="121"/>
      <c r="PPI4" s="122"/>
      <c r="PPJ4" s="119"/>
      <c r="PPK4" s="120"/>
      <c r="PPL4" s="121"/>
      <c r="PPM4" s="122"/>
      <c r="PPN4" s="119"/>
      <c r="PPO4" s="120"/>
      <c r="PPP4" s="121"/>
      <c r="PPQ4" s="122"/>
      <c r="PPR4" s="119"/>
      <c r="PPS4" s="120"/>
      <c r="PPT4" s="121"/>
      <c r="PPU4" s="122"/>
      <c r="PPV4" s="119"/>
      <c r="PPW4" s="120"/>
      <c r="PPX4" s="121"/>
      <c r="PPY4" s="122"/>
      <c r="PPZ4" s="119"/>
      <c r="PQA4" s="120"/>
      <c r="PQB4" s="121"/>
      <c r="PQC4" s="122"/>
      <c r="PQD4" s="119"/>
      <c r="PQE4" s="120"/>
      <c r="PQF4" s="121"/>
      <c r="PQG4" s="122"/>
      <c r="PQH4" s="119"/>
      <c r="PQI4" s="120"/>
      <c r="PQJ4" s="121"/>
      <c r="PQK4" s="122"/>
      <c r="PQL4" s="119"/>
      <c r="PQM4" s="120"/>
      <c r="PQN4" s="121"/>
      <c r="PQO4" s="122"/>
      <c r="PQP4" s="119"/>
      <c r="PQQ4" s="120"/>
      <c r="PQR4" s="121"/>
      <c r="PQS4" s="122"/>
      <c r="PQT4" s="119"/>
      <c r="PQU4" s="120"/>
      <c r="PQV4" s="121"/>
      <c r="PQW4" s="122"/>
      <c r="PQX4" s="119"/>
      <c r="PQY4" s="120"/>
      <c r="PQZ4" s="121"/>
      <c r="PRA4" s="122"/>
      <c r="PRB4" s="156"/>
      <c r="PRC4" s="157"/>
      <c r="PRD4" s="158"/>
      <c r="PRE4" s="159"/>
      <c r="PRF4" s="156"/>
      <c r="PRG4" s="157"/>
      <c r="PRH4" s="158"/>
      <c r="PRI4" s="159"/>
      <c r="PRJ4" s="156"/>
      <c r="PRK4" s="157"/>
      <c r="PRL4" s="158"/>
      <c r="PRM4" s="159"/>
      <c r="PRN4" s="119"/>
      <c r="PRO4" s="120"/>
      <c r="PRP4" s="121"/>
      <c r="PRQ4" s="122"/>
      <c r="PRR4" s="131"/>
      <c r="PRS4" s="129"/>
      <c r="PRT4" s="129"/>
      <c r="PRU4" s="130"/>
      <c r="PRV4" s="42"/>
      <c r="PRW4" s="114"/>
      <c r="PRX4" s="43"/>
      <c r="PRY4" s="44"/>
      <c r="PRZ4" s="48"/>
      <c r="PSA4" s="156"/>
      <c r="PSB4" s="157"/>
      <c r="PSC4" s="158"/>
      <c r="PSD4" s="159"/>
      <c r="PSE4" s="156"/>
      <c r="PSF4" s="157"/>
      <c r="PSG4" s="158"/>
      <c r="PSH4" s="159"/>
      <c r="PSI4" s="156"/>
      <c r="PSJ4" s="157"/>
      <c r="PSK4" s="158"/>
      <c r="PSL4" s="159"/>
      <c r="PSM4" s="119"/>
      <c r="PSN4" s="120"/>
      <c r="PSO4" s="121"/>
      <c r="PSP4" s="122"/>
      <c r="PSQ4" s="119"/>
      <c r="PSR4" s="120"/>
      <c r="PSS4" s="121"/>
      <c r="PST4" s="122"/>
      <c r="PSU4" s="119"/>
      <c r="PSV4" s="120"/>
      <c r="PSW4" s="121"/>
      <c r="PSX4" s="122"/>
      <c r="PSY4" s="119"/>
      <c r="PSZ4" s="120"/>
      <c r="PTA4" s="121"/>
      <c r="PTB4" s="122"/>
      <c r="PTC4" s="119"/>
      <c r="PTD4" s="120"/>
      <c r="PTE4" s="121"/>
      <c r="PTF4" s="122"/>
      <c r="PTG4" s="119"/>
      <c r="PTH4" s="120"/>
      <c r="PTI4" s="121"/>
      <c r="PTJ4" s="122"/>
      <c r="PTK4" s="119"/>
      <c r="PTL4" s="120"/>
      <c r="PTM4" s="121"/>
      <c r="PTN4" s="122"/>
      <c r="PTO4" s="119"/>
      <c r="PTP4" s="120"/>
      <c r="PTQ4" s="121"/>
      <c r="PTR4" s="122"/>
      <c r="PTS4" s="119"/>
      <c r="PTT4" s="120"/>
      <c r="PTU4" s="121"/>
      <c r="PTV4" s="122"/>
      <c r="PTW4" s="119"/>
      <c r="PTX4" s="120"/>
      <c r="PTY4" s="121"/>
      <c r="PTZ4" s="122"/>
      <c r="PUA4" s="119"/>
      <c r="PUB4" s="120"/>
      <c r="PUC4" s="121"/>
      <c r="PUD4" s="122"/>
      <c r="PUE4" s="119"/>
      <c r="PUF4" s="120"/>
      <c r="PUG4" s="121"/>
      <c r="PUH4" s="122"/>
      <c r="PUI4" s="119"/>
      <c r="PUJ4" s="120"/>
      <c r="PUK4" s="121"/>
      <c r="PUL4" s="122"/>
      <c r="PUM4" s="119"/>
      <c r="PUN4" s="120"/>
      <c r="PUO4" s="121"/>
      <c r="PUP4" s="122"/>
      <c r="PUQ4" s="119"/>
      <c r="PUR4" s="120"/>
      <c r="PUS4" s="121"/>
      <c r="PUT4" s="122"/>
      <c r="PUU4" s="119"/>
      <c r="PUV4" s="120"/>
      <c r="PUW4" s="121"/>
      <c r="PUX4" s="122"/>
      <c r="PUY4" s="119"/>
      <c r="PUZ4" s="120"/>
      <c r="PVA4" s="121"/>
      <c r="PVB4" s="122"/>
      <c r="PVC4" s="119"/>
      <c r="PVD4" s="120"/>
      <c r="PVE4" s="121"/>
      <c r="PVF4" s="122"/>
      <c r="PVG4" s="119"/>
      <c r="PVH4" s="120"/>
      <c r="PVI4" s="121"/>
      <c r="PVJ4" s="122"/>
      <c r="PVK4" s="119"/>
      <c r="PVL4" s="120"/>
      <c r="PVM4" s="121"/>
      <c r="PVN4" s="122"/>
      <c r="PVO4" s="119"/>
      <c r="PVP4" s="120"/>
      <c r="PVQ4" s="121"/>
      <c r="PVR4" s="122"/>
      <c r="PVS4" s="119"/>
      <c r="PVT4" s="120"/>
      <c r="PVU4" s="121"/>
      <c r="PVV4" s="122"/>
      <c r="PVW4" s="119"/>
      <c r="PVX4" s="120"/>
      <c r="PVY4" s="121"/>
      <c r="PVZ4" s="122"/>
      <c r="PWA4" s="119"/>
      <c r="PWB4" s="120"/>
      <c r="PWC4" s="121"/>
      <c r="PWD4" s="122"/>
      <c r="PWE4" s="156"/>
      <c r="PWF4" s="157"/>
      <c r="PWG4" s="158"/>
      <c r="PWH4" s="159"/>
      <c r="PWI4" s="156"/>
      <c r="PWJ4" s="157"/>
      <c r="PWK4" s="158"/>
      <c r="PWL4" s="159"/>
      <c r="PWM4" s="156"/>
      <c r="PWN4" s="157"/>
      <c r="PWO4" s="158"/>
      <c r="PWP4" s="159"/>
      <c r="PWQ4" s="119"/>
      <c r="PWR4" s="120"/>
      <c r="PWS4" s="121"/>
      <c r="PWT4" s="122"/>
      <c r="PWU4" s="131"/>
      <c r="PWV4" s="129"/>
      <c r="PWW4" s="129"/>
      <c r="PWX4" s="130"/>
      <c r="PWY4" s="42"/>
      <c r="PWZ4" s="114"/>
      <c r="PXA4" s="43"/>
      <c r="PXB4" s="44"/>
      <c r="PXC4" s="48"/>
      <c r="PXD4" s="156"/>
      <c r="PXE4" s="157"/>
      <c r="PXF4" s="158"/>
      <c r="PXG4" s="159"/>
      <c r="PXH4" s="156"/>
      <c r="PXI4" s="157"/>
      <c r="PXJ4" s="158"/>
      <c r="PXK4" s="159"/>
      <c r="PXL4" s="156"/>
      <c r="PXM4" s="157"/>
      <c r="PXN4" s="158"/>
      <c r="PXO4" s="159"/>
      <c r="PXP4" s="119"/>
      <c r="PXQ4" s="120"/>
      <c r="PXR4" s="121"/>
      <c r="PXS4" s="122"/>
      <c r="PXT4" s="119"/>
      <c r="PXU4" s="120"/>
      <c r="PXV4" s="121"/>
      <c r="PXW4" s="122"/>
      <c r="PXX4" s="119"/>
      <c r="PXY4" s="120"/>
      <c r="PXZ4" s="121"/>
      <c r="PYA4" s="122"/>
      <c r="PYB4" s="119"/>
      <c r="PYC4" s="120"/>
      <c r="PYD4" s="121"/>
      <c r="PYE4" s="122"/>
      <c r="PYF4" s="119"/>
      <c r="PYG4" s="120"/>
      <c r="PYH4" s="121"/>
      <c r="PYI4" s="122"/>
      <c r="PYJ4" s="119"/>
      <c r="PYK4" s="120"/>
      <c r="PYL4" s="121"/>
      <c r="PYM4" s="122"/>
      <c r="PYN4" s="119"/>
      <c r="PYO4" s="120"/>
      <c r="PYP4" s="121"/>
      <c r="PYQ4" s="122"/>
      <c r="PYR4" s="119"/>
      <c r="PYS4" s="120"/>
      <c r="PYT4" s="121"/>
      <c r="PYU4" s="122"/>
      <c r="PYV4" s="119"/>
      <c r="PYW4" s="120"/>
      <c r="PYX4" s="121"/>
      <c r="PYY4" s="122"/>
      <c r="PYZ4" s="119"/>
      <c r="PZA4" s="120"/>
      <c r="PZB4" s="121"/>
      <c r="PZC4" s="122"/>
      <c r="PZD4" s="119"/>
      <c r="PZE4" s="120"/>
      <c r="PZF4" s="121"/>
      <c r="PZG4" s="122"/>
      <c r="PZH4" s="119"/>
      <c r="PZI4" s="120"/>
      <c r="PZJ4" s="121"/>
      <c r="PZK4" s="122"/>
      <c r="PZL4" s="119"/>
      <c r="PZM4" s="120"/>
      <c r="PZN4" s="121"/>
      <c r="PZO4" s="122"/>
      <c r="PZP4" s="119"/>
      <c r="PZQ4" s="120"/>
      <c r="PZR4" s="121"/>
      <c r="PZS4" s="122"/>
      <c r="PZT4" s="119"/>
      <c r="PZU4" s="120"/>
      <c r="PZV4" s="121"/>
      <c r="PZW4" s="122"/>
      <c r="PZX4" s="119"/>
      <c r="PZY4" s="120"/>
      <c r="PZZ4" s="121"/>
      <c r="QAA4" s="122"/>
      <c r="QAB4" s="119"/>
      <c r="QAC4" s="120"/>
      <c r="QAD4" s="121"/>
      <c r="QAE4" s="122"/>
      <c r="QAF4" s="119"/>
      <c r="QAG4" s="120"/>
      <c r="QAH4" s="121"/>
      <c r="QAI4" s="122"/>
      <c r="QAJ4" s="119"/>
      <c r="QAK4" s="120"/>
      <c r="QAL4" s="121"/>
      <c r="QAM4" s="122"/>
      <c r="QAN4" s="119"/>
      <c r="QAO4" s="120"/>
      <c r="QAP4" s="121"/>
      <c r="QAQ4" s="122"/>
      <c r="QAR4" s="119"/>
      <c r="QAS4" s="120"/>
      <c r="QAT4" s="121"/>
      <c r="QAU4" s="122"/>
      <c r="QAV4" s="119"/>
      <c r="QAW4" s="120"/>
      <c r="QAX4" s="121"/>
      <c r="QAY4" s="122"/>
      <c r="QAZ4" s="119"/>
      <c r="QBA4" s="120"/>
      <c r="QBB4" s="121"/>
      <c r="QBC4" s="122"/>
      <c r="QBD4" s="119"/>
      <c r="QBE4" s="120"/>
      <c r="QBF4" s="121"/>
      <c r="QBG4" s="122"/>
      <c r="QBH4" s="156"/>
      <c r="QBI4" s="157"/>
      <c r="QBJ4" s="158"/>
      <c r="QBK4" s="159"/>
      <c r="QBL4" s="156"/>
      <c r="QBM4" s="157"/>
      <c r="QBN4" s="158"/>
      <c r="QBO4" s="159"/>
      <c r="QBP4" s="156"/>
      <c r="QBQ4" s="157"/>
      <c r="QBR4" s="158"/>
      <c r="QBS4" s="159"/>
      <c r="QBT4" s="119"/>
      <c r="QBU4" s="120"/>
      <c r="QBV4" s="121"/>
      <c r="QBW4" s="122"/>
      <c r="QBX4" s="131"/>
      <c r="QBY4" s="129"/>
      <c r="QBZ4" s="129"/>
      <c r="QCA4" s="130"/>
      <c r="QCB4" s="42"/>
      <c r="QCC4" s="114"/>
      <c r="QCD4" s="43"/>
      <c r="QCE4" s="44"/>
      <c r="QCF4" s="48"/>
      <c r="QCG4" s="156"/>
      <c r="QCH4" s="157"/>
      <c r="QCI4" s="158"/>
      <c r="QCJ4" s="159"/>
      <c r="QCK4" s="156"/>
      <c r="QCL4" s="157"/>
      <c r="QCM4" s="158"/>
      <c r="QCN4" s="159"/>
      <c r="QCO4" s="156"/>
      <c r="QCP4" s="157"/>
      <c r="QCQ4" s="158"/>
      <c r="QCR4" s="159"/>
      <c r="QCS4" s="119"/>
      <c r="QCT4" s="120"/>
      <c r="QCU4" s="121"/>
      <c r="QCV4" s="122"/>
      <c r="QCW4" s="119"/>
      <c r="QCX4" s="120"/>
      <c r="QCY4" s="121"/>
      <c r="QCZ4" s="122"/>
      <c r="QDA4" s="119"/>
      <c r="QDB4" s="120"/>
      <c r="QDC4" s="121"/>
      <c r="QDD4" s="122"/>
      <c r="QDE4" s="119"/>
      <c r="QDF4" s="120"/>
      <c r="QDG4" s="121"/>
      <c r="QDH4" s="122"/>
      <c r="QDI4" s="119"/>
      <c r="QDJ4" s="120"/>
      <c r="QDK4" s="121"/>
      <c r="QDL4" s="122"/>
      <c r="QDM4" s="119"/>
      <c r="QDN4" s="120"/>
      <c r="QDO4" s="121"/>
      <c r="QDP4" s="122"/>
      <c r="QDQ4" s="119"/>
      <c r="QDR4" s="120"/>
      <c r="QDS4" s="121"/>
      <c r="QDT4" s="122"/>
      <c r="QDU4" s="119"/>
      <c r="QDV4" s="120"/>
      <c r="QDW4" s="121"/>
      <c r="QDX4" s="122"/>
      <c r="QDY4" s="119"/>
      <c r="QDZ4" s="120"/>
      <c r="QEA4" s="121"/>
      <c r="QEB4" s="122"/>
      <c r="QEC4" s="119"/>
      <c r="QED4" s="120"/>
      <c r="QEE4" s="121"/>
      <c r="QEF4" s="122"/>
      <c r="QEG4" s="119"/>
      <c r="QEH4" s="120"/>
      <c r="QEI4" s="121"/>
      <c r="QEJ4" s="122"/>
      <c r="QEK4" s="119"/>
      <c r="QEL4" s="120"/>
      <c r="QEM4" s="121"/>
      <c r="QEN4" s="122"/>
      <c r="QEO4" s="119"/>
      <c r="QEP4" s="120"/>
      <c r="QEQ4" s="121"/>
      <c r="QER4" s="122"/>
      <c r="QES4" s="119"/>
      <c r="QET4" s="120"/>
      <c r="QEU4" s="121"/>
      <c r="QEV4" s="122"/>
      <c r="QEW4" s="119"/>
      <c r="QEX4" s="120"/>
      <c r="QEY4" s="121"/>
      <c r="QEZ4" s="122"/>
      <c r="QFA4" s="119"/>
      <c r="QFB4" s="120"/>
      <c r="QFC4" s="121"/>
      <c r="QFD4" s="122"/>
      <c r="QFE4" s="119"/>
      <c r="QFF4" s="120"/>
      <c r="QFG4" s="121"/>
      <c r="QFH4" s="122"/>
      <c r="QFI4" s="119"/>
      <c r="QFJ4" s="120"/>
      <c r="QFK4" s="121"/>
      <c r="QFL4" s="122"/>
      <c r="QFM4" s="119"/>
      <c r="QFN4" s="120"/>
      <c r="QFO4" s="121"/>
      <c r="QFP4" s="122"/>
      <c r="QFQ4" s="119"/>
      <c r="QFR4" s="120"/>
      <c r="QFS4" s="121"/>
      <c r="QFT4" s="122"/>
      <c r="QFU4" s="119"/>
      <c r="QFV4" s="120"/>
      <c r="QFW4" s="121"/>
      <c r="QFX4" s="122"/>
      <c r="QFY4" s="119"/>
      <c r="QFZ4" s="120"/>
      <c r="QGA4" s="121"/>
      <c r="QGB4" s="122"/>
      <c r="QGC4" s="119"/>
      <c r="QGD4" s="120"/>
      <c r="QGE4" s="121"/>
      <c r="QGF4" s="122"/>
      <c r="QGG4" s="119"/>
      <c r="QGH4" s="120"/>
      <c r="QGI4" s="121"/>
      <c r="QGJ4" s="122"/>
      <c r="QGK4" s="156"/>
      <c r="QGL4" s="157"/>
      <c r="QGM4" s="158"/>
      <c r="QGN4" s="159"/>
      <c r="QGO4" s="156"/>
      <c r="QGP4" s="157"/>
      <c r="QGQ4" s="158"/>
      <c r="QGR4" s="159"/>
      <c r="QGS4" s="156"/>
      <c r="QGT4" s="157"/>
      <c r="QGU4" s="158"/>
      <c r="QGV4" s="159"/>
      <c r="QGW4" s="119"/>
      <c r="QGX4" s="120"/>
      <c r="QGY4" s="121"/>
      <c r="QGZ4" s="122"/>
      <c r="QHA4" s="131"/>
      <c r="QHB4" s="129"/>
      <c r="QHC4" s="129"/>
      <c r="QHD4" s="130"/>
      <c r="QHE4" s="42"/>
      <c r="QHF4" s="114"/>
      <c r="QHG4" s="43"/>
      <c r="QHH4" s="44"/>
      <c r="QHI4" s="48"/>
      <c r="QHJ4" s="156"/>
      <c r="QHK4" s="157"/>
      <c r="QHL4" s="158"/>
      <c r="QHM4" s="159"/>
      <c r="QHN4" s="156"/>
      <c r="QHO4" s="157"/>
      <c r="QHP4" s="158"/>
      <c r="QHQ4" s="159"/>
      <c r="QHR4" s="156"/>
      <c r="QHS4" s="157"/>
      <c r="QHT4" s="158"/>
      <c r="QHU4" s="159"/>
      <c r="QHV4" s="119"/>
      <c r="QHW4" s="120"/>
      <c r="QHX4" s="121"/>
      <c r="QHY4" s="122"/>
      <c r="QHZ4" s="119"/>
      <c r="QIA4" s="120"/>
      <c r="QIB4" s="121"/>
      <c r="QIC4" s="122"/>
      <c r="QID4" s="119"/>
      <c r="QIE4" s="120"/>
      <c r="QIF4" s="121"/>
      <c r="QIG4" s="122"/>
      <c r="QIH4" s="119"/>
      <c r="QII4" s="120"/>
      <c r="QIJ4" s="121"/>
      <c r="QIK4" s="122"/>
      <c r="QIL4" s="119"/>
      <c r="QIM4" s="120"/>
      <c r="QIN4" s="121"/>
      <c r="QIO4" s="122"/>
      <c r="QIP4" s="119"/>
      <c r="QIQ4" s="120"/>
      <c r="QIR4" s="121"/>
      <c r="QIS4" s="122"/>
      <c r="QIT4" s="119"/>
      <c r="QIU4" s="120"/>
      <c r="QIV4" s="121"/>
      <c r="QIW4" s="122"/>
      <c r="QIX4" s="119"/>
      <c r="QIY4" s="120"/>
      <c r="QIZ4" s="121"/>
      <c r="QJA4" s="122"/>
      <c r="QJB4" s="119"/>
      <c r="QJC4" s="120"/>
      <c r="QJD4" s="121"/>
      <c r="QJE4" s="122"/>
      <c r="QJF4" s="119"/>
      <c r="QJG4" s="120"/>
      <c r="QJH4" s="121"/>
      <c r="QJI4" s="122"/>
      <c r="QJJ4" s="119"/>
      <c r="QJK4" s="120"/>
      <c r="QJL4" s="121"/>
      <c r="QJM4" s="122"/>
      <c r="QJN4" s="119"/>
      <c r="QJO4" s="120"/>
      <c r="QJP4" s="121"/>
      <c r="QJQ4" s="122"/>
      <c r="QJR4" s="119"/>
      <c r="QJS4" s="120"/>
      <c r="QJT4" s="121"/>
      <c r="QJU4" s="122"/>
      <c r="QJV4" s="119"/>
      <c r="QJW4" s="120"/>
      <c r="QJX4" s="121"/>
      <c r="QJY4" s="122"/>
      <c r="QJZ4" s="119"/>
      <c r="QKA4" s="120"/>
      <c r="QKB4" s="121"/>
      <c r="QKC4" s="122"/>
      <c r="QKD4" s="119"/>
      <c r="QKE4" s="120"/>
      <c r="QKF4" s="121"/>
      <c r="QKG4" s="122"/>
      <c r="QKH4" s="119"/>
      <c r="QKI4" s="120"/>
      <c r="QKJ4" s="121"/>
      <c r="QKK4" s="122"/>
      <c r="QKL4" s="119"/>
      <c r="QKM4" s="120"/>
      <c r="QKN4" s="121"/>
      <c r="QKO4" s="122"/>
      <c r="QKP4" s="119"/>
      <c r="QKQ4" s="120"/>
      <c r="QKR4" s="121"/>
      <c r="QKS4" s="122"/>
      <c r="QKT4" s="119"/>
      <c r="QKU4" s="120"/>
      <c r="QKV4" s="121"/>
      <c r="QKW4" s="122"/>
      <c r="QKX4" s="119"/>
      <c r="QKY4" s="120"/>
      <c r="QKZ4" s="121"/>
      <c r="QLA4" s="122"/>
      <c r="QLB4" s="119"/>
      <c r="QLC4" s="120"/>
      <c r="QLD4" s="121"/>
      <c r="QLE4" s="122"/>
      <c r="QLF4" s="119"/>
      <c r="QLG4" s="120"/>
      <c r="QLH4" s="121"/>
      <c r="QLI4" s="122"/>
      <c r="QLJ4" s="119"/>
      <c r="QLK4" s="120"/>
      <c r="QLL4" s="121"/>
      <c r="QLM4" s="122"/>
      <c r="QLN4" s="156"/>
      <c r="QLO4" s="157"/>
      <c r="QLP4" s="158"/>
      <c r="QLQ4" s="159"/>
      <c r="QLR4" s="156"/>
      <c r="QLS4" s="157"/>
      <c r="QLT4" s="158"/>
      <c r="QLU4" s="159"/>
      <c r="QLV4" s="156"/>
      <c r="QLW4" s="157"/>
      <c r="QLX4" s="158"/>
      <c r="QLY4" s="159"/>
      <c r="QLZ4" s="119"/>
      <c r="QMA4" s="120"/>
      <c r="QMB4" s="121"/>
      <c r="QMC4" s="122"/>
      <c r="QMD4" s="131"/>
      <c r="QME4" s="129"/>
      <c r="QMF4" s="129"/>
      <c r="QMG4" s="130"/>
      <c r="QMH4" s="42"/>
      <c r="QMI4" s="114"/>
      <c r="QMJ4" s="43"/>
      <c r="QMK4" s="44"/>
      <c r="QML4" s="48"/>
      <c r="QMM4" s="156"/>
      <c r="QMN4" s="157"/>
      <c r="QMO4" s="158"/>
      <c r="QMP4" s="159"/>
      <c r="QMQ4" s="156"/>
      <c r="QMR4" s="157"/>
      <c r="QMS4" s="158"/>
      <c r="QMT4" s="159"/>
      <c r="QMU4" s="156"/>
      <c r="QMV4" s="157"/>
      <c r="QMW4" s="158"/>
      <c r="QMX4" s="159"/>
      <c r="QMY4" s="119"/>
      <c r="QMZ4" s="120"/>
      <c r="QNA4" s="121"/>
      <c r="QNB4" s="122"/>
      <c r="QNC4" s="119"/>
      <c r="QND4" s="120"/>
      <c r="QNE4" s="121"/>
      <c r="QNF4" s="122"/>
      <c r="QNG4" s="119"/>
      <c r="QNH4" s="120"/>
      <c r="QNI4" s="121"/>
      <c r="QNJ4" s="122"/>
      <c r="QNK4" s="119"/>
      <c r="QNL4" s="120"/>
      <c r="QNM4" s="121"/>
      <c r="QNN4" s="122"/>
      <c r="QNO4" s="119"/>
      <c r="QNP4" s="120"/>
      <c r="QNQ4" s="121"/>
      <c r="QNR4" s="122"/>
      <c r="QNS4" s="119"/>
      <c r="QNT4" s="120"/>
      <c r="QNU4" s="121"/>
      <c r="QNV4" s="122"/>
      <c r="QNW4" s="119"/>
      <c r="QNX4" s="120"/>
      <c r="QNY4" s="121"/>
      <c r="QNZ4" s="122"/>
      <c r="QOA4" s="119"/>
      <c r="QOB4" s="120"/>
      <c r="QOC4" s="121"/>
      <c r="QOD4" s="122"/>
      <c r="QOE4" s="119"/>
      <c r="QOF4" s="120"/>
      <c r="QOG4" s="121"/>
      <c r="QOH4" s="122"/>
      <c r="QOI4" s="119"/>
      <c r="QOJ4" s="120"/>
      <c r="QOK4" s="121"/>
      <c r="QOL4" s="122"/>
      <c r="QOM4" s="119"/>
      <c r="QON4" s="120"/>
      <c r="QOO4" s="121"/>
      <c r="QOP4" s="122"/>
      <c r="QOQ4" s="119"/>
      <c r="QOR4" s="120"/>
      <c r="QOS4" s="121"/>
      <c r="QOT4" s="122"/>
      <c r="QOU4" s="119"/>
      <c r="QOV4" s="120"/>
      <c r="QOW4" s="121"/>
      <c r="QOX4" s="122"/>
      <c r="QOY4" s="119"/>
      <c r="QOZ4" s="120"/>
      <c r="QPA4" s="121"/>
      <c r="QPB4" s="122"/>
      <c r="QPC4" s="119"/>
      <c r="QPD4" s="120"/>
      <c r="QPE4" s="121"/>
      <c r="QPF4" s="122"/>
      <c r="QPG4" s="119"/>
      <c r="QPH4" s="120"/>
      <c r="QPI4" s="121"/>
      <c r="QPJ4" s="122"/>
      <c r="QPK4" s="119"/>
      <c r="QPL4" s="120"/>
      <c r="QPM4" s="121"/>
      <c r="QPN4" s="122"/>
      <c r="QPO4" s="119"/>
      <c r="QPP4" s="120"/>
      <c r="QPQ4" s="121"/>
      <c r="QPR4" s="122"/>
      <c r="QPS4" s="119"/>
      <c r="QPT4" s="120"/>
      <c r="QPU4" s="121"/>
      <c r="QPV4" s="122"/>
      <c r="QPW4" s="119"/>
      <c r="QPX4" s="120"/>
      <c r="QPY4" s="121"/>
      <c r="QPZ4" s="122"/>
      <c r="QQA4" s="119"/>
      <c r="QQB4" s="120"/>
      <c r="QQC4" s="121"/>
      <c r="QQD4" s="122"/>
      <c r="QQE4" s="119"/>
      <c r="QQF4" s="120"/>
      <c r="QQG4" s="121"/>
      <c r="QQH4" s="122"/>
      <c r="QQI4" s="119"/>
      <c r="QQJ4" s="120"/>
      <c r="QQK4" s="121"/>
      <c r="QQL4" s="122"/>
      <c r="QQM4" s="119"/>
      <c r="QQN4" s="120"/>
      <c r="QQO4" s="121"/>
      <c r="QQP4" s="122"/>
      <c r="QQQ4" s="156"/>
      <c r="QQR4" s="157"/>
      <c r="QQS4" s="158"/>
      <c r="QQT4" s="159"/>
      <c r="QQU4" s="156"/>
      <c r="QQV4" s="157"/>
      <c r="QQW4" s="158"/>
      <c r="QQX4" s="159"/>
      <c r="QQY4" s="156"/>
      <c r="QQZ4" s="157"/>
      <c r="QRA4" s="158"/>
      <c r="QRB4" s="159"/>
      <c r="QRC4" s="119"/>
      <c r="QRD4" s="120"/>
      <c r="QRE4" s="121"/>
      <c r="QRF4" s="122"/>
      <c r="QRG4" s="131"/>
      <c r="QRH4" s="129"/>
      <c r="QRI4" s="129"/>
      <c r="QRJ4" s="130"/>
      <c r="QRK4" s="42"/>
      <c r="QRL4" s="114"/>
      <c r="QRM4" s="43"/>
      <c r="QRN4" s="44"/>
      <c r="QRO4" s="48"/>
      <c r="QRP4" s="156"/>
      <c r="QRQ4" s="157"/>
      <c r="QRR4" s="158"/>
      <c r="QRS4" s="159"/>
      <c r="QRT4" s="156"/>
      <c r="QRU4" s="157"/>
      <c r="QRV4" s="158"/>
      <c r="QRW4" s="159"/>
      <c r="QRX4" s="156"/>
      <c r="QRY4" s="157"/>
      <c r="QRZ4" s="158"/>
      <c r="QSA4" s="159"/>
      <c r="QSB4" s="119"/>
      <c r="QSC4" s="120"/>
      <c r="QSD4" s="121"/>
      <c r="QSE4" s="122"/>
      <c r="QSF4" s="119"/>
      <c r="QSG4" s="120"/>
      <c r="QSH4" s="121"/>
      <c r="QSI4" s="122"/>
      <c r="QSJ4" s="119"/>
      <c r="QSK4" s="120"/>
      <c r="QSL4" s="121"/>
      <c r="QSM4" s="122"/>
      <c r="QSN4" s="119"/>
      <c r="QSO4" s="120"/>
      <c r="QSP4" s="121"/>
      <c r="QSQ4" s="122"/>
      <c r="QSR4" s="119"/>
      <c r="QSS4" s="120"/>
      <c r="QST4" s="121"/>
      <c r="QSU4" s="122"/>
      <c r="QSV4" s="119"/>
      <c r="QSW4" s="120"/>
      <c r="QSX4" s="121"/>
      <c r="QSY4" s="122"/>
      <c r="QSZ4" s="119"/>
      <c r="QTA4" s="120"/>
      <c r="QTB4" s="121"/>
      <c r="QTC4" s="122"/>
      <c r="QTD4" s="119"/>
      <c r="QTE4" s="120"/>
      <c r="QTF4" s="121"/>
      <c r="QTG4" s="122"/>
      <c r="QTH4" s="119"/>
      <c r="QTI4" s="120"/>
      <c r="QTJ4" s="121"/>
      <c r="QTK4" s="122"/>
      <c r="QTL4" s="119"/>
      <c r="QTM4" s="120"/>
      <c r="QTN4" s="121"/>
      <c r="QTO4" s="122"/>
      <c r="QTP4" s="119"/>
      <c r="QTQ4" s="120"/>
      <c r="QTR4" s="121"/>
      <c r="QTS4" s="122"/>
      <c r="QTT4" s="119"/>
      <c r="QTU4" s="120"/>
      <c r="QTV4" s="121"/>
      <c r="QTW4" s="122"/>
      <c r="QTX4" s="119"/>
      <c r="QTY4" s="120"/>
      <c r="QTZ4" s="121"/>
      <c r="QUA4" s="122"/>
      <c r="QUB4" s="119"/>
      <c r="QUC4" s="120"/>
      <c r="QUD4" s="121"/>
      <c r="QUE4" s="122"/>
      <c r="QUF4" s="119"/>
      <c r="QUG4" s="120"/>
      <c r="QUH4" s="121"/>
      <c r="QUI4" s="122"/>
      <c r="QUJ4" s="119"/>
      <c r="QUK4" s="120"/>
      <c r="QUL4" s="121"/>
      <c r="QUM4" s="122"/>
      <c r="QUN4" s="119"/>
      <c r="QUO4" s="120"/>
      <c r="QUP4" s="121"/>
      <c r="QUQ4" s="122"/>
      <c r="QUR4" s="119"/>
      <c r="QUS4" s="120"/>
      <c r="QUT4" s="121"/>
      <c r="QUU4" s="122"/>
      <c r="QUV4" s="119"/>
      <c r="QUW4" s="120"/>
      <c r="QUX4" s="121"/>
      <c r="QUY4" s="122"/>
      <c r="QUZ4" s="119"/>
      <c r="QVA4" s="120"/>
      <c r="QVB4" s="121"/>
      <c r="QVC4" s="122"/>
      <c r="QVD4" s="119"/>
      <c r="QVE4" s="120"/>
      <c r="QVF4" s="121"/>
      <c r="QVG4" s="122"/>
      <c r="QVH4" s="119"/>
      <c r="QVI4" s="120"/>
      <c r="QVJ4" s="121"/>
      <c r="QVK4" s="122"/>
      <c r="QVL4" s="119"/>
      <c r="QVM4" s="120"/>
      <c r="QVN4" s="121"/>
      <c r="QVO4" s="122"/>
      <c r="QVP4" s="119"/>
      <c r="QVQ4" s="120"/>
      <c r="QVR4" s="121"/>
      <c r="QVS4" s="122"/>
      <c r="QVT4" s="156"/>
      <c r="QVU4" s="157"/>
      <c r="QVV4" s="158"/>
      <c r="QVW4" s="159"/>
      <c r="QVX4" s="156"/>
      <c r="QVY4" s="157"/>
      <c r="QVZ4" s="158"/>
      <c r="QWA4" s="159"/>
      <c r="QWB4" s="156"/>
      <c r="QWC4" s="157"/>
      <c r="QWD4" s="158"/>
      <c r="QWE4" s="159"/>
      <c r="QWF4" s="119"/>
      <c r="QWG4" s="120"/>
      <c r="QWH4" s="121"/>
      <c r="QWI4" s="122"/>
      <c r="QWJ4" s="131"/>
      <c r="QWK4" s="129"/>
      <c r="QWL4" s="129"/>
      <c r="QWM4" s="130"/>
      <c r="QWN4" s="42"/>
      <c r="QWO4" s="114"/>
      <c r="QWP4" s="43"/>
      <c r="QWQ4" s="44"/>
      <c r="QWR4" s="48"/>
      <c r="QWS4" s="156"/>
      <c r="QWT4" s="157"/>
      <c r="QWU4" s="158"/>
      <c r="QWV4" s="159"/>
      <c r="QWW4" s="156"/>
      <c r="QWX4" s="157"/>
      <c r="QWY4" s="158"/>
      <c r="QWZ4" s="159"/>
      <c r="QXA4" s="156"/>
      <c r="QXB4" s="157"/>
      <c r="QXC4" s="158"/>
      <c r="QXD4" s="159"/>
      <c r="QXE4" s="119"/>
      <c r="QXF4" s="120"/>
      <c r="QXG4" s="121"/>
      <c r="QXH4" s="122"/>
      <c r="QXI4" s="119"/>
      <c r="QXJ4" s="120"/>
      <c r="QXK4" s="121"/>
      <c r="QXL4" s="122"/>
      <c r="QXM4" s="119"/>
      <c r="QXN4" s="120"/>
      <c r="QXO4" s="121"/>
      <c r="QXP4" s="122"/>
      <c r="QXQ4" s="119"/>
      <c r="QXR4" s="120"/>
      <c r="QXS4" s="121"/>
      <c r="QXT4" s="122"/>
      <c r="QXU4" s="119"/>
      <c r="QXV4" s="120"/>
      <c r="QXW4" s="121"/>
      <c r="QXX4" s="122"/>
      <c r="QXY4" s="119"/>
      <c r="QXZ4" s="120"/>
      <c r="QYA4" s="121"/>
      <c r="QYB4" s="122"/>
      <c r="QYC4" s="119"/>
      <c r="QYD4" s="120"/>
      <c r="QYE4" s="121"/>
      <c r="QYF4" s="122"/>
      <c r="QYG4" s="119"/>
      <c r="QYH4" s="120"/>
      <c r="QYI4" s="121"/>
      <c r="QYJ4" s="122"/>
      <c r="QYK4" s="119"/>
      <c r="QYL4" s="120"/>
      <c r="QYM4" s="121"/>
      <c r="QYN4" s="122"/>
      <c r="QYO4" s="119"/>
      <c r="QYP4" s="120"/>
      <c r="QYQ4" s="121"/>
      <c r="QYR4" s="122"/>
      <c r="QYS4" s="119"/>
      <c r="QYT4" s="120"/>
      <c r="QYU4" s="121"/>
      <c r="QYV4" s="122"/>
      <c r="QYW4" s="119"/>
      <c r="QYX4" s="120"/>
      <c r="QYY4" s="121"/>
      <c r="QYZ4" s="122"/>
      <c r="QZA4" s="119"/>
      <c r="QZB4" s="120"/>
      <c r="QZC4" s="121"/>
      <c r="QZD4" s="122"/>
      <c r="QZE4" s="119"/>
      <c r="QZF4" s="120"/>
      <c r="QZG4" s="121"/>
      <c r="QZH4" s="122"/>
      <c r="QZI4" s="119"/>
      <c r="QZJ4" s="120"/>
      <c r="QZK4" s="121"/>
      <c r="QZL4" s="122"/>
      <c r="QZM4" s="119"/>
      <c r="QZN4" s="120"/>
      <c r="QZO4" s="121"/>
      <c r="QZP4" s="122"/>
      <c r="QZQ4" s="119"/>
      <c r="QZR4" s="120"/>
      <c r="QZS4" s="121"/>
      <c r="QZT4" s="122"/>
      <c r="QZU4" s="119"/>
      <c r="QZV4" s="120"/>
      <c r="QZW4" s="121"/>
      <c r="QZX4" s="122"/>
      <c r="QZY4" s="119"/>
      <c r="QZZ4" s="120"/>
      <c r="RAA4" s="121"/>
      <c r="RAB4" s="122"/>
      <c r="RAC4" s="119"/>
      <c r="RAD4" s="120"/>
      <c r="RAE4" s="121"/>
      <c r="RAF4" s="122"/>
      <c r="RAG4" s="119"/>
      <c r="RAH4" s="120"/>
      <c r="RAI4" s="121"/>
      <c r="RAJ4" s="122"/>
      <c r="RAK4" s="119"/>
      <c r="RAL4" s="120"/>
      <c r="RAM4" s="121"/>
      <c r="RAN4" s="122"/>
      <c r="RAO4" s="119"/>
      <c r="RAP4" s="120"/>
      <c r="RAQ4" s="121"/>
      <c r="RAR4" s="122"/>
      <c r="RAS4" s="119"/>
      <c r="RAT4" s="120"/>
      <c r="RAU4" s="121"/>
      <c r="RAV4" s="122"/>
      <c r="RAW4" s="156"/>
      <c r="RAX4" s="157"/>
      <c r="RAY4" s="158"/>
      <c r="RAZ4" s="159"/>
      <c r="RBA4" s="156"/>
      <c r="RBB4" s="157"/>
      <c r="RBC4" s="158"/>
      <c r="RBD4" s="159"/>
      <c r="RBE4" s="156"/>
      <c r="RBF4" s="157"/>
      <c r="RBG4" s="158"/>
      <c r="RBH4" s="159"/>
      <c r="RBI4" s="119"/>
      <c r="RBJ4" s="120"/>
      <c r="RBK4" s="121"/>
      <c r="RBL4" s="122"/>
      <c r="RBM4" s="131"/>
      <c r="RBN4" s="129"/>
      <c r="RBO4" s="129"/>
      <c r="RBP4" s="130"/>
      <c r="RBQ4" s="42"/>
      <c r="RBR4" s="114"/>
      <c r="RBS4" s="43"/>
      <c r="RBT4" s="44"/>
      <c r="RBU4" s="48"/>
      <c r="RBV4" s="156"/>
      <c r="RBW4" s="157"/>
      <c r="RBX4" s="158"/>
      <c r="RBY4" s="159"/>
      <c r="RBZ4" s="156"/>
      <c r="RCA4" s="157"/>
      <c r="RCB4" s="158"/>
      <c r="RCC4" s="159"/>
      <c r="RCD4" s="156"/>
      <c r="RCE4" s="157"/>
      <c r="RCF4" s="158"/>
      <c r="RCG4" s="159"/>
      <c r="RCH4" s="119"/>
      <c r="RCI4" s="120"/>
      <c r="RCJ4" s="121"/>
      <c r="RCK4" s="122"/>
      <c r="RCL4" s="119"/>
      <c r="RCM4" s="120"/>
      <c r="RCN4" s="121"/>
      <c r="RCO4" s="122"/>
      <c r="RCP4" s="119"/>
      <c r="RCQ4" s="120"/>
      <c r="RCR4" s="121"/>
      <c r="RCS4" s="122"/>
      <c r="RCT4" s="119"/>
      <c r="RCU4" s="120"/>
      <c r="RCV4" s="121"/>
      <c r="RCW4" s="122"/>
      <c r="RCX4" s="119"/>
      <c r="RCY4" s="120"/>
      <c r="RCZ4" s="121"/>
      <c r="RDA4" s="122"/>
      <c r="RDB4" s="119"/>
      <c r="RDC4" s="120"/>
      <c r="RDD4" s="121"/>
      <c r="RDE4" s="122"/>
      <c r="RDF4" s="119"/>
      <c r="RDG4" s="120"/>
      <c r="RDH4" s="121"/>
      <c r="RDI4" s="122"/>
      <c r="RDJ4" s="119"/>
      <c r="RDK4" s="120"/>
      <c r="RDL4" s="121"/>
      <c r="RDM4" s="122"/>
      <c r="RDN4" s="119"/>
      <c r="RDO4" s="120"/>
      <c r="RDP4" s="121"/>
      <c r="RDQ4" s="122"/>
      <c r="RDR4" s="119"/>
      <c r="RDS4" s="120"/>
      <c r="RDT4" s="121"/>
      <c r="RDU4" s="122"/>
      <c r="RDV4" s="119"/>
      <c r="RDW4" s="120"/>
      <c r="RDX4" s="121"/>
      <c r="RDY4" s="122"/>
      <c r="RDZ4" s="119"/>
      <c r="REA4" s="120"/>
      <c r="REB4" s="121"/>
      <c r="REC4" s="122"/>
      <c r="RED4" s="119"/>
      <c r="REE4" s="120"/>
      <c r="REF4" s="121"/>
      <c r="REG4" s="122"/>
      <c r="REH4" s="119"/>
      <c r="REI4" s="120"/>
      <c r="REJ4" s="121"/>
      <c r="REK4" s="122"/>
      <c r="REL4" s="119"/>
      <c r="REM4" s="120"/>
      <c r="REN4" s="121"/>
      <c r="REO4" s="122"/>
      <c r="REP4" s="119"/>
      <c r="REQ4" s="120"/>
      <c r="RER4" s="121"/>
      <c r="RES4" s="122"/>
      <c r="RET4" s="119"/>
      <c r="REU4" s="120"/>
      <c r="REV4" s="121"/>
      <c r="REW4" s="122"/>
      <c r="REX4" s="119"/>
      <c r="REY4" s="120"/>
      <c r="REZ4" s="121"/>
      <c r="RFA4" s="122"/>
      <c r="RFB4" s="119"/>
      <c r="RFC4" s="120"/>
      <c r="RFD4" s="121"/>
      <c r="RFE4" s="122"/>
      <c r="RFF4" s="119"/>
      <c r="RFG4" s="120"/>
      <c r="RFH4" s="121"/>
      <c r="RFI4" s="122"/>
      <c r="RFJ4" s="119"/>
      <c r="RFK4" s="120"/>
      <c r="RFL4" s="121"/>
      <c r="RFM4" s="122"/>
      <c r="RFN4" s="119"/>
      <c r="RFO4" s="120"/>
      <c r="RFP4" s="121"/>
      <c r="RFQ4" s="122"/>
      <c r="RFR4" s="119"/>
      <c r="RFS4" s="120"/>
      <c r="RFT4" s="121"/>
      <c r="RFU4" s="122"/>
      <c r="RFV4" s="119"/>
      <c r="RFW4" s="120"/>
      <c r="RFX4" s="121"/>
      <c r="RFY4" s="122"/>
      <c r="RFZ4" s="156"/>
      <c r="RGA4" s="157"/>
      <c r="RGB4" s="158"/>
      <c r="RGC4" s="159"/>
      <c r="RGD4" s="156"/>
      <c r="RGE4" s="157"/>
      <c r="RGF4" s="158"/>
      <c r="RGG4" s="159"/>
      <c r="RGH4" s="156"/>
      <c r="RGI4" s="157"/>
      <c r="RGJ4" s="158"/>
      <c r="RGK4" s="159"/>
      <c r="RGL4" s="119"/>
      <c r="RGM4" s="120"/>
      <c r="RGN4" s="121"/>
      <c r="RGO4" s="122"/>
      <c r="RGP4" s="131"/>
      <c r="RGQ4" s="129"/>
      <c r="RGR4" s="129"/>
      <c r="RGS4" s="130"/>
      <c r="RGT4" s="42"/>
      <c r="RGU4" s="114"/>
      <c r="RGV4" s="43"/>
      <c r="RGW4" s="44"/>
      <c r="RGX4" s="48"/>
      <c r="RGY4" s="156"/>
      <c r="RGZ4" s="157"/>
      <c r="RHA4" s="158"/>
      <c r="RHB4" s="159"/>
      <c r="RHC4" s="156"/>
      <c r="RHD4" s="157"/>
      <c r="RHE4" s="158"/>
      <c r="RHF4" s="159"/>
      <c r="RHG4" s="156"/>
      <c r="RHH4" s="157"/>
      <c r="RHI4" s="158"/>
      <c r="RHJ4" s="159"/>
      <c r="RHK4" s="119"/>
      <c r="RHL4" s="120"/>
      <c r="RHM4" s="121"/>
      <c r="RHN4" s="122"/>
      <c r="RHO4" s="119"/>
      <c r="RHP4" s="120"/>
      <c r="RHQ4" s="121"/>
      <c r="RHR4" s="122"/>
      <c r="RHS4" s="119"/>
      <c r="RHT4" s="120"/>
      <c r="RHU4" s="121"/>
      <c r="RHV4" s="122"/>
      <c r="RHW4" s="119"/>
      <c r="RHX4" s="120"/>
      <c r="RHY4" s="121"/>
      <c r="RHZ4" s="122"/>
      <c r="RIA4" s="119"/>
      <c r="RIB4" s="120"/>
      <c r="RIC4" s="121"/>
      <c r="RID4" s="122"/>
      <c r="RIE4" s="119"/>
      <c r="RIF4" s="120"/>
      <c r="RIG4" s="121"/>
      <c r="RIH4" s="122"/>
      <c r="RII4" s="119"/>
      <c r="RIJ4" s="120"/>
      <c r="RIK4" s="121"/>
      <c r="RIL4" s="122"/>
      <c r="RIM4" s="119"/>
      <c r="RIN4" s="120"/>
      <c r="RIO4" s="121"/>
      <c r="RIP4" s="122"/>
      <c r="RIQ4" s="119"/>
      <c r="RIR4" s="120"/>
      <c r="RIS4" s="121"/>
      <c r="RIT4" s="122"/>
      <c r="RIU4" s="119"/>
      <c r="RIV4" s="120"/>
      <c r="RIW4" s="121"/>
      <c r="RIX4" s="122"/>
      <c r="RIY4" s="119"/>
      <c r="RIZ4" s="120"/>
      <c r="RJA4" s="121"/>
      <c r="RJB4" s="122"/>
      <c r="RJC4" s="119"/>
      <c r="RJD4" s="120"/>
      <c r="RJE4" s="121"/>
      <c r="RJF4" s="122"/>
      <c r="RJG4" s="119"/>
      <c r="RJH4" s="120"/>
      <c r="RJI4" s="121"/>
      <c r="RJJ4" s="122"/>
      <c r="RJK4" s="119"/>
      <c r="RJL4" s="120"/>
      <c r="RJM4" s="121"/>
      <c r="RJN4" s="122"/>
      <c r="RJO4" s="119"/>
      <c r="RJP4" s="120"/>
      <c r="RJQ4" s="121"/>
      <c r="RJR4" s="122"/>
      <c r="RJS4" s="119"/>
      <c r="RJT4" s="120"/>
      <c r="RJU4" s="121"/>
      <c r="RJV4" s="122"/>
      <c r="RJW4" s="119"/>
      <c r="RJX4" s="120"/>
      <c r="RJY4" s="121"/>
      <c r="RJZ4" s="122"/>
      <c r="RKA4" s="119"/>
      <c r="RKB4" s="120"/>
      <c r="RKC4" s="121"/>
      <c r="RKD4" s="122"/>
      <c r="RKE4" s="119"/>
      <c r="RKF4" s="120"/>
      <c r="RKG4" s="121"/>
      <c r="RKH4" s="122"/>
      <c r="RKI4" s="119"/>
      <c r="RKJ4" s="120"/>
      <c r="RKK4" s="121"/>
      <c r="RKL4" s="122"/>
      <c r="RKM4" s="119"/>
      <c r="RKN4" s="120"/>
      <c r="RKO4" s="121"/>
      <c r="RKP4" s="122"/>
      <c r="RKQ4" s="119"/>
      <c r="RKR4" s="120"/>
      <c r="RKS4" s="121"/>
      <c r="RKT4" s="122"/>
      <c r="RKU4" s="119"/>
      <c r="RKV4" s="120"/>
      <c r="RKW4" s="121"/>
      <c r="RKX4" s="122"/>
      <c r="RKY4" s="119"/>
      <c r="RKZ4" s="120"/>
      <c r="RLA4" s="121"/>
      <c r="RLB4" s="122"/>
      <c r="RLC4" s="156"/>
      <c r="RLD4" s="157"/>
      <c r="RLE4" s="158"/>
      <c r="RLF4" s="159"/>
      <c r="RLG4" s="156"/>
      <c r="RLH4" s="157"/>
      <c r="RLI4" s="158"/>
      <c r="RLJ4" s="159"/>
      <c r="RLK4" s="156"/>
      <c r="RLL4" s="157"/>
      <c r="RLM4" s="158"/>
      <c r="RLN4" s="159"/>
      <c r="RLO4" s="119"/>
      <c r="RLP4" s="120"/>
      <c r="RLQ4" s="121"/>
      <c r="RLR4" s="122"/>
      <c r="RLS4" s="131"/>
      <c r="RLT4" s="129"/>
      <c r="RLU4" s="129"/>
      <c r="RLV4" s="130"/>
      <c r="RLW4" s="42"/>
      <c r="RLX4" s="114"/>
      <c r="RLY4" s="43"/>
      <c r="RLZ4" s="44"/>
      <c r="RMA4" s="48"/>
      <c r="RMB4" s="156"/>
      <c r="RMC4" s="157"/>
      <c r="RMD4" s="158"/>
      <c r="RME4" s="159"/>
      <c r="RMF4" s="156"/>
      <c r="RMG4" s="157"/>
      <c r="RMH4" s="158"/>
      <c r="RMI4" s="159"/>
      <c r="RMJ4" s="156"/>
      <c r="RMK4" s="157"/>
      <c r="RML4" s="158"/>
      <c r="RMM4" s="159"/>
      <c r="RMN4" s="119"/>
      <c r="RMO4" s="120"/>
      <c r="RMP4" s="121"/>
      <c r="RMQ4" s="122"/>
      <c r="RMR4" s="119"/>
      <c r="RMS4" s="120"/>
      <c r="RMT4" s="121"/>
      <c r="RMU4" s="122"/>
      <c r="RMV4" s="119"/>
      <c r="RMW4" s="120"/>
      <c r="RMX4" s="121"/>
      <c r="RMY4" s="122"/>
      <c r="RMZ4" s="119"/>
      <c r="RNA4" s="120"/>
      <c r="RNB4" s="121"/>
      <c r="RNC4" s="122"/>
      <c r="RND4" s="119"/>
      <c r="RNE4" s="120"/>
      <c r="RNF4" s="121"/>
      <c r="RNG4" s="122"/>
      <c r="RNH4" s="119"/>
      <c r="RNI4" s="120"/>
      <c r="RNJ4" s="121"/>
      <c r="RNK4" s="122"/>
      <c r="RNL4" s="119"/>
      <c r="RNM4" s="120"/>
      <c r="RNN4" s="121"/>
      <c r="RNO4" s="122"/>
      <c r="RNP4" s="119"/>
      <c r="RNQ4" s="120"/>
      <c r="RNR4" s="121"/>
      <c r="RNS4" s="122"/>
      <c r="RNT4" s="119"/>
      <c r="RNU4" s="120"/>
      <c r="RNV4" s="121"/>
      <c r="RNW4" s="122"/>
      <c r="RNX4" s="119"/>
      <c r="RNY4" s="120"/>
      <c r="RNZ4" s="121"/>
      <c r="ROA4" s="122"/>
      <c r="ROB4" s="119"/>
      <c r="ROC4" s="120"/>
      <c r="ROD4" s="121"/>
      <c r="ROE4" s="122"/>
      <c r="ROF4" s="119"/>
      <c r="ROG4" s="120"/>
      <c r="ROH4" s="121"/>
      <c r="ROI4" s="122"/>
      <c r="ROJ4" s="119"/>
      <c r="ROK4" s="120"/>
      <c r="ROL4" s="121"/>
      <c r="ROM4" s="122"/>
      <c r="RON4" s="119"/>
      <c r="ROO4" s="120"/>
      <c r="ROP4" s="121"/>
      <c r="ROQ4" s="122"/>
      <c r="ROR4" s="119"/>
      <c r="ROS4" s="120"/>
      <c r="ROT4" s="121"/>
      <c r="ROU4" s="122"/>
      <c r="ROV4" s="119"/>
      <c r="ROW4" s="120"/>
      <c r="ROX4" s="121"/>
      <c r="ROY4" s="122"/>
      <c r="ROZ4" s="119"/>
      <c r="RPA4" s="120"/>
      <c r="RPB4" s="121"/>
      <c r="RPC4" s="122"/>
      <c r="RPD4" s="119"/>
      <c r="RPE4" s="120"/>
      <c r="RPF4" s="121"/>
      <c r="RPG4" s="122"/>
      <c r="RPH4" s="119"/>
      <c r="RPI4" s="120"/>
      <c r="RPJ4" s="121"/>
      <c r="RPK4" s="122"/>
      <c r="RPL4" s="119"/>
      <c r="RPM4" s="120"/>
      <c r="RPN4" s="121"/>
      <c r="RPO4" s="122"/>
      <c r="RPP4" s="119"/>
      <c r="RPQ4" s="120"/>
      <c r="RPR4" s="121"/>
      <c r="RPS4" s="122"/>
      <c r="RPT4" s="119"/>
      <c r="RPU4" s="120"/>
      <c r="RPV4" s="121"/>
      <c r="RPW4" s="122"/>
      <c r="RPX4" s="119"/>
      <c r="RPY4" s="120"/>
      <c r="RPZ4" s="121"/>
      <c r="RQA4" s="122"/>
      <c r="RQB4" s="119"/>
      <c r="RQC4" s="120"/>
      <c r="RQD4" s="121"/>
      <c r="RQE4" s="122"/>
      <c r="RQF4" s="156"/>
      <c r="RQG4" s="157"/>
      <c r="RQH4" s="158"/>
      <c r="RQI4" s="159"/>
      <c r="RQJ4" s="156"/>
      <c r="RQK4" s="157"/>
      <c r="RQL4" s="158"/>
      <c r="RQM4" s="159"/>
      <c r="RQN4" s="156"/>
      <c r="RQO4" s="157"/>
      <c r="RQP4" s="158"/>
      <c r="RQQ4" s="159"/>
      <c r="RQR4" s="119"/>
      <c r="RQS4" s="120"/>
      <c r="RQT4" s="121"/>
      <c r="RQU4" s="122"/>
      <c r="RQV4" s="131"/>
      <c r="RQW4" s="129"/>
      <c r="RQX4" s="129"/>
      <c r="RQY4" s="130"/>
      <c r="RQZ4" s="42"/>
      <c r="RRA4" s="114"/>
      <c r="RRB4" s="43"/>
      <c r="RRC4" s="44"/>
      <c r="RRD4" s="48"/>
      <c r="RRE4" s="156"/>
      <c r="RRF4" s="157"/>
      <c r="RRG4" s="158"/>
      <c r="RRH4" s="159"/>
      <c r="RRI4" s="156"/>
      <c r="RRJ4" s="157"/>
      <c r="RRK4" s="158"/>
      <c r="RRL4" s="159"/>
      <c r="RRM4" s="156"/>
      <c r="RRN4" s="157"/>
      <c r="RRO4" s="158"/>
      <c r="RRP4" s="159"/>
      <c r="RRQ4" s="119"/>
      <c r="RRR4" s="120"/>
      <c r="RRS4" s="121"/>
      <c r="RRT4" s="122"/>
      <c r="RRU4" s="119"/>
      <c r="RRV4" s="120"/>
      <c r="RRW4" s="121"/>
      <c r="RRX4" s="122"/>
      <c r="RRY4" s="119"/>
      <c r="RRZ4" s="120"/>
      <c r="RSA4" s="121"/>
      <c r="RSB4" s="122"/>
      <c r="RSC4" s="119"/>
      <c r="RSD4" s="120"/>
      <c r="RSE4" s="121"/>
      <c r="RSF4" s="122"/>
      <c r="RSG4" s="119"/>
      <c r="RSH4" s="120"/>
      <c r="RSI4" s="121"/>
      <c r="RSJ4" s="122"/>
      <c r="RSK4" s="119"/>
      <c r="RSL4" s="120"/>
      <c r="RSM4" s="121"/>
      <c r="RSN4" s="122"/>
      <c r="RSO4" s="119"/>
      <c r="RSP4" s="120"/>
      <c r="RSQ4" s="121"/>
      <c r="RSR4" s="122"/>
      <c r="RSS4" s="119"/>
      <c r="RST4" s="120"/>
      <c r="RSU4" s="121"/>
      <c r="RSV4" s="122"/>
      <c r="RSW4" s="119"/>
      <c r="RSX4" s="120"/>
      <c r="RSY4" s="121"/>
      <c r="RSZ4" s="122"/>
      <c r="RTA4" s="119"/>
      <c r="RTB4" s="120"/>
      <c r="RTC4" s="121"/>
      <c r="RTD4" s="122"/>
      <c r="RTE4" s="119"/>
      <c r="RTF4" s="120"/>
      <c r="RTG4" s="121"/>
      <c r="RTH4" s="122"/>
      <c r="RTI4" s="119"/>
      <c r="RTJ4" s="120"/>
      <c r="RTK4" s="121"/>
      <c r="RTL4" s="122"/>
      <c r="RTM4" s="119"/>
      <c r="RTN4" s="120"/>
      <c r="RTO4" s="121"/>
      <c r="RTP4" s="122"/>
      <c r="RTQ4" s="119"/>
      <c r="RTR4" s="120"/>
      <c r="RTS4" s="121"/>
      <c r="RTT4" s="122"/>
      <c r="RTU4" s="119"/>
      <c r="RTV4" s="120"/>
      <c r="RTW4" s="121"/>
      <c r="RTX4" s="122"/>
      <c r="RTY4" s="119"/>
      <c r="RTZ4" s="120"/>
      <c r="RUA4" s="121"/>
      <c r="RUB4" s="122"/>
      <c r="RUC4" s="119"/>
      <c r="RUD4" s="120"/>
      <c r="RUE4" s="121"/>
      <c r="RUF4" s="122"/>
      <c r="RUG4" s="119"/>
      <c r="RUH4" s="120"/>
      <c r="RUI4" s="121"/>
      <c r="RUJ4" s="122"/>
      <c r="RUK4" s="119"/>
      <c r="RUL4" s="120"/>
      <c r="RUM4" s="121"/>
      <c r="RUN4" s="122"/>
      <c r="RUO4" s="119"/>
      <c r="RUP4" s="120"/>
      <c r="RUQ4" s="121"/>
      <c r="RUR4" s="122"/>
      <c r="RUS4" s="119"/>
      <c r="RUT4" s="120"/>
      <c r="RUU4" s="121"/>
      <c r="RUV4" s="122"/>
      <c r="RUW4" s="119"/>
      <c r="RUX4" s="120"/>
      <c r="RUY4" s="121"/>
      <c r="RUZ4" s="122"/>
      <c r="RVA4" s="119"/>
      <c r="RVB4" s="120"/>
      <c r="RVC4" s="121"/>
      <c r="RVD4" s="122"/>
      <c r="RVE4" s="119"/>
      <c r="RVF4" s="120"/>
      <c r="RVG4" s="121"/>
      <c r="RVH4" s="122"/>
      <c r="RVI4" s="156"/>
      <c r="RVJ4" s="157"/>
      <c r="RVK4" s="158"/>
      <c r="RVL4" s="159"/>
      <c r="RVM4" s="156"/>
      <c r="RVN4" s="157"/>
      <c r="RVO4" s="158"/>
      <c r="RVP4" s="159"/>
      <c r="RVQ4" s="156"/>
      <c r="RVR4" s="157"/>
      <c r="RVS4" s="158"/>
      <c r="RVT4" s="159"/>
      <c r="RVU4" s="119"/>
      <c r="RVV4" s="120"/>
      <c r="RVW4" s="121"/>
      <c r="RVX4" s="122"/>
      <c r="RVY4" s="131"/>
      <c r="RVZ4" s="129"/>
      <c r="RWA4" s="129"/>
      <c r="RWB4" s="130"/>
      <c r="RWC4" s="42"/>
      <c r="RWD4" s="114"/>
      <c r="RWE4" s="43"/>
      <c r="RWF4" s="44"/>
      <c r="RWG4" s="48"/>
      <c r="RWH4" s="156"/>
      <c r="RWI4" s="157"/>
      <c r="RWJ4" s="158"/>
      <c r="RWK4" s="159"/>
      <c r="RWL4" s="156"/>
      <c r="RWM4" s="157"/>
      <c r="RWN4" s="158"/>
      <c r="RWO4" s="159"/>
      <c r="RWP4" s="156"/>
      <c r="RWQ4" s="157"/>
      <c r="RWR4" s="158"/>
      <c r="RWS4" s="159"/>
      <c r="RWT4" s="119"/>
      <c r="RWU4" s="120"/>
      <c r="RWV4" s="121"/>
      <c r="RWW4" s="122"/>
      <c r="RWX4" s="119"/>
      <c r="RWY4" s="120"/>
      <c r="RWZ4" s="121"/>
      <c r="RXA4" s="122"/>
      <c r="RXB4" s="119"/>
      <c r="RXC4" s="120"/>
      <c r="RXD4" s="121"/>
      <c r="RXE4" s="122"/>
      <c r="RXF4" s="119"/>
      <c r="RXG4" s="120"/>
      <c r="RXH4" s="121"/>
      <c r="RXI4" s="122"/>
      <c r="RXJ4" s="119"/>
      <c r="RXK4" s="120"/>
      <c r="RXL4" s="121"/>
      <c r="RXM4" s="122"/>
      <c r="RXN4" s="119"/>
      <c r="RXO4" s="120"/>
      <c r="RXP4" s="121"/>
      <c r="RXQ4" s="122"/>
      <c r="RXR4" s="119"/>
      <c r="RXS4" s="120"/>
      <c r="RXT4" s="121"/>
      <c r="RXU4" s="122"/>
      <c r="RXV4" s="119"/>
      <c r="RXW4" s="120"/>
      <c r="RXX4" s="121"/>
      <c r="RXY4" s="122"/>
      <c r="RXZ4" s="119"/>
      <c r="RYA4" s="120"/>
      <c r="RYB4" s="121"/>
      <c r="RYC4" s="122"/>
      <c r="RYD4" s="119"/>
      <c r="RYE4" s="120"/>
      <c r="RYF4" s="121"/>
      <c r="RYG4" s="122"/>
      <c r="RYH4" s="119"/>
      <c r="RYI4" s="120"/>
      <c r="RYJ4" s="121"/>
      <c r="RYK4" s="122"/>
      <c r="RYL4" s="119"/>
      <c r="RYM4" s="120"/>
      <c r="RYN4" s="121"/>
      <c r="RYO4" s="122"/>
      <c r="RYP4" s="119"/>
      <c r="RYQ4" s="120"/>
      <c r="RYR4" s="121"/>
      <c r="RYS4" s="122"/>
      <c r="RYT4" s="119"/>
      <c r="RYU4" s="120"/>
      <c r="RYV4" s="121"/>
      <c r="RYW4" s="122"/>
      <c r="RYX4" s="119"/>
      <c r="RYY4" s="120"/>
      <c r="RYZ4" s="121"/>
      <c r="RZA4" s="122"/>
      <c r="RZB4" s="119"/>
      <c r="RZC4" s="120"/>
      <c r="RZD4" s="121"/>
      <c r="RZE4" s="122"/>
      <c r="RZF4" s="119"/>
      <c r="RZG4" s="120"/>
      <c r="RZH4" s="121"/>
      <c r="RZI4" s="122"/>
      <c r="RZJ4" s="119"/>
      <c r="RZK4" s="120"/>
      <c r="RZL4" s="121"/>
      <c r="RZM4" s="122"/>
      <c r="RZN4" s="119"/>
      <c r="RZO4" s="120"/>
      <c r="RZP4" s="121"/>
      <c r="RZQ4" s="122"/>
      <c r="RZR4" s="119"/>
      <c r="RZS4" s="120"/>
      <c r="RZT4" s="121"/>
      <c r="RZU4" s="122"/>
      <c r="RZV4" s="119"/>
      <c r="RZW4" s="120"/>
      <c r="RZX4" s="121"/>
      <c r="RZY4" s="122"/>
      <c r="RZZ4" s="119"/>
      <c r="SAA4" s="120"/>
      <c r="SAB4" s="121"/>
      <c r="SAC4" s="122"/>
      <c r="SAD4" s="119"/>
      <c r="SAE4" s="120"/>
      <c r="SAF4" s="121"/>
      <c r="SAG4" s="122"/>
      <c r="SAH4" s="119"/>
      <c r="SAI4" s="120"/>
      <c r="SAJ4" s="121"/>
      <c r="SAK4" s="122"/>
      <c r="SAL4" s="156"/>
      <c r="SAM4" s="157"/>
      <c r="SAN4" s="158"/>
      <c r="SAO4" s="159"/>
      <c r="SAP4" s="156"/>
      <c r="SAQ4" s="157"/>
      <c r="SAR4" s="158"/>
      <c r="SAS4" s="159"/>
      <c r="SAT4" s="156"/>
      <c r="SAU4" s="157"/>
      <c r="SAV4" s="158"/>
      <c r="SAW4" s="159"/>
      <c r="SAX4" s="119"/>
      <c r="SAY4" s="120"/>
      <c r="SAZ4" s="121"/>
      <c r="SBA4" s="122"/>
      <c r="SBB4" s="131"/>
      <c r="SBC4" s="129"/>
      <c r="SBD4" s="129"/>
      <c r="SBE4" s="130"/>
      <c r="SBF4" s="42"/>
      <c r="SBG4" s="114"/>
      <c r="SBH4" s="43"/>
      <c r="SBI4" s="44"/>
      <c r="SBJ4" s="48"/>
      <c r="SBK4" s="156"/>
      <c r="SBL4" s="157"/>
      <c r="SBM4" s="158"/>
      <c r="SBN4" s="159"/>
      <c r="SBO4" s="156"/>
      <c r="SBP4" s="157"/>
      <c r="SBQ4" s="158"/>
      <c r="SBR4" s="159"/>
      <c r="SBS4" s="156"/>
      <c r="SBT4" s="157"/>
      <c r="SBU4" s="158"/>
      <c r="SBV4" s="159"/>
      <c r="SBW4" s="119"/>
      <c r="SBX4" s="120"/>
      <c r="SBY4" s="121"/>
      <c r="SBZ4" s="122"/>
      <c r="SCA4" s="119"/>
      <c r="SCB4" s="120"/>
      <c r="SCC4" s="121"/>
      <c r="SCD4" s="122"/>
      <c r="SCE4" s="119"/>
      <c r="SCF4" s="120"/>
      <c r="SCG4" s="121"/>
      <c r="SCH4" s="122"/>
      <c r="SCI4" s="119"/>
      <c r="SCJ4" s="120"/>
      <c r="SCK4" s="121"/>
      <c r="SCL4" s="122"/>
      <c r="SCM4" s="119"/>
      <c r="SCN4" s="120"/>
      <c r="SCO4" s="121"/>
      <c r="SCP4" s="122"/>
      <c r="SCQ4" s="119"/>
      <c r="SCR4" s="120"/>
      <c r="SCS4" s="121"/>
      <c r="SCT4" s="122"/>
      <c r="SCU4" s="119"/>
      <c r="SCV4" s="120"/>
      <c r="SCW4" s="121"/>
      <c r="SCX4" s="122"/>
      <c r="SCY4" s="119"/>
      <c r="SCZ4" s="120"/>
      <c r="SDA4" s="121"/>
      <c r="SDB4" s="122"/>
      <c r="SDC4" s="119"/>
      <c r="SDD4" s="120"/>
      <c r="SDE4" s="121"/>
      <c r="SDF4" s="122"/>
      <c r="SDG4" s="119"/>
      <c r="SDH4" s="120"/>
      <c r="SDI4" s="121"/>
      <c r="SDJ4" s="122"/>
      <c r="SDK4" s="119"/>
      <c r="SDL4" s="120"/>
      <c r="SDM4" s="121"/>
      <c r="SDN4" s="122"/>
      <c r="SDO4" s="119"/>
      <c r="SDP4" s="120"/>
      <c r="SDQ4" s="121"/>
      <c r="SDR4" s="122"/>
      <c r="SDS4" s="119"/>
      <c r="SDT4" s="120"/>
      <c r="SDU4" s="121"/>
      <c r="SDV4" s="122"/>
      <c r="SDW4" s="119"/>
      <c r="SDX4" s="120"/>
      <c r="SDY4" s="121"/>
      <c r="SDZ4" s="122"/>
      <c r="SEA4" s="119"/>
      <c r="SEB4" s="120"/>
      <c r="SEC4" s="121"/>
      <c r="SED4" s="122"/>
      <c r="SEE4" s="119"/>
      <c r="SEF4" s="120"/>
      <c r="SEG4" s="121"/>
      <c r="SEH4" s="122"/>
      <c r="SEI4" s="119"/>
      <c r="SEJ4" s="120"/>
      <c r="SEK4" s="121"/>
      <c r="SEL4" s="122"/>
      <c r="SEM4" s="119"/>
      <c r="SEN4" s="120"/>
      <c r="SEO4" s="121"/>
      <c r="SEP4" s="122"/>
      <c r="SEQ4" s="119"/>
      <c r="SER4" s="120"/>
      <c r="SES4" s="121"/>
      <c r="SET4" s="122"/>
      <c r="SEU4" s="119"/>
      <c r="SEV4" s="120"/>
      <c r="SEW4" s="121"/>
      <c r="SEX4" s="122"/>
      <c r="SEY4" s="119"/>
      <c r="SEZ4" s="120"/>
      <c r="SFA4" s="121"/>
      <c r="SFB4" s="122"/>
      <c r="SFC4" s="119"/>
      <c r="SFD4" s="120"/>
      <c r="SFE4" s="121"/>
      <c r="SFF4" s="122"/>
      <c r="SFG4" s="119"/>
      <c r="SFH4" s="120"/>
      <c r="SFI4" s="121"/>
      <c r="SFJ4" s="122"/>
      <c r="SFK4" s="119"/>
      <c r="SFL4" s="120"/>
      <c r="SFM4" s="121"/>
      <c r="SFN4" s="122"/>
      <c r="SFO4" s="156"/>
      <c r="SFP4" s="157"/>
      <c r="SFQ4" s="158"/>
      <c r="SFR4" s="159"/>
      <c r="SFS4" s="156"/>
      <c r="SFT4" s="157"/>
      <c r="SFU4" s="158"/>
      <c r="SFV4" s="159"/>
      <c r="SFW4" s="156"/>
      <c r="SFX4" s="157"/>
      <c r="SFY4" s="158"/>
      <c r="SFZ4" s="159"/>
      <c r="SGA4" s="119"/>
      <c r="SGB4" s="120"/>
      <c r="SGC4" s="121"/>
      <c r="SGD4" s="122"/>
      <c r="SGE4" s="131"/>
      <c r="SGF4" s="129"/>
      <c r="SGG4" s="129"/>
      <c r="SGH4" s="130"/>
      <c r="SGI4" s="42"/>
      <c r="SGJ4" s="114"/>
      <c r="SGK4" s="43"/>
      <c r="SGL4" s="44"/>
      <c r="SGM4" s="48"/>
      <c r="SGN4" s="156"/>
      <c r="SGO4" s="157"/>
      <c r="SGP4" s="158"/>
      <c r="SGQ4" s="159"/>
      <c r="SGR4" s="156"/>
      <c r="SGS4" s="157"/>
      <c r="SGT4" s="158"/>
      <c r="SGU4" s="159"/>
      <c r="SGV4" s="156"/>
      <c r="SGW4" s="157"/>
      <c r="SGX4" s="158"/>
      <c r="SGY4" s="159"/>
      <c r="SGZ4" s="119"/>
      <c r="SHA4" s="120"/>
      <c r="SHB4" s="121"/>
      <c r="SHC4" s="122"/>
      <c r="SHD4" s="119"/>
      <c r="SHE4" s="120"/>
      <c r="SHF4" s="121"/>
      <c r="SHG4" s="122"/>
      <c r="SHH4" s="119"/>
      <c r="SHI4" s="120"/>
      <c r="SHJ4" s="121"/>
      <c r="SHK4" s="122"/>
      <c r="SHL4" s="119"/>
      <c r="SHM4" s="120"/>
      <c r="SHN4" s="121"/>
      <c r="SHO4" s="122"/>
      <c r="SHP4" s="119"/>
      <c r="SHQ4" s="120"/>
      <c r="SHR4" s="121"/>
      <c r="SHS4" s="122"/>
      <c r="SHT4" s="119"/>
      <c r="SHU4" s="120"/>
      <c r="SHV4" s="121"/>
      <c r="SHW4" s="122"/>
      <c r="SHX4" s="119"/>
      <c r="SHY4" s="120"/>
      <c r="SHZ4" s="121"/>
      <c r="SIA4" s="122"/>
      <c r="SIB4" s="119"/>
      <c r="SIC4" s="120"/>
      <c r="SID4" s="121"/>
      <c r="SIE4" s="122"/>
      <c r="SIF4" s="119"/>
      <c r="SIG4" s="120"/>
      <c r="SIH4" s="121"/>
      <c r="SII4" s="122"/>
      <c r="SIJ4" s="119"/>
      <c r="SIK4" s="120"/>
      <c r="SIL4" s="121"/>
      <c r="SIM4" s="122"/>
      <c r="SIN4" s="119"/>
      <c r="SIO4" s="120"/>
      <c r="SIP4" s="121"/>
      <c r="SIQ4" s="122"/>
      <c r="SIR4" s="119"/>
      <c r="SIS4" s="120"/>
      <c r="SIT4" s="121"/>
      <c r="SIU4" s="122"/>
      <c r="SIV4" s="119"/>
      <c r="SIW4" s="120"/>
      <c r="SIX4" s="121"/>
      <c r="SIY4" s="122"/>
      <c r="SIZ4" s="119"/>
      <c r="SJA4" s="120"/>
      <c r="SJB4" s="121"/>
      <c r="SJC4" s="122"/>
      <c r="SJD4" s="119"/>
      <c r="SJE4" s="120"/>
      <c r="SJF4" s="121"/>
      <c r="SJG4" s="122"/>
      <c r="SJH4" s="119"/>
      <c r="SJI4" s="120"/>
      <c r="SJJ4" s="121"/>
      <c r="SJK4" s="122"/>
      <c r="SJL4" s="119"/>
      <c r="SJM4" s="120"/>
      <c r="SJN4" s="121"/>
      <c r="SJO4" s="122"/>
      <c r="SJP4" s="119"/>
      <c r="SJQ4" s="120"/>
      <c r="SJR4" s="121"/>
      <c r="SJS4" s="122"/>
      <c r="SJT4" s="119"/>
      <c r="SJU4" s="120"/>
      <c r="SJV4" s="121"/>
      <c r="SJW4" s="122"/>
      <c r="SJX4" s="119"/>
      <c r="SJY4" s="120"/>
      <c r="SJZ4" s="121"/>
      <c r="SKA4" s="122"/>
      <c r="SKB4" s="119"/>
      <c r="SKC4" s="120"/>
      <c r="SKD4" s="121"/>
      <c r="SKE4" s="122"/>
      <c r="SKF4" s="119"/>
      <c r="SKG4" s="120"/>
      <c r="SKH4" s="121"/>
      <c r="SKI4" s="122"/>
      <c r="SKJ4" s="119"/>
      <c r="SKK4" s="120"/>
      <c r="SKL4" s="121"/>
      <c r="SKM4" s="122"/>
      <c r="SKN4" s="119"/>
      <c r="SKO4" s="120"/>
      <c r="SKP4" s="121"/>
      <c r="SKQ4" s="122"/>
      <c r="SKR4" s="156"/>
      <c r="SKS4" s="157"/>
      <c r="SKT4" s="158"/>
      <c r="SKU4" s="159"/>
      <c r="SKV4" s="156"/>
      <c r="SKW4" s="157"/>
      <c r="SKX4" s="158"/>
      <c r="SKY4" s="159"/>
      <c r="SKZ4" s="156"/>
      <c r="SLA4" s="157"/>
      <c r="SLB4" s="158"/>
      <c r="SLC4" s="159"/>
      <c r="SLD4" s="119"/>
      <c r="SLE4" s="120"/>
      <c r="SLF4" s="121"/>
      <c r="SLG4" s="122"/>
      <c r="SLH4" s="131"/>
      <c r="SLI4" s="129"/>
      <c r="SLJ4" s="129"/>
      <c r="SLK4" s="130"/>
      <c r="SLL4" s="42"/>
      <c r="SLM4" s="114"/>
      <c r="SLN4" s="43"/>
      <c r="SLO4" s="44"/>
      <c r="SLP4" s="48"/>
      <c r="SLQ4" s="156"/>
      <c r="SLR4" s="157"/>
      <c r="SLS4" s="158"/>
      <c r="SLT4" s="159"/>
      <c r="SLU4" s="156"/>
      <c r="SLV4" s="157"/>
      <c r="SLW4" s="158"/>
      <c r="SLX4" s="159"/>
      <c r="SLY4" s="156"/>
      <c r="SLZ4" s="157"/>
      <c r="SMA4" s="158"/>
      <c r="SMB4" s="159"/>
      <c r="SMC4" s="119"/>
      <c r="SMD4" s="120"/>
      <c r="SME4" s="121"/>
      <c r="SMF4" s="122"/>
      <c r="SMG4" s="119"/>
      <c r="SMH4" s="120"/>
      <c r="SMI4" s="121"/>
      <c r="SMJ4" s="122"/>
      <c r="SMK4" s="119"/>
      <c r="SML4" s="120"/>
      <c r="SMM4" s="121"/>
      <c r="SMN4" s="122"/>
      <c r="SMO4" s="119"/>
      <c r="SMP4" s="120"/>
      <c r="SMQ4" s="121"/>
      <c r="SMR4" s="122"/>
      <c r="SMS4" s="119"/>
      <c r="SMT4" s="120"/>
      <c r="SMU4" s="121"/>
      <c r="SMV4" s="122"/>
      <c r="SMW4" s="119"/>
      <c r="SMX4" s="120"/>
      <c r="SMY4" s="121"/>
      <c r="SMZ4" s="122"/>
      <c r="SNA4" s="119"/>
      <c r="SNB4" s="120"/>
      <c r="SNC4" s="121"/>
      <c r="SND4" s="122"/>
      <c r="SNE4" s="119"/>
      <c r="SNF4" s="120"/>
      <c r="SNG4" s="121"/>
      <c r="SNH4" s="122"/>
      <c r="SNI4" s="119"/>
      <c r="SNJ4" s="120"/>
      <c r="SNK4" s="121"/>
      <c r="SNL4" s="122"/>
      <c r="SNM4" s="119"/>
      <c r="SNN4" s="120"/>
      <c r="SNO4" s="121"/>
      <c r="SNP4" s="122"/>
      <c r="SNQ4" s="119"/>
      <c r="SNR4" s="120"/>
      <c r="SNS4" s="121"/>
      <c r="SNT4" s="122"/>
      <c r="SNU4" s="119"/>
      <c r="SNV4" s="120"/>
      <c r="SNW4" s="121"/>
      <c r="SNX4" s="122"/>
      <c r="SNY4" s="119"/>
      <c r="SNZ4" s="120"/>
      <c r="SOA4" s="121"/>
      <c r="SOB4" s="122"/>
      <c r="SOC4" s="119"/>
      <c r="SOD4" s="120"/>
      <c r="SOE4" s="121"/>
      <c r="SOF4" s="122"/>
      <c r="SOG4" s="119"/>
      <c r="SOH4" s="120"/>
      <c r="SOI4" s="121"/>
      <c r="SOJ4" s="122"/>
      <c r="SOK4" s="119"/>
      <c r="SOL4" s="120"/>
      <c r="SOM4" s="121"/>
      <c r="SON4" s="122"/>
      <c r="SOO4" s="119"/>
      <c r="SOP4" s="120"/>
      <c r="SOQ4" s="121"/>
      <c r="SOR4" s="122"/>
      <c r="SOS4" s="119"/>
      <c r="SOT4" s="120"/>
      <c r="SOU4" s="121"/>
      <c r="SOV4" s="122"/>
      <c r="SOW4" s="119"/>
      <c r="SOX4" s="120"/>
      <c r="SOY4" s="121"/>
      <c r="SOZ4" s="122"/>
      <c r="SPA4" s="119"/>
      <c r="SPB4" s="120"/>
      <c r="SPC4" s="121"/>
      <c r="SPD4" s="122"/>
      <c r="SPE4" s="119"/>
      <c r="SPF4" s="120"/>
      <c r="SPG4" s="121"/>
      <c r="SPH4" s="122"/>
      <c r="SPI4" s="119"/>
      <c r="SPJ4" s="120"/>
      <c r="SPK4" s="121"/>
      <c r="SPL4" s="122"/>
      <c r="SPM4" s="119"/>
      <c r="SPN4" s="120"/>
      <c r="SPO4" s="121"/>
      <c r="SPP4" s="122"/>
      <c r="SPQ4" s="119"/>
      <c r="SPR4" s="120"/>
      <c r="SPS4" s="121"/>
      <c r="SPT4" s="122"/>
      <c r="SPU4" s="156"/>
      <c r="SPV4" s="157"/>
      <c r="SPW4" s="158"/>
      <c r="SPX4" s="159"/>
      <c r="SPY4" s="156"/>
      <c r="SPZ4" s="157"/>
      <c r="SQA4" s="158"/>
      <c r="SQB4" s="159"/>
      <c r="SQC4" s="156"/>
      <c r="SQD4" s="157"/>
      <c r="SQE4" s="158"/>
      <c r="SQF4" s="159"/>
      <c r="SQG4" s="119"/>
      <c r="SQH4" s="120"/>
      <c r="SQI4" s="121"/>
      <c r="SQJ4" s="122"/>
      <c r="SQK4" s="131"/>
      <c r="SQL4" s="129"/>
      <c r="SQM4" s="129"/>
      <c r="SQN4" s="130"/>
      <c r="SQO4" s="42"/>
      <c r="SQP4" s="114"/>
      <c r="SQQ4" s="43"/>
      <c r="SQR4" s="44"/>
      <c r="SQS4" s="48"/>
      <c r="SQT4" s="156"/>
      <c r="SQU4" s="157"/>
      <c r="SQV4" s="158"/>
      <c r="SQW4" s="159"/>
      <c r="SQX4" s="156"/>
      <c r="SQY4" s="157"/>
      <c r="SQZ4" s="158"/>
      <c r="SRA4" s="159"/>
      <c r="SRB4" s="156"/>
      <c r="SRC4" s="157"/>
      <c r="SRD4" s="158"/>
      <c r="SRE4" s="159"/>
      <c r="SRF4" s="119"/>
      <c r="SRG4" s="120"/>
      <c r="SRH4" s="121"/>
      <c r="SRI4" s="122"/>
      <c r="SRJ4" s="119"/>
      <c r="SRK4" s="120"/>
      <c r="SRL4" s="121"/>
      <c r="SRM4" s="122"/>
      <c r="SRN4" s="119"/>
      <c r="SRO4" s="120"/>
      <c r="SRP4" s="121"/>
      <c r="SRQ4" s="122"/>
      <c r="SRR4" s="119"/>
      <c r="SRS4" s="120"/>
      <c r="SRT4" s="121"/>
      <c r="SRU4" s="122"/>
      <c r="SRV4" s="119"/>
      <c r="SRW4" s="120"/>
      <c r="SRX4" s="121"/>
      <c r="SRY4" s="122"/>
      <c r="SRZ4" s="119"/>
      <c r="SSA4" s="120"/>
      <c r="SSB4" s="121"/>
      <c r="SSC4" s="122"/>
      <c r="SSD4" s="119"/>
      <c r="SSE4" s="120"/>
      <c r="SSF4" s="121"/>
      <c r="SSG4" s="122"/>
      <c r="SSH4" s="119"/>
      <c r="SSI4" s="120"/>
      <c r="SSJ4" s="121"/>
      <c r="SSK4" s="122"/>
      <c r="SSL4" s="119"/>
      <c r="SSM4" s="120"/>
      <c r="SSN4" s="121"/>
      <c r="SSO4" s="122"/>
      <c r="SSP4" s="119"/>
      <c r="SSQ4" s="120"/>
      <c r="SSR4" s="121"/>
      <c r="SSS4" s="122"/>
      <c r="SST4" s="119"/>
      <c r="SSU4" s="120"/>
      <c r="SSV4" s="121"/>
      <c r="SSW4" s="122"/>
      <c r="SSX4" s="119"/>
      <c r="SSY4" s="120"/>
      <c r="SSZ4" s="121"/>
      <c r="STA4" s="122"/>
      <c r="STB4" s="119"/>
      <c r="STC4" s="120"/>
      <c r="STD4" s="121"/>
      <c r="STE4" s="122"/>
      <c r="STF4" s="119"/>
      <c r="STG4" s="120"/>
      <c r="STH4" s="121"/>
      <c r="STI4" s="122"/>
      <c r="STJ4" s="119"/>
      <c r="STK4" s="120"/>
      <c r="STL4" s="121"/>
      <c r="STM4" s="122"/>
      <c r="STN4" s="119"/>
      <c r="STO4" s="120"/>
      <c r="STP4" s="121"/>
      <c r="STQ4" s="122"/>
      <c r="STR4" s="119"/>
      <c r="STS4" s="120"/>
      <c r="STT4" s="121"/>
      <c r="STU4" s="122"/>
      <c r="STV4" s="119"/>
      <c r="STW4" s="120"/>
      <c r="STX4" s="121"/>
      <c r="STY4" s="122"/>
      <c r="STZ4" s="119"/>
      <c r="SUA4" s="120"/>
      <c r="SUB4" s="121"/>
      <c r="SUC4" s="122"/>
      <c r="SUD4" s="119"/>
      <c r="SUE4" s="120"/>
      <c r="SUF4" s="121"/>
      <c r="SUG4" s="122"/>
      <c r="SUH4" s="119"/>
      <c r="SUI4" s="120"/>
      <c r="SUJ4" s="121"/>
      <c r="SUK4" s="122"/>
      <c r="SUL4" s="119"/>
      <c r="SUM4" s="120"/>
      <c r="SUN4" s="121"/>
      <c r="SUO4" s="122"/>
      <c r="SUP4" s="119"/>
      <c r="SUQ4" s="120"/>
      <c r="SUR4" s="121"/>
      <c r="SUS4" s="122"/>
      <c r="SUT4" s="119"/>
      <c r="SUU4" s="120"/>
      <c r="SUV4" s="121"/>
      <c r="SUW4" s="122"/>
      <c r="SUX4" s="156"/>
      <c r="SUY4" s="157"/>
      <c r="SUZ4" s="158"/>
      <c r="SVA4" s="159"/>
      <c r="SVB4" s="156"/>
      <c r="SVC4" s="157"/>
      <c r="SVD4" s="158"/>
      <c r="SVE4" s="159"/>
      <c r="SVF4" s="156"/>
      <c r="SVG4" s="157"/>
      <c r="SVH4" s="158"/>
      <c r="SVI4" s="159"/>
      <c r="SVJ4" s="119"/>
      <c r="SVK4" s="120"/>
      <c r="SVL4" s="121"/>
      <c r="SVM4" s="122"/>
      <c r="SVN4" s="131"/>
      <c r="SVO4" s="129"/>
      <c r="SVP4" s="129"/>
      <c r="SVQ4" s="130"/>
      <c r="SVR4" s="42"/>
      <c r="SVS4" s="114"/>
      <c r="SVT4" s="43"/>
      <c r="SVU4" s="44"/>
      <c r="SVV4" s="48"/>
      <c r="SVW4" s="156"/>
      <c r="SVX4" s="157"/>
      <c r="SVY4" s="158"/>
      <c r="SVZ4" s="159"/>
      <c r="SWA4" s="156"/>
      <c r="SWB4" s="157"/>
      <c r="SWC4" s="158"/>
      <c r="SWD4" s="159"/>
      <c r="SWE4" s="156"/>
      <c r="SWF4" s="157"/>
      <c r="SWG4" s="158"/>
      <c r="SWH4" s="159"/>
      <c r="SWI4" s="119"/>
      <c r="SWJ4" s="120"/>
      <c r="SWK4" s="121"/>
      <c r="SWL4" s="122"/>
      <c r="SWM4" s="119"/>
      <c r="SWN4" s="120"/>
      <c r="SWO4" s="121"/>
      <c r="SWP4" s="122"/>
      <c r="SWQ4" s="119"/>
      <c r="SWR4" s="120"/>
      <c r="SWS4" s="121"/>
      <c r="SWT4" s="122"/>
      <c r="SWU4" s="119"/>
      <c r="SWV4" s="120"/>
      <c r="SWW4" s="121"/>
      <c r="SWX4" s="122"/>
      <c r="SWY4" s="119"/>
      <c r="SWZ4" s="120"/>
      <c r="SXA4" s="121"/>
      <c r="SXB4" s="122"/>
      <c r="SXC4" s="119"/>
      <c r="SXD4" s="120"/>
      <c r="SXE4" s="121"/>
      <c r="SXF4" s="122"/>
      <c r="SXG4" s="119"/>
      <c r="SXH4" s="120"/>
      <c r="SXI4" s="121"/>
      <c r="SXJ4" s="122"/>
      <c r="SXK4" s="119"/>
      <c r="SXL4" s="120"/>
      <c r="SXM4" s="121"/>
      <c r="SXN4" s="122"/>
      <c r="SXO4" s="119"/>
      <c r="SXP4" s="120"/>
      <c r="SXQ4" s="121"/>
      <c r="SXR4" s="122"/>
      <c r="SXS4" s="119"/>
      <c r="SXT4" s="120"/>
      <c r="SXU4" s="121"/>
      <c r="SXV4" s="122"/>
      <c r="SXW4" s="119"/>
      <c r="SXX4" s="120"/>
      <c r="SXY4" s="121"/>
      <c r="SXZ4" s="122"/>
      <c r="SYA4" s="119"/>
      <c r="SYB4" s="120"/>
      <c r="SYC4" s="121"/>
      <c r="SYD4" s="122"/>
      <c r="SYE4" s="119"/>
      <c r="SYF4" s="120"/>
      <c r="SYG4" s="121"/>
      <c r="SYH4" s="122"/>
      <c r="SYI4" s="119"/>
      <c r="SYJ4" s="120"/>
      <c r="SYK4" s="121"/>
      <c r="SYL4" s="122"/>
      <c r="SYM4" s="119"/>
      <c r="SYN4" s="120"/>
      <c r="SYO4" s="121"/>
      <c r="SYP4" s="122"/>
      <c r="SYQ4" s="119"/>
      <c r="SYR4" s="120"/>
      <c r="SYS4" s="121"/>
      <c r="SYT4" s="122"/>
      <c r="SYU4" s="119"/>
      <c r="SYV4" s="120"/>
      <c r="SYW4" s="121"/>
      <c r="SYX4" s="122"/>
      <c r="SYY4" s="119"/>
      <c r="SYZ4" s="120"/>
      <c r="SZA4" s="121"/>
      <c r="SZB4" s="122"/>
      <c r="SZC4" s="119"/>
      <c r="SZD4" s="120"/>
      <c r="SZE4" s="121"/>
      <c r="SZF4" s="122"/>
      <c r="SZG4" s="119"/>
      <c r="SZH4" s="120"/>
      <c r="SZI4" s="121"/>
      <c r="SZJ4" s="122"/>
      <c r="SZK4" s="119"/>
      <c r="SZL4" s="120"/>
      <c r="SZM4" s="121"/>
      <c r="SZN4" s="122"/>
      <c r="SZO4" s="119"/>
      <c r="SZP4" s="120"/>
      <c r="SZQ4" s="121"/>
      <c r="SZR4" s="122"/>
      <c r="SZS4" s="119"/>
      <c r="SZT4" s="120"/>
      <c r="SZU4" s="121"/>
      <c r="SZV4" s="122"/>
      <c r="SZW4" s="119"/>
      <c r="SZX4" s="120"/>
      <c r="SZY4" s="121"/>
      <c r="SZZ4" s="122"/>
      <c r="TAA4" s="156"/>
      <c r="TAB4" s="157"/>
      <c r="TAC4" s="158"/>
      <c r="TAD4" s="159"/>
      <c r="TAE4" s="156"/>
      <c r="TAF4" s="157"/>
      <c r="TAG4" s="158"/>
      <c r="TAH4" s="159"/>
      <c r="TAI4" s="156"/>
      <c r="TAJ4" s="157"/>
      <c r="TAK4" s="158"/>
      <c r="TAL4" s="159"/>
      <c r="TAM4" s="119"/>
      <c r="TAN4" s="120"/>
      <c r="TAO4" s="121"/>
      <c r="TAP4" s="122"/>
      <c r="TAQ4" s="131"/>
      <c r="TAR4" s="129"/>
      <c r="TAS4" s="129"/>
      <c r="TAT4" s="130"/>
      <c r="TAU4" s="42"/>
      <c r="TAV4" s="114"/>
      <c r="TAW4" s="43"/>
      <c r="TAX4" s="44"/>
      <c r="TAY4" s="48"/>
      <c r="TAZ4" s="156"/>
      <c r="TBA4" s="157"/>
      <c r="TBB4" s="158"/>
      <c r="TBC4" s="159"/>
      <c r="TBD4" s="156"/>
      <c r="TBE4" s="157"/>
      <c r="TBF4" s="158"/>
      <c r="TBG4" s="159"/>
      <c r="TBH4" s="156"/>
      <c r="TBI4" s="157"/>
      <c r="TBJ4" s="158"/>
      <c r="TBK4" s="159"/>
      <c r="TBL4" s="119"/>
      <c r="TBM4" s="120"/>
      <c r="TBN4" s="121"/>
      <c r="TBO4" s="122"/>
      <c r="TBP4" s="119"/>
      <c r="TBQ4" s="120"/>
      <c r="TBR4" s="121"/>
      <c r="TBS4" s="122"/>
      <c r="TBT4" s="119"/>
      <c r="TBU4" s="120"/>
      <c r="TBV4" s="121"/>
      <c r="TBW4" s="122"/>
      <c r="TBX4" s="119"/>
      <c r="TBY4" s="120"/>
      <c r="TBZ4" s="121"/>
      <c r="TCA4" s="122"/>
      <c r="TCB4" s="119"/>
      <c r="TCC4" s="120"/>
      <c r="TCD4" s="121"/>
      <c r="TCE4" s="122"/>
      <c r="TCF4" s="119"/>
      <c r="TCG4" s="120"/>
      <c r="TCH4" s="121"/>
      <c r="TCI4" s="122"/>
      <c r="TCJ4" s="119"/>
      <c r="TCK4" s="120"/>
      <c r="TCL4" s="121"/>
      <c r="TCM4" s="122"/>
      <c r="TCN4" s="119"/>
      <c r="TCO4" s="120"/>
      <c r="TCP4" s="121"/>
      <c r="TCQ4" s="122"/>
      <c r="TCR4" s="119"/>
      <c r="TCS4" s="120"/>
      <c r="TCT4" s="121"/>
      <c r="TCU4" s="122"/>
      <c r="TCV4" s="119"/>
      <c r="TCW4" s="120"/>
      <c r="TCX4" s="121"/>
      <c r="TCY4" s="122"/>
      <c r="TCZ4" s="119"/>
      <c r="TDA4" s="120"/>
      <c r="TDB4" s="121"/>
      <c r="TDC4" s="122"/>
      <c r="TDD4" s="119"/>
      <c r="TDE4" s="120"/>
      <c r="TDF4" s="121"/>
      <c r="TDG4" s="122"/>
      <c r="TDH4" s="119"/>
      <c r="TDI4" s="120"/>
      <c r="TDJ4" s="121"/>
      <c r="TDK4" s="122"/>
      <c r="TDL4" s="119"/>
      <c r="TDM4" s="120"/>
      <c r="TDN4" s="121"/>
      <c r="TDO4" s="122"/>
      <c r="TDP4" s="119"/>
      <c r="TDQ4" s="120"/>
      <c r="TDR4" s="121"/>
      <c r="TDS4" s="122"/>
      <c r="TDT4" s="119"/>
      <c r="TDU4" s="120"/>
      <c r="TDV4" s="121"/>
      <c r="TDW4" s="122"/>
      <c r="TDX4" s="119"/>
      <c r="TDY4" s="120"/>
      <c r="TDZ4" s="121"/>
      <c r="TEA4" s="122"/>
      <c r="TEB4" s="119"/>
      <c r="TEC4" s="120"/>
      <c r="TED4" s="121"/>
      <c r="TEE4" s="122"/>
      <c r="TEF4" s="119"/>
      <c r="TEG4" s="120"/>
      <c r="TEH4" s="121"/>
      <c r="TEI4" s="122"/>
      <c r="TEJ4" s="119"/>
      <c r="TEK4" s="120"/>
      <c r="TEL4" s="121"/>
      <c r="TEM4" s="122"/>
      <c r="TEN4" s="119"/>
      <c r="TEO4" s="120"/>
      <c r="TEP4" s="121"/>
      <c r="TEQ4" s="122"/>
      <c r="TER4" s="119"/>
      <c r="TES4" s="120"/>
      <c r="TET4" s="121"/>
      <c r="TEU4" s="122"/>
      <c r="TEV4" s="119"/>
      <c r="TEW4" s="120"/>
      <c r="TEX4" s="121"/>
      <c r="TEY4" s="122"/>
      <c r="TEZ4" s="119"/>
      <c r="TFA4" s="120"/>
      <c r="TFB4" s="121"/>
      <c r="TFC4" s="122"/>
      <c r="TFD4" s="156"/>
      <c r="TFE4" s="157"/>
      <c r="TFF4" s="158"/>
      <c r="TFG4" s="159"/>
      <c r="TFH4" s="156"/>
      <c r="TFI4" s="157"/>
      <c r="TFJ4" s="158"/>
      <c r="TFK4" s="159"/>
      <c r="TFL4" s="156"/>
      <c r="TFM4" s="157"/>
      <c r="TFN4" s="158"/>
      <c r="TFO4" s="159"/>
      <c r="TFP4" s="119"/>
      <c r="TFQ4" s="120"/>
      <c r="TFR4" s="121"/>
      <c r="TFS4" s="122"/>
      <c r="TFT4" s="131"/>
      <c r="TFU4" s="129"/>
      <c r="TFV4" s="129"/>
      <c r="TFW4" s="130"/>
      <c r="TFX4" s="42"/>
      <c r="TFY4" s="114"/>
      <c r="TFZ4" s="43"/>
      <c r="TGA4" s="44"/>
      <c r="TGB4" s="48"/>
      <c r="TGC4" s="156"/>
      <c r="TGD4" s="157"/>
      <c r="TGE4" s="158"/>
      <c r="TGF4" s="159"/>
      <c r="TGG4" s="156"/>
      <c r="TGH4" s="157"/>
      <c r="TGI4" s="158"/>
      <c r="TGJ4" s="159"/>
      <c r="TGK4" s="156"/>
      <c r="TGL4" s="157"/>
      <c r="TGM4" s="158"/>
      <c r="TGN4" s="159"/>
      <c r="TGO4" s="119"/>
      <c r="TGP4" s="120"/>
      <c r="TGQ4" s="121"/>
      <c r="TGR4" s="122"/>
      <c r="TGS4" s="119"/>
      <c r="TGT4" s="120"/>
      <c r="TGU4" s="121"/>
      <c r="TGV4" s="122"/>
      <c r="TGW4" s="119"/>
      <c r="TGX4" s="120"/>
      <c r="TGY4" s="121"/>
      <c r="TGZ4" s="122"/>
      <c r="THA4" s="119"/>
      <c r="THB4" s="120"/>
      <c r="THC4" s="121"/>
      <c r="THD4" s="122"/>
      <c r="THE4" s="119"/>
      <c r="THF4" s="120"/>
      <c r="THG4" s="121"/>
      <c r="THH4" s="122"/>
      <c r="THI4" s="119"/>
      <c r="THJ4" s="120"/>
      <c r="THK4" s="121"/>
      <c r="THL4" s="122"/>
      <c r="THM4" s="119"/>
      <c r="THN4" s="120"/>
      <c r="THO4" s="121"/>
      <c r="THP4" s="122"/>
      <c r="THQ4" s="119"/>
      <c r="THR4" s="120"/>
      <c r="THS4" s="121"/>
      <c r="THT4" s="122"/>
      <c r="THU4" s="119"/>
      <c r="THV4" s="120"/>
      <c r="THW4" s="121"/>
      <c r="THX4" s="122"/>
      <c r="THY4" s="119"/>
      <c r="THZ4" s="120"/>
      <c r="TIA4" s="121"/>
      <c r="TIB4" s="122"/>
      <c r="TIC4" s="119"/>
      <c r="TID4" s="120"/>
      <c r="TIE4" s="121"/>
      <c r="TIF4" s="122"/>
      <c r="TIG4" s="119"/>
      <c r="TIH4" s="120"/>
      <c r="TII4" s="121"/>
      <c r="TIJ4" s="122"/>
      <c r="TIK4" s="119"/>
      <c r="TIL4" s="120"/>
      <c r="TIM4" s="121"/>
      <c r="TIN4" s="122"/>
      <c r="TIO4" s="119"/>
      <c r="TIP4" s="120"/>
      <c r="TIQ4" s="121"/>
      <c r="TIR4" s="122"/>
      <c r="TIS4" s="119"/>
      <c r="TIT4" s="120"/>
      <c r="TIU4" s="121"/>
      <c r="TIV4" s="122"/>
      <c r="TIW4" s="119"/>
      <c r="TIX4" s="120"/>
      <c r="TIY4" s="121"/>
      <c r="TIZ4" s="122"/>
      <c r="TJA4" s="119"/>
      <c r="TJB4" s="120"/>
      <c r="TJC4" s="121"/>
      <c r="TJD4" s="122"/>
      <c r="TJE4" s="119"/>
      <c r="TJF4" s="120"/>
      <c r="TJG4" s="121"/>
      <c r="TJH4" s="122"/>
      <c r="TJI4" s="119"/>
      <c r="TJJ4" s="120"/>
      <c r="TJK4" s="121"/>
      <c r="TJL4" s="122"/>
      <c r="TJM4" s="119"/>
      <c r="TJN4" s="120"/>
      <c r="TJO4" s="121"/>
      <c r="TJP4" s="122"/>
      <c r="TJQ4" s="119"/>
      <c r="TJR4" s="120"/>
      <c r="TJS4" s="121"/>
      <c r="TJT4" s="122"/>
      <c r="TJU4" s="119"/>
      <c r="TJV4" s="120"/>
      <c r="TJW4" s="121"/>
      <c r="TJX4" s="122"/>
      <c r="TJY4" s="119"/>
      <c r="TJZ4" s="120"/>
      <c r="TKA4" s="121"/>
      <c r="TKB4" s="122"/>
      <c r="TKC4" s="119"/>
      <c r="TKD4" s="120"/>
      <c r="TKE4" s="121"/>
      <c r="TKF4" s="122"/>
      <c r="TKG4" s="156"/>
      <c r="TKH4" s="157"/>
      <c r="TKI4" s="158"/>
      <c r="TKJ4" s="159"/>
      <c r="TKK4" s="156"/>
      <c r="TKL4" s="157"/>
      <c r="TKM4" s="158"/>
      <c r="TKN4" s="159"/>
      <c r="TKO4" s="156"/>
      <c r="TKP4" s="157"/>
      <c r="TKQ4" s="158"/>
      <c r="TKR4" s="159"/>
      <c r="TKS4" s="119"/>
      <c r="TKT4" s="120"/>
      <c r="TKU4" s="121"/>
      <c r="TKV4" s="122"/>
      <c r="TKW4" s="131"/>
      <c r="TKX4" s="129"/>
      <c r="TKY4" s="129"/>
      <c r="TKZ4" s="130"/>
      <c r="TLA4" s="42"/>
      <c r="TLB4" s="114"/>
      <c r="TLC4" s="43"/>
      <c r="TLD4" s="44"/>
      <c r="TLE4" s="48"/>
      <c r="TLF4" s="156"/>
      <c r="TLG4" s="157"/>
      <c r="TLH4" s="158"/>
      <c r="TLI4" s="159"/>
      <c r="TLJ4" s="156"/>
      <c r="TLK4" s="157"/>
      <c r="TLL4" s="158"/>
      <c r="TLM4" s="159"/>
      <c r="TLN4" s="156"/>
      <c r="TLO4" s="157"/>
      <c r="TLP4" s="158"/>
      <c r="TLQ4" s="159"/>
      <c r="TLR4" s="119"/>
      <c r="TLS4" s="120"/>
      <c r="TLT4" s="121"/>
      <c r="TLU4" s="122"/>
      <c r="TLV4" s="119"/>
      <c r="TLW4" s="120"/>
      <c r="TLX4" s="121"/>
      <c r="TLY4" s="122"/>
      <c r="TLZ4" s="119"/>
      <c r="TMA4" s="120"/>
      <c r="TMB4" s="121"/>
      <c r="TMC4" s="122"/>
      <c r="TMD4" s="119"/>
      <c r="TME4" s="120"/>
      <c r="TMF4" s="121"/>
      <c r="TMG4" s="122"/>
      <c r="TMH4" s="119"/>
      <c r="TMI4" s="120"/>
      <c r="TMJ4" s="121"/>
      <c r="TMK4" s="122"/>
      <c r="TML4" s="119"/>
      <c r="TMM4" s="120"/>
      <c r="TMN4" s="121"/>
      <c r="TMO4" s="122"/>
      <c r="TMP4" s="119"/>
      <c r="TMQ4" s="120"/>
      <c r="TMR4" s="121"/>
      <c r="TMS4" s="122"/>
      <c r="TMT4" s="119"/>
      <c r="TMU4" s="120"/>
      <c r="TMV4" s="121"/>
      <c r="TMW4" s="122"/>
      <c r="TMX4" s="119"/>
      <c r="TMY4" s="120"/>
      <c r="TMZ4" s="121"/>
      <c r="TNA4" s="122"/>
      <c r="TNB4" s="119"/>
      <c r="TNC4" s="120"/>
      <c r="TND4" s="121"/>
      <c r="TNE4" s="122"/>
      <c r="TNF4" s="119"/>
      <c r="TNG4" s="120"/>
      <c r="TNH4" s="121"/>
      <c r="TNI4" s="122"/>
      <c r="TNJ4" s="119"/>
      <c r="TNK4" s="120"/>
      <c r="TNL4" s="121"/>
      <c r="TNM4" s="122"/>
      <c r="TNN4" s="119"/>
      <c r="TNO4" s="120"/>
      <c r="TNP4" s="121"/>
      <c r="TNQ4" s="122"/>
      <c r="TNR4" s="119"/>
      <c r="TNS4" s="120"/>
      <c r="TNT4" s="121"/>
      <c r="TNU4" s="122"/>
      <c r="TNV4" s="119"/>
      <c r="TNW4" s="120"/>
      <c r="TNX4" s="121"/>
      <c r="TNY4" s="122"/>
      <c r="TNZ4" s="119"/>
      <c r="TOA4" s="120"/>
      <c r="TOB4" s="121"/>
      <c r="TOC4" s="122"/>
      <c r="TOD4" s="119"/>
      <c r="TOE4" s="120"/>
      <c r="TOF4" s="121"/>
      <c r="TOG4" s="122"/>
      <c r="TOH4" s="119"/>
      <c r="TOI4" s="120"/>
      <c r="TOJ4" s="121"/>
      <c r="TOK4" s="122"/>
      <c r="TOL4" s="119"/>
      <c r="TOM4" s="120"/>
      <c r="TON4" s="121"/>
      <c r="TOO4" s="122"/>
      <c r="TOP4" s="119"/>
      <c r="TOQ4" s="120"/>
      <c r="TOR4" s="121"/>
      <c r="TOS4" s="122"/>
      <c r="TOT4" s="119"/>
      <c r="TOU4" s="120"/>
      <c r="TOV4" s="121"/>
      <c r="TOW4" s="122"/>
      <c r="TOX4" s="119"/>
      <c r="TOY4" s="120"/>
      <c r="TOZ4" s="121"/>
      <c r="TPA4" s="122"/>
      <c r="TPB4" s="119"/>
      <c r="TPC4" s="120"/>
      <c r="TPD4" s="121"/>
      <c r="TPE4" s="122"/>
      <c r="TPF4" s="119"/>
      <c r="TPG4" s="120"/>
      <c r="TPH4" s="121"/>
      <c r="TPI4" s="122"/>
      <c r="TPJ4" s="156"/>
      <c r="TPK4" s="157"/>
      <c r="TPL4" s="158"/>
      <c r="TPM4" s="159"/>
      <c r="TPN4" s="156"/>
      <c r="TPO4" s="157"/>
      <c r="TPP4" s="158"/>
      <c r="TPQ4" s="159"/>
      <c r="TPR4" s="156"/>
      <c r="TPS4" s="157"/>
      <c r="TPT4" s="158"/>
      <c r="TPU4" s="159"/>
      <c r="TPV4" s="119"/>
      <c r="TPW4" s="120"/>
      <c r="TPX4" s="121"/>
      <c r="TPY4" s="122"/>
      <c r="TPZ4" s="131"/>
      <c r="TQA4" s="129"/>
      <c r="TQB4" s="129"/>
      <c r="TQC4" s="130"/>
      <c r="TQD4" s="42"/>
      <c r="TQE4" s="114"/>
      <c r="TQF4" s="43"/>
      <c r="TQG4" s="44"/>
      <c r="TQH4" s="48"/>
      <c r="TQI4" s="156"/>
      <c r="TQJ4" s="157"/>
      <c r="TQK4" s="158"/>
      <c r="TQL4" s="159"/>
      <c r="TQM4" s="156"/>
      <c r="TQN4" s="157"/>
      <c r="TQO4" s="158"/>
      <c r="TQP4" s="159"/>
      <c r="TQQ4" s="156"/>
      <c r="TQR4" s="157"/>
      <c r="TQS4" s="158"/>
      <c r="TQT4" s="159"/>
      <c r="TQU4" s="119"/>
      <c r="TQV4" s="120"/>
      <c r="TQW4" s="121"/>
      <c r="TQX4" s="122"/>
      <c r="TQY4" s="119"/>
      <c r="TQZ4" s="120"/>
      <c r="TRA4" s="121"/>
      <c r="TRB4" s="122"/>
      <c r="TRC4" s="119"/>
      <c r="TRD4" s="120"/>
      <c r="TRE4" s="121"/>
      <c r="TRF4" s="122"/>
      <c r="TRG4" s="119"/>
      <c r="TRH4" s="120"/>
      <c r="TRI4" s="121"/>
      <c r="TRJ4" s="122"/>
      <c r="TRK4" s="119"/>
      <c r="TRL4" s="120"/>
      <c r="TRM4" s="121"/>
      <c r="TRN4" s="122"/>
      <c r="TRO4" s="119"/>
      <c r="TRP4" s="120"/>
      <c r="TRQ4" s="121"/>
      <c r="TRR4" s="122"/>
      <c r="TRS4" s="119"/>
      <c r="TRT4" s="120"/>
      <c r="TRU4" s="121"/>
      <c r="TRV4" s="122"/>
      <c r="TRW4" s="119"/>
      <c r="TRX4" s="120"/>
      <c r="TRY4" s="121"/>
      <c r="TRZ4" s="122"/>
      <c r="TSA4" s="119"/>
      <c r="TSB4" s="120"/>
      <c r="TSC4" s="121"/>
      <c r="TSD4" s="122"/>
      <c r="TSE4" s="119"/>
      <c r="TSF4" s="120"/>
      <c r="TSG4" s="121"/>
      <c r="TSH4" s="122"/>
      <c r="TSI4" s="119"/>
      <c r="TSJ4" s="120"/>
      <c r="TSK4" s="121"/>
      <c r="TSL4" s="122"/>
      <c r="TSM4" s="119"/>
      <c r="TSN4" s="120"/>
      <c r="TSO4" s="121"/>
      <c r="TSP4" s="122"/>
      <c r="TSQ4" s="119"/>
      <c r="TSR4" s="120"/>
      <c r="TSS4" s="121"/>
      <c r="TST4" s="122"/>
      <c r="TSU4" s="119"/>
      <c r="TSV4" s="120"/>
      <c r="TSW4" s="121"/>
      <c r="TSX4" s="122"/>
      <c r="TSY4" s="119"/>
      <c r="TSZ4" s="120"/>
      <c r="TTA4" s="121"/>
      <c r="TTB4" s="122"/>
      <c r="TTC4" s="119"/>
      <c r="TTD4" s="120"/>
      <c r="TTE4" s="121"/>
      <c r="TTF4" s="122"/>
      <c r="TTG4" s="119"/>
      <c r="TTH4" s="120"/>
      <c r="TTI4" s="121"/>
      <c r="TTJ4" s="122"/>
      <c r="TTK4" s="119"/>
      <c r="TTL4" s="120"/>
      <c r="TTM4" s="121"/>
      <c r="TTN4" s="122"/>
      <c r="TTO4" s="119"/>
      <c r="TTP4" s="120"/>
      <c r="TTQ4" s="121"/>
      <c r="TTR4" s="122"/>
      <c r="TTS4" s="119"/>
      <c r="TTT4" s="120"/>
      <c r="TTU4" s="121"/>
      <c r="TTV4" s="122"/>
      <c r="TTW4" s="119"/>
      <c r="TTX4" s="120"/>
      <c r="TTY4" s="121"/>
      <c r="TTZ4" s="122"/>
      <c r="TUA4" s="119"/>
      <c r="TUB4" s="120"/>
      <c r="TUC4" s="121"/>
      <c r="TUD4" s="122"/>
      <c r="TUE4" s="119"/>
      <c r="TUF4" s="120"/>
      <c r="TUG4" s="121"/>
      <c r="TUH4" s="122"/>
      <c r="TUI4" s="119"/>
      <c r="TUJ4" s="120"/>
      <c r="TUK4" s="121"/>
      <c r="TUL4" s="122"/>
      <c r="TUM4" s="156"/>
      <c r="TUN4" s="157"/>
      <c r="TUO4" s="158"/>
      <c r="TUP4" s="159"/>
      <c r="TUQ4" s="156"/>
      <c r="TUR4" s="157"/>
      <c r="TUS4" s="158"/>
      <c r="TUT4" s="159"/>
      <c r="TUU4" s="156"/>
      <c r="TUV4" s="157"/>
      <c r="TUW4" s="158"/>
      <c r="TUX4" s="159"/>
      <c r="TUY4" s="119"/>
      <c r="TUZ4" s="120"/>
      <c r="TVA4" s="121"/>
      <c r="TVB4" s="122"/>
      <c r="TVC4" s="131"/>
      <c r="TVD4" s="129"/>
      <c r="TVE4" s="129"/>
      <c r="TVF4" s="130"/>
      <c r="TVG4" s="42"/>
      <c r="TVH4" s="114"/>
      <c r="TVI4" s="43"/>
      <c r="TVJ4" s="44"/>
      <c r="TVK4" s="48"/>
      <c r="TVL4" s="156"/>
      <c r="TVM4" s="157"/>
      <c r="TVN4" s="158"/>
      <c r="TVO4" s="159"/>
      <c r="TVP4" s="156"/>
      <c r="TVQ4" s="157"/>
      <c r="TVR4" s="158"/>
      <c r="TVS4" s="159"/>
      <c r="TVT4" s="156"/>
      <c r="TVU4" s="157"/>
      <c r="TVV4" s="158"/>
      <c r="TVW4" s="159"/>
      <c r="TVX4" s="119"/>
      <c r="TVY4" s="120"/>
      <c r="TVZ4" s="121"/>
      <c r="TWA4" s="122"/>
      <c r="TWB4" s="119"/>
      <c r="TWC4" s="120"/>
      <c r="TWD4" s="121"/>
      <c r="TWE4" s="122"/>
      <c r="TWF4" s="119"/>
      <c r="TWG4" s="120"/>
      <c r="TWH4" s="121"/>
      <c r="TWI4" s="122"/>
      <c r="TWJ4" s="119"/>
      <c r="TWK4" s="120"/>
      <c r="TWL4" s="121"/>
      <c r="TWM4" s="122"/>
      <c r="TWN4" s="119"/>
      <c r="TWO4" s="120"/>
      <c r="TWP4" s="121"/>
      <c r="TWQ4" s="122"/>
      <c r="TWR4" s="119"/>
      <c r="TWS4" s="120"/>
      <c r="TWT4" s="121"/>
      <c r="TWU4" s="122"/>
      <c r="TWV4" s="119"/>
      <c r="TWW4" s="120"/>
      <c r="TWX4" s="121"/>
      <c r="TWY4" s="122"/>
      <c r="TWZ4" s="119"/>
      <c r="TXA4" s="120"/>
      <c r="TXB4" s="121"/>
      <c r="TXC4" s="122"/>
      <c r="TXD4" s="119"/>
      <c r="TXE4" s="120"/>
      <c r="TXF4" s="121"/>
      <c r="TXG4" s="122"/>
      <c r="TXH4" s="119"/>
      <c r="TXI4" s="120"/>
      <c r="TXJ4" s="121"/>
      <c r="TXK4" s="122"/>
      <c r="TXL4" s="119"/>
      <c r="TXM4" s="120"/>
      <c r="TXN4" s="121"/>
      <c r="TXO4" s="122"/>
      <c r="TXP4" s="119"/>
      <c r="TXQ4" s="120"/>
      <c r="TXR4" s="121"/>
      <c r="TXS4" s="122"/>
      <c r="TXT4" s="119"/>
      <c r="TXU4" s="120"/>
      <c r="TXV4" s="121"/>
      <c r="TXW4" s="122"/>
      <c r="TXX4" s="119"/>
      <c r="TXY4" s="120"/>
      <c r="TXZ4" s="121"/>
      <c r="TYA4" s="122"/>
      <c r="TYB4" s="119"/>
      <c r="TYC4" s="120"/>
      <c r="TYD4" s="121"/>
      <c r="TYE4" s="122"/>
      <c r="TYF4" s="119"/>
      <c r="TYG4" s="120"/>
      <c r="TYH4" s="121"/>
      <c r="TYI4" s="122"/>
      <c r="TYJ4" s="119"/>
      <c r="TYK4" s="120"/>
      <c r="TYL4" s="121"/>
      <c r="TYM4" s="122"/>
      <c r="TYN4" s="119"/>
      <c r="TYO4" s="120"/>
      <c r="TYP4" s="121"/>
      <c r="TYQ4" s="122"/>
      <c r="TYR4" s="119"/>
      <c r="TYS4" s="120"/>
      <c r="TYT4" s="121"/>
      <c r="TYU4" s="122"/>
      <c r="TYV4" s="119"/>
      <c r="TYW4" s="120"/>
      <c r="TYX4" s="121"/>
      <c r="TYY4" s="122"/>
      <c r="TYZ4" s="119"/>
      <c r="TZA4" s="120"/>
      <c r="TZB4" s="121"/>
      <c r="TZC4" s="122"/>
      <c r="TZD4" s="119"/>
      <c r="TZE4" s="120"/>
      <c r="TZF4" s="121"/>
      <c r="TZG4" s="122"/>
      <c r="TZH4" s="119"/>
      <c r="TZI4" s="120"/>
      <c r="TZJ4" s="121"/>
      <c r="TZK4" s="122"/>
      <c r="TZL4" s="119"/>
      <c r="TZM4" s="120"/>
      <c r="TZN4" s="121"/>
      <c r="TZO4" s="122"/>
      <c r="TZP4" s="156"/>
      <c r="TZQ4" s="157"/>
      <c r="TZR4" s="158"/>
      <c r="TZS4" s="159"/>
      <c r="TZT4" s="156"/>
      <c r="TZU4" s="157"/>
      <c r="TZV4" s="158"/>
      <c r="TZW4" s="159"/>
      <c r="TZX4" s="156"/>
      <c r="TZY4" s="157"/>
      <c r="TZZ4" s="158"/>
      <c r="UAA4" s="159"/>
      <c r="UAB4" s="119"/>
      <c r="UAC4" s="120"/>
      <c r="UAD4" s="121"/>
      <c r="UAE4" s="122"/>
      <c r="UAF4" s="131"/>
      <c r="UAG4" s="129"/>
      <c r="UAH4" s="129"/>
      <c r="UAI4" s="130"/>
      <c r="UAJ4" s="42"/>
      <c r="UAK4" s="114"/>
      <c r="UAL4" s="43"/>
      <c r="UAM4" s="44"/>
      <c r="UAN4" s="48"/>
      <c r="UAO4" s="156"/>
      <c r="UAP4" s="157"/>
      <c r="UAQ4" s="158"/>
      <c r="UAR4" s="159"/>
      <c r="UAS4" s="156"/>
      <c r="UAT4" s="157"/>
      <c r="UAU4" s="158"/>
      <c r="UAV4" s="159"/>
      <c r="UAW4" s="156"/>
      <c r="UAX4" s="157"/>
      <c r="UAY4" s="158"/>
      <c r="UAZ4" s="159"/>
      <c r="UBA4" s="119"/>
      <c r="UBB4" s="120"/>
      <c r="UBC4" s="121"/>
      <c r="UBD4" s="122"/>
      <c r="UBE4" s="119"/>
      <c r="UBF4" s="120"/>
      <c r="UBG4" s="121"/>
      <c r="UBH4" s="122"/>
      <c r="UBI4" s="119"/>
      <c r="UBJ4" s="120"/>
      <c r="UBK4" s="121"/>
      <c r="UBL4" s="122"/>
      <c r="UBM4" s="119"/>
      <c r="UBN4" s="120"/>
      <c r="UBO4" s="121"/>
      <c r="UBP4" s="122"/>
      <c r="UBQ4" s="119"/>
      <c r="UBR4" s="120"/>
      <c r="UBS4" s="121"/>
      <c r="UBT4" s="122"/>
      <c r="UBU4" s="119"/>
      <c r="UBV4" s="120"/>
      <c r="UBW4" s="121"/>
      <c r="UBX4" s="122"/>
      <c r="UBY4" s="119"/>
      <c r="UBZ4" s="120"/>
      <c r="UCA4" s="121"/>
      <c r="UCB4" s="122"/>
      <c r="UCC4" s="119"/>
      <c r="UCD4" s="120"/>
      <c r="UCE4" s="121"/>
      <c r="UCF4" s="122"/>
      <c r="UCG4" s="119"/>
      <c r="UCH4" s="120"/>
      <c r="UCI4" s="121"/>
      <c r="UCJ4" s="122"/>
      <c r="UCK4" s="119"/>
      <c r="UCL4" s="120"/>
      <c r="UCM4" s="121"/>
      <c r="UCN4" s="122"/>
      <c r="UCO4" s="119"/>
      <c r="UCP4" s="120"/>
      <c r="UCQ4" s="121"/>
      <c r="UCR4" s="122"/>
      <c r="UCS4" s="119"/>
      <c r="UCT4" s="120"/>
      <c r="UCU4" s="121"/>
      <c r="UCV4" s="122"/>
      <c r="UCW4" s="119"/>
      <c r="UCX4" s="120"/>
      <c r="UCY4" s="121"/>
      <c r="UCZ4" s="122"/>
      <c r="UDA4" s="119"/>
      <c r="UDB4" s="120"/>
      <c r="UDC4" s="121"/>
      <c r="UDD4" s="122"/>
      <c r="UDE4" s="119"/>
      <c r="UDF4" s="120"/>
      <c r="UDG4" s="121"/>
      <c r="UDH4" s="122"/>
      <c r="UDI4" s="119"/>
      <c r="UDJ4" s="120"/>
      <c r="UDK4" s="121"/>
      <c r="UDL4" s="122"/>
      <c r="UDM4" s="119"/>
      <c r="UDN4" s="120"/>
      <c r="UDO4" s="121"/>
      <c r="UDP4" s="122"/>
      <c r="UDQ4" s="119"/>
      <c r="UDR4" s="120"/>
      <c r="UDS4" s="121"/>
      <c r="UDT4" s="122"/>
      <c r="UDU4" s="119"/>
      <c r="UDV4" s="120"/>
      <c r="UDW4" s="121"/>
      <c r="UDX4" s="122"/>
      <c r="UDY4" s="119"/>
      <c r="UDZ4" s="120"/>
      <c r="UEA4" s="121"/>
      <c r="UEB4" s="122"/>
      <c r="UEC4" s="119"/>
      <c r="UED4" s="120"/>
      <c r="UEE4" s="121"/>
      <c r="UEF4" s="122"/>
      <c r="UEG4" s="119"/>
      <c r="UEH4" s="120"/>
      <c r="UEI4" s="121"/>
      <c r="UEJ4" s="122"/>
      <c r="UEK4" s="119"/>
      <c r="UEL4" s="120"/>
      <c r="UEM4" s="121"/>
      <c r="UEN4" s="122"/>
      <c r="UEO4" s="119"/>
      <c r="UEP4" s="120"/>
      <c r="UEQ4" s="121"/>
      <c r="UER4" s="122"/>
      <c r="UES4" s="156"/>
      <c r="UET4" s="157"/>
      <c r="UEU4" s="158"/>
      <c r="UEV4" s="159"/>
      <c r="UEW4" s="156"/>
      <c r="UEX4" s="157"/>
      <c r="UEY4" s="158"/>
      <c r="UEZ4" s="159"/>
      <c r="UFA4" s="156"/>
      <c r="UFB4" s="157"/>
      <c r="UFC4" s="158"/>
      <c r="UFD4" s="159"/>
      <c r="UFE4" s="119"/>
      <c r="UFF4" s="120"/>
      <c r="UFG4" s="121"/>
      <c r="UFH4" s="122"/>
      <c r="UFI4" s="131"/>
      <c r="UFJ4" s="129"/>
      <c r="UFK4" s="129"/>
      <c r="UFL4" s="130"/>
      <c r="UFM4" s="42"/>
      <c r="UFN4" s="114"/>
      <c r="UFO4" s="43"/>
      <c r="UFP4" s="44"/>
      <c r="UFQ4" s="48"/>
      <c r="UFR4" s="156"/>
      <c r="UFS4" s="157"/>
      <c r="UFT4" s="158"/>
      <c r="UFU4" s="159"/>
      <c r="UFV4" s="156"/>
      <c r="UFW4" s="157"/>
      <c r="UFX4" s="158"/>
      <c r="UFY4" s="159"/>
      <c r="UFZ4" s="156"/>
      <c r="UGA4" s="157"/>
      <c r="UGB4" s="158"/>
      <c r="UGC4" s="159"/>
      <c r="UGD4" s="119"/>
      <c r="UGE4" s="120"/>
      <c r="UGF4" s="121"/>
      <c r="UGG4" s="122"/>
      <c r="UGH4" s="119"/>
      <c r="UGI4" s="120"/>
      <c r="UGJ4" s="121"/>
      <c r="UGK4" s="122"/>
      <c r="UGL4" s="119"/>
      <c r="UGM4" s="120"/>
      <c r="UGN4" s="121"/>
      <c r="UGO4" s="122"/>
      <c r="UGP4" s="119"/>
      <c r="UGQ4" s="120"/>
      <c r="UGR4" s="121"/>
      <c r="UGS4" s="122"/>
      <c r="UGT4" s="119"/>
      <c r="UGU4" s="120"/>
      <c r="UGV4" s="121"/>
      <c r="UGW4" s="122"/>
      <c r="UGX4" s="119"/>
      <c r="UGY4" s="120"/>
      <c r="UGZ4" s="121"/>
      <c r="UHA4" s="122"/>
      <c r="UHB4" s="119"/>
      <c r="UHC4" s="120"/>
      <c r="UHD4" s="121"/>
      <c r="UHE4" s="122"/>
      <c r="UHF4" s="119"/>
      <c r="UHG4" s="120"/>
      <c r="UHH4" s="121"/>
      <c r="UHI4" s="122"/>
      <c r="UHJ4" s="119"/>
      <c r="UHK4" s="120"/>
      <c r="UHL4" s="121"/>
      <c r="UHM4" s="122"/>
      <c r="UHN4" s="119"/>
      <c r="UHO4" s="120"/>
      <c r="UHP4" s="121"/>
      <c r="UHQ4" s="122"/>
      <c r="UHR4" s="119"/>
      <c r="UHS4" s="120"/>
      <c r="UHT4" s="121"/>
      <c r="UHU4" s="122"/>
      <c r="UHV4" s="119"/>
      <c r="UHW4" s="120"/>
      <c r="UHX4" s="121"/>
      <c r="UHY4" s="122"/>
      <c r="UHZ4" s="119"/>
      <c r="UIA4" s="120"/>
      <c r="UIB4" s="121"/>
      <c r="UIC4" s="122"/>
      <c r="UID4" s="119"/>
      <c r="UIE4" s="120"/>
      <c r="UIF4" s="121"/>
      <c r="UIG4" s="122"/>
      <c r="UIH4" s="119"/>
      <c r="UII4" s="120"/>
      <c r="UIJ4" s="121"/>
      <c r="UIK4" s="122"/>
      <c r="UIL4" s="119"/>
      <c r="UIM4" s="120"/>
      <c r="UIN4" s="121"/>
      <c r="UIO4" s="122"/>
      <c r="UIP4" s="119"/>
      <c r="UIQ4" s="120"/>
      <c r="UIR4" s="121"/>
      <c r="UIS4" s="122"/>
      <c r="UIT4" s="119"/>
      <c r="UIU4" s="120"/>
      <c r="UIV4" s="121"/>
      <c r="UIW4" s="122"/>
      <c r="UIX4" s="119"/>
      <c r="UIY4" s="120"/>
      <c r="UIZ4" s="121"/>
      <c r="UJA4" s="122"/>
      <c r="UJB4" s="119"/>
      <c r="UJC4" s="120"/>
      <c r="UJD4" s="121"/>
      <c r="UJE4" s="122"/>
      <c r="UJF4" s="119"/>
      <c r="UJG4" s="120"/>
      <c r="UJH4" s="121"/>
      <c r="UJI4" s="122"/>
      <c r="UJJ4" s="119"/>
      <c r="UJK4" s="120"/>
      <c r="UJL4" s="121"/>
      <c r="UJM4" s="122"/>
      <c r="UJN4" s="119"/>
      <c r="UJO4" s="120"/>
      <c r="UJP4" s="121"/>
      <c r="UJQ4" s="122"/>
      <c r="UJR4" s="119"/>
      <c r="UJS4" s="120"/>
      <c r="UJT4" s="121"/>
      <c r="UJU4" s="122"/>
      <c r="UJV4" s="156"/>
      <c r="UJW4" s="157"/>
      <c r="UJX4" s="158"/>
      <c r="UJY4" s="159"/>
      <c r="UJZ4" s="156"/>
      <c r="UKA4" s="157"/>
      <c r="UKB4" s="158"/>
      <c r="UKC4" s="159"/>
      <c r="UKD4" s="156"/>
      <c r="UKE4" s="157"/>
      <c r="UKF4" s="158"/>
      <c r="UKG4" s="159"/>
      <c r="UKH4" s="119"/>
      <c r="UKI4" s="120"/>
      <c r="UKJ4" s="121"/>
      <c r="UKK4" s="122"/>
      <c r="UKL4" s="131"/>
      <c r="UKM4" s="129"/>
      <c r="UKN4" s="129"/>
      <c r="UKO4" s="130"/>
      <c r="UKP4" s="42"/>
      <c r="UKQ4" s="114"/>
      <c r="UKR4" s="43"/>
      <c r="UKS4" s="44"/>
      <c r="UKT4" s="48"/>
      <c r="UKU4" s="156"/>
      <c r="UKV4" s="157"/>
      <c r="UKW4" s="158"/>
      <c r="UKX4" s="159"/>
      <c r="UKY4" s="156"/>
      <c r="UKZ4" s="157"/>
      <c r="ULA4" s="158"/>
      <c r="ULB4" s="159"/>
      <c r="ULC4" s="156"/>
      <c r="ULD4" s="157"/>
      <c r="ULE4" s="158"/>
      <c r="ULF4" s="159"/>
      <c r="ULG4" s="119"/>
      <c r="ULH4" s="120"/>
      <c r="ULI4" s="121"/>
      <c r="ULJ4" s="122"/>
      <c r="ULK4" s="119"/>
      <c r="ULL4" s="120"/>
      <c r="ULM4" s="121"/>
      <c r="ULN4" s="122"/>
      <c r="ULO4" s="119"/>
      <c r="ULP4" s="120"/>
      <c r="ULQ4" s="121"/>
      <c r="ULR4" s="122"/>
      <c r="ULS4" s="119"/>
      <c r="ULT4" s="120"/>
      <c r="ULU4" s="121"/>
      <c r="ULV4" s="122"/>
      <c r="ULW4" s="119"/>
      <c r="ULX4" s="120"/>
      <c r="ULY4" s="121"/>
      <c r="ULZ4" s="122"/>
      <c r="UMA4" s="119"/>
      <c r="UMB4" s="120"/>
      <c r="UMC4" s="121"/>
      <c r="UMD4" s="122"/>
      <c r="UME4" s="119"/>
      <c r="UMF4" s="120"/>
      <c r="UMG4" s="121"/>
      <c r="UMH4" s="122"/>
      <c r="UMI4" s="119"/>
      <c r="UMJ4" s="120"/>
      <c r="UMK4" s="121"/>
      <c r="UML4" s="122"/>
      <c r="UMM4" s="119"/>
      <c r="UMN4" s="120"/>
      <c r="UMO4" s="121"/>
      <c r="UMP4" s="122"/>
      <c r="UMQ4" s="119"/>
      <c r="UMR4" s="120"/>
      <c r="UMS4" s="121"/>
      <c r="UMT4" s="122"/>
      <c r="UMU4" s="119"/>
      <c r="UMV4" s="120"/>
      <c r="UMW4" s="121"/>
      <c r="UMX4" s="122"/>
      <c r="UMY4" s="119"/>
      <c r="UMZ4" s="120"/>
      <c r="UNA4" s="121"/>
      <c r="UNB4" s="122"/>
      <c r="UNC4" s="119"/>
      <c r="UND4" s="120"/>
      <c r="UNE4" s="121"/>
      <c r="UNF4" s="122"/>
      <c r="UNG4" s="119"/>
      <c r="UNH4" s="120"/>
      <c r="UNI4" s="121"/>
      <c r="UNJ4" s="122"/>
      <c r="UNK4" s="119"/>
      <c r="UNL4" s="120"/>
      <c r="UNM4" s="121"/>
      <c r="UNN4" s="122"/>
      <c r="UNO4" s="119"/>
      <c r="UNP4" s="120"/>
      <c r="UNQ4" s="121"/>
      <c r="UNR4" s="122"/>
      <c r="UNS4" s="119"/>
      <c r="UNT4" s="120"/>
      <c r="UNU4" s="121"/>
      <c r="UNV4" s="122"/>
      <c r="UNW4" s="119"/>
      <c r="UNX4" s="120"/>
      <c r="UNY4" s="121"/>
      <c r="UNZ4" s="122"/>
      <c r="UOA4" s="119"/>
      <c r="UOB4" s="120"/>
      <c r="UOC4" s="121"/>
      <c r="UOD4" s="122"/>
      <c r="UOE4" s="119"/>
      <c r="UOF4" s="120"/>
      <c r="UOG4" s="121"/>
      <c r="UOH4" s="122"/>
      <c r="UOI4" s="119"/>
      <c r="UOJ4" s="120"/>
      <c r="UOK4" s="121"/>
      <c r="UOL4" s="122"/>
      <c r="UOM4" s="119"/>
      <c r="UON4" s="120"/>
      <c r="UOO4" s="121"/>
      <c r="UOP4" s="122"/>
      <c r="UOQ4" s="119"/>
      <c r="UOR4" s="120"/>
      <c r="UOS4" s="121"/>
      <c r="UOT4" s="122"/>
      <c r="UOU4" s="119"/>
      <c r="UOV4" s="120"/>
      <c r="UOW4" s="121"/>
      <c r="UOX4" s="122"/>
      <c r="UOY4" s="156"/>
      <c r="UOZ4" s="157"/>
      <c r="UPA4" s="158"/>
      <c r="UPB4" s="159"/>
      <c r="UPC4" s="156"/>
      <c r="UPD4" s="157"/>
      <c r="UPE4" s="158"/>
      <c r="UPF4" s="159"/>
      <c r="UPG4" s="156"/>
      <c r="UPH4" s="157"/>
      <c r="UPI4" s="158"/>
      <c r="UPJ4" s="159"/>
      <c r="UPK4" s="119"/>
      <c r="UPL4" s="120"/>
      <c r="UPM4" s="121"/>
      <c r="UPN4" s="122"/>
      <c r="UPO4" s="131"/>
      <c r="UPP4" s="129"/>
      <c r="UPQ4" s="129"/>
      <c r="UPR4" s="130"/>
      <c r="UPS4" s="42"/>
      <c r="UPT4" s="114"/>
      <c r="UPU4" s="43"/>
      <c r="UPV4" s="44"/>
      <c r="UPW4" s="48"/>
      <c r="UPX4" s="156"/>
      <c r="UPY4" s="157"/>
      <c r="UPZ4" s="158"/>
      <c r="UQA4" s="159"/>
      <c r="UQB4" s="156"/>
      <c r="UQC4" s="157"/>
      <c r="UQD4" s="158"/>
      <c r="UQE4" s="159"/>
      <c r="UQF4" s="156"/>
      <c r="UQG4" s="157"/>
      <c r="UQH4" s="158"/>
      <c r="UQI4" s="159"/>
      <c r="UQJ4" s="119"/>
      <c r="UQK4" s="120"/>
      <c r="UQL4" s="121"/>
      <c r="UQM4" s="122"/>
      <c r="UQN4" s="119"/>
      <c r="UQO4" s="120"/>
      <c r="UQP4" s="121"/>
      <c r="UQQ4" s="122"/>
      <c r="UQR4" s="119"/>
      <c r="UQS4" s="120"/>
      <c r="UQT4" s="121"/>
      <c r="UQU4" s="122"/>
      <c r="UQV4" s="119"/>
      <c r="UQW4" s="120"/>
      <c r="UQX4" s="121"/>
      <c r="UQY4" s="122"/>
      <c r="UQZ4" s="119"/>
      <c r="URA4" s="120"/>
      <c r="URB4" s="121"/>
      <c r="URC4" s="122"/>
      <c r="URD4" s="119"/>
      <c r="URE4" s="120"/>
      <c r="URF4" s="121"/>
      <c r="URG4" s="122"/>
      <c r="URH4" s="119"/>
      <c r="URI4" s="120"/>
      <c r="URJ4" s="121"/>
      <c r="URK4" s="122"/>
      <c r="URL4" s="119"/>
      <c r="URM4" s="120"/>
      <c r="URN4" s="121"/>
      <c r="URO4" s="122"/>
      <c r="URP4" s="119"/>
      <c r="URQ4" s="120"/>
      <c r="URR4" s="121"/>
      <c r="URS4" s="122"/>
      <c r="URT4" s="119"/>
      <c r="URU4" s="120"/>
      <c r="URV4" s="121"/>
      <c r="URW4" s="122"/>
      <c r="URX4" s="119"/>
      <c r="URY4" s="120"/>
      <c r="URZ4" s="121"/>
      <c r="USA4" s="122"/>
      <c r="USB4" s="119"/>
      <c r="USC4" s="120"/>
      <c r="USD4" s="121"/>
      <c r="USE4" s="122"/>
      <c r="USF4" s="119"/>
      <c r="USG4" s="120"/>
      <c r="USH4" s="121"/>
      <c r="USI4" s="122"/>
      <c r="USJ4" s="119"/>
      <c r="USK4" s="120"/>
      <c r="USL4" s="121"/>
      <c r="USM4" s="122"/>
      <c r="USN4" s="119"/>
      <c r="USO4" s="120"/>
      <c r="USP4" s="121"/>
      <c r="USQ4" s="122"/>
      <c r="USR4" s="119"/>
      <c r="USS4" s="120"/>
      <c r="UST4" s="121"/>
      <c r="USU4" s="122"/>
      <c r="USV4" s="119"/>
      <c r="USW4" s="120"/>
      <c r="USX4" s="121"/>
      <c r="USY4" s="122"/>
      <c r="USZ4" s="119"/>
      <c r="UTA4" s="120"/>
      <c r="UTB4" s="121"/>
      <c r="UTC4" s="122"/>
      <c r="UTD4" s="119"/>
      <c r="UTE4" s="120"/>
      <c r="UTF4" s="121"/>
      <c r="UTG4" s="122"/>
      <c r="UTH4" s="119"/>
      <c r="UTI4" s="120"/>
      <c r="UTJ4" s="121"/>
      <c r="UTK4" s="122"/>
      <c r="UTL4" s="119"/>
      <c r="UTM4" s="120"/>
      <c r="UTN4" s="121"/>
      <c r="UTO4" s="122"/>
      <c r="UTP4" s="119"/>
      <c r="UTQ4" s="120"/>
      <c r="UTR4" s="121"/>
      <c r="UTS4" s="122"/>
      <c r="UTT4" s="119"/>
      <c r="UTU4" s="120"/>
      <c r="UTV4" s="121"/>
      <c r="UTW4" s="122"/>
      <c r="UTX4" s="119"/>
      <c r="UTY4" s="120"/>
      <c r="UTZ4" s="121"/>
      <c r="UUA4" s="122"/>
      <c r="UUB4" s="156"/>
      <c r="UUC4" s="157"/>
      <c r="UUD4" s="158"/>
      <c r="UUE4" s="159"/>
      <c r="UUF4" s="156"/>
      <c r="UUG4" s="157"/>
      <c r="UUH4" s="158"/>
      <c r="UUI4" s="159"/>
      <c r="UUJ4" s="156"/>
      <c r="UUK4" s="157"/>
      <c r="UUL4" s="158"/>
      <c r="UUM4" s="159"/>
      <c r="UUN4" s="119"/>
      <c r="UUO4" s="120"/>
      <c r="UUP4" s="121"/>
      <c r="UUQ4" s="122"/>
      <c r="UUR4" s="131"/>
      <c r="UUS4" s="129"/>
      <c r="UUT4" s="129"/>
      <c r="UUU4" s="130"/>
      <c r="UUV4" s="42"/>
      <c r="UUW4" s="114"/>
      <c r="UUX4" s="43"/>
      <c r="UUY4" s="44"/>
      <c r="UUZ4" s="48"/>
      <c r="UVA4" s="156"/>
      <c r="UVB4" s="157"/>
      <c r="UVC4" s="158"/>
      <c r="UVD4" s="159"/>
      <c r="UVE4" s="156"/>
      <c r="UVF4" s="157"/>
      <c r="UVG4" s="158"/>
      <c r="UVH4" s="159"/>
      <c r="UVI4" s="156"/>
      <c r="UVJ4" s="157"/>
      <c r="UVK4" s="158"/>
      <c r="UVL4" s="159"/>
      <c r="UVM4" s="119"/>
      <c r="UVN4" s="120"/>
      <c r="UVO4" s="121"/>
      <c r="UVP4" s="122"/>
      <c r="UVQ4" s="119"/>
      <c r="UVR4" s="120"/>
      <c r="UVS4" s="121"/>
      <c r="UVT4" s="122"/>
      <c r="UVU4" s="119"/>
      <c r="UVV4" s="120"/>
      <c r="UVW4" s="121"/>
      <c r="UVX4" s="122"/>
      <c r="UVY4" s="119"/>
      <c r="UVZ4" s="120"/>
      <c r="UWA4" s="121"/>
      <c r="UWB4" s="122"/>
      <c r="UWC4" s="119"/>
      <c r="UWD4" s="120"/>
      <c r="UWE4" s="121"/>
      <c r="UWF4" s="122"/>
      <c r="UWG4" s="119"/>
      <c r="UWH4" s="120"/>
      <c r="UWI4" s="121"/>
      <c r="UWJ4" s="122"/>
      <c r="UWK4" s="119"/>
      <c r="UWL4" s="120"/>
      <c r="UWM4" s="121"/>
      <c r="UWN4" s="122"/>
      <c r="UWO4" s="119"/>
      <c r="UWP4" s="120"/>
      <c r="UWQ4" s="121"/>
      <c r="UWR4" s="122"/>
      <c r="UWS4" s="119"/>
      <c r="UWT4" s="120"/>
      <c r="UWU4" s="121"/>
      <c r="UWV4" s="122"/>
      <c r="UWW4" s="119"/>
      <c r="UWX4" s="120"/>
      <c r="UWY4" s="121"/>
      <c r="UWZ4" s="122"/>
      <c r="UXA4" s="119"/>
      <c r="UXB4" s="120"/>
      <c r="UXC4" s="121"/>
      <c r="UXD4" s="122"/>
      <c r="UXE4" s="119"/>
      <c r="UXF4" s="120"/>
      <c r="UXG4" s="121"/>
      <c r="UXH4" s="122"/>
      <c r="UXI4" s="119"/>
      <c r="UXJ4" s="120"/>
      <c r="UXK4" s="121"/>
      <c r="UXL4" s="122"/>
      <c r="UXM4" s="119"/>
      <c r="UXN4" s="120"/>
      <c r="UXO4" s="121"/>
      <c r="UXP4" s="122"/>
      <c r="UXQ4" s="119"/>
      <c r="UXR4" s="120"/>
      <c r="UXS4" s="121"/>
      <c r="UXT4" s="122"/>
      <c r="UXU4" s="119"/>
      <c r="UXV4" s="120"/>
      <c r="UXW4" s="121"/>
      <c r="UXX4" s="122"/>
      <c r="UXY4" s="119"/>
      <c r="UXZ4" s="120"/>
      <c r="UYA4" s="121"/>
      <c r="UYB4" s="122"/>
      <c r="UYC4" s="119"/>
      <c r="UYD4" s="120"/>
      <c r="UYE4" s="121"/>
      <c r="UYF4" s="122"/>
      <c r="UYG4" s="119"/>
      <c r="UYH4" s="120"/>
      <c r="UYI4" s="121"/>
      <c r="UYJ4" s="122"/>
      <c r="UYK4" s="119"/>
      <c r="UYL4" s="120"/>
      <c r="UYM4" s="121"/>
      <c r="UYN4" s="122"/>
      <c r="UYO4" s="119"/>
      <c r="UYP4" s="120"/>
      <c r="UYQ4" s="121"/>
      <c r="UYR4" s="122"/>
      <c r="UYS4" s="119"/>
      <c r="UYT4" s="120"/>
      <c r="UYU4" s="121"/>
      <c r="UYV4" s="122"/>
      <c r="UYW4" s="119"/>
      <c r="UYX4" s="120"/>
      <c r="UYY4" s="121"/>
      <c r="UYZ4" s="122"/>
      <c r="UZA4" s="119"/>
      <c r="UZB4" s="120"/>
      <c r="UZC4" s="121"/>
      <c r="UZD4" s="122"/>
      <c r="UZE4" s="156"/>
      <c r="UZF4" s="157"/>
      <c r="UZG4" s="158"/>
      <c r="UZH4" s="159"/>
      <c r="UZI4" s="156"/>
      <c r="UZJ4" s="157"/>
      <c r="UZK4" s="158"/>
      <c r="UZL4" s="159"/>
      <c r="UZM4" s="156"/>
      <c r="UZN4" s="157"/>
      <c r="UZO4" s="158"/>
      <c r="UZP4" s="159"/>
      <c r="UZQ4" s="119"/>
      <c r="UZR4" s="120"/>
      <c r="UZS4" s="121"/>
      <c r="UZT4" s="122"/>
      <c r="UZU4" s="131"/>
      <c r="UZV4" s="129"/>
      <c r="UZW4" s="129"/>
      <c r="UZX4" s="130"/>
      <c r="UZY4" s="42"/>
      <c r="UZZ4" s="114"/>
      <c r="VAA4" s="43"/>
      <c r="VAB4" s="44"/>
      <c r="VAC4" s="48"/>
      <c r="VAD4" s="156"/>
      <c r="VAE4" s="157"/>
      <c r="VAF4" s="158"/>
      <c r="VAG4" s="159"/>
      <c r="VAH4" s="156"/>
      <c r="VAI4" s="157"/>
      <c r="VAJ4" s="158"/>
      <c r="VAK4" s="159"/>
      <c r="VAL4" s="156"/>
      <c r="VAM4" s="157"/>
      <c r="VAN4" s="158"/>
      <c r="VAO4" s="159"/>
      <c r="VAP4" s="119"/>
      <c r="VAQ4" s="120"/>
      <c r="VAR4" s="121"/>
      <c r="VAS4" s="122"/>
      <c r="VAT4" s="119"/>
      <c r="VAU4" s="120"/>
      <c r="VAV4" s="121"/>
      <c r="VAW4" s="122"/>
      <c r="VAX4" s="119"/>
      <c r="VAY4" s="120"/>
      <c r="VAZ4" s="121"/>
      <c r="VBA4" s="122"/>
      <c r="VBB4" s="119"/>
      <c r="VBC4" s="120"/>
      <c r="VBD4" s="121"/>
      <c r="VBE4" s="122"/>
      <c r="VBF4" s="119"/>
      <c r="VBG4" s="120"/>
      <c r="VBH4" s="121"/>
      <c r="VBI4" s="122"/>
      <c r="VBJ4" s="119"/>
      <c r="VBK4" s="120"/>
      <c r="VBL4" s="121"/>
      <c r="VBM4" s="122"/>
      <c r="VBN4" s="119"/>
      <c r="VBO4" s="120"/>
      <c r="VBP4" s="121"/>
      <c r="VBQ4" s="122"/>
      <c r="VBR4" s="119"/>
      <c r="VBS4" s="120"/>
      <c r="VBT4" s="121"/>
      <c r="VBU4" s="122"/>
      <c r="VBV4" s="119"/>
      <c r="VBW4" s="120"/>
      <c r="VBX4" s="121"/>
      <c r="VBY4" s="122"/>
      <c r="VBZ4" s="119"/>
      <c r="VCA4" s="120"/>
      <c r="VCB4" s="121"/>
      <c r="VCC4" s="122"/>
      <c r="VCD4" s="119"/>
      <c r="VCE4" s="120"/>
      <c r="VCF4" s="121"/>
      <c r="VCG4" s="122"/>
      <c r="VCH4" s="119"/>
      <c r="VCI4" s="120"/>
      <c r="VCJ4" s="121"/>
      <c r="VCK4" s="122"/>
      <c r="VCL4" s="119"/>
      <c r="VCM4" s="120"/>
      <c r="VCN4" s="121"/>
      <c r="VCO4" s="122"/>
      <c r="VCP4" s="119"/>
      <c r="VCQ4" s="120"/>
      <c r="VCR4" s="121"/>
      <c r="VCS4" s="122"/>
      <c r="VCT4" s="119"/>
      <c r="VCU4" s="120"/>
      <c r="VCV4" s="121"/>
      <c r="VCW4" s="122"/>
      <c r="VCX4" s="119"/>
      <c r="VCY4" s="120"/>
      <c r="VCZ4" s="121"/>
      <c r="VDA4" s="122"/>
      <c r="VDB4" s="119"/>
      <c r="VDC4" s="120"/>
      <c r="VDD4" s="121"/>
      <c r="VDE4" s="122"/>
      <c r="VDF4" s="119"/>
      <c r="VDG4" s="120"/>
      <c r="VDH4" s="121"/>
      <c r="VDI4" s="122"/>
      <c r="VDJ4" s="119"/>
      <c r="VDK4" s="120"/>
      <c r="VDL4" s="121"/>
      <c r="VDM4" s="122"/>
      <c r="VDN4" s="119"/>
      <c r="VDO4" s="120"/>
      <c r="VDP4" s="121"/>
      <c r="VDQ4" s="122"/>
      <c r="VDR4" s="119"/>
      <c r="VDS4" s="120"/>
      <c r="VDT4" s="121"/>
      <c r="VDU4" s="122"/>
      <c r="VDV4" s="119"/>
      <c r="VDW4" s="120"/>
      <c r="VDX4" s="121"/>
      <c r="VDY4" s="122"/>
      <c r="VDZ4" s="119"/>
      <c r="VEA4" s="120"/>
      <c r="VEB4" s="121"/>
      <c r="VEC4" s="122"/>
      <c r="VED4" s="119"/>
      <c r="VEE4" s="120"/>
      <c r="VEF4" s="121"/>
      <c r="VEG4" s="122"/>
      <c r="VEH4" s="156"/>
      <c r="VEI4" s="157"/>
      <c r="VEJ4" s="158"/>
      <c r="VEK4" s="159"/>
      <c r="VEL4" s="156"/>
      <c r="VEM4" s="157"/>
      <c r="VEN4" s="158"/>
      <c r="VEO4" s="159"/>
      <c r="VEP4" s="156"/>
      <c r="VEQ4" s="157"/>
      <c r="VER4" s="158"/>
      <c r="VES4" s="159"/>
      <c r="VET4" s="119"/>
      <c r="VEU4" s="120"/>
      <c r="VEV4" s="121"/>
      <c r="VEW4" s="122"/>
      <c r="VEX4" s="131"/>
      <c r="VEY4" s="129"/>
      <c r="VEZ4" s="129"/>
      <c r="VFA4" s="130"/>
      <c r="VFB4" s="42"/>
      <c r="VFC4" s="114"/>
      <c r="VFD4" s="43"/>
      <c r="VFE4" s="44"/>
      <c r="VFF4" s="48"/>
      <c r="VFG4" s="156"/>
      <c r="VFH4" s="157"/>
      <c r="VFI4" s="158"/>
      <c r="VFJ4" s="159"/>
      <c r="VFK4" s="156"/>
      <c r="VFL4" s="157"/>
      <c r="VFM4" s="158"/>
      <c r="VFN4" s="159"/>
      <c r="VFO4" s="156"/>
      <c r="VFP4" s="157"/>
      <c r="VFQ4" s="158"/>
      <c r="VFR4" s="159"/>
      <c r="VFS4" s="119"/>
      <c r="VFT4" s="120"/>
      <c r="VFU4" s="121"/>
      <c r="VFV4" s="122"/>
      <c r="VFW4" s="119"/>
      <c r="VFX4" s="120"/>
      <c r="VFY4" s="121"/>
      <c r="VFZ4" s="122"/>
      <c r="VGA4" s="119"/>
      <c r="VGB4" s="120"/>
      <c r="VGC4" s="121"/>
      <c r="VGD4" s="122"/>
      <c r="VGE4" s="119"/>
      <c r="VGF4" s="120"/>
      <c r="VGG4" s="121"/>
      <c r="VGH4" s="122"/>
      <c r="VGI4" s="119"/>
      <c r="VGJ4" s="120"/>
      <c r="VGK4" s="121"/>
      <c r="VGL4" s="122"/>
      <c r="VGM4" s="119"/>
      <c r="VGN4" s="120"/>
      <c r="VGO4" s="121"/>
      <c r="VGP4" s="122"/>
      <c r="VGQ4" s="119"/>
      <c r="VGR4" s="120"/>
      <c r="VGS4" s="121"/>
      <c r="VGT4" s="122"/>
      <c r="VGU4" s="119"/>
      <c r="VGV4" s="120"/>
      <c r="VGW4" s="121"/>
      <c r="VGX4" s="122"/>
      <c r="VGY4" s="119"/>
      <c r="VGZ4" s="120"/>
      <c r="VHA4" s="121"/>
      <c r="VHB4" s="122"/>
      <c r="VHC4" s="119"/>
      <c r="VHD4" s="120"/>
      <c r="VHE4" s="121"/>
      <c r="VHF4" s="122"/>
      <c r="VHG4" s="119"/>
      <c r="VHH4" s="120"/>
      <c r="VHI4" s="121"/>
      <c r="VHJ4" s="122"/>
      <c r="VHK4" s="119"/>
      <c r="VHL4" s="120"/>
      <c r="VHM4" s="121"/>
      <c r="VHN4" s="122"/>
      <c r="VHO4" s="119"/>
      <c r="VHP4" s="120"/>
      <c r="VHQ4" s="121"/>
      <c r="VHR4" s="122"/>
      <c r="VHS4" s="119"/>
      <c r="VHT4" s="120"/>
      <c r="VHU4" s="121"/>
      <c r="VHV4" s="122"/>
      <c r="VHW4" s="119"/>
      <c r="VHX4" s="120"/>
      <c r="VHY4" s="121"/>
      <c r="VHZ4" s="122"/>
      <c r="VIA4" s="119"/>
      <c r="VIB4" s="120"/>
      <c r="VIC4" s="121"/>
      <c r="VID4" s="122"/>
      <c r="VIE4" s="119"/>
      <c r="VIF4" s="120"/>
      <c r="VIG4" s="121"/>
      <c r="VIH4" s="122"/>
      <c r="VII4" s="119"/>
      <c r="VIJ4" s="120"/>
      <c r="VIK4" s="121"/>
      <c r="VIL4" s="122"/>
      <c r="VIM4" s="119"/>
      <c r="VIN4" s="120"/>
      <c r="VIO4" s="121"/>
      <c r="VIP4" s="122"/>
      <c r="VIQ4" s="119"/>
      <c r="VIR4" s="120"/>
      <c r="VIS4" s="121"/>
      <c r="VIT4" s="122"/>
      <c r="VIU4" s="119"/>
      <c r="VIV4" s="120"/>
      <c r="VIW4" s="121"/>
      <c r="VIX4" s="122"/>
      <c r="VIY4" s="119"/>
      <c r="VIZ4" s="120"/>
      <c r="VJA4" s="121"/>
      <c r="VJB4" s="122"/>
      <c r="VJC4" s="119"/>
      <c r="VJD4" s="120"/>
      <c r="VJE4" s="121"/>
      <c r="VJF4" s="122"/>
      <c r="VJG4" s="119"/>
      <c r="VJH4" s="120"/>
      <c r="VJI4" s="121"/>
      <c r="VJJ4" s="122"/>
      <c r="VJK4" s="156"/>
      <c r="VJL4" s="157"/>
      <c r="VJM4" s="158"/>
      <c r="VJN4" s="159"/>
      <c r="VJO4" s="156"/>
      <c r="VJP4" s="157"/>
      <c r="VJQ4" s="158"/>
      <c r="VJR4" s="159"/>
      <c r="VJS4" s="156"/>
      <c r="VJT4" s="157"/>
      <c r="VJU4" s="158"/>
      <c r="VJV4" s="159"/>
      <c r="VJW4" s="119"/>
      <c r="VJX4" s="120"/>
      <c r="VJY4" s="121"/>
      <c r="VJZ4" s="122"/>
      <c r="VKA4" s="131"/>
      <c r="VKB4" s="129"/>
      <c r="VKC4" s="129"/>
      <c r="VKD4" s="130"/>
      <c r="VKE4" s="42"/>
      <c r="VKF4" s="114"/>
      <c r="VKG4" s="43"/>
      <c r="VKH4" s="44"/>
      <c r="VKI4" s="48"/>
      <c r="VKJ4" s="156"/>
      <c r="VKK4" s="157"/>
      <c r="VKL4" s="158"/>
      <c r="VKM4" s="159"/>
      <c r="VKN4" s="156"/>
      <c r="VKO4" s="157"/>
      <c r="VKP4" s="158"/>
      <c r="VKQ4" s="159"/>
      <c r="VKR4" s="156"/>
      <c r="VKS4" s="157"/>
      <c r="VKT4" s="158"/>
      <c r="VKU4" s="159"/>
      <c r="VKV4" s="119"/>
      <c r="VKW4" s="120"/>
      <c r="VKX4" s="121"/>
      <c r="VKY4" s="122"/>
      <c r="VKZ4" s="119"/>
      <c r="VLA4" s="120"/>
      <c r="VLB4" s="121"/>
      <c r="VLC4" s="122"/>
      <c r="VLD4" s="119"/>
      <c r="VLE4" s="120"/>
      <c r="VLF4" s="121"/>
      <c r="VLG4" s="122"/>
      <c r="VLH4" s="119"/>
      <c r="VLI4" s="120"/>
      <c r="VLJ4" s="121"/>
      <c r="VLK4" s="122"/>
      <c r="VLL4" s="119"/>
      <c r="VLM4" s="120"/>
      <c r="VLN4" s="121"/>
      <c r="VLO4" s="122"/>
      <c r="VLP4" s="119"/>
      <c r="VLQ4" s="120"/>
      <c r="VLR4" s="121"/>
      <c r="VLS4" s="122"/>
      <c r="VLT4" s="119"/>
      <c r="VLU4" s="120"/>
      <c r="VLV4" s="121"/>
      <c r="VLW4" s="122"/>
      <c r="VLX4" s="119"/>
      <c r="VLY4" s="120"/>
      <c r="VLZ4" s="121"/>
      <c r="VMA4" s="122"/>
      <c r="VMB4" s="119"/>
      <c r="VMC4" s="120"/>
      <c r="VMD4" s="121"/>
      <c r="VME4" s="122"/>
      <c r="VMF4" s="119"/>
      <c r="VMG4" s="120"/>
      <c r="VMH4" s="121"/>
      <c r="VMI4" s="122"/>
      <c r="VMJ4" s="119"/>
      <c r="VMK4" s="120"/>
      <c r="VML4" s="121"/>
      <c r="VMM4" s="122"/>
      <c r="VMN4" s="119"/>
      <c r="VMO4" s="120"/>
      <c r="VMP4" s="121"/>
      <c r="VMQ4" s="122"/>
      <c r="VMR4" s="119"/>
      <c r="VMS4" s="120"/>
      <c r="VMT4" s="121"/>
      <c r="VMU4" s="122"/>
      <c r="VMV4" s="119"/>
      <c r="VMW4" s="120"/>
      <c r="VMX4" s="121"/>
      <c r="VMY4" s="122"/>
      <c r="VMZ4" s="119"/>
      <c r="VNA4" s="120"/>
      <c r="VNB4" s="121"/>
      <c r="VNC4" s="122"/>
      <c r="VND4" s="119"/>
      <c r="VNE4" s="120"/>
      <c r="VNF4" s="121"/>
      <c r="VNG4" s="122"/>
      <c r="VNH4" s="119"/>
      <c r="VNI4" s="120"/>
      <c r="VNJ4" s="121"/>
      <c r="VNK4" s="122"/>
      <c r="VNL4" s="119"/>
      <c r="VNM4" s="120"/>
      <c r="VNN4" s="121"/>
      <c r="VNO4" s="122"/>
      <c r="VNP4" s="119"/>
      <c r="VNQ4" s="120"/>
      <c r="VNR4" s="121"/>
      <c r="VNS4" s="122"/>
      <c r="VNT4" s="119"/>
      <c r="VNU4" s="120"/>
      <c r="VNV4" s="121"/>
      <c r="VNW4" s="122"/>
      <c r="VNX4" s="119"/>
      <c r="VNY4" s="120"/>
      <c r="VNZ4" s="121"/>
      <c r="VOA4" s="122"/>
      <c r="VOB4" s="119"/>
      <c r="VOC4" s="120"/>
      <c r="VOD4" s="121"/>
      <c r="VOE4" s="122"/>
      <c r="VOF4" s="119"/>
      <c r="VOG4" s="120"/>
      <c r="VOH4" s="121"/>
      <c r="VOI4" s="122"/>
      <c r="VOJ4" s="119"/>
      <c r="VOK4" s="120"/>
      <c r="VOL4" s="121"/>
      <c r="VOM4" s="122"/>
      <c r="VON4" s="156"/>
      <c r="VOO4" s="157"/>
      <c r="VOP4" s="158"/>
      <c r="VOQ4" s="159"/>
      <c r="VOR4" s="156"/>
      <c r="VOS4" s="157"/>
      <c r="VOT4" s="158"/>
      <c r="VOU4" s="159"/>
      <c r="VOV4" s="156"/>
      <c r="VOW4" s="157"/>
      <c r="VOX4" s="158"/>
      <c r="VOY4" s="159"/>
      <c r="VOZ4" s="119"/>
      <c r="VPA4" s="120"/>
      <c r="VPB4" s="121"/>
      <c r="VPC4" s="122"/>
      <c r="VPD4" s="131"/>
      <c r="VPE4" s="129"/>
      <c r="VPF4" s="129"/>
      <c r="VPG4" s="130"/>
      <c r="VPH4" s="42"/>
      <c r="VPI4" s="114"/>
      <c r="VPJ4" s="43"/>
      <c r="VPK4" s="44"/>
      <c r="VPL4" s="48"/>
      <c r="VPM4" s="156"/>
      <c r="VPN4" s="157"/>
      <c r="VPO4" s="158"/>
      <c r="VPP4" s="159"/>
      <c r="VPQ4" s="156"/>
      <c r="VPR4" s="157"/>
      <c r="VPS4" s="158"/>
      <c r="VPT4" s="159"/>
      <c r="VPU4" s="156"/>
      <c r="VPV4" s="157"/>
      <c r="VPW4" s="158"/>
      <c r="VPX4" s="159"/>
      <c r="VPY4" s="119"/>
      <c r="VPZ4" s="120"/>
      <c r="VQA4" s="121"/>
      <c r="VQB4" s="122"/>
      <c r="VQC4" s="119"/>
      <c r="VQD4" s="120"/>
      <c r="VQE4" s="121"/>
      <c r="VQF4" s="122"/>
      <c r="VQG4" s="119"/>
      <c r="VQH4" s="120"/>
      <c r="VQI4" s="121"/>
      <c r="VQJ4" s="122"/>
      <c r="VQK4" s="119"/>
      <c r="VQL4" s="120"/>
      <c r="VQM4" s="121"/>
      <c r="VQN4" s="122"/>
      <c r="VQO4" s="119"/>
      <c r="VQP4" s="120"/>
      <c r="VQQ4" s="121"/>
      <c r="VQR4" s="122"/>
      <c r="VQS4" s="119"/>
      <c r="VQT4" s="120"/>
      <c r="VQU4" s="121"/>
      <c r="VQV4" s="122"/>
      <c r="VQW4" s="119"/>
      <c r="VQX4" s="120"/>
      <c r="VQY4" s="121"/>
      <c r="VQZ4" s="122"/>
      <c r="VRA4" s="119"/>
      <c r="VRB4" s="120"/>
      <c r="VRC4" s="121"/>
      <c r="VRD4" s="122"/>
      <c r="VRE4" s="119"/>
      <c r="VRF4" s="120"/>
      <c r="VRG4" s="121"/>
      <c r="VRH4" s="122"/>
      <c r="VRI4" s="119"/>
      <c r="VRJ4" s="120"/>
      <c r="VRK4" s="121"/>
      <c r="VRL4" s="122"/>
      <c r="VRM4" s="119"/>
      <c r="VRN4" s="120"/>
      <c r="VRO4" s="121"/>
      <c r="VRP4" s="122"/>
      <c r="VRQ4" s="119"/>
      <c r="VRR4" s="120"/>
      <c r="VRS4" s="121"/>
      <c r="VRT4" s="122"/>
      <c r="VRU4" s="119"/>
      <c r="VRV4" s="120"/>
      <c r="VRW4" s="121"/>
      <c r="VRX4" s="122"/>
      <c r="VRY4" s="119"/>
      <c r="VRZ4" s="120"/>
      <c r="VSA4" s="121"/>
      <c r="VSB4" s="122"/>
      <c r="VSC4" s="119"/>
      <c r="VSD4" s="120"/>
      <c r="VSE4" s="121"/>
      <c r="VSF4" s="122"/>
      <c r="VSG4" s="119"/>
      <c r="VSH4" s="120"/>
      <c r="VSI4" s="121"/>
      <c r="VSJ4" s="122"/>
      <c r="VSK4" s="119"/>
      <c r="VSL4" s="120"/>
      <c r="VSM4" s="121"/>
      <c r="VSN4" s="122"/>
      <c r="VSO4" s="119"/>
      <c r="VSP4" s="120"/>
      <c r="VSQ4" s="121"/>
      <c r="VSR4" s="122"/>
      <c r="VSS4" s="119"/>
      <c r="VST4" s="120"/>
      <c r="VSU4" s="121"/>
      <c r="VSV4" s="122"/>
      <c r="VSW4" s="119"/>
      <c r="VSX4" s="120"/>
      <c r="VSY4" s="121"/>
      <c r="VSZ4" s="122"/>
      <c r="VTA4" s="119"/>
      <c r="VTB4" s="120"/>
      <c r="VTC4" s="121"/>
      <c r="VTD4" s="122"/>
      <c r="VTE4" s="119"/>
      <c r="VTF4" s="120"/>
      <c r="VTG4" s="121"/>
      <c r="VTH4" s="122"/>
      <c r="VTI4" s="119"/>
      <c r="VTJ4" s="120"/>
      <c r="VTK4" s="121"/>
      <c r="VTL4" s="122"/>
      <c r="VTM4" s="119"/>
      <c r="VTN4" s="120"/>
      <c r="VTO4" s="121"/>
      <c r="VTP4" s="122"/>
      <c r="VTQ4" s="156"/>
      <c r="VTR4" s="157"/>
      <c r="VTS4" s="158"/>
      <c r="VTT4" s="159"/>
      <c r="VTU4" s="156"/>
      <c r="VTV4" s="157"/>
      <c r="VTW4" s="158"/>
      <c r="VTX4" s="159"/>
      <c r="VTY4" s="156"/>
      <c r="VTZ4" s="157"/>
      <c r="VUA4" s="158"/>
      <c r="VUB4" s="159"/>
      <c r="VUC4" s="119"/>
      <c r="VUD4" s="120"/>
      <c r="VUE4" s="121"/>
      <c r="VUF4" s="122"/>
      <c r="VUG4" s="131"/>
      <c r="VUH4" s="129"/>
      <c r="VUI4" s="129"/>
      <c r="VUJ4" s="130"/>
      <c r="VUK4" s="42"/>
      <c r="VUL4" s="114"/>
      <c r="VUM4" s="43"/>
      <c r="VUN4" s="44"/>
      <c r="VUO4" s="48"/>
      <c r="VUP4" s="156"/>
      <c r="VUQ4" s="157"/>
      <c r="VUR4" s="158"/>
      <c r="VUS4" s="159"/>
      <c r="VUT4" s="156"/>
      <c r="VUU4" s="157"/>
      <c r="VUV4" s="158"/>
      <c r="VUW4" s="159"/>
      <c r="VUX4" s="156"/>
      <c r="VUY4" s="157"/>
      <c r="VUZ4" s="158"/>
      <c r="VVA4" s="159"/>
      <c r="VVB4" s="119"/>
      <c r="VVC4" s="120"/>
      <c r="VVD4" s="121"/>
      <c r="VVE4" s="122"/>
      <c r="VVF4" s="119"/>
      <c r="VVG4" s="120"/>
      <c r="VVH4" s="121"/>
      <c r="VVI4" s="122"/>
      <c r="VVJ4" s="119"/>
      <c r="VVK4" s="120"/>
      <c r="VVL4" s="121"/>
      <c r="VVM4" s="122"/>
      <c r="VVN4" s="119"/>
      <c r="VVO4" s="120"/>
      <c r="VVP4" s="121"/>
      <c r="VVQ4" s="122"/>
      <c r="VVR4" s="119"/>
      <c r="VVS4" s="120"/>
      <c r="VVT4" s="121"/>
      <c r="VVU4" s="122"/>
      <c r="VVV4" s="119"/>
      <c r="VVW4" s="120"/>
      <c r="VVX4" s="121"/>
      <c r="VVY4" s="122"/>
      <c r="VVZ4" s="119"/>
      <c r="VWA4" s="120"/>
      <c r="VWB4" s="121"/>
      <c r="VWC4" s="122"/>
      <c r="VWD4" s="119"/>
      <c r="VWE4" s="120"/>
      <c r="VWF4" s="121"/>
      <c r="VWG4" s="122"/>
      <c r="VWH4" s="119"/>
      <c r="VWI4" s="120"/>
      <c r="VWJ4" s="121"/>
      <c r="VWK4" s="122"/>
      <c r="VWL4" s="119"/>
      <c r="VWM4" s="120"/>
      <c r="VWN4" s="121"/>
      <c r="VWO4" s="122"/>
      <c r="VWP4" s="119"/>
      <c r="VWQ4" s="120"/>
      <c r="VWR4" s="121"/>
      <c r="VWS4" s="122"/>
      <c r="VWT4" s="119"/>
      <c r="VWU4" s="120"/>
      <c r="VWV4" s="121"/>
      <c r="VWW4" s="122"/>
      <c r="VWX4" s="119"/>
      <c r="VWY4" s="120"/>
      <c r="VWZ4" s="121"/>
      <c r="VXA4" s="122"/>
      <c r="VXB4" s="119"/>
      <c r="VXC4" s="120"/>
      <c r="VXD4" s="121"/>
      <c r="VXE4" s="122"/>
      <c r="VXF4" s="119"/>
      <c r="VXG4" s="120"/>
      <c r="VXH4" s="121"/>
      <c r="VXI4" s="122"/>
      <c r="VXJ4" s="119"/>
      <c r="VXK4" s="120"/>
      <c r="VXL4" s="121"/>
      <c r="VXM4" s="122"/>
      <c r="VXN4" s="119"/>
      <c r="VXO4" s="120"/>
      <c r="VXP4" s="121"/>
      <c r="VXQ4" s="122"/>
      <c r="VXR4" s="119"/>
      <c r="VXS4" s="120"/>
      <c r="VXT4" s="121"/>
      <c r="VXU4" s="122"/>
      <c r="VXV4" s="119"/>
      <c r="VXW4" s="120"/>
      <c r="VXX4" s="121"/>
      <c r="VXY4" s="122"/>
      <c r="VXZ4" s="119"/>
      <c r="VYA4" s="120"/>
      <c r="VYB4" s="121"/>
      <c r="VYC4" s="122"/>
      <c r="VYD4" s="119"/>
      <c r="VYE4" s="120"/>
      <c r="VYF4" s="121"/>
      <c r="VYG4" s="122"/>
      <c r="VYH4" s="119"/>
      <c r="VYI4" s="120"/>
      <c r="VYJ4" s="121"/>
      <c r="VYK4" s="122"/>
      <c r="VYL4" s="119"/>
      <c r="VYM4" s="120"/>
      <c r="VYN4" s="121"/>
      <c r="VYO4" s="122"/>
      <c r="VYP4" s="119"/>
      <c r="VYQ4" s="120"/>
      <c r="VYR4" s="121"/>
      <c r="VYS4" s="122"/>
      <c r="VYT4" s="156"/>
      <c r="VYU4" s="157"/>
      <c r="VYV4" s="158"/>
      <c r="VYW4" s="159"/>
      <c r="VYX4" s="156"/>
      <c r="VYY4" s="157"/>
      <c r="VYZ4" s="158"/>
      <c r="VZA4" s="159"/>
      <c r="VZB4" s="156"/>
      <c r="VZC4" s="157"/>
      <c r="VZD4" s="158"/>
      <c r="VZE4" s="159"/>
      <c r="VZF4" s="119"/>
      <c r="VZG4" s="120"/>
      <c r="VZH4" s="121"/>
      <c r="VZI4" s="122"/>
      <c r="VZJ4" s="131"/>
      <c r="VZK4" s="129"/>
      <c r="VZL4" s="129"/>
      <c r="VZM4" s="130"/>
      <c r="VZN4" s="42"/>
      <c r="VZO4" s="114"/>
      <c r="VZP4" s="43"/>
      <c r="VZQ4" s="44"/>
      <c r="VZR4" s="48"/>
      <c r="VZS4" s="156"/>
      <c r="VZT4" s="157"/>
      <c r="VZU4" s="158"/>
      <c r="VZV4" s="159"/>
      <c r="VZW4" s="156"/>
      <c r="VZX4" s="157"/>
      <c r="VZY4" s="158"/>
      <c r="VZZ4" s="159"/>
      <c r="WAA4" s="156"/>
      <c r="WAB4" s="157"/>
      <c r="WAC4" s="158"/>
      <c r="WAD4" s="159"/>
      <c r="WAE4" s="119"/>
      <c r="WAF4" s="120"/>
      <c r="WAG4" s="121"/>
      <c r="WAH4" s="122"/>
      <c r="WAI4" s="119"/>
      <c r="WAJ4" s="120"/>
      <c r="WAK4" s="121"/>
      <c r="WAL4" s="122"/>
      <c r="WAM4" s="119"/>
      <c r="WAN4" s="120"/>
      <c r="WAO4" s="121"/>
      <c r="WAP4" s="122"/>
      <c r="WAQ4" s="119"/>
      <c r="WAR4" s="120"/>
      <c r="WAS4" s="121"/>
      <c r="WAT4" s="122"/>
      <c r="WAU4" s="119"/>
      <c r="WAV4" s="120"/>
      <c r="WAW4" s="121"/>
      <c r="WAX4" s="122"/>
      <c r="WAY4" s="119"/>
      <c r="WAZ4" s="120"/>
      <c r="WBA4" s="121"/>
      <c r="WBB4" s="122"/>
      <c r="WBC4" s="119"/>
      <c r="WBD4" s="120"/>
      <c r="WBE4" s="121"/>
      <c r="WBF4" s="122"/>
      <c r="WBG4" s="119"/>
      <c r="WBH4" s="120"/>
      <c r="WBI4" s="121"/>
      <c r="WBJ4" s="122"/>
      <c r="WBK4" s="119"/>
      <c r="WBL4" s="120"/>
      <c r="WBM4" s="121"/>
      <c r="WBN4" s="122"/>
      <c r="WBO4" s="119"/>
      <c r="WBP4" s="120"/>
      <c r="WBQ4" s="121"/>
      <c r="WBR4" s="122"/>
      <c r="WBS4" s="119"/>
      <c r="WBT4" s="120"/>
      <c r="WBU4" s="121"/>
      <c r="WBV4" s="122"/>
      <c r="WBW4" s="119"/>
      <c r="WBX4" s="120"/>
      <c r="WBY4" s="121"/>
      <c r="WBZ4" s="122"/>
      <c r="WCA4" s="119"/>
      <c r="WCB4" s="120"/>
      <c r="WCC4" s="121"/>
      <c r="WCD4" s="122"/>
      <c r="WCE4" s="119"/>
      <c r="WCF4" s="120"/>
      <c r="WCG4" s="121"/>
      <c r="WCH4" s="122"/>
      <c r="WCI4" s="119"/>
      <c r="WCJ4" s="120"/>
      <c r="WCK4" s="121"/>
      <c r="WCL4" s="122"/>
      <c r="WCM4" s="119"/>
      <c r="WCN4" s="120"/>
      <c r="WCO4" s="121"/>
      <c r="WCP4" s="122"/>
      <c r="WCQ4" s="119"/>
      <c r="WCR4" s="120"/>
      <c r="WCS4" s="121"/>
      <c r="WCT4" s="122"/>
      <c r="WCU4" s="119"/>
      <c r="WCV4" s="120"/>
      <c r="WCW4" s="121"/>
      <c r="WCX4" s="122"/>
      <c r="WCY4" s="119"/>
      <c r="WCZ4" s="120"/>
      <c r="WDA4" s="121"/>
      <c r="WDB4" s="122"/>
      <c r="WDC4" s="119"/>
      <c r="WDD4" s="120"/>
      <c r="WDE4" s="121"/>
      <c r="WDF4" s="122"/>
      <c r="WDG4" s="119"/>
      <c r="WDH4" s="120"/>
      <c r="WDI4" s="121"/>
      <c r="WDJ4" s="122"/>
      <c r="WDK4" s="119"/>
      <c r="WDL4" s="120"/>
      <c r="WDM4" s="121"/>
      <c r="WDN4" s="122"/>
      <c r="WDO4" s="119"/>
      <c r="WDP4" s="120"/>
      <c r="WDQ4" s="121"/>
      <c r="WDR4" s="122"/>
      <c r="WDS4" s="119"/>
      <c r="WDT4" s="120"/>
      <c r="WDU4" s="121"/>
      <c r="WDV4" s="122"/>
      <c r="WDW4" s="156"/>
      <c r="WDX4" s="157"/>
      <c r="WDY4" s="158"/>
      <c r="WDZ4" s="159"/>
      <c r="WEA4" s="156"/>
      <c r="WEB4" s="157"/>
      <c r="WEC4" s="158"/>
      <c r="WED4" s="159"/>
      <c r="WEE4" s="156"/>
      <c r="WEF4" s="157"/>
      <c r="WEG4" s="158"/>
      <c r="WEH4" s="159"/>
      <c r="WEI4" s="119"/>
      <c r="WEJ4" s="120"/>
      <c r="WEK4" s="121"/>
      <c r="WEL4" s="122"/>
      <c r="WEM4" s="131"/>
      <c r="WEN4" s="129"/>
      <c r="WEO4" s="129"/>
      <c r="WEP4" s="130"/>
      <c r="WEQ4" s="42"/>
      <c r="WER4" s="114"/>
      <c r="WES4" s="43"/>
      <c r="WET4" s="44"/>
      <c r="WEU4" s="48"/>
      <c r="WEV4" s="156"/>
      <c r="WEW4" s="157"/>
      <c r="WEX4" s="158"/>
      <c r="WEY4" s="159"/>
      <c r="WEZ4" s="156"/>
      <c r="WFA4" s="157"/>
      <c r="WFB4" s="158"/>
      <c r="WFC4" s="159"/>
      <c r="WFD4" s="156"/>
      <c r="WFE4" s="157"/>
      <c r="WFF4" s="158"/>
      <c r="WFG4" s="159"/>
      <c r="WFH4" s="119"/>
      <c r="WFI4" s="120"/>
      <c r="WFJ4" s="121"/>
      <c r="WFK4" s="122"/>
      <c r="WFL4" s="119"/>
      <c r="WFM4" s="120"/>
      <c r="WFN4" s="121"/>
      <c r="WFO4" s="122"/>
      <c r="WFP4" s="119"/>
      <c r="WFQ4" s="120"/>
      <c r="WFR4" s="121"/>
      <c r="WFS4" s="122"/>
      <c r="WFT4" s="119"/>
      <c r="WFU4" s="120"/>
      <c r="WFV4" s="121"/>
      <c r="WFW4" s="122"/>
      <c r="WFX4" s="119"/>
      <c r="WFY4" s="120"/>
      <c r="WFZ4" s="121"/>
      <c r="WGA4" s="122"/>
      <c r="WGB4" s="119"/>
      <c r="WGC4" s="120"/>
      <c r="WGD4" s="121"/>
      <c r="WGE4" s="122"/>
      <c r="WGF4" s="119"/>
      <c r="WGG4" s="120"/>
      <c r="WGH4" s="121"/>
      <c r="WGI4" s="122"/>
      <c r="WGJ4" s="119"/>
      <c r="WGK4" s="120"/>
      <c r="WGL4" s="121"/>
      <c r="WGM4" s="122"/>
      <c r="WGN4" s="119"/>
      <c r="WGO4" s="120"/>
      <c r="WGP4" s="121"/>
      <c r="WGQ4" s="122"/>
      <c r="WGR4" s="119"/>
      <c r="WGS4" s="120"/>
      <c r="WGT4" s="121"/>
      <c r="WGU4" s="122"/>
      <c r="WGV4" s="119"/>
      <c r="WGW4" s="120"/>
      <c r="WGX4" s="121"/>
      <c r="WGY4" s="122"/>
      <c r="WGZ4" s="119"/>
      <c r="WHA4" s="120"/>
      <c r="WHB4" s="121"/>
      <c r="WHC4" s="122"/>
      <c r="WHD4" s="119"/>
      <c r="WHE4" s="120"/>
      <c r="WHF4" s="121"/>
      <c r="WHG4" s="122"/>
      <c r="WHH4" s="119"/>
      <c r="WHI4" s="120"/>
      <c r="WHJ4" s="121"/>
      <c r="WHK4" s="122"/>
      <c r="WHL4" s="119"/>
      <c r="WHM4" s="120"/>
      <c r="WHN4" s="121"/>
      <c r="WHO4" s="122"/>
      <c r="WHP4" s="119"/>
      <c r="WHQ4" s="120"/>
      <c r="WHR4" s="121"/>
      <c r="WHS4" s="122"/>
      <c r="WHT4" s="119"/>
      <c r="WHU4" s="120"/>
      <c r="WHV4" s="121"/>
      <c r="WHW4" s="122"/>
      <c r="WHX4" s="119"/>
      <c r="WHY4" s="120"/>
      <c r="WHZ4" s="121"/>
      <c r="WIA4" s="122"/>
      <c r="WIB4" s="119"/>
      <c r="WIC4" s="120"/>
      <c r="WID4" s="121"/>
      <c r="WIE4" s="122"/>
      <c r="WIF4" s="119"/>
      <c r="WIG4" s="120"/>
      <c r="WIH4" s="121"/>
      <c r="WII4" s="122"/>
      <c r="WIJ4" s="119"/>
      <c r="WIK4" s="120"/>
      <c r="WIL4" s="121"/>
      <c r="WIM4" s="122"/>
      <c r="WIN4" s="119"/>
      <c r="WIO4" s="120"/>
      <c r="WIP4" s="121"/>
      <c r="WIQ4" s="122"/>
      <c r="WIR4" s="119"/>
      <c r="WIS4" s="120"/>
      <c r="WIT4" s="121"/>
      <c r="WIU4" s="122"/>
      <c r="WIV4" s="119"/>
      <c r="WIW4" s="120"/>
      <c r="WIX4" s="121"/>
      <c r="WIY4" s="122"/>
      <c r="WIZ4" s="156"/>
      <c r="WJA4" s="157"/>
      <c r="WJB4" s="158"/>
      <c r="WJC4" s="159"/>
      <c r="WJD4" s="156"/>
      <c r="WJE4" s="157"/>
      <c r="WJF4" s="158"/>
      <c r="WJG4" s="159"/>
      <c r="WJH4" s="156"/>
      <c r="WJI4" s="157"/>
      <c r="WJJ4" s="158"/>
      <c r="WJK4" s="159"/>
      <c r="WJL4" s="119"/>
      <c r="WJM4" s="120"/>
      <c r="WJN4" s="121"/>
      <c r="WJO4" s="122"/>
      <c r="WJP4" s="131"/>
      <c r="WJQ4" s="129"/>
      <c r="WJR4" s="129"/>
      <c r="WJS4" s="130"/>
      <c r="WJT4" s="42"/>
      <c r="WJU4" s="114"/>
      <c r="WJV4" s="43"/>
      <c r="WJW4" s="44"/>
      <c r="WJX4" s="48"/>
      <c r="WJY4" s="156"/>
      <c r="WJZ4" s="157"/>
      <c r="WKA4" s="158"/>
      <c r="WKB4" s="159"/>
      <c r="WKC4" s="156"/>
      <c r="WKD4" s="157"/>
      <c r="WKE4" s="158"/>
      <c r="WKF4" s="159"/>
      <c r="WKG4" s="156"/>
      <c r="WKH4" s="157"/>
      <c r="WKI4" s="158"/>
      <c r="WKJ4" s="159"/>
      <c r="WKK4" s="119"/>
      <c r="WKL4" s="120"/>
      <c r="WKM4" s="121"/>
      <c r="WKN4" s="122"/>
      <c r="WKO4" s="119"/>
      <c r="WKP4" s="120"/>
      <c r="WKQ4" s="121"/>
      <c r="WKR4" s="122"/>
      <c r="WKS4" s="119"/>
      <c r="WKT4" s="120"/>
      <c r="WKU4" s="121"/>
      <c r="WKV4" s="122"/>
      <c r="WKW4" s="119"/>
      <c r="WKX4" s="120"/>
      <c r="WKY4" s="121"/>
      <c r="WKZ4" s="122"/>
      <c r="WLA4" s="119"/>
      <c r="WLB4" s="120"/>
      <c r="WLC4" s="121"/>
      <c r="WLD4" s="122"/>
      <c r="WLE4" s="119"/>
      <c r="WLF4" s="120"/>
      <c r="WLG4" s="121"/>
      <c r="WLH4" s="122"/>
      <c r="WLI4" s="119"/>
      <c r="WLJ4" s="120"/>
      <c r="WLK4" s="121"/>
      <c r="WLL4" s="122"/>
      <c r="WLM4" s="119"/>
      <c r="WLN4" s="120"/>
      <c r="WLO4" s="121"/>
      <c r="WLP4" s="122"/>
      <c r="WLQ4" s="119"/>
      <c r="WLR4" s="120"/>
      <c r="WLS4" s="121"/>
      <c r="WLT4" s="122"/>
      <c r="WLU4" s="119"/>
      <c r="WLV4" s="120"/>
      <c r="WLW4" s="121"/>
      <c r="WLX4" s="122"/>
      <c r="WLY4" s="119"/>
      <c r="WLZ4" s="120"/>
      <c r="WMA4" s="121"/>
      <c r="WMB4" s="122"/>
      <c r="WMC4" s="119"/>
      <c r="WMD4" s="120"/>
      <c r="WME4" s="121"/>
      <c r="WMF4" s="122"/>
      <c r="WMG4" s="119"/>
      <c r="WMH4" s="120"/>
      <c r="WMI4" s="121"/>
      <c r="WMJ4" s="122"/>
      <c r="WMK4" s="119"/>
      <c r="WML4" s="120"/>
      <c r="WMM4" s="121"/>
      <c r="WMN4" s="122"/>
      <c r="WMO4" s="119"/>
      <c r="WMP4" s="120"/>
      <c r="WMQ4" s="121"/>
      <c r="WMR4" s="122"/>
      <c r="WMS4" s="119"/>
      <c r="WMT4" s="120"/>
      <c r="WMU4" s="121"/>
      <c r="WMV4" s="122"/>
      <c r="WMW4" s="119"/>
      <c r="WMX4" s="120"/>
      <c r="WMY4" s="121"/>
      <c r="WMZ4" s="122"/>
      <c r="WNA4" s="119"/>
      <c r="WNB4" s="120"/>
      <c r="WNC4" s="121"/>
      <c r="WND4" s="122"/>
      <c r="WNE4" s="119"/>
      <c r="WNF4" s="120"/>
      <c r="WNG4" s="121"/>
      <c r="WNH4" s="122"/>
      <c r="WNI4" s="119"/>
      <c r="WNJ4" s="120"/>
      <c r="WNK4" s="121"/>
      <c r="WNL4" s="122"/>
      <c r="WNM4" s="119"/>
      <c r="WNN4" s="120"/>
      <c r="WNO4" s="121"/>
      <c r="WNP4" s="122"/>
      <c r="WNQ4" s="119"/>
      <c r="WNR4" s="120"/>
      <c r="WNS4" s="121"/>
      <c r="WNT4" s="122"/>
      <c r="WNU4" s="119"/>
      <c r="WNV4" s="120"/>
      <c r="WNW4" s="121"/>
      <c r="WNX4" s="122"/>
      <c r="WNY4" s="119"/>
      <c r="WNZ4" s="120"/>
      <c r="WOA4" s="121"/>
      <c r="WOB4" s="122"/>
      <c r="WOC4" s="156"/>
      <c r="WOD4" s="157"/>
      <c r="WOE4" s="158"/>
      <c r="WOF4" s="159"/>
      <c r="WOG4" s="156"/>
      <c r="WOH4" s="157"/>
      <c r="WOI4" s="158"/>
      <c r="WOJ4" s="159"/>
      <c r="WOK4" s="156"/>
      <c r="WOL4" s="157"/>
      <c r="WOM4" s="158"/>
      <c r="WON4" s="159"/>
      <c r="WOO4" s="119"/>
      <c r="WOP4" s="120"/>
      <c r="WOQ4" s="121"/>
      <c r="WOR4" s="122"/>
      <c r="WOS4" s="131"/>
      <c r="WOT4" s="129"/>
      <c r="WOU4" s="129"/>
      <c r="WOV4" s="130"/>
      <c r="WOW4" s="42"/>
      <c r="WOX4" s="114"/>
      <c r="WOY4" s="43"/>
      <c r="WOZ4" s="44"/>
      <c r="WPA4" s="48"/>
      <c r="WPB4" s="156"/>
      <c r="WPC4" s="157"/>
      <c r="WPD4" s="158"/>
      <c r="WPE4" s="159"/>
      <c r="WPF4" s="156"/>
      <c r="WPG4" s="157"/>
      <c r="WPH4" s="158"/>
      <c r="WPI4" s="159"/>
      <c r="WPJ4" s="156"/>
      <c r="WPK4" s="157"/>
      <c r="WPL4" s="158"/>
      <c r="WPM4" s="159"/>
      <c r="WPN4" s="119"/>
      <c r="WPO4" s="120"/>
      <c r="WPP4" s="121"/>
      <c r="WPQ4" s="122"/>
      <c r="WPR4" s="119"/>
      <c r="WPS4" s="120"/>
      <c r="WPT4" s="121"/>
      <c r="WPU4" s="122"/>
      <c r="WPV4" s="119"/>
      <c r="WPW4" s="120"/>
      <c r="WPX4" s="121"/>
      <c r="WPY4" s="122"/>
      <c r="WPZ4" s="119"/>
      <c r="WQA4" s="120"/>
      <c r="WQB4" s="121"/>
      <c r="WQC4" s="122"/>
      <c r="WQD4" s="119"/>
      <c r="WQE4" s="120"/>
      <c r="WQF4" s="121"/>
      <c r="WQG4" s="122"/>
      <c r="WQH4" s="119"/>
      <c r="WQI4" s="120"/>
      <c r="WQJ4" s="121"/>
      <c r="WQK4" s="122"/>
      <c r="WQL4" s="119"/>
      <c r="WQM4" s="120"/>
      <c r="WQN4" s="121"/>
      <c r="WQO4" s="122"/>
      <c r="WQP4" s="119"/>
      <c r="WQQ4" s="120"/>
      <c r="WQR4" s="121"/>
      <c r="WQS4" s="122"/>
      <c r="WQT4" s="119"/>
      <c r="WQU4" s="120"/>
      <c r="WQV4" s="121"/>
      <c r="WQW4" s="122"/>
      <c r="WQX4" s="119"/>
      <c r="WQY4" s="120"/>
      <c r="WQZ4" s="121"/>
      <c r="WRA4" s="122"/>
      <c r="WRB4" s="119"/>
      <c r="WRC4" s="120"/>
      <c r="WRD4" s="121"/>
      <c r="WRE4" s="122"/>
      <c r="WRF4" s="119"/>
      <c r="WRG4" s="120"/>
      <c r="WRH4" s="121"/>
      <c r="WRI4" s="122"/>
      <c r="WRJ4" s="119"/>
      <c r="WRK4" s="120"/>
      <c r="WRL4" s="121"/>
      <c r="WRM4" s="122"/>
      <c r="WRN4" s="119"/>
      <c r="WRO4" s="120"/>
      <c r="WRP4" s="121"/>
      <c r="WRQ4" s="122"/>
      <c r="WRR4" s="119"/>
      <c r="WRS4" s="120"/>
      <c r="WRT4" s="121"/>
      <c r="WRU4" s="122"/>
      <c r="WRV4" s="119"/>
      <c r="WRW4" s="120"/>
      <c r="WRX4" s="121"/>
      <c r="WRY4" s="122"/>
      <c r="WRZ4" s="119"/>
      <c r="WSA4" s="120"/>
      <c r="WSB4" s="121"/>
      <c r="WSC4" s="122"/>
      <c r="WSD4" s="119"/>
      <c r="WSE4" s="120"/>
      <c r="WSF4" s="121"/>
      <c r="WSG4" s="122"/>
      <c r="WSH4" s="119"/>
      <c r="WSI4" s="120"/>
      <c r="WSJ4" s="121"/>
      <c r="WSK4" s="122"/>
      <c r="WSL4" s="119"/>
      <c r="WSM4" s="120"/>
      <c r="WSN4" s="121"/>
      <c r="WSO4" s="122"/>
      <c r="WSP4" s="119"/>
      <c r="WSQ4" s="120"/>
      <c r="WSR4" s="121"/>
      <c r="WSS4" s="122"/>
      <c r="WST4" s="119"/>
      <c r="WSU4" s="120"/>
      <c r="WSV4" s="121"/>
      <c r="WSW4" s="122"/>
      <c r="WSX4" s="119"/>
      <c r="WSY4" s="120"/>
      <c r="WSZ4" s="121"/>
      <c r="WTA4" s="122"/>
      <c r="WTB4" s="119"/>
      <c r="WTC4" s="120"/>
      <c r="WTD4" s="121"/>
      <c r="WTE4" s="122"/>
      <c r="WTF4" s="156"/>
      <c r="WTG4" s="157"/>
      <c r="WTH4" s="158"/>
      <c r="WTI4" s="159"/>
      <c r="WTJ4" s="156"/>
      <c r="WTK4" s="157"/>
      <c r="WTL4" s="158"/>
      <c r="WTM4" s="159"/>
      <c r="WTN4" s="156"/>
      <c r="WTO4" s="157"/>
      <c r="WTP4" s="158"/>
      <c r="WTQ4" s="159"/>
      <c r="WTR4" s="119"/>
      <c r="WTS4" s="120"/>
      <c r="WTT4" s="121"/>
      <c r="WTU4" s="122"/>
      <c r="WTV4" s="131"/>
      <c r="WTW4" s="129"/>
      <c r="WTX4" s="129"/>
      <c r="WTY4" s="130"/>
      <c r="WTZ4" s="42"/>
      <c r="WUA4" s="114"/>
      <c r="WUB4" s="43"/>
      <c r="WUC4" s="44"/>
      <c r="WUD4" s="48"/>
      <c r="WUE4" s="156"/>
      <c r="WUF4" s="157"/>
      <c r="WUG4" s="158"/>
      <c r="WUH4" s="159"/>
      <c r="WUI4" s="156"/>
      <c r="WUJ4" s="157"/>
      <c r="WUK4" s="158"/>
      <c r="WUL4" s="159"/>
      <c r="WUM4" s="156"/>
      <c r="WUN4" s="157"/>
      <c r="WUO4" s="158"/>
      <c r="WUP4" s="159"/>
      <c r="WUQ4" s="119"/>
      <c r="WUR4" s="120"/>
      <c r="WUS4" s="121"/>
      <c r="WUT4" s="122"/>
      <c r="WUU4" s="119"/>
      <c r="WUV4" s="120"/>
      <c r="WUW4" s="121"/>
      <c r="WUX4" s="122"/>
      <c r="WUY4" s="119"/>
      <c r="WUZ4" s="120"/>
      <c r="WVA4" s="121"/>
      <c r="WVB4" s="122"/>
      <c r="WVC4" s="119"/>
      <c r="WVD4" s="120"/>
      <c r="WVE4" s="121"/>
      <c r="WVF4" s="122"/>
      <c r="WVG4" s="119"/>
      <c r="WVH4" s="120"/>
      <c r="WVI4" s="121"/>
      <c r="WVJ4" s="122"/>
      <c r="WVK4" s="119"/>
      <c r="WVL4" s="120"/>
      <c r="WVM4" s="121"/>
      <c r="WVN4" s="122"/>
      <c r="WVO4" s="119"/>
      <c r="WVP4" s="120"/>
      <c r="WVQ4" s="121"/>
      <c r="WVR4" s="122"/>
      <c r="WVS4" s="119"/>
      <c r="WVT4" s="120"/>
      <c r="WVU4" s="121"/>
      <c r="WVV4" s="122"/>
      <c r="WVW4" s="119"/>
      <c r="WVX4" s="120"/>
      <c r="WVY4" s="121"/>
      <c r="WVZ4" s="122"/>
      <c r="WWA4" s="119"/>
      <c r="WWB4" s="120"/>
      <c r="WWC4" s="121"/>
      <c r="WWD4" s="122"/>
      <c r="WWE4" s="119"/>
      <c r="WWF4" s="120"/>
      <c r="WWG4" s="121"/>
      <c r="WWH4" s="122"/>
      <c r="WWI4" s="119"/>
      <c r="WWJ4" s="120"/>
      <c r="WWK4" s="121"/>
      <c r="WWL4" s="122"/>
      <c r="WWM4" s="119"/>
      <c r="WWN4" s="120"/>
      <c r="WWO4" s="121"/>
      <c r="WWP4" s="122"/>
      <c r="WWQ4" s="119"/>
      <c r="WWR4" s="120"/>
      <c r="WWS4" s="121"/>
      <c r="WWT4" s="122"/>
      <c r="WWU4" s="119"/>
      <c r="WWV4" s="120"/>
      <c r="WWW4" s="121"/>
      <c r="WWX4" s="122"/>
      <c r="WWY4" s="119"/>
      <c r="WWZ4" s="120"/>
      <c r="WXA4" s="121"/>
      <c r="WXB4" s="122"/>
      <c r="WXC4" s="119"/>
      <c r="WXD4" s="120"/>
      <c r="WXE4" s="121"/>
      <c r="WXF4" s="122"/>
      <c r="WXG4" s="119"/>
      <c r="WXH4" s="120"/>
      <c r="WXI4" s="121"/>
      <c r="WXJ4" s="122"/>
      <c r="WXK4" s="119"/>
      <c r="WXL4" s="120"/>
      <c r="WXM4" s="121"/>
      <c r="WXN4" s="122"/>
      <c r="WXO4" s="119"/>
      <c r="WXP4" s="120"/>
      <c r="WXQ4" s="121"/>
      <c r="WXR4" s="122"/>
      <c r="WXS4" s="119"/>
      <c r="WXT4" s="120"/>
      <c r="WXU4" s="121"/>
      <c r="WXV4" s="122"/>
      <c r="WXW4" s="119"/>
      <c r="WXX4" s="120"/>
      <c r="WXY4" s="121"/>
      <c r="WXZ4" s="122"/>
      <c r="WYA4" s="119"/>
      <c r="WYB4" s="120"/>
      <c r="WYC4" s="121"/>
      <c r="WYD4" s="122"/>
      <c r="WYE4" s="119"/>
      <c r="WYF4" s="120"/>
      <c r="WYG4" s="121"/>
      <c r="WYH4" s="122"/>
      <c r="WYI4" s="156"/>
      <c r="WYJ4" s="157"/>
      <c r="WYK4" s="158"/>
      <c r="WYL4" s="159"/>
      <c r="WYM4" s="156"/>
      <c r="WYN4" s="157"/>
      <c r="WYO4" s="158"/>
      <c r="WYP4" s="159"/>
      <c r="WYQ4" s="156"/>
      <c r="WYR4" s="157"/>
      <c r="WYS4" s="158"/>
      <c r="WYT4" s="159"/>
      <c r="WYU4" s="119"/>
      <c r="WYV4" s="120"/>
      <c r="WYW4" s="121"/>
      <c r="WYX4" s="122"/>
      <c r="WYY4" s="131"/>
      <c r="WYZ4" s="129"/>
      <c r="WZA4" s="129"/>
      <c r="WZB4" s="130"/>
      <c r="WZC4" s="42"/>
      <c r="WZD4" s="114"/>
      <c r="WZE4" s="43"/>
      <c r="WZF4" s="44"/>
      <c r="WZG4" s="48"/>
      <c r="WZH4" s="156"/>
      <c r="WZI4" s="157"/>
      <c r="WZJ4" s="158"/>
      <c r="WZK4" s="159"/>
      <c r="WZL4" s="156"/>
      <c r="WZM4" s="157"/>
      <c r="WZN4" s="158"/>
      <c r="WZO4" s="159"/>
      <c r="WZP4" s="156"/>
      <c r="WZQ4" s="157"/>
      <c r="WZR4" s="158"/>
      <c r="WZS4" s="159"/>
      <c r="WZT4" s="119"/>
      <c r="WZU4" s="120"/>
      <c r="WZV4" s="121"/>
      <c r="WZW4" s="122"/>
      <c r="WZX4" s="119"/>
      <c r="WZY4" s="120"/>
      <c r="WZZ4" s="121"/>
      <c r="XAA4" s="122"/>
      <c r="XAB4" s="119"/>
      <c r="XAC4" s="120"/>
      <c r="XAD4" s="121"/>
      <c r="XAE4" s="122"/>
      <c r="XAF4" s="119"/>
      <c r="XAG4" s="120"/>
      <c r="XAH4" s="121"/>
      <c r="XAI4" s="122"/>
      <c r="XAJ4" s="119"/>
      <c r="XAK4" s="120"/>
      <c r="XAL4" s="121"/>
      <c r="XAM4" s="122"/>
      <c r="XAN4" s="119"/>
      <c r="XAO4" s="120"/>
      <c r="XAP4" s="121"/>
      <c r="XAQ4" s="122"/>
      <c r="XAR4" s="119"/>
      <c r="XAS4" s="120"/>
      <c r="XAT4" s="121"/>
      <c r="XAU4" s="122"/>
      <c r="XAV4" s="119"/>
      <c r="XAW4" s="120"/>
      <c r="XAX4" s="121"/>
      <c r="XAY4" s="122"/>
      <c r="XAZ4" s="119"/>
      <c r="XBA4" s="120"/>
      <c r="XBB4" s="121"/>
      <c r="XBC4" s="122"/>
      <c r="XBD4" s="119"/>
      <c r="XBE4" s="120"/>
      <c r="XBF4" s="121"/>
      <c r="XBG4" s="122"/>
      <c r="XBH4" s="119"/>
      <c r="XBI4" s="120"/>
      <c r="XBJ4" s="121"/>
      <c r="XBK4" s="122"/>
      <c r="XBL4" s="119"/>
      <c r="XBM4" s="120"/>
      <c r="XBN4" s="121"/>
      <c r="XBO4" s="122"/>
      <c r="XBP4" s="119"/>
      <c r="XBQ4" s="120"/>
      <c r="XBR4" s="121"/>
      <c r="XBS4" s="122"/>
      <c r="XBT4" s="119"/>
      <c r="XBU4" s="120"/>
      <c r="XBV4" s="121"/>
      <c r="XBW4" s="122"/>
      <c r="XBX4" s="119"/>
      <c r="XBY4" s="120"/>
      <c r="XBZ4" s="121"/>
      <c r="XCA4" s="122"/>
      <c r="XCB4" s="119"/>
      <c r="XCC4" s="120"/>
      <c r="XCD4" s="121"/>
      <c r="XCE4" s="122"/>
      <c r="XCF4" s="119"/>
      <c r="XCG4" s="120"/>
      <c r="XCH4" s="121"/>
      <c r="XCI4" s="122"/>
      <c r="XCJ4" s="119"/>
      <c r="XCK4" s="120"/>
      <c r="XCL4" s="121"/>
      <c r="XCM4" s="122"/>
      <c r="XCN4" s="119"/>
      <c r="XCO4" s="120"/>
      <c r="XCP4" s="121"/>
      <c r="XCQ4" s="122"/>
      <c r="XCR4" s="119"/>
      <c r="XCS4" s="120"/>
      <c r="XCT4" s="121"/>
      <c r="XCU4" s="122"/>
      <c r="XCV4" s="119"/>
      <c r="XCW4" s="120"/>
      <c r="XCX4" s="121"/>
      <c r="XCY4" s="122"/>
      <c r="XCZ4" s="119"/>
      <c r="XDA4" s="120"/>
      <c r="XDB4" s="121"/>
      <c r="XDC4" s="122"/>
      <c r="XDD4" s="119"/>
      <c r="XDE4" s="120"/>
      <c r="XDF4" s="121"/>
      <c r="XDG4" s="122"/>
      <c r="XDH4" s="119"/>
      <c r="XDI4" s="120"/>
      <c r="XDJ4" s="121"/>
      <c r="XDK4" s="122"/>
      <c r="XDL4" s="156"/>
      <c r="XDM4" s="157"/>
      <c r="XDN4" s="158"/>
      <c r="XDO4" s="159"/>
      <c r="XDP4" s="156"/>
      <c r="XDQ4" s="157"/>
      <c r="XDR4" s="158"/>
      <c r="XDS4" s="159"/>
      <c r="XDT4" s="156"/>
      <c r="XDU4" s="157"/>
      <c r="XDV4" s="158"/>
      <c r="XDW4" s="159"/>
      <c r="XDX4" s="119"/>
      <c r="XDY4" s="120"/>
      <c r="XDZ4" s="121"/>
      <c r="XEA4" s="122"/>
      <c r="XEB4" s="131"/>
      <c r="XEC4" s="129"/>
      <c r="XED4" s="129"/>
      <c r="XEE4" s="130"/>
      <c r="XEF4" s="42"/>
      <c r="XEG4" s="114"/>
      <c r="XEH4" s="43"/>
      <c r="XEI4" s="44"/>
      <c r="XEJ4" s="48"/>
      <c r="XEK4" s="156"/>
      <c r="XEL4" s="157"/>
      <c r="XEM4" s="158"/>
      <c r="XEN4" s="159"/>
      <c r="XEO4" s="156"/>
      <c r="XEP4" s="157"/>
      <c r="XEQ4" s="158"/>
      <c r="XER4" s="159"/>
      <c r="XES4" s="156"/>
      <c r="XET4" s="157"/>
      <c r="XEU4" s="158"/>
      <c r="XEV4" s="159"/>
      <c r="XEW4" s="119"/>
      <c r="XEX4" s="120"/>
      <c r="XEY4" s="121"/>
      <c r="XEZ4" s="122"/>
      <c r="XFA4" s="119"/>
      <c r="XFB4" s="120"/>
      <c r="XFC4" s="121"/>
      <c r="XFD4" s="122"/>
    </row>
    <row r="5" spans="1:16384" s="83" customFormat="1" ht="45" customHeight="1" x14ac:dyDescent="0.25">
      <c r="A5" s="359">
        <v>2</v>
      </c>
      <c r="B5" s="339" t="s">
        <v>827</v>
      </c>
      <c r="C5" s="337" t="s">
        <v>828</v>
      </c>
      <c r="D5" s="351" t="s">
        <v>2496</v>
      </c>
      <c r="E5" s="271">
        <v>100</v>
      </c>
      <c r="F5" s="214">
        <v>7</v>
      </c>
      <c r="G5" s="386">
        <v>3</v>
      </c>
      <c r="H5" s="387"/>
      <c r="I5" s="213"/>
      <c r="J5" s="214">
        <v>8</v>
      </c>
      <c r="K5" s="386">
        <v>2</v>
      </c>
      <c r="L5" s="387"/>
      <c r="M5" s="213"/>
      <c r="N5" s="214">
        <v>8</v>
      </c>
      <c r="O5" s="386">
        <v>2</v>
      </c>
      <c r="P5" s="387"/>
      <c r="Q5" s="213"/>
      <c r="R5" s="214">
        <v>8</v>
      </c>
      <c r="S5" s="386">
        <v>2</v>
      </c>
      <c r="T5" s="387"/>
      <c r="U5" s="213"/>
      <c r="V5" s="214">
        <v>8</v>
      </c>
      <c r="W5" s="386">
        <v>2</v>
      </c>
      <c r="X5" s="387"/>
      <c r="Y5" s="213"/>
      <c r="Z5" s="214">
        <v>8</v>
      </c>
      <c r="AA5" s="386">
        <v>2</v>
      </c>
      <c r="AB5" s="387"/>
      <c r="AC5" s="213"/>
      <c r="AD5" s="214">
        <v>8</v>
      </c>
      <c r="AE5" s="386">
        <v>2</v>
      </c>
      <c r="AF5" s="387">
        <v>2</v>
      </c>
      <c r="AG5" s="213">
        <v>1</v>
      </c>
      <c r="AH5" s="214">
        <v>8</v>
      </c>
      <c r="AI5" s="386">
        <v>2</v>
      </c>
      <c r="AJ5" s="387"/>
      <c r="AK5" s="213"/>
      <c r="AL5" s="214">
        <v>8</v>
      </c>
      <c r="AM5" s="386">
        <v>2</v>
      </c>
      <c r="AN5" s="387"/>
      <c r="AO5" s="213"/>
      <c r="AP5" s="214">
        <v>8</v>
      </c>
      <c r="AQ5" s="386">
        <v>2</v>
      </c>
      <c r="AR5" s="387"/>
      <c r="AS5" s="213"/>
      <c r="AT5" s="214">
        <v>8</v>
      </c>
      <c r="AU5" s="386">
        <v>2</v>
      </c>
      <c r="AV5" s="387"/>
      <c r="AW5" s="213"/>
      <c r="AX5" s="214">
        <v>9</v>
      </c>
      <c r="AY5" s="386">
        <v>1</v>
      </c>
      <c r="AZ5" s="387"/>
      <c r="BA5" s="213"/>
      <c r="BB5" s="496"/>
      <c r="BC5" s="497"/>
      <c r="BD5" s="498"/>
      <c r="BE5" s="333"/>
      <c r="BF5" s="214">
        <v>9</v>
      </c>
      <c r="BG5" s="386">
        <v>4</v>
      </c>
      <c r="BH5" s="387">
        <v>1</v>
      </c>
      <c r="BI5" s="213">
        <v>1</v>
      </c>
      <c r="BJ5" s="214">
        <v>8</v>
      </c>
      <c r="BK5" s="386">
        <v>2</v>
      </c>
      <c r="BL5" s="387"/>
      <c r="BM5" s="213"/>
      <c r="BN5" s="214">
        <v>8</v>
      </c>
      <c r="BO5" s="386">
        <v>3</v>
      </c>
      <c r="BP5" s="387"/>
      <c r="BQ5" s="213"/>
      <c r="BR5" s="214">
        <v>8</v>
      </c>
      <c r="BS5" s="386">
        <v>3</v>
      </c>
      <c r="BT5" s="387"/>
      <c r="BU5" s="213"/>
      <c r="BV5" s="214">
        <v>8</v>
      </c>
      <c r="BW5" s="386">
        <v>3</v>
      </c>
      <c r="BX5" s="387"/>
      <c r="BY5" s="213"/>
      <c r="BZ5" s="214">
        <v>8</v>
      </c>
      <c r="CA5" s="386">
        <v>3</v>
      </c>
      <c r="CB5" s="387"/>
      <c r="CC5" s="213"/>
      <c r="CD5" s="496"/>
      <c r="CE5" s="497"/>
      <c r="CF5" s="498"/>
      <c r="CG5" s="333"/>
      <c r="CH5" s="214">
        <v>8</v>
      </c>
      <c r="CI5" s="386">
        <v>4</v>
      </c>
      <c r="CJ5" s="387"/>
      <c r="CK5" s="213"/>
      <c r="CL5" s="214">
        <v>7</v>
      </c>
      <c r="CM5" s="386">
        <v>5</v>
      </c>
      <c r="CN5" s="387"/>
      <c r="CO5" s="213"/>
      <c r="CP5" s="214">
        <v>7</v>
      </c>
      <c r="CQ5" s="386">
        <v>3</v>
      </c>
      <c r="CR5" s="387"/>
      <c r="CS5" s="213"/>
      <c r="CT5" s="214">
        <v>7</v>
      </c>
      <c r="CU5" s="386">
        <v>3</v>
      </c>
      <c r="CV5" s="387"/>
      <c r="CW5" s="213"/>
      <c r="CX5" s="214">
        <v>5</v>
      </c>
      <c r="CY5" s="386">
        <v>3</v>
      </c>
      <c r="CZ5" s="387"/>
      <c r="DA5" s="213"/>
      <c r="DB5" s="214">
        <v>2</v>
      </c>
      <c r="DC5" s="386">
        <v>2</v>
      </c>
      <c r="DD5" s="387"/>
      <c r="DE5" s="213"/>
      <c r="DF5" s="214">
        <v>3</v>
      </c>
      <c r="DG5" s="386"/>
      <c r="DH5" s="387"/>
      <c r="DI5" s="213"/>
      <c r="DJ5" s="214">
        <v>3</v>
      </c>
      <c r="DK5" s="386"/>
      <c r="DL5" s="387"/>
      <c r="DM5" s="213"/>
      <c r="DN5" s="214">
        <v>3</v>
      </c>
      <c r="DO5" s="386"/>
      <c r="DP5" s="387"/>
      <c r="DQ5" s="213"/>
      <c r="DR5" s="214">
        <v>5</v>
      </c>
      <c r="DS5" s="386"/>
      <c r="DT5" s="387"/>
      <c r="DU5" s="213"/>
      <c r="DV5" s="214">
        <v>8</v>
      </c>
      <c r="DW5" s="386">
        <v>3</v>
      </c>
      <c r="DX5" s="387"/>
      <c r="DY5" s="213"/>
      <c r="DZ5" s="244">
        <f t="shared" si="0"/>
        <v>203</v>
      </c>
      <c r="EA5" s="245">
        <f t="shared" si="0"/>
        <v>65</v>
      </c>
      <c r="EB5" s="245">
        <f t="shared" si="0"/>
        <v>3</v>
      </c>
      <c r="EC5" s="246">
        <f t="shared" si="0"/>
        <v>2</v>
      </c>
      <c r="ED5" s="107"/>
    </row>
    <row r="6" spans="1:16384" s="83" customFormat="1" ht="45" customHeight="1" thickBot="1" x14ac:dyDescent="0.3">
      <c r="A6" s="363">
        <v>3</v>
      </c>
      <c r="B6" s="377" t="s">
        <v>829</v>
      </c>
      <c r="C6" s="378" t="s">
        <v>153</v>
      </c>
      <c r="D6" s="379" t="s">
        <v>1464</v>
      </c>
      <c r="E6" s="273">
        <v>100</v>
      </c>
      <c r="F6" s="488">
        <v>8</v>
      </c>
      <c r="G6" s="489">
        <v>2</v>
      </c>
      <c r="H6" s="490"/>
      <c r="I6" s="491"/>
      <c r="J6" s="488">
        <v>8</v>
      </c>
      <c r="K6" s="489">
        <v>2</v>
      </c>
      <c r="L6" s="490"/>
      <c r="M6" s="491"/>
      <c r="N6" s="488">
        <v>8</v>
      </c>
      <c r="O6" s="489"/>
      <c r="P6" s="490">
        <v>2</v>
      </c>
      <c r="Q6" s="491"/>
      <c r="R6" s="488">
        <v>9</v>
      </c>
      <c r="S6" s="489"/>
      <c r="T6" s="490"/>
      <c r="U6" s="491">
        <v>1</v>
      </c>
      <c r="V6" s="488">
        <v>8</v>
      </c>
      <c r="W6" s="489">
        <v>2</v>
      </c>
      <c r="X6" s="490"/>
      <c r="Y6" s="491"/>
      <c r="Z6" s="488">
        <v>8</v>
      </c>
      <c r="AA6" s="489">
        <v>2</v>
      </c>
      <c r="AB6" s="490"/>
      <c r="AC6" s="491"/>
      <c r="AD6" s="488">
        <v>8</v>
      </c>
      <c r="AE6" s="489">
        <v>2</v>
      </c>
      <c r="AF6" s="490"/>
      <c r="AG6" s="491"/>
      <c r="AH6" s="488">
        <v>9</v>
      </c>
      <c r="AI6" s="489">
        <v>1</v>
      </c>
      <c r="AJ6" s="490"/>
      <c r="AK6" s="491"/>
      <c r="AL6" s="488">
        <v>8</v>
      </c>
      <c r="AM6" s="489">
        <v>2</v>
      </c>
      <c r="AN6" s="490"/>
      <c r="AO6" s="491"/>
      <c r="AP6" s="488">
        <v>8</v>
      </c>
      <c r="AQ6" s="489">
        <v>2</v>
      </c>
      <c r="AR6" s="490"/>
      <c r="AS6" s="491"/>
      <c r="AT6" s="488">
        <v>9</v>
      </c>
      <c r="AU6" s="489"/>
      <c r="AV6" s="490"/>
      <c r="AW6" s="491"/>
      <c r="AX6" s="488">
        <v>9</v>
      </c>
      <c r="AY6" s="489"/>
      <c r="AZ6" s="490"/>
      <c r="BA6" s="491"/>
      <c r="BB6" s="492"/>
      <c r="BC6" s="493"/>
      <c r="BD6" s="494"/>
      <c r="BE6" s="495"/>
      <c r="BF6" s="488">
        <v>7</v>
      </c>
      <c r="BG6" s="489">
        <v>3</v>
      </c>
      <c r="BH6" s="490"/>
      <c r="BI6" s="491">
        <v>1</v>
      </c>
      <c r="BJ6" s="488">
        <v>7</v>
      </c>
      <c r="BK6" s="489">
        <v>3</v>
      </c>
      <c r="BL6" s="490"/>
      <c r="BM6" s="491"/>
      <c r="BN6" s="488">
        <v>7</v>
      </c>
      <c r="BO6" s="489">
        <v>2</v>
      </c>
      <c r="BP6" s="490"/>
      <c r="BQ6" s="491"/>
      <c r="BR6" s="488">
        <v>9</v>
      </c>
      <c r="BS6" s="489">
        <v>3</v>
      </c>
      <c r="BT6" s="490"/>
      <c r="BU6" s="491"/>
      <c r="BV6" s="488">
        <v>7</v>
      </c>
      <c r="BW6" s="489">
        <v>3</v>
      </c>
      <c r="BX6" s="490"/>
      <c r="BY6" s="491"/>
      <c r="BZ6" s="488">
        <v>7</v>
      </c>
      <c r="CA6" s="489">
        <v>6</v>
      </c>
      <c r="CB6" s="490"/>
      <c r="CC6" s="491"/>
      <c r="CD6" s="492"/>
      <c r="CE6" s="493"/>
      <c r="CF6" s="494"/>
      <c r="CG6" s="495"/>
      <c r="CH6" s="488">
        <v>7</v>
      </c>
      <c r="CI6" s="489">
        <v>3</v>
      </c>
      <c r="CJ6" s="490">
        <v>1</v>
      </c>
      <c r="CK6" s="491"/>
      <c r="CL6" s="488">
        <v>6</v>
      </c>
      <c r="CM6" s="489">
        <v>3</v>
      </c>
      <c r="CN6" s="490"/>
      <c r="CO6" s="491"/>
      <c r="CP6" s="488">
        <v>6</v>
      </c>
      <c r="CQ6" s="489">
        <v>3</v>
      </c>
      <c r="CR6" s="490"/>
      <c r="CS6" s="491"/>
      <c r="CT6" s="488">
        <v>5</v>
      </c>
      <c r="CU6" s="489">
        <v>3</v>
      </c>
      <c r="CV6" s="490"/>
      <c r="CW6" s="491"/>
      <c r="CX6" s="488">
        <v>4</v>
      </c>
      <c r="CY6" s="489">
        <v>2</v>
      </c>
      <c r="CZ6" s="490"/>
      <c r="DA6" s="491"/>
      <c r="DB6" s="488">
        <v>3</v>
      </c>
      <c r="DC6" s="489"/>
      <c r="DD6" s="490"/>
      <c r="DE6" s="491"/>
      <c r="DF6" s="488">
        <v>5</v>
      </c>
      <c r="DG6" s="489"/>
      <c r="DH6" s="490"/>
      <c r="DI6" s="491"/>
      <c r="DJ6" s="488">
        <v>5</v>
      </c>
      <c r="DK6" s="489"/>
      <c r="DL6" s="490"/>
      <c r="DM6" s="491"/>
      <c r="DN6" s="488">
        <v>5</v>
      </c>
      <c r="DO6" s="489"/>
      <c r="DP6" s="490"/>
      <c r="DQ6" s="491"/>
      <c r="DR6" s="488">
        <v>3</v>
      </c>
      <c r="DS6" s="489"/>
      <c r="DT6" s="490"/>
      <c r="DU6" s="491"/>
      <c r="DV6" s="488">
        <v>6</v>
      </c>
      <c r="DW6" s="489">
        <v>3</v>
      </c>
      <c r="DX6" s="490"/>
      <c r="DY6" s="491"/>
      <c r="DZ6" s="247">
        <f t="shared" si="0"/>
        <v>199</v>
      </c>
      <c r="EA6" s="248">
        <f t="shared" si="0"/>
        <v>52</v>
      </c>
      <c r="EB6" s="248">
        <f t="shared" si="0"/>
        <v>3</v>
      </c>
      <c r="EC6" s="249">
        <f t="shared" si="0"/>
        <v>2</v>
      </c>
      <c r="ED6" s="107"/>
    </row>
    <row r="7" spans="1:16384" s="83" customFormat="1" ht="18" customHeight="1" x14ac:dyDescent="0.25">
      <c r="A7" s="362"/>
      <c r="B7" s="752" t="s">
        <v>1059</v>
      </c>
      <c r="C7" s="752"/>
      <c r="D7" s="752"/>
      <c r="E7" s="250"/>
      <c r="F7" s="223"/>
      <c r="G7" s="223"/>
      <c r="H7" s="224"/>
      <c r="I7" s="223"/>
      <c r="J7" s="223"/>
      <c r="K7" s="223"/>
      <c r="L7" s="224"/>
      <c r="M7" s="223"/>
      <c r="N7" s="223"/>
      <c r="O7" s="223"/>
      <c r="P7" s="224"/>
      <c r="Q7" s="223"/>
      <c r="R7" s="223"/>
      <c r="S7" s="223"/>
      <c r="T7" s="224"/>
      <c r="U7" s="223"/>
      <c r="V7" s="223"/>
      <c r="W7" s="223"/>
      <c r="X7" s="224"/>
      <c r="Y7" s="223"/>
      <c r="Z7" s="223"/>
      <c r="AA7" s="223"/>
      <c r="AB7" s="224"/>
      <c r="AC7" s="223"/>
      <c r="AD7" s="223"/>
      <c r="AE7" s="223"/>
      <c r="AF7" s="224"/>
      <c r="AG7" s="223"/>
      <c r="AH7" s="223"/>
      <c r="AI7" s="223"/>
      <c r="AJ7" s="224"/>
      <c r="AK7" s="223"/>
      <c r="AL7" s="223"/>
      <c r="AM7" s="223"/>
      <c r="AN7" s="224"/>
      <c r="AO7" s="223"/>
      <c r="AP7" s="223"/>
      <c r="AQ7" s="223"/>
      <c r="AR7" s="224"/>
      <c r="AS7" s="223"/>
      <c r="AT7" s="223"/>
      <c r="AU7" s="223"/>
      <c r="AV7" s="224"/>
      <c r="AW7" s="223"/>
      <c r="AX7" s="223"/>
      <c r="AY7" s="223"/>
      <c r="AZ7" s="224"/>
      <c r="BA7" s="223"/>
      <c r="BB7" s="250"/>
      <c r="BC7" s="250"/>
      <c r="BD7" s="250"/>
      <c r="BE7" s="250"/>
      <c r="BF7" s="223"/>
      <c r="BG7" s="223"/>
      <c r="BH7" s="224"/>
      <c r="BI7" s="223"/>
      <c r="BJ7" s="223"/>
      <c r="BK7" s="223"/>
      <c r="BL7" s="224"/>
      <c r="BM7" s="223"/>
      <c r="BN7" s="223"/>
      <c r="BO7" s="223"/>
      <c r="BP7" s="224"/>
      <c r="BQ7" s="223"/>
      <c r="BR7" s="223"/>
      <c r="BS7" s="223"/>
      <c r="BT7" s="224"/>
      <c r="BU7" s="223"/>
      <c r="BV7" s="223"/>
      <c r="BW7" s="223"/>
      <c r="BX7" s="224"/>
      <c r="BY7" s="223"/>
      <c r="BZ7" s="223"/>
      <c r="CA7" s="223"/>
      <c r="CB7" s="224"/>
      <c r="CC7" s="223"/>
      <c r="CD7" s="250"/>
      <c r="CE7" s="250"/>
      <c r="CF7" s="250"/>
      <c r="CG7" s="250"/>
      <c r="CH7" s="223"/>
      <c r="CI7" s="223"/>
      <c r="CJ7" s="224"/>
      <c r="CK7" s="223"/>
      <c r="CL7" s="223"/>
      <c r="CM7" s="223"/>
      <c r="CN7" s="224"/>
      <c r="CO7" s="223"/>
      <c r="CP7" s="223"/>
      <c r="CQ7" s="223"/>
      <c r="CR7" s="224"/>
      <c r="CS7" s="223"/>
      <c r="CT7" s="223"/>
      <c r="CU7" s="223"/>
      <c r="CV7" s="224"/>
      <c r="CW7" s="223"/>
      <c r="CX7" s="543"/>
      <c r="CY7" s="543"/>
      <c r="CZ7" s="544"/>
      <c r="DA7" s="543"/>
      <c r="DB7" s="543"/>
      <c r="DC7" s="543"/>
      <c r="DD7" s="544"/>
      <c r="DE7" s="543"/>
      <c r="DF7" s="543"/>
      <c r="DG7" s="543"/>
      <c r="DH7" s="544"/>
      <c r="DI7" s="543"/>
      <c r="DJ7" s="543"/>
      <c r="DK7" s="543"/>
      <c r="DL7" s="544"/>
      <c r="DM7" s="543"/>
      <c r="DN7" s="543"/>
      <c r="DO7" s="543"/>
      <c r="DP7" s="544"/>
      <c r="DQ7" s="543"/>
      <c r="DR7" s="543"/>
      <c r="DS7" s="543"/>
      <c r="DT7" s="544"/>
      <c r="DU7" s="543"/>
      <c r="DV7" s="543"/>
      <c r="DW7" s="543"/>
      <c r="DX7" s="544"/>
      <c r="DY7" s="543"/>
      <c r="DZ7" s="274"/>
      <c r="EA7" s="274"/>
      <c r="EB7" s="274"/>
      <c r="EC7" s="274"/>
      <c r="ED7" s="107"/>
    </row>
    <row r="8" spans="1:16384" s="83" customFormat="1" ht="18.75" customHeight="1" thickBot="1" x14ac:dyDescent="0.3">
      <c r="A8" s="362"/>
      <c r="B8" s="752" t="s">
        <v>125</v>
      </c>
      <c r="C8" s="752"/>
      <c r="D8" s="752"/>
      <c r="E8" s="252"/>
      <c r="F8" s="225"/>
      <c r="G8" s="225"/>
      <c r="H8" s="226"/>
      <c r="I8" s="225"/>
      <c r="J8" s="225"/>
      <c r="K8" s="225"/>
      <c r="L8" s="226"/>
      <c r="M8" s="225"/>
      <c r="N8" s="225"/>
      <c r="O8" s="225"/>
      <c r="P8" s="226"/>
      <c r="Q8" s="225"/>
      <c r="R8" s="225"/>
      <c r="S8" s="225"/>
      <c r="T8" s="226"/>
      <c r="U8" s="225"/>
      <c r="V8" s="225"/>
      <c r="W8" s="225"/>
      <c r="X8" s="226"/>
      <c r="Y8" s="225"/>
      <c r="Z8" s="225"/>
      <c r="AA8" s="225"/>
      <c r="AB8" s="226"/>
      <c r="AC8" s="225"/>
      <c r="AD8" s="225"/>
      <c r="AE8" s="225"/>
      <c r="AF8" s="226"/>
      <c r="AG8" s="225"/>
      <c r="AH8" s="225"/>
      <c r="AI8" s="225"/>
      <c r="AJ8" s="226"/>
      <c r="AK8" s="225"/>
      <c r="AL8" s="225"/>
      <c r="AM8" s="225"/>
      <c r="AN8" s="226"/>
      <c r="AO8" s="225"/>
      <c r="AP8" s="225"/>
      <c r="AQ8" s="225"/>
      <c r="AR8" s="226"/>
      <c r="AS8" s="225"/>
      <c r="AT8" s="225"/>
      <c r="AU8" s="225"/>
      <c r="AV8" s="226"/>
      <c r="AW8" s="225"/>
      <c r="AX8" s="225"/>
      <c r="AY8" s="225"/>
      <c r="AZ8" s="226"/>
      <c r="BA8" s="225"/>
      <c r="BB8" s="252"/>
      <c r="BC8" s="252"/>
      <c r="BD8" s="252"/>
      <c r="BE8" s="252"/>
      <c r="BF8" s="225"/>
      <c r="BG8" s="225"/>
      <c r="BH8" s="226"/>
      <c r="BI8" s="225"/>
      <c r="BJ8" s="225"/>
      <c r="BK8" s="225"/>
      <c r="BL8" s="226"/>
      <c r="BM8" s="225"/>
      <c r="BN8" s="225"/>
      <c r="BO8" s="225"/>
      <c r="BP8" s="226"/>
      <c r="BQ8" s="225"/>
      <c r="BR8" s="225"/>
      <c r="BS8" s="225"/>
      <c r="BT8" s="226"/>
      <c r="BU8" s="225"/>
      <c r="BV8" s="225"/>
      <c r="BW8" s="225"/>
      <c r="BX8" s="226"/>
      <c r="BY8" s="225"/>
      <c r="BZ8" s="225"/>
      <c r="CA8" s="225"/>
      <c r="CB8" s="226"/>
      <c r="CC8" s="225"/>
      <c r="CD8" s="252"/>
      <c r="CE8" s="252"/>
      <c r="CF8" s="252"/>
      <c r="CG8" s="252"/>
      <c r="CH8" s="225"/>
      <c r="CI8" s="225"/>
      <c r="CJ8" s="226"/>
      <c r="CK8" s="225"/>
      <c r="CL8" s="225"/>
      <c r="CM8" s="225"/>
      <c r="CN8" s="226"/>
      <c r="CO8" s="225"/>
      <c r="CP8" s="225"/>
      <c r="CQ8" s="225"/>
      <c r="CR8" s="226"/>
      <c r="CS8" s="225"/>
      <c r="CT8" s="225"/>
      <c r="CU8" s="225"/>
      <c r="CV8" s="226"/>
      <c r="CW8" s="225"/>
      <c r="CX8" s="543"/>
      <c r="CY8" s="543"/>
      <c r="CZ8" s="544"/>
      <c r="DA8" s="543"/>
      <c r="DB8" s="543"/>
      <c r="DC8" s="543"/>
      <c r="DD8" s="544"/>
      <c r="DE8" s="543"/>
      <c r="DF8" s="543"/>
      <c r="DG8" s="543"/>
      <c r="DH8" s="544"/>
      <c r="DI8" s="543"/>
      <c r="DJ8" s="543"/>
      <c r="DK8" s="543"/>
      <c r="DL8" s="544"/>
      <c r="DM8" s="543"/>
      <c r="DN8" s="543"/>
      <c r="DO8" s="543"/>
      <c r="DP8" s="544"/>
      <c r="DQ8" s="543"/>
      <c r="DR8" s="543"/>
      <c r="DS8" s="543"/>
      <c r="DT8" s="544"/>
      <c r="DU8" s="543"/>
      <c r="DV8" s="543"/>
      <c r="DW8" s="543"/>
      <c r="DX8" s="544"/>
      <c r="DY8" s="543"/>
      <c r="DZ8" s="275"/>
      <c r="EA8" s="275"/>
      <c r="EB8" s="275"/>
      <c r="EC8" s="275"/>
      <c r="ED8" s="107"/>
    </row>
    <row r="9" spans="1:16384" s="83" customFormat="1" ht="30.75" customHeight="1" thickBot="1" x14ac:dyDescent="0.3">
      <c r="A9" s="474">
        <v>1</v>
      </c>
      <c r="B9" s="371" t="s">
        <v>830</v>
      </c>
      <c r="C9" s="372" t="s">
        <v>1465</v>
      </c>
      <c r="D9" s="373" t="s">
        <v>1466</v>
      </c>
      <c r="E9" s="466">
        <v>50</v>
      </c>
      <c r="F9" s="173">
        <v>4</v>
      </c>
      <c r="G9" s="174">
        <v>1</v>
      </c>
      <c r="H9" s="175"/>
      <c r="I9" s="176"/>
      <c r="J9" s="173">
        <v>4</v>
      </c>
      <c r="K9" s="174">
        <v>1</v>
      </c>
      <c r="L9" s="175"/>
      <c r="M9" s="176"/>
      <c r="N9" s="173">
        <v>3</v>
      </c>
      <c r="O9" s="174">
        <v>2</v>
      </c>
      <c r="P9" s="175"/>
      <c r="Q9" s="176"/>
      <c r="R9" s="173">
        <v>4</v>
      </c>
      <c r="S9" s="174">
        <v>1</v>
      </c>
      <c r="T9" s="175"/>
      <c r="U9" s="176"/>
      <c r="V9" s="173">
        <v>4</v>
      </c>
      <c r="W9" s="174"/>
      <c r="X9" s="175"/>
      <c r="Y9" s="176"/>
      <c r="Z9" s="162">
        <v>4</v>
      </c>
      <c r="AA9" s="163">
        <v>1</v>
      </c>
      <c r="AB9" s="164"/>
      <c r="AC9" s="165"/>
      <c r="AD9" s="162">
        <v>4</v>
      </c>
      <c r="AE9" s="163"/>
      <c r="AF9" s="164"/>
      <c r="AG9" s="165">
        <v>1</v>
      </c>
      <c r="AH9" s="162">
        <v>4</v>
      </c>
      <c r="AI9" s="163"/>
      <c r="AJ9" s="164">
        <v>1</v>
      </c>
      <c r="AK9" s="165"/>
      <c r="AL9" s="162">
        <v>4</v>
      </c>
      <c r="AM9" s="163">
        <v>1</v>
      </c>
      <c r="AN9" s="164"/>
      <c r="AO9" s="165"/>
      <c r="AP9" s="162">
        <v>4</v>
      </c>
      <c r="AQ9" s="163">
        <v>1</v>
      </c>
      <c r="AR9" s="164"/>
      <c r="AS9" s="165"/>
      <c r="AT9" s="162">
        <v>4</v>
      </c>
      <c r="AU9" s="163"/>
      <c r="AV9" s="164"/>
      <c r="AW9" s="165"/>
      <c r="AX9" s="162">
        <v>4</v>
      </c>
      <c r="AY9" s="163"/>
      <c r="AZ9" s="164"/>
      <c r="BA9" s="165"/>
      <c r="BB9" s="496"/>
      <c r="BC9" s="497"/>
      <c r="BD9" s="498"/>
      <c r="BE9" s="333"/>
      <c r="BF9" s="162">
        <v>4</v>
      </c>
      <c r="BG9" s="163">
        <v>2</v>
      </c>
      <c r="BH9" s="164"/>
      <c r="BI9" s="165"/>
      <c r="BJ9" s="162">
        <v>3</v>
      </c>
      <c r="BK9" s="163">
        <v>2</v>
      </c>
      <c r="BL9" s="164"/>
      <c r="BM9" s="165"/>
      <c r="BN9" s="162">
        <v>2</v>
      </c>
      <c r="BO9" s="163">
        <v>1</v>
      </c>
      <c r="BP9" s="164"/>
      <c r="BQ9" s="165"/>
      <c r="BR9" s="162">
        <v>4</v>
      </c>
      <c r="BS9" s="163">
        <v>2</v>
      </c>
      <c r="BT9" s="164"/>
      <c r="BU9" s="165"/>
      <c r="BV9" s="162">
        <v>4</v>
      </c>
      <c r="BW9" s="163">
        <v>1</v>
      </c>
      <c r="BX9" s="164"/>
      <c r="BY9" s="165"/>
      <c r="BZ9" s="162">
        <v>3</v>
      </c>
      <c r="CA9" s="163">
        <v>2</v>
      </c>
      <c r="CB9" s="164"/>
      <c r="CC9" s="165"/>
      <c r="CD9" s="496"/>
      <c r="CE9" s="497"/>
      <c r="CF9" s="498"/>
      <c r="CG9" s="333"/>
      <c r="CH9" s="162">
        <v>3</v>
      </c>
      <c r="CI9" s="163">
        <v>2</v>
      </c>
      <c r="CJ9" s="164"/>
      <c r="CK9" s="165"/>
      <c r="CL9" s="162">
        <v>3</v>
      </c>
      <c r="CM9" s="163">
        <v>2</v>
      </c>
      <c r="CN9" s="164"/>
      <c r="CO9" s="165"/>
      <c r="CP9" s="162">
        <v>3</v>
      </c>
      <c r="CQ9" s="163">
        <v>2</v>
      </c>
      <c r="CR9" s="164"/>
      <c r="CS9" s="165"/>
      <c r="CT9" s="162">
        <v>3</v>
      </c>
      <c r="CU9" s="163">
        <v>3</v>
      </c>
      <c r="CV9" s="164"/>
      <c r="CW9" s="165"/>
      <c r="CX9" s="162">
        <v>4</v>
      </c>
      <c r="CY9" s="163">
        <v>3</v>
      </c>
      <c r="CZ9" s="164"/>
      <c r="DA9" s="165"/>
      <c r="DB9" s="162"/>
      <c r="DC9" s="163"/>
      <c r="DD9" s="164"/>
      <c r="DE9" s="165"/>
      <c r="DF9" s="162"/>
      <c r="DG9" s="163">
        <v>3</v>
      </c>
      <c r="DH9" s="164"/>
      <c r="DI9" s="165"/>
      <c r="DJ9" s="162"/>
      <c r="DK9" s="163">
        <v>3</v>
      </c>
      <c r="DL9" s="164"/>
      <c r="DM9" s="165"/>
      <c r="DN9" s="162"/>
      <c r="DO9" s="163">
        <v>3</v>
      </c>
      <c r="DP9" s="164"/>
      <c r="DQ9" s="165"/>
      <c r="DR9" s="162"/>
      <c r="DS9" s="163">
        <v>3</v>
      </c>
      <c r="DT9" s="164"/>
      <c r="DU9" s="165"/>
      <c r="DV9" s="162">
        <v>2</v>
      </c>
      <c r="DW9" s="163">
        <v>3</v>
      </c>
      <c r="DX9" s="164"/>
      <c r="DY9" s="165"/>
      <c r="DZ9" s="276">
        <f t="shared" ref="DZ9:EC57" si="1">F9+J9+N9+R9+V9+Z9+AD9+AH9+AL9+AP9+AT9+AX9+BB9+BF9+BJ9+BN9+BR9+BV9+BZ9+CD9+CH9+CL9+CP9+CT9+CX9+DB9+DF9+DJ9+DN9+DR9+DV9</f>
        <v>85</v>
      </c>
      <c r="EA9" s="277">
        <f t="shared" si="1"/>
        <v>45</v>
      </c>
      <c r="EB9" s="277">
        <f t="shared" si="1"/>
        <v>1</v>
      </c>
      <c r="EC9" s="278">
        <f t="shared" si="1"/>
        <v>1</v>
      </c>
      <c r="ED9" s="107"/>
    </row>
    <row r="10" spans="1:16384" s="86" customFormat="1" ht="78.75" customHeight="1" thickBot="1" x14ac:dyDescent="0.3">
      <c r="A10" s="476">
        <v>2</v>
      </c>
      <c r="B10" s="558" t="s">
        <v>2497</v>
      </c>
      <c r="C10" s="454" t="s">
        <v>2498</v>
      </c>
      <c r="D10" s="351" t="s">
        <v>2499</v>
      </c>
      <c r="E10" s="466">
        <v>50</v>
      </c>
      <c r="F10" s="173">
        <v>4</v>
      </c>
      <c r="G10" s="174">
        <v>4</v>
      </c>
      <c r="H10" s="175"/>
      <c r="I10" s="176"/>
      <c r="J10" s="173">
        <v>4</v>
      </c>
      <c r="K10" s="174">
        <v>1</v>
      </c>
      <c r="L10" s="175"/>
      <c r="M10" s="176"/>
      <c r="N10" s="173">
        <v>4</v>
      </c>
      <c r="O10" s="174">
        <v>1</v>
      </c>
      <c r="P10" s="175"/>
      <c r="Q10" s="176"/>
      <c r="R10" s="173">
        <v>4</v>
      </c>
      <c r="S10" s="174">
        <v>1</v>
      </c>
      <c r="T10" s="175"/>
      <c r="U10" s="176"/>
      <c r="V10" s="173">
        <v>4</v>
      </c>
      <c r="W10" s="174">
        <v>1</v>
      </c>
      <c r="X10" s="175"/>
      <c r="Y10" s="176"/>
      <c r="Z10" s="173">
        <v>4</v>
      </c>
      <c r="AA10" s="174">
        <v>1</v>
      </c>
      <c r="AB10" s="175"/>
      <c r="AC10" s="176"/>
      <c r="AD10" s="173">
        <v>4</v>
      </c>
      <c r="AE10" s="174">
        <v>1</v>
      </c>
      <c r="AF10" s="175"/>
      <c r="AG10" s="176"/>
      <c r="AH10" s="173">
        <v>4</v>
      </c>
      <c r="AI10" s="174">
        <v>1</v>
      </c>
      <c r="AJ10" s="175"/>
      <c r="AK10" s="176"/>
      <c r="AL10" s="173">
        <v>4</v>
      </c>
      <c r="AM10" s="174">
        <v>1</v>
      </c>
      <c r="AN10" s="175"/>
      <c r="AO10" s="176"/>
      <c r="AP10" s="173">
        <v>4</v>
      </c>
      <c r="AQ10" s="174">
        <v>1</v>
      </c>
      <c r="AR10" s="175"/>
      <c r="AS10" s="176"/>
      <c r="AT10" s="173">
        <v>4</v>
      </c>
      <c r="AU10" s="174">
        <v>1</v>
      </c>
      <c r="AV10" s="175"/>
      <c r="AW10" s="176"/>
      <c r="AX10" s="173">
        <v>4</v>
      </c>
      <c r="AY10" s="174">
        <v>1</v>
      </c>
      <c r="AZ10" s="175"/>
      <c r="BA10" s="176"/>
      <c r="BB10" s="496"/>
      <c r="BC10" s="497"/>
      <c r="BD10" s="498"/>
      <c r="BE10" s="333"/>
      <c r="BF10" s="173">
        <v>4</v>
      </c>
      <c r="BG10" s="174">
        <v>2</v>
      </c>
      <c r="BH10" s="175"/>
      <c r="BI10" s="176"/>
      <c r="BJ10" s="173">
        <v>3</v>
      </c>
      <c r="BK10" s="174">
        <v>2</v>
      </c>
      <c r="BL10" s="175"/>
      <c r="BM10" s="176">
        <v>1</v>
      </c>
      <c r="BN10" s="173">
        <v>4</v>
      </c>
      <c r="BO10" s="174">
        <v>2</v>
      </c>
      <c r="BP10" s="175"/>
      <c r="BQ10" s="176"/>
      <c r="BR10" s="173">
        <v>5</v>
      </c>
      <c r="BS10" s="174">
        <v>4</v>
      </c>
      <c r="BT10" s="175"/>
      <c r="BU10" s="176"/>
      <c r="BV10" s="173">
        <v>3</v>
      </c>
      <c r="BW10" s="174">
        <v>2</v>
      </c>
      <c r="BX10" s="175"/>
      <c r="BY10" s="176"/>
      <c r="BZ10" s="173">
        <v>3</v>
      </c>
      <c r="CA10" s="174">
        <v>2</v>
      </c>
      <c r="CB10" s="175"/>
      <c r="CC10" s="176"/>
      <c r="CD10" s="496"/>
      <c r="CE10" s="497"/>
      <c r="CF10" s="498"/>
      <c r="CG10" s="333"/>
      <c r="CH10" s="173">
        <v>5</v>
      </c>
      <c r="CI10" s="174">
        <v>2</v>
      </c>
      <c r="CJ10" s="175"/>
      <c r="CK10" s="176"/>
      <c r="CL10" s="173">
        <v>4</v>
      </c>
      <c r="CM10" s="174">
        <v>1</v>
      </c>
      <c r="CN10" s="175"/>
      <c r="CO10" s="176"/>
      <c r="CP10" s="173">
        <v>1</v>
      </c>
      <c r="CQ10" s="174">
        <v>2</v>
      </c>
      <c r="CR10" s="175"/>
      <c r="CS10" s="176"/>
      <c r="CT10" s="173">
        <v>2</v>
      </c>
      <c r="CU10" s="174">
        <v>2</v>
      </c>
      <c r="CV10" s="175"/>
      <c r="CW10" s="176"/>
      <c r="CX10" s="214">
        <v>3</v>
      </c>
      <c r="CY10" s="386">
        <v>3</v>
      </c>
      <c r="CZ10" s="387"/>
      <c r="DA10" s="213"/>
      <c r="DB10" s="214"/>
      <c r="DC10" s="386">
        <v>1</v>
      </c>
      <c r="DD10" s="387"/>
      <c r="DE10" s="213"/>
      <c r="DF10" s="214"/>
      <c r="DG10" s="386">
        <v>2</v>
      </c>
      <c r="DH10" s="387"/>
      <c r="DI10" s="213"/>
      <c r="DJ10" s="214"/>
      <c r="DK10" s="386">
        <v>2</v>
      </c>
      <c r="DL10" s="387"/>
      <c r="DM10" s="213"/>
      <c r="DN10" s="214"/>
      <c r="DO10" s="386">
        <v>2</v>
      </c>
      <c r="DP10" s="387"/>
      <c r="DQ10" s="213"/>
      <c r="DR10" s="214"/>
      <c r="DS10" s="386">
        <v>2</v>
      </c>
      <c r="DT10" s="387"/>
      <c r="DU10" s="213"/>
      <c r="DV10" s="214"/>
      <c r="DW10" s="386">
        <v>1</v>
      </c>
      <c r="DX10" s="387"/>
      <c r="DY10" s="213"/>
      <c r="DZ10" s="244">
        <f t="shared" si="1"/>
        <v>85</v>
      </c>
      <c r="EA10" s="245">
        <f t="shared" si="1"/>
        <v>49</v>
      </c>
      <c r="EB10" s="245">
        <f t="shared" si="1"/>
        <v>0</v>
      </c>
      <c r="EC10" s="246">
        <f t="shared" si="1"/>
        <v>1</v>
      </c>
      <c r="ED10" s="107"/>
    </row>
    <row r="11" spans="1:16384" s="87" customFormat="1" ht="45" customHeight="1" thickBot="1" x14ac:dyDescent="0.3">
      <c r="A11" s="476">
        <v>3</v>
      </c>
      <c r="B11" s="558" t="s">
        <v>1947</v>
      </c>
      <c r="C11" s="454" t="s">
        <v>1948</v>
      </c>
      <c r="D11" s="351" t="s">
        <v>1949</v>
      </c>
      <c r="E11" s="466">
        <v>50</v>
      </c>
      <c r="F11" s="173">
        <v>4</v>
      </c>
      <c r="G11" s="174"/>
      <c r="H11" s="175">
        <v>1</v>
      </c>
      <c r="I11" s="176"/>
      <c r="J11" s="173">
        <v>4</v>
      </c>
      <c r="K11" s="174"/>
      <c r="L11" s="175"/>
      <c r="M11" s="176">
        <v>1</v>
      </c>
      <c r="N11" s="173">
        <v>4</v>
      </c>
      <c r="O11" s="174">
        <v>1</v>
      </c>
      <c r="P11" s="175"/>
      <c r="Q11" s="176"/>
      <c r="R11" s="173">
        <v>4</v>
      </c>
      <c r="S11" s="174">
        <v>1</v>
      </c>
      <c r="T11" s="175"/>
      <c r="U11" s="176"/>
      <c r="V11" s="173">
        <v>4</v>
      </c>
      <c r="W11" s="174">
        <v>1</v>
      </c>
      <c r="X11" s="175"/>
      <c r="Y11" s="176"/>
      <c r="Z11" s="173">
        <v>4</v>
      </c>
      <c r="AA11" s="174">
        <v>1</v>
      </c>
      <c r="AB11" s="175"/>
      <c r="AC11" s="176"/>
      <c r="AD11" s="173">
        <v>4</v>
      </c>
      <c r="AE11" s="174">
        <v>1</v>
      </c>
      <c r="AF11" s="175"/>
      <c r="AG11" s="176"/>
      <c r="AH11" s="173">
        <v>4</v>
      </c>
      <c r="AI11" s="174">
        <v>1</v>
      </c>
      <c r="AJ11" s="175"/>
      <c r="AK11" s="176"/>
      <c r="AL11" s="173">
        <v>4</v>
      </c>
      <c r="AM11" s="174">
        <v>1</v>
      </c>
      <c r="AN11" s="175"/>
      <c r="AO11" s="176"/>
      <c r="AP11" s="173">
        <v>4</v>
      </c>
      <c r="AQ11" s="174">
        <v>1</v>
      </c>
      <c r="AR11" s="175"/>
      <c r="AS11" s="176"/>
      <c r="AT11" s="173">
        <v>4</v>
      </c>
      <c r="AU11" s="174">
        <v>1</v>
      </c>
      <c r="AV11" s="175"/>
      <c r="AW11" s="176"/>
      <c r="AX11" s="173">
        <v>4</v>
      </c>
      <c r="AY11" s="174">
        <v>1</v>
      </c>
      <c r="AZ11" s="175"/>
      <c r="BA11" s="176"/>
      <c r="BB11" s="496"/>
      <c r="BC11" s="497"/>
      <c r="BD11" s="498"/>
      <c r="BE11" s="333"/>
      <c r="BF11" s="173">
        <v>4</v>
      </c>
      <c r="BG11" s="174">
        <v>2</v>
      </c>
      <c r="BH11" s="175"/>
      <c r="BI11" s="176"/>
      <c r="BJ11" s="173">
        <v>4</v>
      </c>
      <c r="BK11" s="174">
        <v>1</v>
      </c>
      <c r="BL11" s="175"/>
      <c r="BM11" s="176"/>
      <c r="BN11" s="173">
        <v>1</v>
      </c>
      <c r="BO11" s="174"/>
      <c r="BP11" s="175"/>
      <c r="BQ11" s="176"/>
      <c r="BR11" s="173">
        <v>3</v>
      </c>
      <c r="BS11" s="174">
        <v>2</v>
      </c>
      <c r="BT11" s="175"/>
      <c r="BU11" s="176"/>
      <c r="BV11" s="173">
        <v>2</v>
      </c>
      <c r="BW11" s="174">
        <v>5</v>
      </c>
      <c r="BX11" s="175"/>
      <c r="BY11" s="176"/>
      <c r="BZ11" s="173">
        <v>6</v>
      </c>
      <c r="CA11" s="174">
        <v>2</v>
      </c>
      <c r="CB11" s="175"/>
      <c r="CC11" s="176"/>
      <c r="CD11" s="496"/>
      <c r="CE11" s="497"/>
      <c r="CF11" s="498"/>
      <c r="CG11" s="333"/>
      <c r="CH11" s="173">
        <v>5</v>
      </c>
      <c r="CI11" s="174">
        <v>2</v>
      </c>
      <c r="CJ11" s="175"/>
      <c r="CK11" s="176"/>
      <c r="CL11" s="173">
        <v>6</v>
      </c>
      <c r="CM11" s="174">
        <v>2</v>
      </c>
      <c r="CN11" s="175"/>
      <c r="CO11" s="176"/>
      <c r="CP11" s="173">
        <v>4</v>
      </c>
      <c r="CQ11" s="174">
        <v>1</v>
      </c>
      <c r="CR11" s="175"/>
      <c r="CS11" s="176"/>
      <c r="CT11" s="173">
        <v>2</v>
      </c>
      <c r="CU11" s="174">
        <v>2</v>
      </c>
      <c r="CV11" s="175"/>
      <c r="CW11" s="176"/>
      <c r="CX11" s="214">
        <v>4</v>
      </c>
      <c r="CY11" s="386">
        <v>3</v>
      </c>
      <c r="CZ11" s="387"/>
      <c r="DA11" s="213"/>
      <c r="DB11" s="214">
        <v>3</v>
      </c>
      <c r="DC11" s="386"/>
      <c r="DD11" s="387"/>
      <c r="DE11" s="213"/>
      <c r="DF11" s="214">
        <v>2</v>
      </c>
      <c r="DG11" s="386"/>
      <c r="DH11" s="387"/>
      <c r="DI11" s="213"/>
      <c r="DJ11" s="214">
        <v>2</v>
      </c>
      <c r="DK11" s="386"/>
      <c r="DL11" s="387"/>
      <c r="DM11" s="213"/>
      <c r="DN11" s="214">
        <v>2</v>
      </c>
      <c r="DO11" s="386"/>
      <c r="DP11" s="387"/>
      <c r="DQ11" s="213"/>
      <c r="DR11" s="214">
        <v>3</v>
      </c>
      <c r="DS11" s="386"/>
      <c r="DT11" s="387"/>
      <c r="DU11" s="213"/>
      <c r="DV11" s="214">
        <v>2</v>
      </c>
      <c r="DW11" s="386"/>
      <c r="DX11" s="387"/>
      <c r="DY11" s="213"/>
      <c r="DZ11" s="244">
        <f t="shared" si="1"/>
        <v>103</v>
      </c>
      <c r="EA11" s="245">
        <f t="shared" si="1"/>
        <v>32</v>
      </c>
      <c r="EB11" s="245">
        <f t="shared" si="1"/>
        <v>1</v>
      </c>
      <c r="EC11" s="246">
        <f t="shared" si="1"/>
        <v>1</v>
      </c>
      <c r="ED11" s="107"/>
    </row>
    <row r="12" spans="1:16384" s="83" customFormat="1" ht="33" customHeight="1" x14ac:dyDescent="0.25">
      <c r="A12" s="476">
        <v>4</v>
      </c>
      <c r="B12" s="558" t="s">
        <v>831</v>
      </c>
      <c r="C12" s="454" t="s">
        <v>245</v>
      </c>
      <c r="D12" s="351" t="s">
        <v>1467</v>
      </c>
      <c r="E12" s="467">
        <v>50</v>
      </c>
      <c r="F12" s="214">
        <v>4</v>
      </c>
      <c r="G12" s="386">
        <v>1</v>
      </c>
      <c r="H12" s="387"/>
      <c r="I12" s="213"/>
      <c r="J12" s="214">
        <v>4</v>
      </c>
      <c r="K12" s="386"/>
      <c r="L12" s="387"/>
      <c r="M12" s="213"/>
      <c r="N12" s="214">
        <v>4</v>
      </c>
      <c r="O12" s="386">
        <v>1</v>
      </c>
      <c r="P12" s="387"/>
      <c r="Q12" s="213"/>
      <c r="R12" s="214">
        <v>4</v>
      </c>
      <c r="S12" s="386">
        <v>1</v>
      </c>
      <c r="T12" s="387"/>
      <c r="U12" s="213"/>
      <c r="V12" s="214">
        <v>4</v>
      </c>
      <c r="W12" s="386">
        <v>1</v>
      </c>
      <c r="X12" s="387"/>
      <c r="Y12" s="213"/>
      <c r="Z12" s="214">
        <v>4</v>
      </c>
      <c r="AA12" s="386">
        <v>1</v>
      </c>
      <c r="AB12" s="387"/>
      <c r="AC12" s="213"/>
      <c r="AD12" s="214">
        <v>4</v>
      </c>
      <c r="AE12" s="386">
        <v>1</v>
      </c>
      <c r="AF12" s="387"/>
      <c r="AG12" s="213"/>
      <c r="AH12" s="214">
        <v>4</v>
      </c>
      <c r="AI12" s="386">
        <v>1</v>
      </c>
      <c r="AJ12" s="387"/>
      <c r="AK12" s="213"/>
      <c r="AL12" s="214">
        <v>4</v>
      </c>
      <c r="AM12" s="386">
        <v>1</v>
      </c>
      <c r="AN12" s="387"/>
      <c r="AO12" s="213"/>
      <c r="AP12" s="214">
        <v>4</v>
      </c>
      <c r="AQ12" s="386">
        <v>1</v>
      </c>
      <c r="AR12" s="387"/>
      <c r="AS12" s="213"/>
      <c r="AT12" s="214">
        <v>5</v>
      </c>
      <c r="AU12" s="386"/>
      <c r="AV12" s="387"/>
      <c r="AW12" s="213"/>
      <c r="AX12" s="214">
        <v>5</v>
      </c>
      <c r="AY12" s="386"/>
      <c r="AZ12" s="387"/>
      <c r="BA12" s="213"/>
      <c r="BB12" s="356"/>
      <c r="BC12" s="484"/>
      <c r="BD12" s="485"/>
      <c r="BE12" s="327"/>
      <c r="BF12" s="214">
        <v>5</v>
      </c>
      <c r="BG12" s="386">
        <v>1</v>
      </c>
      <c r="BH12" s="387"/>
      <c r="BI12" s="213"/>
      <c r="BJ12" s="214">
        <v>3</v>
      </c>
      <c r="BK12" s="386">
        <v>2</v>
      </c>
      <c r="BL12" s="387"/>
      <c r="BM12" s="213"/>
      <c r="BN12" s="214">
        <v>2</v>
      </c>
      <c r="BO12" s="386">
        <v>1</v>
      </c>
      <c r="BP12" s="387"/>
      <c r="BQ12" s="213"/>
      <c r="BR12" s="214">
        <v>4</v>
      </c>
      <c r="BS12" s="386">
        <v>3</v>
      </c>
      <c r="BT12" s="387"/>
      <c r="BU12" s="213"/>
      <c r="BV12" s="214">
        <v>4</v>
      </c>
      <c r="BW12" s="386">
        <v>1</v>
      </c>
      <c r="BX12" s="387"/>
      <c r="BY12" s="213"/>
      <c r="BZ12" s="214">
        <v>3</v>
      </c>
      <c r="CA12" s="386">
        <v>2</v>
      </c>
      <c r="CB12" s="387"/>
      <c r="CC12" s="213"/>
      <c r="CD12" s="356"/>
      <c r="CE12" s="484"/>
      <c r="CF12" s="485"/>
      <c r="CG12" s="327"/>
      <c r="CH12" s="214">
        <v>3</v>
      </c>
      <c r="CI12" s="386">
        <v>2</v>
      </c>
      <c r="CJ12" s="387"/>
      <c r="CK12" s="213"/>
      <c r="CL12" s="214">
        <v>3</v>
      </c>
      <c r="CM12" s="386">
        <v>2</v>
      </c>
      <c r="CN12" s="387"/>
      <c r="CO12" s="213"/>
      <c r="CP12" s="214">
        <v>3</v>
      </c>
      <c r="CQ12" s="386">
        <v>2</v>
      </c>
      <c r="CR12" s="387"/>
      <c r="CS12" s="213"/>
      <c r="CT12" s="214">
        <v>3</v>
      </c>
      <c r="CU12" s="386">
        <v>2</v>
      </c>
      <c r="CV12" s="387"/>
      <c r="CW12" s="213"/>
      <c r="CX12" s="214">
        <v>3</v>
      </c>
      <c r="CY12" s="386">
        <v>2</v>
      </c>
      <c r="CZ12" s="387"/>
      <c r="DA12" s="213"/>
      <c r="DB12" s="214"/>
      <c r="DC12" s="386"/>
      <c r="DD12" s="387"/>
      <c r="DE12" s="213"/>
      <c r="DF12" s="214"/>
      <c r="DG12" s="386">
        <v>2</v>
      </c>
      <c r="DH12" s="387"/>
      <c r="DI12" s="213"/>
      <c r="DJ12" s="214"/>
      <c r="DK12" s="386">
        <v>2</v>
      </c>
      <c r="DL12" s="387"/>
      <c r="DM12" s="213"/>
      <c r="DN12" s="214"/>
      <c r="DO12" s="386">
        <v>2</v>
      </c>
      <c r="DP12" s="387"/>
      <c r="DQ12" s="213"/>
      <c r="DR12" s="214"/>
      <c r="DS12" s="386">
        <v>4</v>
      </c>
      <c r="DT12" s="387"/>
      <c r="DU12" s="213"/>
      <c r="DV12" s="214"/>
      <c r="DW12" s="386">
        <v>4</v>
      </c>
      <c r="DX12" s="387"/>
      <c r="DY12" s="213"/>
      <c r="DZ12" s="244">
        <f t="shared" si="1"/>
        <v>86</v>
      </c>
      <c r="EA12" s="245">
        <f t="shared" si="1"/>
        <v>43</v>
      </c>
      <c r="EB12" s="245">
        <f t="shared" si="1"/>
        <v>0</v>
      </c>
      <c r="EC12" s="246">
        <f t="shared" si="1"/>
        <v>0</v>
      </c>
      <c r="ED12" s="107"/>
    </row>
    <row r="13" spans="1:16384" s="83" customFormat="1" ht="33" customHeight="1" x14ac:dyDescent="0.25">
      <c r="A13" s="476">
        <v>5</v>
      </c>
      <c r="B13" s="558" t="s">
        <v>832</v>
      </c>
      <c r="C13" s="454" t="s">
        <v>833</v>
      </c>
      <c r="D13" s="351" t="s">
        <v>1468</v>
      </c>
      <c r="E13" s="467">
        <v>50</v>
      </c>
      <c r="F13" s="214">
        <v>4</v>
      </c>
      <c r="G13" s="386">
        <v>1</v>
      </c>
      <c r="H13" s="387"/>
      <c r="I13" s="213"/>
      <c r="J13" s="214">
        <v>4</v>
      </c>
      <c r="K13" s="386">
        <v>1</v>
      </c>
      <c r="L13" s="387"/>
      <c r="M13" s="213"/>
      <c r="N13" s="214">
        <v>4</v>
      </c>
      <c r="O13" s="386"/>
      <c r="P13" s="387"/>
      <c r="Q13" s="213">
        <v>1</v>
      </c>
      <c r="R13" s="214">
        <v>4</v>
      </c>
      <c r="S13" s="386"/>
      <c r="T13" s="387">
        <v>1</v>
      </c>
      <c r="U13" s="213"/>
      <c r="V13" s="214">
        <v>4</v>
      </c>
      <c r="W13" s="386">
        <v>1</v>
      </c>
      <c r="X13" s="387"/>
      <c r="Y13" s="213"/>
      <c r="Z13" s="214">
        <v>4</v>
      </c>
      <c r="AA13" s="386">
        <v>1</v>
      </c>
      <c r="AB13" s="387"/>
      <c r="AC13" s="213"/>
      <c r="AD13" s="214">
        <v>4</v>
      </c>
      <c r="AE13" s="386">
        <v>1</v>
      </c>
      <c r="AF13" s="387"/>
      <c r="AG13" s="213"/>
      <c r="AH13" s="214">
        <v>4</v>
      </c>
      <c r="AI13" s="386">
        <v>1</v>
      </c>
      <c r="AJ13" s="387"/>
      <c r="AK13" s="213"/>
      <c r="AL13" s="214">
        <v>4</v>
      </c>
      <c r="AM13" s="386">
        <v>1</v>
      </c>
      <c r="AN13" s="387"/>
      <c r="AO13" s="213"/>
      <c r="AP13" s="214">
        <v>4</v>
      </c>
      <c r="AQ13" s="386">
        <v>1</v>
      </c>
      <c r="AR13" s="387"/>
      <c r="AS13" s="213"/>
      <c r="AT13" s="214">
        <v>5</v>
      </c>
      <c r="AU13" s="386"/>
      <c r="AV13" s="387"/>
      <c r="AW13" s="213"/>
      <c r="AX13" s="214">
        <v>4</v>
      </c>
      <c r="AY13" s="386"/>
      <c r="AZ13" s="387"/>
      <c r="BA13" s="213"/>
      <c r="BB13" s="356"/>
      <c r="BC13" s="484"/>
      <c r="BD13" s="485"/>
      <c r="BE13" s="327"/>
      <c r="BF13" s="214">
        <v>4</v>
      </c>
      <c r="BG13" s="386">
        <v>3</v>
      </c>
      <c r="BH13" s="387"/>
      <c r="BI13" s="213"/>
      <c r="BJ13" s="214">
        <v>4</v>
      </c>
      <c r="BK13" s="386">
        <v>1</v>
      </c>
      <c r="BL13" s="387"/>
      <c r="BM13" s="213"/>
      <c r="BN13" s="214">
        <v>3</v>
      </c>
      <c r="BO13" s="386">
        <v>2</v>
      </c>
      <c r="BP13" s="387"/>
      <c r="BQ13" s="213"/>
      <c r="BR13" s="214">
        <v>4</v>
      </c>
      <c r="BS13" s="386">
        <v>2</v>
      </c>
      <c r="BT13" s="387"/>
      <c r="BU13" s="213"/>
      <c r="BV13" s="214">
        <v>2</v>
      </c>
      <c r="BW13" s="386">
        <v>3</v>
      </c>
      <c r="BX13" s="387"/>
      <c r="BY13" s="213"/>
      <c r="BZ13" s="214">
        <v>5</v>
      </c>
      <c r="CA13" s="386"/>
      <c r="CB13" s="387"/>
      <c r="CC13" s="213"/>
      <c r="CD13" s="356"/>
      <c r="CE13" s="484"/>
      <c r="CF13" s="485"/>
      <c r="CG13" s="327"/>
      <c r="CH13" s="214">
        <v>3</v>
      </c>
      <c r="CI13" s="386">
        <v>2</v>
      </c>
      <c r="CJ13" s="387"/>
      <c r="CK13" s="213"/>
      <c r="CL13" s="214">
        <v>6</v>
      </c>
      <c r="CM13" s="386">
        <v>1</v>
      </c>
      <c r="CN13" s="387"/>
      <c r="CO13" s="213"/>
      <c r="CP13" s="214">
        <v>4</v>
      </c>
      <c r="CQ13" s="386"/>
      <c r="CR13" s="387"/>
      <c r="CS13" s="213"/>
      <c r="CT13" s="214">
        <v>3</v>
      </c>
      <c r="CU13" s="386">
        <v>1</v>
      </c>
      <c r="CV13" s="387"/>
      <c r="CW13" s="213"/>
      <c r="CX13" s="214">
        <v>3</v>
      </c>
      <c r="CY13" s="386"/>
      <c r="CZ13" s="387"/>
      <c r="DA13" s="213"/>
      <c r="DB13" s="214">
        <v>1</v>
      </c>
      <c r="DC13" s="386"/>
      <c r="DD13" s="387"/>
      <c r="DE13" s="213"/>
      <c r="DF13" s="214"/>
      <c r="DG13" s="386">
        <v>1</v>
      </c>
      <c r="DH13" s="387"/>
      <c r="DI13" s="213"/>
      <c r="DJ13" s="214"/>
      <c r="DK13" s="386">
        <v>1</v>
      </c>
      <c r="DL13" s="387"/>
      <c r="DM13" s="213"/>
      <c r="DN13" s="214"/>
      <c r="DO13" s="386">
        <v>1</v>
      </c>
      <c r="DP13" s="387"/>
      <c r="DQ13" s="213"/>
      <c r="DR13" s="214"/>
      <c r="DS13" s="386">
        <v>2</v>
      </c>
      <c r="DT13" s="387"/>
      <c r="DU13" s="213"/>
      <c r="DV13" s="214"/>
      <c r="DW13" s="386">
        <v>3</v>
      </c>
      <c r="DX13" s="387"/>
      <c r="DY13" s="213"/>
      <c r="DZ13" s="244">
        <f t="shared" si="1"/>
        <v>91</v>
      </c>
      <c r="EA13" s="245">
        <f t="shared" si="1"/>
        <v>31</v>
      </c>
      <c r="EB13" s="245">
        <f t="shared" si="1"/>
        <v>1</v>
      </c>
      <c r="EC13" s="246">
        <f t="shared" si="1"/>
        <v>1</v>
      </c>
      <c r="ED13" s="107"/>
    </row>
    <row r="14" spans="1:16384" s="83" customFormat="1" ht="33" customHeight="1" x14ac:dyDescent="0.25">
      <c r="A14" s="476">
        <v>6</v>
      </c>
      <c r="B14" s="558" t="s">
        <v>834</v>
      </c>
      <c r="C14" s="454" t="s">
        <v>159</v>
      </c>
      <c r="D14" s="351" t="s">
        <v>1469</v>
      </c>
      <c r="E14" s="467">
        <v>50</v>
      </c>
      <c r="F14" s="214">
        <v>3</v>
      </c>
      <c r="G14" s="386"/>
      <c r="H14" s="387"/>
      <c r="I14" s="213">
        <v>1</v>
      </c>
      <c r="J14" s="214">
        <v>3</v>
      </c>
      <c r="K14" s="386"/>
      <c r="L14" s="387">
        <v>1</v>
      </c>
      <c r="M14" s="213"/>
      <c r="N14" s="214">
        <v>4</v>
      </c>
      <c r="O14" s="386">
        <v>1</v>
      </c>
      <c r="P14" s="387"/>
      <c r="Q14" s="213"/>
      <c r="R14" s="214">
        <v>4</v>
      </c>
      <c r="S14" s="386">
        <v>1</v>
      </c>
      <c r="T14" s="387"/>
      <c r="U14" s="213"/>
      <c r="V14" s="214">
        <v>4</v>
      </c>
      <c r="W14" s="386">
        <v>1</v>
      </c>
      <c r="X14" s="387"/>
      <c r="Y14" s="213"/>
      <c r="Z14" s="214">
        <v>4</v>
      </c>
      <c r="AA14" s="386">
        <v>1</v>
      </c>
      <c r="AB14" s="387"/>
      <c r="AC14" s="213"/>
      <c r="AD14" s="214">
        <v>3</v>
      </c>
      <c r="AE14" s="386">
        <v>2</v>
      </c>
      <c r="AF14" s="387"/>
      <c r="AG14" s="213"/>
      <c r="AH14" s="214">
        <v>4</v>
      </c>
      <c r="AI14" s="386">
        <v>1</v>
      </c>
      <c r="AJ14" s="387"/>
      <c r="AK14" s="213"/>
      <c r="AL14" s="214">
        <v>3</v>
      </c>
      <c r="AM14" s="386">
        <v>1</v>
      </c>
      <c r="AN14" s="387"/>
      <c r="AO14" s="213"/>
      <c r="AP14" s="214">
        <v>3</v>
      </c>
      <c r="AQ14" s="386">
        <v>1</v>
      </c>
      <c r="AR14" s="387"/>
      <c r="AS14" s="213"/>
      <c r="AT14" s="214">
        <v>4</v>
      </c>
      <c r="AU14" s="386"/>
      <c r="AV14" s="387"/>
      <c r="AW14" s="213"/>
      <c r="AX14" s="214">
        <v>4</v>
      </c>
      <c r="AY14" s="386">
        <v>1</v>
      </c>
      <c r="AZ14" s="387"/>
      <c r="BA14" s="213"/>
      <c r="BB14" s="356"/>
      <c r="BC14" s="484"/>
      <c r="BD14" s="485"/>
      <c r="BE14" s="327"/>
      <c r="BF14" s="214">
        <v>4</v>
      </c>
      <c r="BG14" s="386">
        <v>1</v>
      </c>
      <c r="BH14" s="387"/>
      <c r="BI14" s="213"/>
      <c r="BJ14" s="214">
        <v>3</v>
      </c>
      <c r="BK14" s="386">
        <v>2</v>
      </c>
      <c r="BL14" s="387"/>
      <c r="BM14" s="213"/>
      <c r="BN14" s="214">
        <v>3</v>
      </c>
      <c r="BO14" s="386">
        <v>2</v>
      </c>
      <c r="BP14" s="387"/>
      <c r="BQ14" s="213"/>
      <c r="BR14" s="214">
        <v>4</v>
      </c>
      <c r="BS14" s="386">
        <v>1</v>
      </c>
      <c r="BT14" s="387"/>
      <c r="BU14" s="213"/>
      <c r="BV14" s="214">
        <v>3</v>
      </c>
      <c r="BW14" s="386">
        <v>2</v>
      </c>
      <c r="BX14" s="387"/>
      <c r="BY14" s="213"/>
      <c r="BZ14" s="214">
        <v>3</v>
      </c>
      <c r="CA14" s="386">
        <v>3</v>
      </c>
      <c r="CB14" s="387"/>
      <c r="CC14" s="213"/>
      <c r="CD14" s="356"/>
      <c r="CE14" s="484"/>
      <c r="CF14" s="485"/>
      <c r="CG14" s="327"/>
      <c r="CH14" s="214">
        <v>3</v>
      </c>
      <c r="CI14" s="386">
        <v>2</v>
      </c>
      <c r="CJ14" s="387"/>
      <c r="CK14" s="213"/>
      <c r="CL14" s="214">
        <v>3</v>
      </c>
      <c r="CM14" s="386">
        <v>2</v>
      </c>
      <c r="CN14" s="387"/>
      <c r="CO14" s="213"/>
      <c r="CP14" s="214">
        <v>2</v>
      </c>
      <c r="CQ14" s="386">
        <v>2</v>
      </c>
      <c r="CR14" s="387"/>
      <c r="CS14" s="213"/>
      <c r="CT14" s="214">
        <v>2</v>
      </c>
      <c r="CU14" s="386">
        <v>1</v>
      </c>
      <c r="CV14" s="387"/>
      <c r="CW14" s="213"/>
      <c r="CX14" s="214">
        <v>2</v>
      </c>
      <c r="CY14" s="386"/>
      <c r="CZ14" s="387"/>
      <c r="DA14" s="213"/>
      <c r="DB14" s="214"/>
      <c r="DC14" s="386"/>
      <c r="DD14" s="387"/>
      <c r="DE14" s="213"/>
      <c r="DF14" s="214"/>
      <c r="DG14" s="386">
        <v>1</v>
      </c>
      <c r="DH14" s="387"/>
      <c r="DI14" s="213"/>
      <c r="DJ14" s="214"/>
      <c r="DK14" s="386">
        <v>1</v>
      </c>
      <c r="DL14" s="387"/>
      <c r="DM14" s="213"/>
      <c r="DN14" s="214"/>
      <c r="DO14" s="386">
        <v>1</v>
      </c>
      <c r="DP14" s="387"/>
      <c r="DQ14" s="213"/>
      <c r="DR14" s="214"/>
      <c r="DS14" s="386">
        <v>3</v>
      </c>
      <c r="DT14" s="387"/>
      <c r="DU14" s="213"/>
      <c r="DV14" s="214"/>
      <c r="DW14" s="386">
        <v>3</v>
      </c>
      <c r="DX14" s="387"/>
      <c r="DY14" s="213"/>
      <c r="DZ14" s="244">
        <f t="shared" si="1"/>
        <v>75</v>
      </c>
      <c r="EA14" s="245">
        <f t="shared" si="1"/>
        <v>37</v>
      </c>
      <c r="EB14" s="245">
        <f t="shared" si="1"/>
        <v>1</v>
      </c>
      <c r="EC14" s="246">
        <f t="shared" si="1"/>
        <v>1</v>
      </c>
      <c r="ED14" s="107"/>
    </row>
    <row r="15" spans="1:16384" s="83" customFormat="1" ht="33" customHeight="1" x14ac:dyDescent="0.25">
      <c r="A15" s="476">
        <v>7</v>
      </c>
      <c r="B15" s="558" t="s">
        <v>835</v>
      </c>
      <c r="C15" s="454" t="s">
        <v>158</v>
      </c>
      <c r="D15" s="351" t="s">
        <v>1470</v>
      </c>
      <c r="E15" s="467">
        <v>50</v>
      </c>
      <c r="F15" s="214">
        <v>3</v>
      </c>
      <c r="G15" s="386">
        <v>2</v>
      </c>
      <c r="H15" s="387"/>
      <c r="I15" s="213"/>
      <c r="J15" s="214">
        <v>4</v>
      </c>
      <c r="K15" s="386">
        <v>1</v>
      </c>
      <c r="L15" s="387"/>
      <c r="M15" s="213"/>
      <c r="N15" s="214">
        <v>4</v>
      </c>
      <c r="O15" s="386">
        <v>1</v>
      </c>
      <c r="P15" s="387"/>
      <c r="Q15" s="213"/>
      <c r="R15" s="214">
        <v>3</v>
      </c>
      <c r="S15" s="386">
        <v>2</v>
      </c>
      <c r="T15" s="387"/>
      <c r="U15" s="213"/>
      <c r="V15" s="214">
        <v>4</v>
      </c>
      <c r="W15" s="386">
        <v>1</v>
      </c>
      <c r="X15" s="387"/>
      <c r="Y15" s="213"/>
      <c r="Z15" s="214">
        <v>4</v>
      </c>
      <c r="AA15" s="386">
        <v>1</v>
      </c>
      <c r="AB15" s="387"/>
      <c r="AC15" s="213"/>
      <c r="AD15" s="214">
        <v>4</v>
      </c>
      <c r="AE15" s="386"/>
      <c r="AF15" s="387"/>
      <c r="AG15" s="213"/>
      <c r="AH15" s="214">
        <v>4</v>
      </c>
      <c r="AI15" s="386">
        <v>1</v>
      </c>
      <c r="AJ15" s="387"/>
      <c r="AK15" s="213"/>
      <c r="AL15" s="214">
        <v>3</v>
      </c>
      <c r="AM15" s="386">
        <v>2</v>
      </c>
      <c r="AN15" s="387"/>
      <c r="AO15" s="213"/>
      <c r="AP15" s="214">
        <v>4</v>
      </c>
      <c r="AQ15" s="386">
        <v>1</v>
      </c>
      <c r="AR15" s="387"/>
      <c r="AS15" s="213"/>
      <c r="AT15" s="214">
        <v>4</v>
      </c>
      <c r="AU15" s="386"/>
      <c r="AV15" s="387"/>
      <c r="AW15" s="213"/>
      <c r="AX15" s="214">
        <v>4</v>
      </c>
      <c r="AY15" s="386"/>
      <c r="AZ15" s="387"/>
      <c r="BA15" s="213"/>
      <c r="BB15" s="356"/>
      <c r="BC15" s="484"/>
      <c r="BD15" s="485"/>
      <c r="BE15" s="327"/>
      <c r="BF15" s="214">
        <v>4</v>
      </c>
      <c r="BG15" s="386">
        <v>3</v>
      </c>
      <c r="BH15" s="387"/>
      <c r="BI15" s="213"/>
      <c r="BJ15" s="214">
        <v>3</v>
      </c>
      <c r="BK15" s="386">
        <v>3</v>
      </c>
      <c r="BL15" s="387"/>
      <c r="BM15" s="213"/>
      <c r="BN15" s="214">
        <v>4</v>
      </c>
      <c r="BO15" s="386">
        <v>1</v>
      </c>
      <c r="BP15" s="387"/>
      <c r="BQ15" s="213"/>
      <c r="BR15" s="214">
        <v>3</v>
      </c>
      <c r="BS15" s="386">
        <v>2</v>
      </c>
      <c r="BT15" s="387"/>
      <c r="BU15" s="213"/>
      <c r="BV15" s="214">
        <v>3</v>
      </c>
      <c r="BW15" s="386">
        <v>2</v>
      </c>
      <c r="BX15" s="387"/>
      <c r="BY15" s="213"/>
      <c r="BZ15" s="214">
        <v>3</v>
      </c>
      <c r="CA15" s="386">
        <v>2</v>
      </c>
      <c r="CB15" s="387"/>
      <c r="CC15" s="213"/>
      <c r="CD15" s="356"/>
      <c r="CE15" s="484"/>
      <c r="CF15" s="485"/>
      <c r="CG15" s="327"/>
      <c r="CH15" s="214">
        <v>3</v>
      </c>
      <c r="CI15" s="386">
        <v>2</v>
      </c>
      <c r="CJ15" s="387"/>
      <c r="CK15" s="213"/>
      <c r="CL15" s="214">
        <v>4</v>
      </c>
      <c r="CM15" s="386">
        <v>1</v>
      </c>
      <c r="CN15" s="387"/>
      <c r="CO15" s="213"/>
      <c r="CP15" s="214">
        <v>2</v>
      </c>
      <c r="CQ15" s="386">
        <v>2</v>
      </c>
      <c r="CR15" s="387"/>
      <c r="CS15" s="213"/>
      <c r="CT15" s="214">
        <v>2</v>
      </c>
      <c r="CU15" s="386">
        <v>1</v>
      </c>
      <c r="CV15" s="387"/>
      <c r="CW15" s="213"/>
      <c r="CX15" s="214">
        <v>2</v>
      </c>
      <c r="CY15" s="386"/>
      <c r="CZ15" s="387"/>
      <c r="DA15" s="213"/>
      <c r="DB15" s="214"/>
      <c r="DC15" s="386"/>
      <c r="DD15" s="387"/>
      <c r="DE15" s="213"/>
      <c r="DF15" s="214"/>
      <c r="DG15" s="386">
        <v>1</v>
      </c>
      <c r="DH15" s="387"/>
      <c r="DI15" s="213"/>
      <c r="DJ15" s="214"/>
      <c r="DK15" s="386">
        <v>1</v>
      </c>
      <c r="DL15" s="387"/>
      <c r="DM15" s="213"/>
      <c r="DN15" s="214"/>
      <c r="DO15" s="386">
        <v>1</v>
      </c>
      <c r="DP15" s="387"/>
      <c r="DQ15" s="213"/>
      <c r="DR15" s="214"/>
      <c r="DS15" s="386">
        <v>3</v>
      </c>
      <c r="DT15" s="387"/>
      <c r="DU15" s="213"/>
      <c r="DV15" s="214"/>
      <c r="DW15" s="386">
        <v>3</v>
      </c>
      <c r="DX15" s="387"/>
      <c r="DY15" s="213"/>
      <c r="DZ15" s="244">
        <f t="shared" si="1"/>
        <v>78</v>
      </c>
      <c r="EA15" s="245">
        <f t="shared" si="1"/>
        <v>40</v>
      </c>
      <c r="EB15" s="245">
        <f t="shared" si="1"/>
        <v>0</v>
      </c>
      <c r="EC15" s="246">
        <f t="shared" si="1"/>
        <v>0</v>
      </c>
      <c r="ED15" s="107"/>
    </row>
    <row r="16" spans="1:16384" s="83" customFormat="1" ht="42.75" customHeight="1" x14ac:dyDescent="0.25">
      <c r="A16" s="476">
        <v>8</v>
      </c>
      <c r="B16" s="558" t="s">
        <v>836</v>
      </c>
      <c r="C16" s="454" t="s">
        <v>226</v>
      </c>
      <c r="D16" s="351" t="s">
        <v>1471</v>
      </c>
      <c r="E16" s="467">
        <v>50</v>
      </c>
      <c r="F16" s="214">
        <v>4</v>
      </c>
      <c r="G16" s="386">
        <v>1</v>
      </c>
      <c r="H16" s="387"/>
      <c r="I16" s="213"/>
      <c r="J16" s="214">
        <v>4</v>
      </c>
      <c r="K16" s="386">
        <v>1</v>
      </c>
      <c r="L16" s="387"/>
      <c r="M16" s="213"/>
      <c r="N16" s="214">
        <v>4</v>
      </c>
      <c r="O16" s="386">
        <v>1</v>
      </c>
      <c r="P16" s="387"/>
      <c r="Q16" s="213"/>
      <c r="R16" s="214">
        <v>4</v>
      </c>
      <c r="S16" s="386">
        <v>1</v>
      </c>
      <c r="T16" s="387"/>
      <c r="U16" s="213"/>
      <c r="V16" s="214">
        <v>4</v>
      </c>
      <c r="W16" s="386">
        <v>1</v>
      </c>
      <c r="X16" s="387"/>
      <c r="Y16" s="213"/>
      <c r="Z16" s="214">
        <v>4</v>
      </c>
      <c r="AA16" s="386">
        <v>1</v>
      </c>
      <c r="AB16" s="387"/>
      <c r="AC16" s="213"/>
      <c r="AD16" s="214">
        <v>4</v>
      </c>
      <c r="AE16" s="386">
        <v>1</v>
      </c>
      <c r="AF16" s="387"/>
      <c r="AG16" s="213"/>
      <c r="AH16" s="214">
        <v>4</v>
      </c>
      <c r="AI16" s="386">
        <v>1</v>
      </c>
      <c r="AJ16" s="387"/>
      <c r="AK16" s="213"/>
      <c r="AL16" s="214">
        <v>3</v>
      </c>
      <c r="AM16" s="386">
        <v>2</v>
      </c>
      <c r="AN16" s="387"/>
      <c r="AO16" s="213"/>
      <c r="AP16" s="214">
        <v>4</v>
      </c>
      <c r="AQ16" s="386">
        <v>1</v>
      </c>
      <c r="AR16" s="387"/>
      <c r="AS16" s="213"/>
      <c r="AT16" s="214">
        <v>4</v>
      </c>
      <c r="AU16" s="386">
        <v>1</v>
      </c>
      <c r="AV16" s="387"/>
      <c r="AW16" s="213"/>
      <c r="AX16" s="214">
        <v>4</v>
      </c>
      <c r="AY16" s="386">
        <v>1</v>
      </c>
      <c r="AZ16" s="387"/>
      <c r="BA16" s="213"/>
      <c r="BB16" s="356"/>
      <c r="BC16" s="484"/>
      <c r="BD16" s="485"/>
      <c r="BE16" s="327"/>
      <c r="BF16" s="214">
        <v>4</v>
      </c>
      <c r="BG16" s="386">
        <v>1</v>
      </c>
      <c r="BH16" s="387"/>
      <c r="BI16" s="213"/>
      <c r="BJ16" s="214">
        <v>3</v>
      </c>
      <c r="BK16" s="386">
        <v>2</v>
      </c>
      <c r="BL16" s="387"/>
      <c r="BM16" s="213"/>
      <c r="BN16" s="214">
        <v>3</v>
      </c>
      <c r="BO16" s="386">
        <v>1</v>
      </c>
      <c r="BP16" s="387"/>
      <c r="BQ16" s="213"/>
      <c r="BR16" s="214">
        <v>4</v>
      </c>
      <c r="BS16" s="386">
        <v>2</v>
      </c>
      <c r="BT16" s="387"/>
      <c r="BU16" s="213"/>
      <c r="BV16" s="214">
        <v>4</v>
      </c>
      <c r="BW16" s="386">
        <v>1</v>
      </c>
      <c r="BX16" s="387"/>
      <c r="BY16" s="213"/>
      <c r="BZ16" s="214">
        <v>4</v>
      </c>
      <c r="CA16" s="386">
        <v>1</v>
      </c>
      <c r="CB16" s="387"/>
      <c r="CC16" s="213"/>
      <c r="CD16" s="356"/>
      <c r="CE16" s="484"/>
      <c r="CF16" s="485"/>
      <c r="CG16" s="327"/>
      <c r="CH16" s="214">
        <v>3</v>
      </c>
      <c r="CI16" s="386">
        <v>2</v>
      </c>
      <c r="CJ16" s="387"/>
      <c r="CK16" s="213"/>
      <c r="CL16" s="214">
        <v>3</v>
      </c>
      <c r="CM16" s="386">
        <v>2</v>
      </c>
      <c r="CN16" s="387"/>
      <c r="CO16" s="213"/>
      <c r="CP16" s="214">
        <v>2</v>
      </c>
      <c r="CQ16" s="386">
        <v>3</v>
      </c>
      <c r="CR16" s="387"/>
      <c r="CS16" s="213"/>
      <c r="CT16" s="214">
        <v>2</v>
      </c>
      <c r="CU16" s="386">
        <v>1</v>
      </c>
      <c r="CV16" s="387"/>
      <c r="CW16" s="213"/>
      <c r="CX16" s="214">
        <v>2</v>
      </c>
      <c r="CY16" s="386">
        <v>1</v>
      </c>
      <c r="CZ16" s="387"/>
      <c r="DA16" s="213"/>
      <c r="DB16" s="214"/>
      <c r="DC16" s="386"/>
      <c r="DD16" s="387"/>
      <c r="DE16" s="213"/>
      <c r="DF16" s="214"/>
      <c r="DG16" s="386">
        <v>1</v>
      </c>
      <c r="DH16" s="387"/>
      <c r="DI16" s="213"/>
      <c r="DJ16" s="214"/>
      <c r="DK16" s="386">
        <v>1</v>
      </c>
      <c r="DL16" s="387"/>
      <c r="DM16" s="213"/>
      <c r="DN16" s="214"/>
      <c r="DO16" s="386">
        <v>1</v>
      </c>
      <c r="DP16" s="387"/>
      <c r="DQ16" s="213"/>
      <c r="DR16" s="214"/>
      <c r="DS16" s="386">
        <v>1</v>
      </c>
      <c r="DT16" s="387"/>
      <c r="DU16" s="213"/>
      <c r="DV16" s="214"/>
      <c r="DW16" s="386">
        <v>2</v>
      </c>
      <c r="DX16" s="387"/>
      <c r="DY16" s="213"/>
      <c r="DZ16" s="244">
        <f t="shared" si="1"/>
        <v>81</v>
      </c>
      <c r="EA16" s="245">
        <f t="shared" si="1"/>
        <v>36</v>
      </c>
      <c r="EB16" s="245">
        <f t="shared" si="1"/>
        <v>0</v>
      </c>
      <c r="EC16" s="246">
        <f t="shared" si="1"/>
        <v>0</v>
      </c>
      <c r="ED16" s="107"/>
    </row>
    <row r="17" spans="1:134" s="83" customFormat="1" ht="33" customHeight="1" x14ac:dyDescent="0.25">
      <c r="A17" s="476">
        <v>9</v>
      </c>
      <c r="B17" s="558" t="s">
        <v>1950</v>
      </c>
      <c r="C17" s="454" t="s">
        <v>1951</v>
      </c>
      <c r="D17" s="351" t="s">
        <v>1952</v>
      </c>
      <c r="E17" s="467">
        <v>40</v>
      </c>
      <c r="F17" s="214">
        <v>3</v>
      </c>
      <c r="G17" s="386">
        <v>2</v>
      </c>
      <c r="H17" s="387"/>
      <c r="I17" s="213"/>
      <c r="J17" s="214">
        <v>4</v>
      </c>
      <c r="K17" s="386">
        <v>1</v>
      </c>
      <c r="L17" s="387"/>
      <c r="M17" s="213"/>
      <c r="N17" s="214">
        <v>4</v>
      </c>
      <c r="O17" s="386">
        <v>1</v>
      </c>
      <c r="P17" s="387"/>
      <c r="Q17" s="213"/>
      <c r="R17" s="214">
        <v>4</v>
      </c>
      <c r="S17" s="386">
        <v>1</v>
      </c>
      <c r="T17" s="387"/>
      <c r="U17" s="213"/>
      <c r="V17" s="214">
        <v>4</v>
      </c>
      <c r="W17" s="386">
        <v>1</v>
      </c>
      <c r="X17" s="387"/>
      <c r="Y17" s="213"/>
      <c r="Z17" s="214">
        <v>4</v>
      </c>
      <c r="AA17" s="386">
        <v>1</v>
      </c>
      <c r="AB17" s="387"/>
      <c r="AC17" s="213"/>
      <c r="AD17" s="214">
        <v>4</v>
      </c>
      <c r="AE17" s="386">
        <v>1</v>
      </c>
      <c r="AF17" s="387"/>
      <c r="AG17" s="213"/>
      <c r="AH17" s="214">
        <v>3</v>
      </c>
      <c r="AI17" s="386">
        <v>2</v>
      </c>
      <c r="AJ17" s="387"/>
      <c r="AK17" s="213"/>
      <c r="AL17" s="214">
        <v>4</v>
      </c>
      <c r="AM17" s="386">
        <v>1</v>
      </c>
      <c r="AN17" s="387"/>
      <c r="AO17" s="213"/>
      <c r="AP17" s="214">
        <v>4</v>
      </c>
      <c r="AQ17" s="386">
        <v>1</v>
      </c>
      <c r="AR17" s="387"/>
      <c r="AS17" s="213"/>
      <c r="AT17" s="214">
        <v>4</v>
      </c>
      <c r="AU17" s="386">
        <v>1</v>
      </c>
      <c r="AV17" s="387"/>
      <c r="AW17" s="213"/>
      <c r="AX17" s="214">
        <v>4</v>
      </c>
      <c r="AY17" s="386">
        <v>1</v>
      </c>
      <c r="AZ17" s="387"/>
      <c r="BA17" s="213"/>
      <c r="BB17" s="356"/>
      <c r="BC17" s="484"/>
      <c r="BD17" s="485"/>
      <c r="BE17" s="327"/>
      <c r="BF17" s="214">
        <v>4</v>
      </c>
      <c r="BG17" s="386">
        <v>1</v>
      </c>
      <c r="BH17" s="387"/>
      <c r="BI17" s="213"/>
      <c r="BJ17" s="214">
        <v>3</v>
      </c>
      <c r="BK17" s="386">
        <v>2</v>
      </c>
      <c r="BL17" s="387"/>
      <c r="BM17" s="213"/>
      <c r="BN17" s="214">
        <v>2</v>
      </c>
      <c r="BO17" s="386">
        <v>1</v>
      </c>
      <c r="BP17" s="387"/>
      <c r="BQ17" s="213"/>
      <c r="BR17" s="214">
        <v>3</v>
      </c>
      <c r="BS17" s="386"/>
      <c r="BT17" s="387"/>
      <c r="BU17" s="213"/>
      <c r="BV17" s="214">
        <v>2</v>
      </c>
      <c r="BW17" s="386"/>
      <c r="BX17" s="387"/>
      <c r="BY17" s="213"/>
      <c r="BZ17" s="214">
        <v>3</v>
      </c>
      <c r="CA17" s="386"/>
      <c r="CB17" s="387"/>
      <c r="CC17" s="213"/>
      <c r="CD17" s="356"/>
      <c r="CE17" s="484"/>
      <c r="CF17" s="485"/>
      <c r="CG17" s="327"/>
      <c r="CH17" s="214">
        <v>3</v>
      </c>
      <c r="CI17" s="386"/>
      <c r="CJ17" s="387"/>
      <c r="CK17" s="213"/>
      <c r="CL17" s="214">
        <v>2</v>
      </c>
      <c r="CM17" s="386">
        <v>2</v>
      </c>
      <c r="CN17" s="387"/>
      <c r="CO17" s="213"/>
      <c r="CP17" s="214">
        <v>3</v>
      </c>
      <c r="CQ17" s="386">
        <v>3</v>
      </c>
      <c r="CR17" s="387"/>
      <c r="CS17" s="213"/>
      <c r="CT17" s="214">
        <v>3</v>
      </c>
      <c r="CU17" s="386"/>
      <c r="CV17" s="387"/>
      <c r="CW17" s="213"/>
      <c r="CX17" s="214">
        <v>3</v>
      </c>
      <c r="CY17" s="386"/>
      <c r="CZ17" s="387"/>
      <c r="DA17" s="213"/>
      <c r="DB17" s="214"/>
      <c r="DC17" s="386">
        <v>1</v>
      </c>
      <c r="DD17" s="387"/>
      <c r="DE17" s="213"/>
      <c r="DF17" s="214">
        <v>3</v>
      </c>
      <c r="DG17" s="386"/>
      <c r="DH17" s="387"/>
      <c r="DI17" s="213"/>
      <c r="DJ17" s="214">
        <v>3</v>
      </c>
      <c r="DK17" s="386"/>
      <c r="DL17" s="387"/>
      <c r="DM17" s="213"/>
      <c r="DN17" s="214">
        <v>3</v>
      </c>
      <c r="DO17" s="386"/>
      <c r="DP17" s="387"/>
      <c r="DQ17" s="213"/>
      <c r="DR17" s="214">
        <v>1</v>
      </c>
      <c r="DS17" s="386"/>
      <c r="DT17" s="387"/>
      <c r="DU17" s="213"/>
      <c r="DV17" s="214">
        <v>1</v>
      </c>
      <c r="DW17" s="386"/>
      <c r="DX17" s="387"/>
      <c r="DY17" s="213"/>
      <c r="DZ17" s="244">
        <f t="shared" si="1"/>
        <v>88</v>
      </c>
      <c r="EA17" s="245">
        <f t="shared" si="1"/>
        <v>24</v>
      </c>
      <c r="EB17" s="245">
        <f t="shared" si="1"/>
        <v>0</v>
      </c>
      <c r="EC17" s="246">
        <f t="shared" si="1"/>
        <v>0</v>
      </c>
      <c r="ED17" s="107"/>
    </row>
    <row r="18" spans="1:134" s="83" customFormat="1" ht="39.75" customHeight="1" x14ac:dyDescent="0.25">
      <c r="A18" s="476">
        <v>10</v>
      </c>
      <c r="B18" s="558" t="s">
        <v>837</v>
      </c>
      <c r="C18" s="454" t="s">
        <v>156</v>
      </c>
      <c r="D18" s="351" t="s">
        <v>1472</v>
      </c>
      <c r="E18" s="467">
        <v>30</v>
      </c>
      <c r="F18" s="214"/>
      <c r="G18" s="386">
        <v>2</v>
      </c>
      <c r="H18" s="387"/>
      <c r="I18" s="213"/>
      <c r="J18" s="214"/>
      <c r="K18" s="386">
        <v>1</v>
      </c>
      <c r="L18" s="387"/>
      <c r="M18" s="213"/>
      <c r="N18" s="214">
        <v>2</v>
      </c>
      <c r="O18" s="386"/>
      <c r="P18" s="387"/>
      <c r="Q18" s="213"/>
      <c r="R18" s="214">
        <v>2</v>
      </c>
      <c r="S18" s="386"/>
      <c r="T18" s="387"/>
      <c r="U18" s="213"/>
      <c r="V18" s="214"/>
      <c r="W18" s="386">
        <v>2</v>
      </c>
      <c r="X18" s="387"/>
      <c r="Y18" s="213"/>
      <c r="Z18" s="214"/>
      <c r="AA18" s="386">
        <v>2</v>
      </c>
      <c r="AB18" s="387"/>
      <c r="AC18" s="213"/>
      <c r="AD18" s="214">
        <v>2</v>
      </c>
      <c r="AE18" s="386"/>
      <c r="AF18" s="387"/>
      <c r="AG18" s="213"/>
      <c r="AH18" s="214">
        <v>2</v>
      </c>
      <c r="AI18" s="386"/>
      <c r="AJ18" s="387"/>
      <c r="AK18" s="213"/>
      <c r="AL18" s="214">
        <v>2</v>
      </c>
      <c r="AM18" s="386"/>
      <c r="AN18" s="387"/>
      <c r="AO18" s="213"/>
      <c r="AP18" s="214">
        <v>2</v>
      </c>
      <c r="AQ18" s="386"/>
      <c r="AR18" s="387"/>
      <c r="AS18" s="213"/>
      <c r="AT18" s="214"/>
      <c r="AU18" s="386">
        <v>2</v>
      </c>
      <c r="AV18" s="387"/>
      <c r="AW18" s="213"/>
      <c r="AX18" s="214"/>
      <c r="AY18" s="386">
        <v>2</v>
      </c>
      <c r="AZ18" s="387"/>
      <c r="BA18" s="213"/>
      <c r="BB18" s="356"/>
      <c r="BC18" s="484"/>
      <c r="BD18" s="485"/>
      <c r="BE18" s="327"/>
      <c r="BF18" s="214">
        <v>2</v>
      </c>
      <c r="BG18" s="386">
        <v>2</v>
      </c>
      <c r="BH18" s="387"/>
      <c r="BI18" s="213"/>
      <c r="BJ18" s="214">
        <v>2</v>
      </c>
      <c r="BK18" s="386"/>
      <c r="BL18" s="387"/>
      <c r="BM18" s="213"/>
      <c r="BN18" s="214">
        <v>2</v>
      </c>
      <c r="BO18" s="386"/>
      <c r="BP18" s="387"/>
      <c r="BQ18" s="213"/>
      <c r="BR18" s="214"/>
      <c r="BS18" s="386">
        <v>1</v>
      </c>
      <c r="BT18" s="387"/>
      <c r="BU18" s="213"/>
      <c r="BV18" s="214"/>
      <c r="BW18" s="386">
        <v>1</v>
      </c>
      <c r="BX18" s="387"/>
      <c r="BY18" s="213"/>
      <c r="BZ18" s="214">
        <v>2</v>
      </c>
      <c r="CA18" s="386"/>
      <c r="CB18" s="387"/>
      <c r="CC18" s="213"/>
      <c r="CD18" s="356"/>
      <c r="CE18" s="484"/>
      <c r="CF18" s="485"/>
      <c r="CG18" s="327"/>
      <c r="CH18" s="214">
        <v>2</v>
      </c>
      <c r="CI18" s="386"/>
      <c r="CJ18" s="387"/>
      <c r="CK18" s="213"/>
      <c r="CL18" s="214">
        <v>2</v>
      </c>
      <c r="CM18" s="386"/>
      <c r="CN18" s="387"/>
      <c r="CO18" s="213"/>
      <c r="CP18" s="214">
        <v>2</v>
      </c>
      <c r="CQ18" s="386"/>
      <c r="CR18" s="387"/>
      <c r="CS18" s="213"/>
      <c r="CT18" s="214">
        <v>2</v>
      </c>
      <c r="CU18" s="386">
        <v>1</v>
      </c>
      <c r="CV18" s="387"/>
      <c r="CW18" s="213"/>
      <c r="CX18" s="214">
        <v>2</v>
      </c>
      <c r="CY18" s="386">
        <v>1</v>
      </c>
      <c r="CZ18" s="387"/>
      <c r="DA18" s="213"/>
      <c r="DB18" s="214">
        <v>2</v>
      </c>
      <c r="DC18" s="386"/>
      <c r="DD18" s="387"/>
      <c r="DE18" s="213"/>
      <c r="DF18" s="214"/>
      <c r="DG18" s="386">
        <v>2</v>
      </c>
      <c r="DH18" s="387"/>
      <c r="DI18" s="213"/>
      <c r="DJ18" s="214"/>
      <c r="DK18" s="386">
        <v>2</v>
      </c>
      <c r="DL18" s="387"/>
      <c r="DM18" s="213"/>
      <c r="DN18" s="214"/>
      <c r="DO18" s="386">
        <v>2</v>
      </c>
      <c r="DP18" s="387"/>
      <c r="DQ18" s="213"/>
      <c r="DR18" s="214"/>
      <c r="DS18" s="386">
        <v>1</v>
      </c>
      <c r="DT18" s="387"/>
      <c r="DU18" s="213"/>
      <c r="DV18" s="214"/>
      <c r="DW18" s="386">
        <v>1</v>
      </c>
      <c r="DX18" s="387"/>
      <c r="DY18" s="213"/>
      <c r="DZ18" s="244">
        <f>F18+J18+N18+R18+V18+Z18+AD18+AH18+AL18+AP18+AT18+AX18+BB18+BF18+BJ18+BN18+BR18+BV18+BZ18+CD18+CH18+CL18+CP18+CT18+CX18+DB18+DF18+DJ18+DN18+DR18+DV18</f>
        <v>32</v>
      </c>
      <c r="EA18" s="245">
        <f>G18+K18+O18+S18+W18+AA18+AE18+AI18+AM18+AQ18+AU18+AY18+BC18+BG18+BK18+BO18+BS18+BW18+CA18+CE18+CI18+CM18+CQ18+CU18+CY18+DC18+DG18+DK18+DO18+DS18+DW18</f>
        <v>25</v>
      </c>
      <c r="EB18" s="245">
        <f>H18+L18+P18+T18+X18+AB18+AF18+AJ18+AN18+AR18+AV18+AZ18+BD18+BH18+BL18+BP18+BT18+BX18+CB18+CF18+CJ18+CN18+CR18+CV18+CZ18+DD18+DH18+DL18+DP18+DT18+DX18</f>
        <v>0</v>
      </c>
      <c r="EC18" s="246">
        <f>I18+M18+Q18+U18+Y18+AC18+AG18+AK18+AO18+AS18+AW18+BA18+BE18+BI18+BM18+BQ18+BU18+BY18+CC18+CG18+CK18+CO18+CS18+CW18+DA18+DE18+DI18+DM18+DQ18+DU18+DY18</f>
        <v>0</v>
      </c>
      <c r="ED18" s="107"/>
    </row>
    <row r="19" spans="1:134" s="83" customFormat="1" ht="41.25" customHeight="1" x14ac:dyDescent="0.25">
      <c r="A19" s="476">
        <v>11</v>
      </c>
      <c r="B19" s="558" t="s">
        <v>839</v>
      </c>
      <c r="C19" s="454" t="s">
        <v>840</v>
      </c>
      <c r="D19" s="351" t="s">
        <v>1473</v>
      </c>
      <c r="E19" s="467">
        <v>25</v>
      </c>
      <c r="F19" s="214">
        <v>2</v>
      </c>
      <c r="G19" s="386"/>
      <c r="H19" s="387"/>
      <c r="I19" s="213"/>
      <c r="J19" s="214">
        <v>2</v>
      </c>
      <c r="K19" s="386"/>
      <c r="L19" s="387"/>
      <c r="M19" s="213"/>
      <c r="N19" s="214">
        <v>2</v>
      </c>
      <c r="O19" s="386"/>
      <c r="P19" s="387"/>
      <c r="Q19" s="213"/>
      <c r="R19" s="214">
        <v>2</v>
      </c>
      <c r="S19" s="386"/>
      <c r="T19" s="387"/>
      <c r="U19" s="213"/>
      <c r="V19" s="214">
        <v>2</v>
      </c>
      <c r="W19" s="386"/>
      <c r="X19" s="387"/>
      <c r="Y19" s="213"/>
      <c r="Z19" s="214">
        <v>2</v>
      </c>
      <c r="AA19" s="386"/>
      <c r="AB19" s="387"/>
      <c r="AC19" s="213"/>
      <c r="AD19" s="214"/>
      <c r="AE19" s="386">
        <v>2</v>
      </c>
      <c r="AF19" s="387"/>
      <c r="AG19" s="213"/>
      <c r="AH19" s="214"/>
      <c r="AI19" s="386">
        <v>2</v>
      </c>
      <c r="AJ19" s="387"/>
      <c r="AK19" s="213"/>
      <c r="AL19" s="214">
        <v>2</v>
      </c>
      <c r="AM19" s="386"/>
      <c r="AN19" s="387"/>
      <c r="AO19" s="213"/>
      <c r="AP19" s="214">
        <v>2</v>
      </c>
      <c r="AQ19" s="386"/>
      <c r="AR19" s="387"/>
      <c r="AS19" s="213"/>
      <c r="AT19" s="214">
        <v>2</v>
      </c>
      <c r="AU19" s="386"/>
      <c r="AV19" s="387"/>
      <c r="AW19" s="213"/>
      <c r="AX19" s="214">
        <v>2</v>
      </c>
      <c r="AY19" s="386"/>
      <c r="AZ19" s="387"/>
      <c r="BA19" s="213"/>
      <c r="BB19" s="356"/>
      <c r="BC19" s="484"/>
      <c r="BD19" s="485"/>
      <c r="BE19" s="327"/>
      <c r="BF19" s="214">
        <v>2</v>
      </c>
      <c r="BG19" s="386"/>
      <c r="BH19" s="387"/>
      <c r="BI19" s="213"/>
      <c r="BJ19" s="214">
        <v>2</v>
      </c>
      <c r="BK19" s="386">
        <v>1</v>
      </c>
      <c r="BL19" s="387"/>
      <c r="BM19" s="213"/>
      <c r="BN19" s="214">
        <v>1</v>
      </c>
      <c r="BO19" s="386"/>
      <c r="BP19" s="387"/>
      <c r="BQ19" s="213"/>
      <c r="BR19" s="214">
        <v>1</v>
      </c>
      <c r="BS19" s="386"/>
      <c r="BT19" s="387"/>
      <c r="BU19" s="213"/>
      <c r="BV19" s="214">
        <v>1</v>
      </c>
      <c r="BW19" s="386"/>
      <c r="BX19" s="387"/>
      <c r="BY19" s="213"/>
      <c r="BZ19" s="214"/>
      <c r="CA19" s="386"/>
      <c r="CB19" s="387"/>
      <c r="CC19" s="213"/>
      <c r="CD19" s="356"/>
      <c r="CE19" s="484"/>
      <c r="CF19" s="485"/>
      <c r="CG19" s="327"/>
      <c r="CH19" s="214"/>
      <c r="CI19" s="386">
        <v>1</v>
      </c>
      <c r="CJ19" s="387"/>
      <c r="CK19" s="213"/>
      <c r="CL19" s="214">
        <v>1</v>
      </c>
      <c r="CM19" s="386"/>
      <c r="CN19" s="387"/>
      <c r="CO19" s="213"/>
      <c r="CP19" s="214"/>
      <c r="CQ19" s="386"/>
      <c r="CR19" s="387"/>
      <c r="CS19" s="213"/>
      <c r="CT19" s="214">
        <v>1</v>
      </c>
      <c r="CU19" s="386"/>
      <c r="CV19" s="387"/>
      <c r="CW19" s="213"/>
      <c r="CX19" s="214">
        <v>1</v>
      </c>
      <c r="CY19" s="386"/>
      <c r="CZ19" s="387"/>
      <c r="DA19" s="213"/>
      <c r="DB19" s="214"/>
      <c r="DC19" s="386"/>
      <c r="DD19" s="387"/>
      <c r="DE19" s="213"/>
      <c r="DF19" s="214"/>
      <c r="DG19" s="386"/>
      <c r="DH19" s="387"/>
      <c r="DI19" s="213"/>
      <c r="DJ19" s="214"/>
      <c r="DK19" s="386"/>
      <c r="DL19" s="387"/>
      <c r="DM19" s="213"/>
      <c r="DN19" s="214"/>
      <c r="DO19" s="386"/>
      <c r="DP19" s="387"/>
      <c r="DQ19" s="213"/>
      <c r="DR19" s="214"/>
      <c r="DS19" s="386"/>
      <c r="DT19" s="387"/>
      <c r="DU19" s="213"/>
      <c r="DV19" s="214"/>
      <c r="DW19" s="386"/>
      <c r="DX19" s="387"/>
      <c r="DY19" s="213"/>
      <c r="DZ19" s="244">
        <f t="shared" si="1"/>
        <v>30</v>
      </c>
      <c r="EA19" s="245">
        <f t="shared" si="1"/>
        <v>6</v>
      </c>
      <c r="EB19" s="245">
        <f t="shared" si="1"/>
        <v>0</v>
      </c>
      <c r="EC19" s="246">
        <f t="shared" si="1"/>
        <v>0</v>
      </c>
      <c r="ED19" s="107"/>
    </row>
    <row r="20" spans="1:134" s="83" customFormat="1" ht="43.5" customHeight="1" x14ac:dyDescent="0.25">
      <c r="A20" s="476">
        <v>12</v>
      </c>
      <c r="B20" s="558" t="s">
        <v>2500</v>
      </c>
      <c r="C20" s="454" t="s">
        <v>2501</v>
      </c>
      <c r="D20" s="351" t="s">
        <v>2628</v>
      </c>
      <c r="E20" s="555">
        <v>24</v>
      </c>
      <c r="F20" s="214"/>
      <c r="G20" s="386"/>
      <c r="H20" s="387"/>
      <c r="I20" s="213"/>
      <c r="J20" s="214"/>
      <c r="K20" s="386"/>
      <c r="L20" s="387"/>
      <c r="M20" s="213"/>
      <c r="N20" s="214"/>
      <c r="O20" s="386"/>
      <c r="P20" s="387"/>
      <c r="Q20" s="213"/>
      <c r="R20" s="214"/>
      <c r="S20" s="386"/>
      <c r="T20" s="387"/>
      <c r="U20" s="213"/>
      <c r="V20" s="214"/>
      <c r="W20" s="386"/>
      <c r="X20" s="387"/>
      <c r="Y20" s="213"/>
      <c r="Z20" s="214"/>
      <c r="AA20" s="386"/>
      <c r="AB20" s="387"/>
      <c r="AC20" s="213"/>
      <c r="AD20" s="214"/>
      <c r="AE20" s="386"/>
      <c r="AF20" s="387"/>
      <c r="AG20" s="213"/>
      <c r="AH20" s="214"/>
      <c r="AI20" s="386"/>
      <c r="AJ20" s="387"/>
      <c r="AK20" s="213"/>
      <c r="AL20" s="214">
        <v>2</v>
      </c>
      <c r="AM20" s="386"/>
      <c r="AN20" s="387"/>
      <c r="AO20" s="213"/>
      <c r="AP20" s="214"/>
      <c r="AQ20" s="386"/>
      <c r="AR20" s="387"/>
      <c r="AS20" s="213"/>
      <c r="AT20" s="214"/>
      <c r="AU20" s="386"/>
      <c r="AV20" s="387"/>
      <c r="AW20" s="213"/>
      <c r="AX20" s="214"/>
      <c r="AY20" s="386"/>
      <c r="AZ20" s="387"/>
      <c r="BA20" s="213"/>
      <c r="BB20" s="356"/>
      <c r="BC20" s="484"/>
      <c r="BD20" s="485"/>
      <c r="BE20" s="327"/>
      <c r="BF20" s="214">
        <v>2</v>
      </c>
      <c r="BG20" s="386"/>
      <c r="BH20" s="387"/>
      <c r="BI20" s="213"/>
      <c r="BJ20" s="214">
        <v>1</v>
      </c>
      <c r="BK20" s="386"/>
      <c r="BL20" s="387"/>
      <c r="BM20" s="213"/>
      <c r="BN20" s="214"/>
      <c r="BO20" s="386"/>
      <c r="BP20" s="387"/>
      <c r="BQ20" s="213"/>
      <c r="BR20" s="214">
        <v>1</v>
      </c>
      <c r="BS20" s="386"/>
      <c r="BT20" s="387"/>
      <c r="BU20" s="213"/>
      <c r="BV20" s="214">
        <v>1</v>
      </c>
      <c r="BW20" s="386"/>
      <c r="BX20" s="387"/>
      <c r="BY20" s="213"/>
      <c r="BZ20" s="214"/>
      <c r="CA20" s="386"/>
      <c r="CB20" s="387"/>
      <c r="CC20" s="213"/>
      <c r="CD20" s="356"/>
      <c r="CE20" s="484"/>
      <c r="CF20" s="485"/>
      <c r="CG20" s="327"/>
      <c r="CH20" s="214">
        <v>1</v>
      </c>
      <c r="CI20" s="386"/>
      <c r="CJ20" s="387"/>
      <c r="CK20" s="213"/>
      <c r="CL20" s="214">
        <v>1</v>
      </c>
      <c r="CM20" s="386"/>
      <c r="CN20" s="387"/>
      <c r="CO20" s="213"/>
      <c r="CP20" s="214"/>
      <c r="CQ20" s="386"/>
      <c r="CR20" s="387"/>
      <c r="CS20" s="213"/>
      <c r="CT20" s="214"/>
      <c r="CU20" s="386">
        <v>1</v>
      </c>
      <c r="CV20" s="387"/>
      <c r="CW20" s="213"/>
      <c r="CX20" s="214"/>
      <c r="CY20" s="386">
        <v>1</v>
      </c>
      <c r="CZ20" s="387"/>
      <c r="DA20" s="213"/>
      <c r="DB20" s="214"/>
      <c r="DC20" s="386"/>
      <c r="DD20" s="387"/>
      <c r="DE20" s="213"/>
      <c r="DF20" s="214"/>
      <c r="DG20" s="386"/>
      <c r="DH20" s="387"/>
      <c r="DI20" s="213"/>
      <c r="DJ20" s="214"/>
      <c r="DK20" s="386"/>
      <c r="DL20" s="387"/>
      <c r="DM20" s="213"/>
      <c r="DN20" s="214"/>
      <c r="DO20" s="386"/>
      <c r="DP20" s="387"/>
      <c r="DQ20" s="213"/>
      <c r="DR20" s="214"/>
      <c r="DS20" s="386"/>
      <c r="DT20" s="387"/>
      <c r="DU20" s="213"/>
      <c r="DV20" s="214"/>
      <c r="DW20" s="386"/>
      <c r="DX20" s="387"/>
      <c r="DY20" s="213"/>
      <c r="DZ20" s="244">
        <f>F20+J20+N20+R20+V20+Z20+AD20+AH20+AL20+AP20+AT20+AX20+BB20+BF20+BJ20+BN20+BR20+BV20+BZ20+CD20+CH20+CL20+CP20+CT20+CX20+DB20+DF20+DJ20+DN20+DR20+DV20</f>
        <v>9</v>
      </c>
      <c r="EA20" s="245">
        <f>G20+K20+O20+S20+W20+AA20+AE20+AI20+AM20+AQ20+AU20+AY20+BC20+BG20+BK20+BO20+BS20+BW20+CA20+CE20+CI20+CM20+CQ20+CU20+CY20+DC20+DG20+DK20+DO20+DS20+DW20</f>
        <v>2</v>
      </c>
      <c r="EB20" s="245">
        <f>H20+L20+P20+T20+X20+AB20+AF20+AJ20+AN20+AR20+AV20+AZ20+BD20+BH20+BL20+BP20+BT20+BX20+CB20+CF20+CJ20+CN20+CR20+CV20+CZ20+DD20+DH20+DL20+DP20+DT20+DX20</f>
        <v>0</v>
      </c>
      <c r="EC20" s="246">
        <f>I20+M20+Q20+U20+Y20+AC20+AG20+AK20+AO20+AS20+AW20+BA20+BE20+BI20+BM20+BQ20+BU20+BY20+CC20+CG20+CK20+CO20+CS20+CW20+DA20+DE20+DI20+DM20+DQ20+DU20+DY20</f>
        <v>0</v>
      </c>
      <c r="ED20" s="107"/>
    </row>
    <row r="21" spans="1:134" s="83" customFormat="1" ht="33" customHeight="1" x14ac:dyDescent="0.25">
      <c r="A21" s="476">
        <v>13</v>
      </c>
      <c r="B21" s="558" t="s">
        <v>862</v>
      </c>
      <c r="C21" s="454" t="s">
        <v>863</v>
      </c>
      <c r="D21" s="351" t="s">
        <v>1486</v>
      </c>
      <c r="E21" s="467">
        <v>24</v>
      </c>
      <c r="F21" s="214"/>
      <c r="G21" s="386">
        <v>1</v>
      </c>
      <c r="H21" s="387"/>
      <c r="I21" s="213"/>
      <c r="J21" s="214"/>
      <c r="K21" s="386">
        <v>1</v>
      </c>
      <c r="L21" s="387"/>
      <c r="M21" s="213"/>
      <c r="N21" s="214">
        <v>1</v>
      </c>
      <c r="O21" s="386"/>
      <c r="P21" s="387"/>
      <c r="Q21" s="213"/>
      <c r="R21" s="214">
        <v>1</v>
      </c>
      <c r="S21" s="386"/>
      <c r="T21" s="387"/>
      <c r="U21" s="213"/>
      <c r="V21" s="214"/>
      <c r="W21" s="386">
        <v>1</v>
      </c>
      <c r="X21" s="387"/>
      <c r="Y21" s="213"/>
      <c r="Z21" s="214"/>
      <c r="AA21" s="386">
        <v>1</v>
      </c>
      <c r="AB21" s="387"/>
      <c r="AC21" s="213"/>
      <c r="AD21" s="214">
        <v>1</v>
      </c>
      <c r="AE21" s="386"/>
      <c r="AF21" s="387"/>
      <c r="AG21" s="213"/>
      <c r="AH21" s="214">
        <v>1</v>
      </c>
      <c r="AI21" s="386"/>
      <c r="AJ21" s="387"/>
      <c r="AK21" s="213"/>
      <c r="AL21" s="214">
        <v>1</v>
      </c>
      <c r="AM21" s="386"/>
      <c r="AN21" s="387"/>
      <c r="AO21" s="213"/>
      <c r="AP21" s="214">
        <v>1</v>
      </c>
      <c r="AQ21" s="386"/>
      <c r="AR21" s="387"/>
      <c r="AS21" s="213"/>
      <c r="AT21" s="214"/>
      <c r="AU21" s="386">
        <v>1</v>
      </c>
      <c r="AV21" s="387"/>
      <c r="AW21" s="213"/>
      <c r="AX21" s="214"/>
      <c r="AY21" s="386">
        <v>1</v>
      </c>
      <c r="AZ21" s="387"/>
      <c r="BA21" s="213"/>
      <c r="BB21" s="356"/>
      <c r="BC21" s="484"/>
      <c r="BD21" s="485"/>
      <c r="BE21" s="327"/>
      <c r="BF21" s="214"/>
      <c r="BG21" s="386">
        <v>1</v>
      </c>
      <c r="BH21" s="387"/>
      <c r="BI21" s="213"/>
      <c r="BJ21" s="214">
        <v>1</v>
      </c>
      <c r="BK21" s="386"/>
      <c r="BL21" s="387"/>
      <c r="BM21" s="213"/>
      <c r="BN21" s="214">
        <v>1</v>
      </c>
      <c r="BO21" s="386"/>
      <c r="BP21" s="387"/>
      <c r="BQ21" s="213"/>
      <c r="BR21" s="214"/>
      <c r="BS21" s="386">
        <v>1</v>
      </c>
      <c r="BT21" s="387"/>
      <c r="BU21" s="213"/>
      <c r="BV21" s="214">
        <v>1</v>
      </c>
      <c r="BW21" s="386"/>
      <c r="BX21" s="387"/>
      <c r="BY21" s="213"/>
      <c r="BZ21" s="214"/>
      <c r="CA21" s="386"/>
      <c r="CB21" s="387"/>
      <c r="CC21" s="213"/>
      <c r="CD21" s="356"/>
      <c r="CE21" s="484"/>
      <c r="CF21" s="485"/>
      <c r="CG21" s="327"/>
      <c r="CH21" s="214"/>
      <c r="CI21" s="386">
        <v>1</v>
      </c>
      <c r="CJ21" s="387"/>
      <c r="CK21" s="213"/>
      <c r="CL21" s="214"/>
      <c r="CM21" s="386">
        <v>1</v>
      </c>
      <c r="CN21" s="387"/>
      <c r="CO21" s="213"/>
      <c r="CP21" s="214"/>
      <c r="CQ21" s="386"/>
      <c r="CR21" s="387"/>
      <c r="CS21" s="213"/>
      <c r="CT21" s="214"/>
      <c r="CU21" s="386"/>
      <c r="CV21" s="387"/>
      <c r="CW21" s="213"/>
      <c r="CX21" s="214"/>
      <c r="CY21" s="386">
        <v>1</v>
      </c>
      <c r="CZ21" s="387"/>
      <c r="DA21" s="213"/>
      <c r="DB21" s="214"/>
      <c r="DC21" s="386"/>
      <c r="DD21" s="387"/>
      <c r="DE21" s="213"/>
      <c r="DF21" s="214"/>
      <c r="DG21" s="386"/>
      <c r="DH21" s="387"/>
      <c r="DI21" s="213"/>
      <c r="DJ21" s="214"/>
      <c r="DK21" s="386"/>
      <c r="DL21" s="387"/>
      <c r="DM21" s="213"/>
      <c r="DN21" s="214"/>
      <c r="DO21" s="386"/>
      <c r="DP21" s="387"/>
      <c r="DQ21" s="213"/>
      <c r="DR21" s="214"/>
      <c r="DS21" s="386">
        <v>2</v>
      </c>
      <c r="DT21" s="387"/>
      <c r="DU21" s="213"/>
      <c r="DV21" s="214"/>
      <c r="DW21" s="386"/>
      <c r="DX21" s="387"/>
      <c r="DY21" s="213"/>
      <c r="DZ21" s="244">
        <f t="shared" si="1"/>
        <v>9</v>
      </c>
      <c r="EA21" s="245">
        <f t="shared" si="1"/>
        <v>13</v>
      </c>
      <c r="EB21" s="245">
        <f t="shared" si="1"/>
        <v>0</v>
      </c>
      <c r="EC21" s="246">
        <f t="shared" si="1"/>
        <v>0</v>
      </c>
      <c r="ED21" s="107"/>
    </row>
    <row r="22" spans="1:134" s="83" customFormat="1" ht="33" customHeight="1" x14ac:dyDescent="0.25">
      <c r="A22" s="476">
        <v>14</v>
      </c>
      <c r="B22" s="558" t="s">
        <v>841</v>
      </c>
      <c r="C22" s="454" t="s">
        <v>244</v>
      </c>
      <c r="D22" s="351" t="s">
        <v>1474</v>
      </c>
      <c r="E22" s="467">
        <v>20</v>
      </c>
      <c r="F22" s="214">
        <v>2</v>
      </c>
      <c r="G22" s="386"/>
      <c r="H22" s="387"/>
      <c r="I22" s="213"/>
      <c r="J22" s="214">
        <v>1</v>
      </c>
      <c r="K22" s="386"/>
      <c r="L22" s="387"/>
      <c r="M22" s="213"/>
      <c r="N22" s="214"/>
      <c r="O22" s="386">
        <v>2</v>
      </c>
      <c r="P22" s="387"/>
      <c r="Q22" s="213"/>
      <c r="R22" s="214"/>
      <c r="S22" s="386">
        <v>2</v>
      </c>
      <c r="T22" s="387"/>
      <c r="U22" s="213"/>
      <c r="V22" s="214">
        <v>2</v>
      </c>
      <c r="W22" s="386"/>
      <c r="X22" s="387"/>
      <c r="Y22" s="213"/>
      <c r="Z22" s="214">
        <v>2</v>
      </c>
      <c r="AA22" s="386"/>
      <c r="AB22" s="387"/>
      <c r="AC22" s="213"/>
      <c r="AD22" s="214">
        <v>1</v>
      </c>
      <c r="AE22" s="386"/>
      <c r="AF22" s="387"/>
      <c r="AG22" s="213"/>
      <c r="AH22" s="214">
        <v>2</v>
      </c>
      <c r="AI22" s="386"/>
      <c r="AJ22" s="387"/>
      <c r="AK22" s="213"/>
      <c r="AL22" s="214"/>
      <c r="AM22" s="386">
        <v>1</v>
      </c>
      <c r="AN22" s="387"/>
      <c r="AO22" s="213"/>
      <c r="AP22" s="214"/>
      <c r="AQ22" s="386">
        <v>2</v>
      </c>
      <c r="AR22" s="387"/>
      <c r="AS22" s="213"/>
      <c r="AT22" s="214">
        <v>2</v>
      </c>
      <c r="AU22" s="386"/>
      <c r="AV22" s="387"/>
      <c r="AW22" s="213"/>
      <c r="AX22" s="214">
        <v>1</v>
      </c>
      <c r="AY22" s="386"/>
      <c r="AZ22" s="387"/>
      <c r="BA22" s="213"/>
      <c r="BB22" s="356"/>
      <c r="BC22" s="484"/>
      <c r="BD22" s="485"/>
      <c r="BE22" s="327"/>
      <c r="BF22" s="214">
        <v>1</v>
      </c>
      <c r="BG22" s="386"/>
      <c r="BH22" s="387"/>
      <c r="BI22" s="213"/>
      <c r="BJ22" s="214">
        <v>1</v>
      </c>
      <c r="BK22" s="386"/>
      <c r="BL22" s="387"/>
      <c r="BM22" s="213"/>
      <c r="BN22" s="214"/>
      <c r="BO22" s="386">
        <v>1</v>
      </c>
      <c r="BP22" s="387"/>
      <c r="BQ22" s="213"/>
      <c r="BR22" s="214">
        <v>1</v>
      </c>
      <c r="BS22" s="386"/>
      <c r="BT22" s="387"/>
      <c r="BU22" s="213"/>
      <c r="BV22" s="214"/>
      <c r="BW22" s="386">
        <v>1</v>
      </c>
      <c r="BX22" s="387"/>
      <c r="BY22" s="213"/>
      <c r="BZ22" s="214"/>
      <c r="CA22" s="386"/>
      <c r="CB22" s="387"/>
      <c r="CC22" s="213"/>
      <c r="CD22" s="356"/>
      <c r="CE22" s="484"/>
      <c r="CF22" s="485"/>
      <c r="CG22" s="327"/>
      <c r="CH22" s="214">
        <v>1</v>
      </c>
      <c r="CI22" s="386"/>
      <c r="CJ22" s="387"/>
      <c r="CK22" s="213"/>
      <c r="CL22" s="214"/>
      <c r="CM22" s="386">
        <v>1</v>
      </c>
      <c r="CN22" s="387"/>
      <c r="CO22" s="213"/>
      <c r="CP22" s="214"/>
      <c r="CQ22" s="386"/>
      <c r="CR22" s="387"/>
      <c r="CS22" s="213"/>
      <c r="CT22" s="214">
        <v>1</v>
      </c>
      <c r="CU22" s="386"/>
      <c r="CV22" s="387"/>
      <c r="CW22" s="213"/>
      <c r="CX22" s="214">
        <v>1</v>
      </c>
      <c r="CY22" s="386"/>
      <c r="CZ22" s="387"/>
      <c r="DA22" s="213"/>
      <c r="DB22" s="214"/>
      <c r="DC22" s="386"/>
      <c r="DD22" s="387"/>
      <c r="DE22" s="213"/>
      <c r="DF22" s="214"/>
      <c r="DG22" s="386"/>
      <c r="DH22" s="387"/>
      <c r="DI22" s="213"/>
      <c r="DJ22" s="214"/>
      <c r="DK22" s="386"/>
      <c r="DL22" s="387"/>
      <c r="DM22" s="213"/>
      <c r="DN22" s="214"/>
      <c r="DO22" s="386"/>
      <c r="DP22" s="387"/>
      <c r="DQ22" s="213"/>
      <c r="DR22" s="214"/>
      <c r="DS22" s="386"/>
      <c r="DT22" s="387"/>
      <c r="DU22" s="213"/>
      <c r="DV22" s="214">
        <v>1</v>
      </c>
      <c r="DW22" s="386"/>
      <c r="DX22" s="387"/>
      <c r="DY22" s="213"/>
      <c r="DZ22" s="244">
        <f t="shared" si="1"/>
        <v>20</v>
      </c>
      <c r="EA22" s="245">
        <f t="shared" si="1"/>
        <v>10</v>
      </c>
      <c r="EB22" s="245">
        <f t="shared" si="1"/>
        <v>0</v>
      </c>
      <c r="EC22" s="246">
        <f t="shared" si="1"/>
        <v>0</v>
      </c>
      <c r="ED22" s="107"/>
    </row>
    <row r="23" spans="1:134" s="83" customFormat="1" ht="42.75" customHeight="1" x14ac:dyDescent="0.25">
      <c r="A23" s="476">
        <v>15</v>
      </c>
      <c r="B23" s="558" t="s">
        <v>851</v>
      </c>
      <c r="C23" s="454" t="s">
        <v>2566</v>
      </c>
      <c r="D23" s="351" t="s">
        <v>1475</v>
      </c>
      <c r="E23" s="467">
        <v>15</v>
      </c>
      <c r="F23" s="214"/>
      <c r="G23" s="386"/>
      <c r="H23" s="387"/>
      <c r="I23" s="213"/>
      <c r="J23" s="214"/>
      <c r="K23" s="386"/>
      <c r="L23" s="387"/>
      <c r="M23" s="213"/>
      <c r="N23" s="214"/>
      <c r="O23" s="386"/>
      <c r="P23" s="387"/>
      <c r="Q23" s="213"/>
      <c r="R23" s="214"/>
      <c r="S23" s="386"/>
      <c r="T23" s="387"/>
      <c r="U23" s="213"/>
      <c r="V23" s="214"/>
      <c r="W23" s="386"/>
      <c r="X23" s="387"/>
      <c r="Y23" s="213"/>
      <c r="Z23" s="214"/>
      <c r="AA23" s="386"/>
      <c r="AB23" s="387"/>
      <c r="AC23" s="213"/>
      <c r="AD23" s="214"/>
      <c r="AE23" s="386"/>
      <c r="AF23" s="387"/>
      <c r="AG23" s="213"/>
      <c r="AH23" s="214"/>
      <c r="AI23" s="386"/>
      <c r="AJ23" s="387"/>
      <c r="AK23" s="213"/>
      <c r="AL23" s="214"/>
      <c r="AM23" s="386"/>
      <c r="AN23" s="387"/>
      <c r="AO23" s="213"/>
      <c r="AP23" s="214"/>
      <c r="AQ23" s="386"/>
      <c r="AR23" s="387"/>
      <c r="AS23" s="213"/>
      <c r="AT23" s="214"/>
      <c r="AU23" s="386"/>
      <c r="AV23" s="387"/>
      <c r="AW23" s="213"/>
      <c r="AX23" s="214"/>
      <c r="AY23" s="386"/>
      <c r="AZ23" s="387"/>
      <c r="BA23" s="213"/>
      <c r="BB23" s="356"/>
      <c r="BC23" s="484"/>
      <c r="BD23" s="485"/>
      <c r="BE23" s="327"/>
      <c r="BF23" s="214"/>
      <c r="BG23" s="386"/>
      <c r="BH23" s="387"/>
      <c r="BI23" s="213"/>
      <c r="BJ23" s="214"/>
      <c r="BK23" s="386"/>
      <c r="BL23" s="387"/>
      <c r="BM23" s="213"/>
      <c r="BN23" s="214"/>
      <c r="BO23" s="386"/>
      <c r="BP23" s="387"/>
      <c r="BQ23" s="213"/>
      <c r="BR23" s="214">
        <v>1</v>
      </c>
      <c r="BS23" s="386">
        <v>1</v>
      </c>
      <c r="BT23" s="387"/>
      <c r="BU23" s="213"/>
      <c r="BV23" s="214"/>
      <c r="BW23" s="386"/>
      <c r="BX23" s="387"/>
      <c r="BY23" s="213"/>
      <c r="BZ23" s="214"/>
      <c r="CA23" s="386">
        <v>1</v>
      </c>
      <c r="CB23" s="387"/>
      <c r="CC23" s="213"/>
      <c r="CD23" s="356"/>
      <c r="CE23" s="484"/>
      <c r="CF23" s="485"/>
      <c r="CG23" s="327"/>
      <c r="CH23" s="214"/>
      <c r="CI23" s="386"/>
      <c r="CJ23" s="387"/>
      <c r="CK23" s="213"/>
      <c r="CL23" s="214">
        <v>2</v>
      </c>
      <c r="CM23" s="386"/>
      <c r="CN23" s="387"/>
      <c r="CO23" s="213"/>
      <c r="CP23" s="214"/>
      <c r="CQ23" s="386"/>
      <c r="CR23" s="387"/>
      <c r="CS23" s="213"/>
      <c r="CT23" s="214"/>
      <c r="CU23" s="386">
        <v>1</v>
      </c>
      <c r="CV23" s="387"/>
      <c r="CW23" s="213"/>
      <c r="CX23" s="214"/>
      <c r="CY23" s="386">
        <v>1</v>
      </c>
      <c r="CZ23" s="387"/>
      <c r="DA23" s="213"/>
      <c r="DB23" s="214"/>
      <c r="DC23" s="386"/>
      <c r="DD23" s="387"/>
      <c r="DE23" s="213"/>
      <c r="DF23" s="214">
        <v>1</v>
      </c>
      <c r="DG23" s="386"/>
      <c r="DH23" s="387"/>
      <c r="DI23" s="213"/>
      <c r="DJ23" s="214">
        <v>1</v>
      </c>
      <c r="DK23" s="386"/>
      <c r="DL23" s="387"/>
      <c r="DM23" s="213"/>
      <c r="DN23" s="214">
        <v>1</v>
      </c>
      <c r="DO23" s="386"/>
      <c r="DP23" s="387"/>
      <c r="DQ23" s="213"/>
      <c r="DR23" s="214"/>
      <c r="DS23" s="386"/>
      <c r="DT23" s="387"/>
      <c r="DU23" s="213"/>
      <c r="DV23" s="214"/>
      <c r="DW23" s="386"/>
      <c r="DX23" s="387"/>
      <c r="DY23" s="213"/>
      <c r="DZ23" s="244">
        <f t="shared" si="1"/>
        <v>6</v>
      </c>
      <c r="EA23" s="245">
        <f t="shared" si="1"/>
        <v>4</v>
      </c>
      <c r="EB23" s="245">
        <f t="shared" si="1"/>
        <v>0</v>
      </c>
      <c r="EC23" s="246">
        <f t="shared" si="1"/>
        <v>0</v>
      </c>
      <c r="ED23" s="107"/>
    </row>
    <row r="24" spans="1:134" s="83" customFormat="1" ht="33" customHeight="1" x14ac:dyDescent="0.25">
      <c r="A24" s="476">
        <v>16</v>
      </c>
      <c r="B24" s="558" t="s">
        <v>844</v>
      </c>
      <c r="C24" s="454" t="s">
        <v>845</v>
      </c>
      <c r="D24" s="351" t="s">
        <v>1476</v>
      </c>
      <c r="E24" s="467">
        <v>15</v>
      </c>
      <c r="F24" s="214"/>
      <c r="G24" s="386"/>
      <c r="H24" s="387"/>
      <c r="I24" s="213"/>
      <c r="J24" s="214"/>
      <c r="K24" s="386"/>
      <c r="L24" s="387"/>
      <c r="M24" s="213"/>
      <c r="N24" s="214"/>
      <c r="O24" s="386"/>
      <c r="P24" s="387"/>
      <c r="Q24" s="213"/>
      <c r="R24" s="214"/>
      <c r="S24" s="386"/>
      <c r="T24" s="387"/>
      <c r="U24" s="213"/>
      <c r="V24" s="214"/>
      <c r="W24" s="386"/>
      <c r="X24" s="387"/>
      <c r="Y24" s="213"/>
      <c r="Z24" s="214"/>
      <c r="AA24" s="386"/>
      <c r="AB24" s="387"/>
      <c r="AC24" s="213"/>
      <c r="AD24" s="214"/>
      <c r="AE24" s="386"/>
      <c r="AF24" s="387"/>
      <c r="AG24" s="213"/>
      <c r="AH24" s="214"/>
      <c r="AI24" s="386"/>
      <c r="AJ24" s="387"/>
      <c r="AK24" s="213"/>
      <c r="AL24" s="214"/>
      <c r="AM24" s="386"/>
      <c r="AN24" s="387"/>
      <c r="AO24" s="213"/>
      <c r="AP24" s="214"/>
      <c r="AQ24" s="386"/>
      <c r="AR24" s="387"/>
      <c r="AS24" s="213"/>
      <c r="AT24" s="214"/>
      <c r="AU24" s="386"/>
      <c r="AV24" s="387"/>
      <c r="AW24" s="213"/>
      <c r="AX24" s="214"/>
      <c r="AY24" s="386"/>
      <c r="AZ24" s="387"/>
      <c r="BA24" s="213"/>
      <c r="BB24" s="356"/>
      <c r="BC24" s="484"/>
      <c r="BD24" s="485"/>
      <c r="BE24" s="327"/>
      <c r="BF24" s="214">
        <v>1</v>
      </c>
      <c r="BG24" s="386"/>
      <c r="BH24" s="387"/>
      <c r="BI24" s="213"/>
      <c r="BJ24" s="214"/>
      <c r="BK24" s="386">
        <v>1</v>
      </c>
      <c r="BL24" s="387"/>
      <c r="BM24" s="213"/>
      <c r="BN24" s="214"/>
      <c r="BO24" s="386"/>
      <c r="BP24" s="387"/>
      <c r="BQ24" s="213"/>
      <c r="BR24" s="214"/>
      <c r="BS24" s="386">
        <v>1</v>
      </c>
      <c r="BT24" s="387"/>
      <c r="BU24" s="213"/>
      <c r="BV24" s="214">
        <v>1</v>
      </c>
      <c r="BW24" s="386"/>
      <c r="BX24" s="387"/>
      <c r="BY24" s="213"/>
      <c r="BZ24" s="214"/>
      <c r="CA24" s="386"/>
      <c r="CB24" s="387"/>
      <c r="CC24" s="213"/>
      <c r="CD24" s="356"/>
      <c r="CE24" s="484"/>
      <c r="CF24" s="485"/>
      <c r="CG24" s="327"/>
      <c r="CH24" s="214">
        <v>1</v>
      </c>
      <c r="CI24" s="386"/>
      <c r="CJ24" s="387"/>
      <c r="CK24" s="213"/>
      <c r="CL24" s="214">
        <v>1</v>
      </c>
      <c r="CM24" s="386"/>
      <c r="CN24" s="387"/>
      <c r="CO24" s="213"/>
      <c r="CP24" s="214"/>
      <c r="CQ24" s="386"/>
      <c r="CR24" s="387"/>
      <c r="CS24" s="213"/>
      <c r="CT24" s="214">
        <v>1</v>
      </c>
      <c r="CU24" s="386"/>
      <c r="CV24" s="387"/>
      <c r="CW24" s="213"/>
      <c r="CX24" s="214">
        <v>1</v>
      </c>
      <c r="CY24" s="386"/>
      <c r="CZ24" s="387"/>
      <c r="DA24" s="213"/>
      <c r="DB24" s="214"/>
      <c r="DC24" s="386"/>
      <c r="DD24" s="387"/>
      <c r="DE24" s="213"/>
      <c r="DF24" s="214"/>
      <c r="DG24" s="386"/>
      <c r="DH24" s="387"/>
      <c r="DI24" s="213"/>
      <c r="DJ24" s="214"/>
      <c r="DK24" s="386"/>
      <c r="DL24" s="387"/>
      <c r="DM24" s="213"/>
      <c r="DN24" s="214"/>
      <c r="DO24" s="386"/>
      <c r="DP24" s="387"/>
      <c r="DQ24" s="213"/>
      <c r="DR24" s="214"/>
      <c r="DS24" s="386"/>
      <c r="DT24" s="387"/>
      <c r="DU24" s="213"/>
      <c r="DV24" s="214">
        <v>1</v>
      </c>
      <c r="DW24" s="386"/>
      <c r="DX24" s="387"/>
      <c r="DY24" s="213"/>
      <c r="DZ24" s="244">
        <f t="shared" si="1"/>
        <v>7</v>
      </c>
      <c r="EA24" s="245">
        <f t="shared" si="1"/>
        <v>2</v>
      </c>
      <c r="EB24" s="245">
        <f t="shared" si="1"/>
        <v>0</v>
      </c>
      <c r="EC24" s="246">
        <f t="shared" si="1"/>
        <v>0</v>
      </c>
      <c r="ED24" s="107"/>
    </row>
    <row r="25" spans="1:134" s="83" customFormat="1" ht="33" customHeight="1" x14ac:dyDescent="0.25">
      <c r="A25" s="476">
        <v>17</v>
      </c>
      <c r="B25" s="558" t="s">
        <v>848</v>
      </c>
      <c r="C25" s="454" t="s">
        <v>849</v>
      </c>
      <c r="D25" s="351" t="s">
        <v>1477</v>
      </c>
      <c r="E25" s="467">
        <v>15</v>
      </c>
      <c r="F25" s="214"/>
      <c r="G25" s="386">
        <v>1</v>
      </c>
      <c r="H25" s="387"/>
      <c r="I25" s="213"/>
      <c r="J25" s="214"/>
      <c r="K25" s="386">
        <v>1</v>
      </c>
      <c r="L25" s="387"/>
      <c r="M25" s="213"/>
      <c r="N25" s="214">
        <v>1</v>
      </c>
      <c r="O25" s="386"/>
      <c r="P25" s="387"/>
      <c r="Q25" s="213"/>
      <c r="R25" s="214">
        <v>1</v>
      </c>
      <c r="S25" s="386"/>
      <c r="T25" s="387"/>
      <c r="U25" s="213"/>
      <c r="V25" s="214"/>
      <c r="W25" s="386">
        <v>1</v>
      </c>
      <c r="X25" s="387"/>
      <c r="Y25" s="213"/>
      <c r="Z25" s="214"/>
      <c r="AA25" s="386">
        <v>1</v>
      </c>
      <c r="AB25" s="387"/>
      <c r="AC25" s="213"/>
      <c r="AD25" s="214">
        <v>1</v>
      </c>
      <c r="AE25" s="386"/>
      <c r="AF25" s="387"/>
      <c r="AG25" s="213"/>
      <c r="AH25" s="214">
        <v>1</v>
      </c>
      <c r="AI25" s="386"/>
      <c r="AJ25" s="387"/>
      <c r="AK25" s="213"/>
      <c r="AL25" s="214">
        <v>1</v>
      </c>
      <c r="AM25" s="386"/>
      <c r="AN25" s="387"/>
      <c r="AO25" s="213"/>
      <c r="AP25" s="214">
        <v>1</v>
      </c>
      <c r="AQ25" s="386"/>
      <c r="AR25" s="387"/>
      <c r="AS25" s="213"/>
      <c r="AT25" s="214"/>
      <c r="AU25" s="386">
        <v>1</v>
      </c>
      <c r="AV25" s="387"/>
      <c r="AW25" s="213"/>
      <c r="AX25" s="214"/>
      <c r="AY25" s="386">
        <v>1</v>
      </c>
      <c r="AZ25" s="387"/>
      <c r="BA25" s="213"/>
      <c r="BB25" s="356"/>
      <c r="BC25" s="484"/>
      <c r="BD25" s="485"/>
      <c r="BE25" s="327"/>
      <c r="BF25" s="214"/>
      <c r="BG25" s="386">
        <v>1</v>
      </c>
      <c r="BH25" s="387"/>
      <c r="BI25" s="213"/>
      <c r="BJ25" s="214">
        <v>1</v>
      </c>
      <c r="BK25" s="386"/>
      <c r="BL25" s="387"/>
      <c r="BM25" s="213"/>
      <c r="BN25" s="214">
        <v>1</v>
      </c>
      <c r="BO25" s="386"/>
      <c r="BP25" s="387"/>
      <c r="BQ25" s="213"/>
      <c r="BR25" s="214">
        <v>1</v>
      </c>
      <c r="BS25" s="386"/>
      <c r="BT25" s="387"/>
      <c r="BU25" s="213"/>
      <c r="BV25" s="214"/>
      <c r="BW25" s="386">
        <v>1</v>
      </c>
      <c r="BX25" s="387"/>
      <c r="BY25" s="213"/>
      <c r="BZ25" s="214"/>
      <c r="CA25" s="386"/>
      <c r="CB25" s="387"/>
      <c r="CC25" s="213"/>
      <c r="CD25" s="356"/>
      <c r="CE25" s="484"/>
      <c r="CF25" s="485"/>
      <c r="CG25" s="327"/>
      <c r="CH25" s="214"/>
      <c r="CI25" s="386">
        <v>1</v>
      </c>
      <c r="CJ25" s="387"/>
      <c r="CK25" s="213"/>
      <c r="CL25" s="214"/>
      <c r="CM25" s="386">
        <v>1</v>
      </c>
      <c r="CN25" s="387"/>
      <c r="CO25" s="213"/>
      <c r="CP25" s="214"/>
      <c r="CQ25" s="386"/>
      <c r="CR25" s="387"/>
      <c r="CS25" s="213"/>
      <c r="CT25" s="214"/>
      <c r="CU25" s="386"/>
      <c r="CV25" s="387"/>
      <c r="CW25" s="213"/>
      <c r="CX25" s="214"/>
      <c r="CY25" s="386">
        <v>1</v>
      </c>
      <c r="CZ25" s="387"/>
      <c r="DA25" s="213"/>
      <c r="DB25" s="214"/>
      <c r="DC25" s="386"/>
      <c r="DD25" s="387"/>
      <c r="DE25" s="213"/>
      <c r="DF25" s="214"/>
      <c r="DG25" s="386"/>
      <c r="DH25" s="387"/>
      <c r="DI25" s="213"/>
      <c r="DJ25" s="214"/>
      <c r="DK25" s="386"/>
      <c r="DL25" s="387"/>
      <c r="DM25" s="213"/>
      <c r="DN25" s="214"/>
      <c r="DO25" s="386"/>
      <c r="DP25" s="387"/>
      <c r="DQ25" s="213"/>
      <c r="DR25" s="214"/>
      <c r="DS25" s="386"/>
      <c r="DT25" s="387"/>
      <c r="DU25" s="213"/>
      <c r="DV25" s="214"/>
      <c r="DW25" s="386"/>
      <c r="DX25" s="387"/>
      <c r="DY25" s="213"/>
      <c r="DZ25" s="244">
        <f t="shared" si="1"/>
        <v>9</v>
      </c>
      <c r="EA25" s="245">
        <f t="shared" si="1"/>
        <v>11</v>
      </c>
      <c r="EB25" s="245">
        <f t="shared" si="1"/>
        <v>0</v>
      </c>
      <c r="EC25" s="246">
        <f t="shared" si="1"/>
        <v>0</v>
      </c>
      <c r="ED25" s="107"/>
    </row>
    <row r="26" spans="1:134" s="83" customFormat="1" ht="47.25" customHeight="1" x14ac:dyDescent="0.25">
      <c r="A26" s="476">
        <v>18</v>
      </c>
      <c r="B26" s="558" t="s">
        <v>850</v>
      </c>
      <c r="C26" s="454" t="s">
        <v>227</v>
      </c>
      <c r="D26" s="351" t="s">
        <v>1478</v>
      </c>
      <c r="E26" s="467">
        <v>15</v>
      </c>
      <c r="F26" s="214">
        <v>1</v>
      </c>
      <c r="G26" s="386"/>
      <c r="H26" s="387"/>
      <c r="I26" s="213"/>
      <c r="J26" s="214">
        <v>1</v>
      </c>
      <c r="K26" s="386"/>
      <c r="L26" s="387"/>
      <c r="M26" s="213"/>
      <c r="N26" s="214">
        <v>1</v>
      </c>
      <c r="O26" s="386"/>
      <c r="P26" s="387"/>
      <c r="Q26" s="213"/>
      <c r="R26" s="214">
        <v>1</v>
      </c>
      <c r="S26" s="386"/>
      <c r="T26" s="387"/>
      <c r="U26" s="213"/>
      <c r="V26" s="214">
        <v>1</v>
      </c>
      <c r="W26" s="386"/>
      <c r="X26" s="387"/>
      <c r="Y26" s="213"/>
      <c r="Z26" s="214">
        <v>1</v>
      </c>
      <c r="AA26" s="386"/>
      <c r="AB26" s="387"/>
      <c r="AC26" s="213"/>
      <c r="AD26" s="214"/>
      <c r="AE26" s="386">
        <v>1</v>
      </c>
      <c r="AF26" s="387"/>
      <c r="AG26" s="213"/>
      <c r="AH26" s="214"/>
      <c r="AI26" s="386">
        <v>1</v>
      </c>
      <c r="AJ26" s="387"/>
      <c r="AK26" s="213"/>
      <c r="AL26" s="214">
        <v>1</v>
      </c>
      <c r="AM26" s="386"/>
      <c r="AN26" s="387"/>
      <c r="AO26" s="213"/>
      <c r="AP26" s="214">
        <v>1</v>
      </c>
      <c r="AQ26" s="386"/>
      <c r="AR26" s="387"/>
      <c r="AS26" s="213"/>
      <c r="AT26" s="214">
        <v>1</v>
      </c>
      <c r="AU26" s="386"/>
      <c r="AV26" s="387"/>
      <c r="AW26" s="213"/>
      <c r="AX26" s="214">
        <v>1</v>
      </c>
      <c r="AY26" s="386"/>
      <c r="AZ26" s="387"/>
      <c r="BA26" s="213"/>
      <c r="BB26" s="356"/>
      <c r="BC26" s="484"/>
      <c r="BD26" s="485"/>
      <c r="BE26" s="327"/>
      <c r="BF26" s="214">
        <v>1</v>
      </c>
      <c r="BG26" s="386"/>
      <c r="BH26" s="387"/>
      <c r="BI26" s="213"/>
      <c r="BJ26" s="214">
        <v>1</v>
      </c>
      <c r="BK26" s="386"/>
      <c r="BL26" s="387"/>
      <c r="BM26" s="213"/>
      <c r="BN26" s="214">
        <v>2</v>
      </c>
      <c r="BO26" s="386"/>
      <c r="BP26" s="387"/>
      <c r="BQ26" s="213"/>
      <c r="BR26" s="214">
        <v>1</v>
      </c>
      <c r="BS26" s="386"/>
      <c r="BT26" s="387"/>
      <c r="BU26" s="213"/>
      <c r="BV26" s="214">
        <v>1</v>
      </c>
      <c r="BW26" s="386"/>
      <c r="BX26" s="387"/>
      <c r="BY26" s="213"/>
      <c r="BZ26" s="214"/>
      <c r="CA26" s="386"/>
      <c r="CB26" s="387"/>
      <c r="CC26" s="213"/>
      <c r="CD26" s="356"/>
      <c r="CE26" s="484"/>
      <c r="CF26" s="485"/>
      <c r="CG26" s="327"/>
      <c r="CH26" s="214">
        <v>1</v>
      </c>
      <c r="CI26" s="386"/>
      <c r="CJ26" s="387"/>
      <c r="CK26" s="213"/>
      <c r="CL26" s="214">
        <v>1</v>
      </c>
      <c r="CM26" s="386"/>
      <c r="CN26" s="387"/>
      <c r="CO26" s="213"/>
      <c r="CP26" s="214"/>
      <c r="CQ26" s="386"/>
      <c r="CR26" s="387"/>
      <c r="CS26" s="213"/>
      <c r="CT26" s="214"/>
      <c r="CU26" s="386"/>
      <c r="CV26" s="387"/>
      <c r="CW26" s="213"/>
      <c r="CX26" s="214">
        <v>1</v>
      </c>
      <c r="CY26" s="386"/>
      <c r="CZ26" s="387"/>
      <c r="DA26" s="213"/>
      <c r="DB26" s="214"/>
      <c r="DC26" s="386"/>
      <c r="DD26" s="387"/>
      <c r="DE26" s="213"/>
      <c r="DF26" s="214"/>
      <c r="DG26" s="386"/>
      <c r="DH26" s="387"/>
      <c r="DI26" s="213"/>
      <c r="DJ26" s="214"/>
      <c r="DK26" s="386"/>
      <c r="DL26" s="387"/>
      <c r="DM26" s="213"/>
      <c r="DN26" s="214"/>
      <c r="DO26" s="386"/>
      <c r="DP26" s="387"/>
      <c r="DQ26" s="213"/>
      <c r="DR26" s="214"/>
      <c r="DS26" s="386"/>
      <c r="DT26" s="387"/>
      <c r="DU26" s="213"/>
      <c r="DV26" s="214"/>
      <c r="DW26" s="386"/>
      <c r="DX26" s="387"/>
      <c r="DY26" s="213"/>
      <c r="DZ26" s="244">
        <f t="shared" si="1"/>
        <v>19</v>
      </c>
      <c r="EA26" s="245">
        <f t="shared" si="1"/>
        <v>2</v>
      </c>
      <c r="EB26" s="245">
        <f t="shared" si="1"/>
        <v>0</v>
      </c>
      <c r="EC26" s="246">
        <f t="shared" si="1"/>
        <v>0</v>
      </c>
      <c r="ED26" s="107"/>
    </row>
    <row r="27" spans="1:134" s="83" customFormat="1" ht="57" customHeight="1" x14ac:dyDescent="0.25">
      <c r="A27" s="476">
        <v>19</v>
      </c>
      <c r="B27" s="558" t="s">
        <v>852</v>
      </c>
      <c r="C27" s="454" t="s">
        <v>853</v>
      </c>
      <c r="D27" s="351" t="s">
        <v>1479</v>
      </c>
      <c r="E27" s="467">
        <v>15</v>
      </c>
      <c r="F27" s="214">
        <v>1</v>
      </c>
      <c r="G27" s="386"/>
      <c r="H27" s="387"/>
      <c r="I27" s="213"/>
      <c r="J27" s="214">
        <v>1</v>
      </c>
      <c r="K27" s="386"/>
      <c r="L27" s="387"/>
      <c r="M27" s="213"/>
      <c r="N27" s="214"/>
      <c r="O27" s="386">
        <v>1</v>
      </c>
      <c r="P27" s="387"/>
      <c r="Q27" s="213"/>
      <c r="R27" s="214"/>
      <c r="S27" s="386">
        <v>1</v>
      </c>
      <c r="T27" s="387"/>
      <c r="U27" s="213"/>
      <c r="V27" s="214">
        <v>1</v>
      </c>
      <c r="W27" s="386"/>
      <c r="X27" s="387"/>
      <c r="Y27" s="213"/>
      <c r="Z27" s="214">
        <v>1</v>
      </c>
      <c r="AA27" s="386"/>
      <c r="AB27" s="387"/>
      <c r="AC27" s="213"/>
      <c r="AD27" s="214">
        <v>1</v>
      </c>
      <c r="AE27" s="386"/>
      <c r="AF27" s="387"/>
      <c r="AG27" s="213"/>
      <c r="AH27" s="214">
        <v>1</v>
      </c>
      <c r="AI27" s="386"/>
      <c r="AJ27" s="387"/>
      <c r="AK27" s="213"/>
      <c r="AL27" s="214"/>
      <c r="AM27" s="386">
        <v>1</v>
      </c>
      <c r="AN27" s="387"/>
      <c r="AO27" s="213"/>
      <c r="AP27" s="214"/>
      <c r="AQ27" s="386">
        <v>1</v>
      </c>
      <c r="AR27" s="387"/>
      <c r="AS27" s="213"/>
      <c r="AT27" s="214">
        <v>1</v>
      </c>
      <c r="AU27" s="386"/>
      <c r="AV27" s="387"/>
      <c r="AW27" s="213"/>
      <c r="AX27" s="214">
        <v>1</v>
      </c>
      <c r="AY27" s="386"/>
      <c r="AZ27" s="387"/>
      <c r="BA27" s="213"/>
      <c r="BB27" s="356"/>
      <c r="BC27" s="484"/>
      <c r="BD27" s="485"/>
      <c r="BE27" s="327"/>
      <c r="BF27" s="214">
        <v>1</v>
      </c>
      <c r="BG27" s="386"/>
      <c r="BH27" s="387"/>
      <c r="BI27" s="213"/>
      <c r="BJ27" s="214">
        <v>1</v>
      </c>
      <c r="BK27" s="386"/>
      <c r="BL27" s="387"/>
      <c r="BM27" s="213"/>
      <c r="BN27" s="214"/>
      <c r="BO27" s="386">
        <v>1</v>
      </c>
      <c r="BP27" s="387"/>
      <c r="BQ27" s="213"/>
      <c r="BR27" s="214">
        <v>1</v>
      </c>
      <c r="BS27" s="386"/>
      <c r="BT27" s="387"/>
      <c r="BU27" s="213"/>
      <c r="BV27" s="214"/>
      <c r="BW27" s="386">
        <v>1</v>
      </c>
      <c r="BX27" s="387"/>
      <c r="BY27" s="213"/>
      <c r="BZ27" s="214"/>
      <c r="CA27" s="386"/>
      <c r="CB27" s="387"/>
      <c r="CC27" s="213"/>
      <c r="CD27" s="356"/>
      <c r="CE27" s="484"/>
      <c r="CF27" s="485"/>
      <c r="CG27" s="327"/>
      <c r="CH27" s="214"/>
      <c r="CI27" s="386">
        <v>1</v>
      </c>
      <c r="CJ27" s="387"/>
      <c r="CK27" s="213"/>
      <c r="CL27" s="214"/>
      <c r="CM27" s="386">
        <v>1</v>
      </c>
      <c r="CN27" s="387"/>
      <c r="CO27" s="213"/>
      <c r="CP27" s="214"/>
      <c r="CQ27" s="386"/>
      <c r="CR27" s="387"/>
      <c r="CS27" s="213"/>
      <c r="CT27" s="214"/>
      <c r="CU27" s="386"/>
      <c r="CV27" s="387"/>
      <c r="CW27" s="213"/>
      <c r="CX27" s="214">
        <v>1</v>
      </c>
      <c r="CY27" s="386"/>
      <c r="CZ27" s="387"/>
      <c r="DA27" s="213"/>
      <c r="DB27" s="214"/>
      <c r="DC27" s="386"/>
      <c r="DD27" s="387"/>
      <c r="DE27" s="213"/>
      <c r="DF27" s="214"/>
      <c r="DG27" s="386"/>
      <c r="DH27" s="387"/>
      <c r="DI27" s="213"/>
      <c r="DJ27" s="214"/>
      <c r="DK27" s="386"/>
      <c r="DL27" s="387"/>
      <c r="DM27" s="213"/>
      <c r="DN27" s="214"/>
      <c r="DO27" s="386"/>
      <c r="DP27" s="387"/>
      <c r="DQ27" s="213"/>
      <c r="DR27" s="214"/>
      <c r="DS27" s="386"/>
      <c r="DT27" s="387"/>
      <c r="DU27" s="213"/>
      <c r="DV27" s="214"/>
      <c r="DW27" s="386">
        <v>1</v>
      </c>
      <c r="DX27" s="387"/>
      <c r="DY27" s="213"/>
      <c r="DZ27" s="244">
        <f t="shared" si="1"/>
        <v>12</v>
      </c>
      <c r="EA27" s="245">
        <f t="shared" si="1"/>
        <v>9</v>
      </c>
      <c r="EB27" s="245">
        <f t="shared" si="1"/>
        <v>0</v>
      </c>
      <c r="EC27" s="246">
        <f t="shared" si="1"/>
        <v>0</v>
      </c>
      <c r="ED27" s="107"/>
    </row>
    <row r="28" spans="1:134" s="83" customFormat="1" ht="33" customHeight="1" x14ac:dyDescent="0.25">
      <c r="A28" s="476">
        <v>20</v>
      </c>
      <c r="B28" s="558" t="s">
        <v>854</v>
      </c>
      <c r="C28" s="454" t="s">
        <v>160</v>
      </c>
      <c r="D28" s="351" t="s">
        <v>1480</v>
      </c>
      <c r="E28" s="467">
        <v>15</v>
      </c>
      <c r="F28" s="214"/>
      <c r="G28" s="386">
        <v>1</v>
      </c>
      <c r="H28" s="387"/>
      <c r="I28" s="213"/>
      <c r="J28" s="214"/>
      <c r="K28" s="386">
        <v>1</v>
      </c>
      <c r="L28" s="387"/>
      <c r="M28" s="213"/>
      <c r="N28" s="214">
        <v>1</v>
      </c>
      <c r="O28" s="386"/>
      <c r="P28" s="387"/>
      <c r="Q28" s="213"/>
      <c r="R28" s="214">
        <v>1</v>
      </c>
      <c r="S28" s="386"/>
      <c r="T28" s="387"/>
      <c r="U28" s="213"/>
      <c r="V28" s="214"/>
      <c r="W28" s="386">
        <v>1</v>
      </c>
      <c r="X28" s="387"/>
      <c r="Y28" s="213"/>
      <c r="Z28" s="214"/>
      <c r="AA28" s="386">
        <v>1</v>
      </c>
      <c r="AB28" s="387"/>
      <c r="AC28" s="213"/>
      <c r="AD28" s="214">
        <v>1</v>
      </c>
      <c r="AE28" s="386"/>
      <c r="AF28" s="387"/>
      <c r="AG28" s="213"/>
      <c r="AH28" s="214">
        <v>1</v>
      </c>
      <c r="AI28" s="386"/>
      <c r="AJ28" s="387"/>
      <c r="AK28" s="213"/>
      <c r="AL28" s="214">
        <v>1</v>
      </c>
      <c r="AM28" s="386"/>
      <c r="AN28" s="387"/>
      <c r="AO28" s="213"/>
      <c r="AP28" s="214">
        <v>1</v>
      </c>
      <c r="AQ28" s="386"/>
      <c r="AR28" s="387"/>
      <c r="AS28" s="213"/>
      <c r="AT28" s="214"/>
      <c r="AU28" s="386">
        <v>1</v>
      </c>
      <c r="AV28" s="387"/>
      <c r="AW28" s="213"/>
      <c r="AX28" s="214"/>
      <c r="AY28" s="386">
        <v>1</v>
      </c>
      <c r="AZ28" s="387"/>
      <c r="BA28" s="213"/>
      <c r="BB28" s="356"/>
      <c r="BC28" s="484"/>
      <c r="BD28" s="485"/>
      <c r="BE28" s="327"/>
      <c r="BF28" s="214"/>
      <c r="BG28" s="386">
        <v>1</v>
      </c>
      <c r="BH28" s="387"/>
      <c r="BI28" s="213"/>
      <c r="BJ28" s="214"/>
      <c r="BK28" s="386">
        <v>1</v>
      </c>
      <c r="BL28" s="387"/>
      <c r="BM28" s="213"/>
      <c r="BN28" s="214">
        <v>2</v>
      </c>
      <c r="BO28" s="386"/>
      <c r="BP28" s="387"/>
      <c r="BQ28" s="213"/>
      <c r="BR28" s="214">
        <v>1</v>
      </c>
      <c r="BS28" s="386"/>
      <c r="BT28" s="387"/>
      <c r="BU28" s="213"/>
      <c r="BV28" s="214">
        <v>1</v>
      </c>
      <c r="BW28" s="386"/>
      <c r="BX28" s="387"/>
      <c r="BY28" s="213"/>
      <c r="BZ28" s="214"/>
      <c r="CA28" s="386"/>
      <c r="CB28" s="387"/>
      <c r="CC28" s="213"/>
      <c r="CD28" s="356"/>
      <c r="CE28" s="484"/>
      <c r="CF28" s="485"/>
      <c r="CG28" s="327"/>
      <c r="CH28" s="214">
        <v>1</v>
      </c>
      <c r="CI28" s="386"/>
      <c r="CJ28" s="387"/>
      <c r="CK28" s="213"/>
      <c r="CL28" s="214">
        <v>1</v>
      </c>
      <c r="CM28" s="386"/>
      <c r="CN28" s="387"/>
      <c r="CO28" s="213"/>
      <c r="CP28" s="214"/>
      <c r="CQ28" s="386"/>
      <c r="CR28" s="387"/>
      <c r="CS28" s="213"/>
      <c r="CT28" s="214"/>
      <c r="CU28" s="386"/>
      <c r="CV28" s="387"/>
      <c r="CW28" s="213"/>
      <c r="CX28" s="214"/>
      <c r="CY28" s="386"/>
      <c r="CZ28" s="387"/>
      <c r="DA28" s="213"/>
      <c r="DB28" s="214"/>
      <c r="DC28" s="386"/>
      <c r="DD28" s="387"/>
      <c r="DE28" s="213"/>
      <c r="DF28" s="214"/>
      <c r="DG28" s="386"/>
      <c r="DH28" s="387"/>
      <c r="DI28" s="213"/>
      <c r="DJ28" s="214"/>
      <c r="DK28" s="386"/>
      <c r="DL28" s="387"/>
      <c r="DM28" s="213"/>
      <c r="DN28" s="214"/>
      <c r="DO28" s="386"/>
      <c r="DP28" s="387"/>
      <c r="DQ28" s="213"/>
      <c r="DR28" s="214"/>
      <c r="DS28" s="386"/>
      <c r="DT28" s="387"/>
      <c r="DU28" s="213"/>
      <c r="DV28" s="214"/>
      <c r="DW28" s="386"/>
      <c r="DX28" s="387"/>
      <c r="DY28" s="213"/>
      <c r="DZ28" s="244">
        <f t="shared" si="1"/>
        <v>12</v>
      </c>
      <c r="EA28" s="245">
        <f t="shared" si="1"/>
        <v>8</v>
      </c>
      <c r="EB28" s="245">
        <f t="shared" si="1"/>
        <v>0</v>
      </c>
      <c r="EC28" s="246">
        <f t="shared" si="1"/>
        <v>0</v>
      </c>
      <c r="ED28" s="107"/>
    </row>
    <row r="29" spans="1:134" s="83" customFormat="1" ht="33" customHeight="1" x14ac:dyDescent="0.25">
      <c r="A29" s="476">
        <v>21</v>
      </c>
      <c r="B29" s="558" t="s">
        <v>1953</v>
      </c>
      <c r="C29" s="454" t="s">
        <v>1954</v>
      </c>
      <c r="D29" s="351" t="s">
        <v>1955</v>
      </c>
      <c r="E29" s="467">
        <v>15</v>
      </c>
      <c r="F29" s="214">
        <v>1</v>
      </c>
      <c r="G29" s="386"/>
      <c r="H29" s="387"/>
      <c r="I29" s="213"/>
      <c r="J29" s="214">
        <v>1</v>
      </c>
      <c r="K29" s="386"/>
      <c r="L29" s="387"/>
      <c r="M29" s="213"/>
      <c r="N29" s="214">
        <v>1</v>
      </c>
      <c r="O29" s="386"/>
      <c r="P29" s="387"/>
      <c r="Q29" s="213"/>
      <c r="R29" s="214">
        <v>1</v>
      </c>
      <c r="S29" s="386"/>
      <c r="T29" s="387"/>
      <c r="U29" s="213"/>
      <c r="V29" s="214">
        <v>1</v>
      </c>
      <c r="W29" s="386"/>
      <c r="X29" s="387"/>
      <c r="Y29" s="213"/>
      <c r="Z29" s="214">
        <v>1</v>
      </c>
      <c r="AA29" s="386"/>
      <c r="AB29" s="387"/>
      <c r="AC29" s="213"/>
      <c r="AD29" s="214"/>
      <c r="AE29" s="386">
        <v>1</v>
      </c>
      <c r="AF29" s="387"/>
      <c r="AG29" s="213"/>
      <c r="AH29" s="214"/>
      <c r="AI29" s="386">
        <v>1</v>
      </c>
      <c r="AJ29" s="387"/>
      <c r="AK29" s="213"/>
      <c r="AL29" s="214">
        <v>1</v>
      </c>
      <c r="AM29" s="386"/>
      <c r="AN29" s="387"/>
      <c r="AO29" s="213"/>
      <c r="AP29" s="214">
        <v>1</v>
      </c>
      <c r="AQ29" s="386"/>
      <c r="AR29" s="387"/>
      <c r="AS29" s="213"/>
      <c r="AT29" s="214">
        <v>1</v>
      </c>
      <c r="AU29" s="386"/>
      <c r="AV29" s="387"/>
      <c r="AW29" s="213"/>
      <c r="AX29" s="214">
        <v>1</v>
      </c>
      <c r="AY29" s="386"/>
      <c r="AZ29" s="387"/>
      <c r="BA29" s="213"/>
      <c r="BB29" s="356"/>
      <c r="BC29" s="484"/>
      <c r="BD29" s="485"/>
      <c r="BE29" s="327"/>
      <c r="BF29" s="214">
        <v>1</v>
      </c>
      <c r="BG29" s="386"/>
      <c r="BH29" s="387"/>
      <c r="BI29" s="213"/>
      <c r="BJ29" s="214">
        <v>1</v>
      </c>
      <c r="BK29" s="386"/>
      <c r="BL29" s="387"/>
      <c r="BM29" s="213"/>
      <c r="BN29" s="214">
        <v>2</v>
      </c>
      <c r="BO29" s="386"/>
      <c r="BP29" s="387"/>
      <c r="BQ29" s="213"/>
      <c r="BR29" s="214"/>
      <c r="BS29" s="386">
        <v>2</v>
      </c>
      <c r="BT29" s="387"/>
      <c r="BU29" s="213"/>
      <c r="BV29" s="214">
        <v>2</v>
      </c>
      <c r="BW29" s="386"/>
      <c r="BX29" s="387"/>
      <c r="BY29" s="213"/>
      <c r="BZ29" s="214">
        <v>2</v>
      </c>
      <c r="CA29" s="386"/>
      <c r="CB29" s="387"/>
      <c r="CC29" s="213"/>
      <c r="CD29" s="356"/>
      <c r="CE29" s="484"/>
      <c r="CF29" s="485"/>
      <c r="CG29" s="327"/>
      <c r="CH29" s="214">
        <v>2</v>
      </c>
      <c r="CI29" s="386"/>
      <c r="CJ29" s="387"/>
      <c r="CK29" s="213"/>
      <c r="CL29" s="214">
        <v>2</v>
      </c>
      <c r="CM29" s="386">
        <v>2</v>
      </c>
      <c r="CN29" s="387"/>
      <c r="CO29" s="213"/>
      <c r="CP29" s="214">
        <v>1</v>
      </c>
      <c r="CQ29" s="386"/>
      <c r="CR29" s="387"/>
      <c r="CS29" s="213"/>
      <c r="CT29" s="214">
        <v>1</v>
      </c>
      <c r="CU29" s="386">
        <v>1</v>
      </c>
      <c r="CV29" s="387"/>
      <c r="CW29" s="213"/>
      <c r="CX29" s="214">
        <v>1</v>
      </c>
      <c r="CY29" s="386"/>
      <c r="CZ29" s="387"/>
      <c r="DA29" s="213"/>
      <c r="DB29" s="214"/>
      <c r="DC29" s="386"/>
      <c r="DD29" s="387"/>
      <c r="DE29" s="213"/>
      <c r="DF29" s="214">
        <v>1</v>
      </c>
      <c r="DG29" s="386"/>
      <c r="DH29" s="387"/>
      <c r="DI29" s="213"/>
      <c r="DJ29" s="214">
        <v>1</v>
      </c>
      <c r="DK29" s="386"/>
      <c r="DL29" s="387"/>
      <c r="DM29" s="213"/>
      <c r="DN29" s="214">
        <v>1</v>
      </c>
      <c r="DO29" s="386"/>
      <c r="DP29" s="387"/>
      <c r="DQ29" s="213"/>
      <c r="DR29" s="214">
        <v>1</v>
      </c>
      <c r="DS29" s="386"/>
      <c r="DT29" s="387"/>
      <c r="DU29" s="213"/>
      <c r="DV29" s="214">
        <v>1</v>
      </c>
      <c r="DW29" s="386"/>
      <c r="DX29" s="387"/>
      <c r="DY29" s="213"/>
      <c r="DZ29" s="244">
        <f t="shared" si="1"/>
        <v>30</v>
      </c>
      <c r="EA29" s="245">
        <f t="shared" si="1"/>
        <v>7</v>
      </c>
      <c r="EB29" s="245">
        <f t="shared" si="1"/>
        <v>0</v>
      </c>
      <c r="EC29" s="246">
        <f t="shared" si="1"/>
        <v>0</v>
      </c>
      <c r="ED29" s="107"/>
    </row>
    <row r="30" spans="1:134" s="83" customFormat="1" ht="41.25" customHeight="1" x14ac:dyDescent="0.25">
      <c r="A30" s="476">
        <v>22</v>
      </c>
      <c r="B30" s="558" t="s">
        <v>1481</v>
      </c>
      <c r="C30" s="454" t="s">
        <v>167</v>
      </c>
      <c r="D30" s="351" t="s">
        <v>1482</v>
      </c>
      <c r="E30" s="467">
        <v>15</v>
      </c>
      <c r="F30" s="214">
        <v>1</v>
      </c>
      <c r="G30" s="386"/>
      <c r="H30" s="387"/>
      <c r="I30" s="213"/>
      <c r="J30" s="214">
        <v>1</v>
      </c>
      <c r="K30" s="386"/>
      <c r="L30" s="387"/>
      <c r="M30" s="213"/>
      <c r="N30" s="214"/>
      <c r="O30" s="386">
        <v>1</v>
      </c>
      <c r="P30" s="387"/>
      <c r="Q30" s="213"/>
      <c r="R30" s="214"/>
      <c r="S30" s="386">
        <v>1</v>
      </c>
      <c r="T30" s="387"/>
      <c r="U30" s="213"/>
      <c r="V30" s="214">
        <v>1</v>
      </c>
      <c r="W30" s="386"/>
      <c r="X30" s="387"/>
      <c r="Y30" s="213"/>
      <c r="Z30" s="214">
        <v>1</v>
      </c>
      <c r="AA30" s="386"/>
      <c r="AB30" s="387"/>
      <c r="AC30" s="213"/>
      <c r="AD30" s="214">
        <v>1</v>
      </c>
      <c r="AE30" s="386"/>
      <c r="AF30" s="387"/>
      <c r="AG30" s="213"/>
      <c r="AH30" s="214">
        <v>1</v>
      </c>
      <c r="AI30" s="386"/>
      <c r="AJ30" s="387"/>
      <c r="AK30" s="213"/>
      <c r="AL30" s="214"/>
      <c r="AM30" s="386">
        <v>1</v>
      </c>
      <c r="AN30" s="387"/>
      <c r="AO30" s="213"/>
      <c r="AP30" s="214"/>
      <c r="AQ30" s="386">
        <v>1</v>
      </c>
      <c r="AR30" s="387"/>
      <c r="AS30" s="213"/>
      <c r="AT30" s="214">
        <v>1</v>
      </c>
      <c r="AU30" s="386"/>
      <c r="AV30" s="387"/>
      <c r="AW30" s="213"/>
      <c r="AX30" s="214">
        <v>1</v>
      </c>
      <c r="AY30" s="386"/>
      <c r="AZ30" s="387"/>
      <c r="BA30" s="213"/>
      <c r="BB30" s="356"/>
      <c r="BC30" s="484"/>
      <c r="BD30" s="485"/>
      <c r="BE30" s="327"/>
      <c r="BF30" s="214">
        <v>1</v>
      </c>
      <c r="BG30" s="386"/>
      <c r="BH30" s="387"/>
      <c r="BI30" s="213"/>
      <c r="BJ30" s="214">
        <v>1</v>
      </c>
      <c r="BK30" s="386"/>
      <c r="BL30" s="387"/>
      <c r="BM30" s="213"/>
      <c r="BN30" s="214"/>
      <c r="BO30" s="386">
        <v>1</v>
      </c>
      <c r="BP30" s="387"/>
      <c r="BQ30" s="213"/>
      <c r="BR30" s="214">
        <v>1</v>
      </c>
      <c r="BS30" s="386"/>
      <c r="BT30" s="387"/>
      <c r="BU30" s="213"/>
      <c r="BV30" s="214"/>
      <c r="BW30" s="386">
        <v>1</v>
      </c>
      <c r="BX30" s="387"/>
      <c r="BY30" s="213"/>
      <c r="BZ30" s="214"/>
      <c r="CA30" s="386"/>
      <c r="CB30" s="387"/>
      <c r="CC30" s="213"/>
      <c r="CD30" s="356"/>
      <c r="CE30" s="484"/>
      <c r="CF30" s="485"/>
      <c r="CG30" s="327"/>
      <c r="CH30" s="214"/>
      <c r="CI30" s="386">
        <v>1</v>
      </c>
      <c r="CJ30" s="387"/>
      <c r="CK30" s="213"/>
      <c r="CL30" s="214">
        <v>1</v>
      </c>
      <c r="CM30" s="386"/>
      <c r="CN30" s="387"/>
      <c r="CO30" s="213"/>
      <c r="CP30" s="214"/>
      <c r="CQ30" s="386"/>
      <c r="CR30" s="387"/>
      <c r="CS30" s="213"/>
      <c r="CT30" s="214"/>
      <c r="CU30" s="386"/>
      <c r="CV30" s="387"/>
      <c r="CW30" s="213"/>
      <c r="CX30" s="214"/>
      <c r="CY30" s="386"/>
      <c r="CZ30" s="387"/>
      <c r="DA30" s="213"/>
      <c r="DB30" s="214"/>
      <c r="DC30" s="386"/>
      <c r="DD30" s="387"/>
      <c r="DE30" s="213"/>
      <c r="DF30" s="214"/>
      <c r="DG30" s="386"/>
      <c r="DH30" s="387"/>
      <c r="DI30" s="213"/>
      <c r="DJ30" s="214"/>
      <c r="DK30" s="386"/>
      <c r="DL30" s="387"/>
      <c r="DM30" s="213"/>
      <c r="DN30" s="214"/>
      <c r="DO30" s="386"/>
      <c r="DP30" s="387"/>
      <c r="DQ30" s="213"/>
      <c r="DR30" s="214"/>
      <c r="DS30" s="386"/>
      <c r="DT30" s="387"/>
      <c r="DU30" s="213"/>
      <c r="DV30" s="214"/>
      <c r="DW30" s="386"/>
      <c r="DX30" s="387"/>
      <c r="DY30" s="213"/>
      <c r="DZ30" s="244">
        <f t="shared" si="1"/>
        <v>12</v>
      </c>
      <c r="EA30" s="245">
        <f t="shared" si="1"/>
        <v>7</v>
      </c>
      <c r="EB30" s="245">
        <f t="shared" si="1"/>
        <v>0</v>
      </c>
      <c r="EC30" s="246">
        <f t="shared" si="1"/>
        <v>0</v>
      </c>
      <c r="ED30" s="107"/>
    </row>
    <row r="31" spans="1:134" s="83" customFormat="1" ht="33" customHeight="1" x14ac:dyDescent="0.25">
      <c r="A31" s="476">
        <v>23</v>
      </c>
      <c r="B31" s="558" t="s">
        <v>855</v>
      </c>
      <c r="C31" s="454" t="s">
        <v>162</v>
      </c>
      <c r="D31" s="351" t="s">
        <v>1483</v>
      </c>
      <c r="E31" s="467">
        <v>12</v>
      </c>
      <c r="F31" s="214"/>
      <c r="G31" s="386">
        <v>1</v>
      </c>
      <c r="H31" s="387"/>
      <c r="I31" s="213"/>
      <c r="J31" s="214"/>
      <c r="K31" s="386">
        <v>1</v>
      </c>
      <c r="L31" s="387"/>
      <c r="M31" s="213"/>
      <c r="N31" s="214">
        <v>1</v>
      </c>
      <c r="O31" s="386"/>
      <c r="P31" s="387"/>
      <c r="Q31" s="213"/>
      <c r="R31" s="214">
        <v>1</v>
      </c>
      <c r="S31" s="386"/>
      <c r="T31" s="387"/>
      <c r="U31" s="213"/>
      <c r="V31" s="214"/>
      <c r="W31" s="386">
        <v>1</v>
      </c>
      <c r="X31" s="387"/>
      <c r="Y31" s="213"/>
      <c r="Z31" s="214"/>
      <c r="AA31" s="386">
        <v>1</v>
      </c>
      <c r="AB31" s="387"/>
      <c r="AC31" s="213"/>
      <c r="AD31" s="214">
        <v>1</v>
      </c>
      <c r="AE31" s="386"/>
      <c r="AF31" s="387"/>
      <c r="AG31" s="213"/>
      <c r="AH31" s="214">
        <v>1</v>
      </c>
      <c r="AI31" s="386"/>
      <c r="AJ31" s="387"/>
      <c r="AK31" s="213"/>
      <c r="AL31" s="214">
        <v>1</v>
      </c>
      <c r="AM31" s="386"/>
      <c r="AN31" s="387"/>
      <c r="AO31" s="213"/>
      <c r="AP31" s="214">
        <v>1</v>
      </c>
      <c r="AQ31" s="386"/>
      <c r="AR31" s="387"/>
      <c r="AS31" s="213"/>
      <c r="AT31" s="214"/>
      <c r="AU31" s="386">
        <v>1</v>
      </c>
      <c r="AV31" s="387"/>
      <c r="AW31" s="213"/>
      <c r="AX31" s="214"/>
      <c r="AY31" s="386">
        <v>1</v>
      </c>
      <c r="AZ31" s="387"/>
      <c r="BA31" s="213"/>
      <c r="BB31" s="356"/>
      <c r="BC31" s="484"/>
      <c r="BD31" s="485"/>
      <c r="BE31" s="327"/>
      <c r="BF31" s="214"/>
      <c r="BG31" s="386">
        <v>1</v>
      </c>
      <c r="BH31" s="387"/>
      <c r="BI31" s="213"/>
      <c r="BJ31" s="214">
        <v>1</v>
      </c>
      <c r="BK31" s="386"/>
      <c r="BL31" s="387"/>
      <c r="BM31" s="213"/>
      <c r="BN31" s="214">
        <v>1</v>
      </c>
      <c r="BO31" s="386"/>
      <c r="BP31" s="387"/>
      <c r="BQ31" s="213"/>
      <c r="BR31" s="214"/>
      <c r="BS31" s="386">
        <v>1</v>
      </c>
      <c r="BT31" s="387"/>
      <c r="BU31" s="213"/>
      <c r="BV31" s="214">
        <v>1</v>
      </c>
      <c r="BW31" s="386"/>
      <c r="BX31" s="387"/>
      <c r="BY31" s="213"/>
      <c r="BZ31" s="214"/>
      <c r="CA31" s="386"/>
      <c r="CB31" s="387"/>
      <c r="CC31" s="213"/>
      <c r="CD31" s="356"/>
      <c r="CE31" s="484"/>
      <c r="CF31" s="485"/>
      <c r="CG31" s="327"/>
      <c r="CH31" s="214">
        <v>1</v>
      </c>
      <c r="CI31" s="386"/>
      <c r="CJ31" s="387"/>
      <c r="CK31" s="213"/>
      <c r="CL31" s="214">
        <v>1</v>
      </c>
      <c r="CM31" s="386"/>
      <c r="CN31" s="387"/>
      <c r="CO31" s="213"/>
      <c r="CP31" s="214"/>
      <c r="CQ31" s="386"/>
      <c r="CR31" s="387"/>
      <c r="CS31" s="213"/>
      <c r="CT31" s="214"/>
      <c r="CU31" s="386"/>
      <c r="CV31" s="387"/>
      <c r="CW31" s="213"/>
      <c r="CX31" s="214"/>
      <c r="CY31" s="386">
        <v>1</v>
      </c>
      <c r="CZ31" s="387"/>
      <c r="DA31" s="213"/>
      <c r="DB31" s="214"/>
      <c r="DC31" s="386"/>
      <c r="DD31" s="387"/>
      <c r="DE31" s="213"/>
      <c r="DF31" s="214"/>
      <c r="DG31" s="386"/>
      <c r="DH31" s="387"/>
      <c r="DI31" s="213"/>
      <c r="DJ31" s="214"/>
      <c r="DK31" s="386"/>
      <c r="DL31" s="387"/>
      <c r="DM31" s="213"/>
      <c r="DN31" s="214"/>
      <c r="DO31" s="386"/>
      <c r="DP31" s="387"/>
      <c r="DQ31" s="213"/>
      <c r="DR31" s="214"/>
      <c r="DS31" s="386"/>
      <c r="DT31" s="387"/>
      <c r="DU31" s="213"/>
      <c r="DV31" s="214"/>
      <c r="DW31" s="386"/>
      <c r="DX31" s="387"/>
      <c r="DY31" s="213"/>
      <c r="DZ31" s="244">
        <f t="shared" si="1"/>
        <v>11</v>
      </c>
      <c r="EA31" s="245">
        <f t="shared" si="1"/>
        <v>9</v>
      </c>
      <c r="EB31" s="245">
        <f t="shared" si="1"/>
        <v>0</v>
      </c>
      <c r="EC31" s="246">
        <f t="shared" si="1"/>
        <v>0</v>
      </c>
      <c r="ED31" s="107"/>
    </row>
    <row r="32" spans="1:134" s="83" customFormat="1" ht="33" customHeight="1" x14ac:dyDescent="0.25">
      <c r="A32" s="476">
        <v>24</v>
      </c>
      <c r="B32" s="558" t="s">
        <v>856</v>
      </c>
      <c r="C32" s="454" t="s">
        <v>171</v>
      </c>
      <c r="D32" s="351" t="s">
        <v>1485</v>
      </c>
      <c r="E32" s="467">
        <v>10</v>
      </c>
      <c r="F32" s="214">
        <v>1</v>
      </c>
      <c r="G32" s="386"/>
      <c r="H32" s="387"/>
      <c r="I32" s="213"/>
      <c r="J32" s="214">
        <v>1</v>
      </c>
      <c r="K32" s="386"/>
      <c r="L32" s="387"/>
      <c r="M32" s="213"/>
      <c r="N32" s="214">
        <v>1</v>
      </c>
      <c r="O32" s="386"/>
      <c r="P32" s="387"/>
      <c r="Q32" s="213"/>
      <c r="R32" s="214">
        <v>1</v>
      </c>
      <c r="S32" s="386"/>
      <c r="T32" s="387"/>
      <c r="U32" s="213"/>
      <c r="V32" s="214">
        <v>1</v>
      </c>
      <c r="W32" s="386"/>
      <c r="X32" s="387"/>
      <c r="Y32" s="213"/>
      <c r="Z32" s="214">
        <v>1</v>
      </c>
      <c r="AA32" s="386"/>
      <c r="AB32" s="387"/>
      <c r="AC32" s="213"/>
      <c r="AD32" s="214"/>
      <c r="AE32" s="386">
        <v>1</v>
      </c>
      <c r="AF32" s="387"/>
      <c r="AG32" s="213"/>
      <c r="AH32" s="214"/>
      <c r="AI32" s="386">
        <v>1</v>
      </c>
      <c r="AJ32" s="387"/>
      <c r="AK32" s="213"/>
      <c r="AL32" s="214">
        <v>1</v>
      </c>
      <c r="AM32" s="386"/>
      <c r="AN32" s="387"/>
      <c r="AO32" s="213"/>
      <c r="AP32" s="214">
        <v>1</v>
      </c>
      <c r="AQ32" s="386"/>
      <c r="AR32" s="387"/>
      <c r="AS32" s="213"/>
      <c r="AT32" s="214">
        <v>1</v>
      </c>
      <c r="AU32" s="386"/>
      <c r="AV32" s="387"/>
      <c r="AW32" s="213"/>
      <c r="AX32" s="214">
        <v>1</v>
      </c>
      <c r="AY32" s="386"/>
      <c r="AZ32" s="387"/>
      <c r="BA32" s="213"/>
      <c r="BB32" s="356"/>
      <c r="BC32" s="484"/>
      <c r="BD32" s="485"/>
      <c r="BE32" s="327"/>
      <c r="BF32" s="214">
        <v>1</v>
      </c>
      <c r="BG32" s="386"/>
      <c r="BH32" s="387"/>
      <c r="BI32" s="213"/>
      <c r="BJ32" s="214"/>
      <c r="BK32" s="386">
        <v>1</v>
      </c>
      <c r="BL32" s="387"/>
      <c r="BM32" s="213"/>
      <c r="BN32" s="214">
        <v>2</v>
      </c>
      <c r="BO32" s="386"/>
      <c r="BP32" s="387"/>
      <c r="BQ32" s="213"/>
      <c r="BR32" s="214">
        <v>1</v>
      </c>
      <c r="BS32" s="386"/>
      <c r="BT32" s="387"/>
      <c r="BU32" s="213"/>
      <c r="BV32" s="214">
        <v>2</v>
      </c>
      <c r="BW32" s="386"/>
      <c r="BX32" s="387"/>
      <c r="BY32" s="213"/>
      <c r="BZ32" s="214"/>
      <c r="CA32" s="386"/>
      <c r="CB32" s="387"/>
      <c r="CC32" s="213"/>
      <c r="CD32" s="356"/>
      <c r="CE32" s="484"/>
      <c r="CF32" s="485"/>
      <c r="CG32" s="327"/>
      <c r="CH32" s="214"/>
      <c r="CI32" s="386">
        <v>1</v>
      </c>
      <c r="CJ32" s="387"/>
      <c r="CK32" s="213"/>
      <c r="CL32" s="214">
        <v>1</v>
      </c>
      <c r="CM32" s="386"/>
      <c r="CN32" s="387"/>
      <c r="CO32" s="213"/>
      <c r="CP32" s="214"/>
      <c r="CQ32" s="386"/>
      <c r="CR32" s="387"/>
      <c r="CS32" s="213"/>
      <c r="CT32" s="214"/>
      <c r="CU32" s="386"/>
      <c r="CV32" s="387"/>
      <c r="CW32" s="213"/>
      <c r="CX32" s="214">
        <v>1</v>
      </c>
      <c r="CY32" s="386"/>
      <c r="CZ32" s="387"/>
      <c r="DA32" s="213"/>
      <c r="DB32" s="214"/>
      <c r="DC32" s="386"/>
      <c r="DD32" s="387"/>
      <c r="DE32" s="213"/>
      <c r="DF32" s="214"/>
      <c r="DG32" s="386"/>
      <c r="DH32" s="387"/>
      <c r="DI32" s="213"/>
      <c r="DJ32" s="214"/>
      <c r="DK32" s="386"/>
      <c r="DL32" s="387"/>
      <c r="DM32" s="213"/>
      <c r="DN32" s="214"/>
      <c r="DO32" s="386"/>
      <c r="DP32" s="387"/>
      <c r="DQ32" s="213"/>
      <c r="DR32" s="214"/>
      <c r="DS32" s="386"/>
      <c r="DT32" s="387"/>
      <c r="DU32" s="213"/>
      <c r="DV32" s="214">
        <v>1</v>
      </c>
      <c r="DW32" s="386"/>
      <c r="DX32" s="387"/>
      <c r="DY32" s="213"/>
      <c r="DZ32" s="244">
        <f t="shared" si="1"/>
        <v>19</v>
      </c>
      <c r="EA32" s="245">
        <f t="shared" si="1"/>
        <v>4</v>
      </c>
      <c r="EB32" s="245">
        <f t="shared" si="1"/>
        <v>0</v>
      </c>
      <c r="EC32" s="246">
        <f t="shared" si="1"/>
        <v>0</v>
      </c>
      <c r="ED32" s="107"/>
    </row>
    <row r="33" spans="1:134" s="83" customFormat="1" ht="43.5" customHeight="1" x14ac:dyDescent="0.25">
      <c r="A33" s="476">
        <v>25</v>
      </c>
      <c r="B33" s="558" t="s">
        <v>857</v>
      </c>
      <c r="C33" s="454" t="s">
        <v>1956</v>
      </c>
      <c r="D33" s="351" t="s">
        <v>1487</v>
      </c>
      <c r="E33" s="467">
        <v>10</v>
      </c>
      <c r="F33" s="214">
        <v>1</v>
      </c>
      <c r="G33" s="386"/>
      <c r="H33" s="387"/>
      <c r="I33" s="213"/>
      <c r="J33" s="214">
        <v>1</v>
      </c>
      <c r="K33" s="386"/>
      <c r="L33" s="387"/>
      <c r="M33" s="213"/>
      <c r="N33" s="214"/>
      <c r="O33" s="386">
        <v>1</v>
      </c>
      <c r="P33" s="387"/>
      <c r="Q33" s="213"/>
      <c r="R33" s="214"/>
      <c r="S33" s="386">
        <v>1</v>
      </c>
      <c r="T33" s="387"/>
      <c r="U33" s="213"/>
      <c r="V33" s="214">
        <v>1</v>
      </c>
      <c r="W33" s="386"/>
      <c r="X33" s="387"/>
      <c r="Y33" s="213"/>
      <c r="Z33" s="214">
        <v>1</v>
      </c>
      <c r="AA33" s="386"/>
      <c r="AB33" s="387"/>
      <c r="AC33" s="213"/>
      <c r="AD33" s="214">
        <v>1</v>
      </c>
      <c r="AE33" s="386"/>
      <c r="AF33" s="387"/>
      <c r="AG33" s="213"/>
      <c r="AH33" s="214">
        <v>1</v>
      </c>
      <c r="AI33" s="386"/>
      <c r="AJ33" s="387"/>
      <c r="AK33" s="213"/>
      <c r="AL33" s="214"/>
      <c r="AM33" s="386">
        <v>1</v>
      </c>
      <c r="AN33" s="387"/>
      <c r="AO33" s="213"/>
      <c r="AP33" s="214"/>
      <c r="AQ33" s="386">
        <v>1</v>
      </c>
      <c r="AR33" s="387"/>
      <c r="AS33" s="213"/>
      <c r="AT33" s="214">
        <v>1</v>
      </c>
      <c r="AU33" s="386"/>
      <c r="AV33" s="387"/>
      <c r="AW33" s="213"/>
      <c r="AX33" s="214">
        <v>1</v>
      </c>
      <c r="AY33" s="386"/>
      <c r="AZ33" s="387"/>
      <c r="BA33" s="213"/>
      <c r="BB33" s="356"/>
      <c r="BC33" s="484"/>
      <c r="BD33" s="485"/>
      <c r="BE33" s="327"/>
      <c r="BF33" s="214">
        <v>1</v>
      </c>
      <c r="BG33" s="386"/>
      <c r="BH33" s="387"/>
      <c r="BI33" s="213"/>
      <c r="BJ33" s="214">
        <v>1</v>
      </c>
      <c r="BK33" s="386"/>
      <c r="BL33" s="387"/>
      <c r="BM33" s="213"/>
      <c r="BN33" s="214"/>
      <c r="BO33" s="386">
        <v>1</v>
      </c>
      <c r="BP33" s="387"/>
      <c r="BQ33" s="213"/>
      <c r="BR33" s="214">
        <v>1</v>
      </c>
      <c r="BS33" s="386"/>
      <c r="BT33" s="387"/>
      <c r="BU33" s="213"/>
      <c r="BV33" s="214"/>
      <c r="BW33" s="386">
        <v>1</v>
      </c>
      <c r="BX33" s="387"/>
      <c r="BY33" s="213"/>
      <c r="BZ33" s="214"/>
      <c r="CA33" s="386"/>
      <c r="CB33" s="387"/>
      <c r="CC33" s="213"/>
      <c r="CD33" s="356"/>
      <c r="CE33" s="484"/>
      <c r="CF33" s="485"/>
      <c r="CG33" s="327"/>
      <c r="CH33" s="214">
        <v>1</v>
      </c>
      <c r="CI33" s="386"/>
      <c r="CJ33" s="387"/>
      <c r="CK33" s="213"/>
      <c r="CL33" s="214">
        <v>1</v>
      </c>
      <c r="CM33" s="386"/>
      <c r="CN33" s="387"/>
      <c r="CO33" s="213"/>
      <c r="CP33" s="214"/>
      <c r="CQ33" s="386"/>
      <c r="CR33" s="387"/>
      <c r="CS33" s="213"/>
      <c r="CT33" s="214"/>
      <c r="CU33" s="386"/>
      <c r="CV33" s="387"/>
      <c r="CW33" s="213"/>
      <c r="CX33" s="214">
        <v>1</v>
      </c>
      <c r="CY33" s="386"/>
      <c r="CZ33" s="387"/>
      <c r="DA33" s="213"/>
      <c r="DB33" s="214"/>
      <c r="DC33" s="386"/>
      <c r="DD33" s="387"/>
      <c r="DE33" s="213"/>
      <c r="DF33" s="214"/>
      <c r="DG33" s="386"/>
      <c r="DH33" s="387"/>
      <c r="DI33" s="213"/>
      <c r="DJ33" s="214"/>
      <c r="DK33" s="386"/>
      <c r="DL33" s="387"/>
      <c r="DM33" s="213"/>
      <c r="DN33" s="214"/>
      <c r="DO33" s="386"/>
      <c r="DP33" s="387"/>
      <c r="DQ33" s="213"/>
      <c r="DR33" s="214"/>
      <c r="DS33" s="386"/>
      <c r="DT33" s="387"/>
      <c r="DU33" s="213"/>
      <c r="DV33" s="214"/>
      <c r="DW33" s="386"/>
      <c r="DX33" s="387"/>
      <c r="DY33" s="213"/>
      <c r="DZ33" s="244">
        <f t="shared" si="1"/>
        <v>14</v>
      </c>
      <c r="EA33" s="245">
        <f t="shared" si="1"/>
        <v>6</v>
      </c>
      <c r="EB33" s="245">
        <f t="shared" si="1"/>
        <v>0</v>
      </c>
      <c r="EC33" s="246">
        <f t="shared" si="1"/>
        <v>0</v>
      </c>
      <c r="ED33" s="107"/>
    </row>
    <row r="34" spans="1:134" s="83" customFormat="1" ht="41.25" customHeight="1" x14ac:dyDescent="0.25">
      <c r="A34" s="476">
        <v>26</v>
      </c>
      <c r="B34" s="558" t="s">
        <v>858</v>
      </c>
      <c r="C34" s="454" t="s">
        <v>170</v>
      </c>
      <c r="D34" s="351" t="s">
        <v>1488</v>
      </c>
      <c r="E34" s="467">
        <v>10</v>
      </c>
      <c r="F34" s="214"/>
      <c r="G34" s="386">
        <v>1</v>
      </c>
      <c r="H34" s="387"/>
      <c r="I34" s="213"/>
      <c r="J34" s="214"/>
      <c r="K34" s="386">
        <v>1</v>
      </c>
      <c r="L34" s="387"/>
      <c r="M34" s="213"/>
      <c r="N34" s="214">
        <v>1</v>
      </c>
      <c r="O34" s="386"/>
      <c r="P34" s="387"/>
      <c r="Q34" s="213"/>
      <c r="R34" s="214">
        <v>1</v>
      </c>
      <c r="S34" s="386"/>
      <c r="T34" s="387"/>
      <c r="U34" s="213"/>
      <c r="V34" s="214"/>
      <c r="W34" s="386">
        <v>1</v>
      </c>
      <c r="X34" s="387"/>
      <c r="Y34" s="213"/>
      <c r="Z34" s="214"/>
      <c r="AA34" s="386">
        <v>1</v>
      </c>
      <c r="AB34" s="387"/>
      <c r="AC34" s="213"/>
      <c r="AD34" s="214">
        <v>1</v>
      </c>
      <c r="AE34" s="386"/>
      <c r="AF34" s="387"/>
      <c r="AG34" s="213"/>
      <c r="AH34" s="214">
        <v>1</v>
      </c>
      <c r="AI34" s="386"/>
      <c r="AJ34" s="387"/>
      <c r="AK34" s="213"/>
      <c r="AL34" s="214">
        <v>1</v>
      </c>
      <c r="AM34" s="386"/>
      <c r="AN34" s="387"/>
      <c r="AO34" s="213"/>
      <c r="AP34" s="214">
        <v>1</v>
      </c>
      <c r="AQ34" s="386"/>
      <c r="AR34" s="387"/>
      <c r="AS34" s="213"/>
      <c r="AT34" s="214"/>
      <c r="AU34" s="386">
        <v>1</v>
      </c>
      <c r="AV34" s="387"/>
      <c r="AW34" s="213"/>
      <c r="AX34" s="214"/>
      <c r="AY34" s="386">
        <v>1</v>
      </c>
      <c r="AZ34" s="387"/>
      <c r="BA34" s="213"/>
      <c r="BB34" s="356"/>
      <c r="BC34" s="484"/>
      <c r="BD34" s="485"/>
      <c r="BE34" s="327"/>
      <c r="BF34" s="214"/>
      <c r="BG34" s="386">
        <v>1</v>
      </c>
      <c r="BH34" s="387"/>
      <c r="BI34" s="213"/>
      <c r="BJ34" s="214"/>
      <c r="BK34" s="386">
        <v>1</v>
      </c>
      <c r="BL34" s="387"/>
      <c r="BM34" s="213"/>
      <c r="BN34" s="214">
        <v>1</v>
      </c>
      <c r="BO34" s="386"/>
      <c r="BP34" s="387"/>
      <c r="BQ34" s="213"/>
      <c r="BR34" s="214">
        <v>1</v>
      </c>
      <c r="BS34" s="386"/>
      <c r="BT34" s="387"/>
      <c r="BU34" s="213"/>
      <c r="BV34" s="214">
        <v>1</v>
      </c>
      <c r="BW34" s="386"/>
      <c r="BX34" s="387"/>
      <c r="BY34" s="213"/>
      <c r="BZ34" s="214"/>
      <c r="CA34" s="386"/>
      <c r="CB34" s="387"/>
      <c r="CC34" s="213"/>
      <c r="CD34" s="356"/>
      <c r="CE34" s="484"/>
      <c r="CF34" s="485"/>
      <c r="CG34" s="327"/>
      <c r="CH34" s="214"/>
      <c r="CI34" s="386">
        <v>1</v>
      </c>
      <c r="CJ34" s="387"/>
      <c r="CK34" s="213"/>
      <c r="CL34" s="214">
        <v>1</v>
      </c>
      <c r="CM34" s="386"/>
      <c r="CN34" s="387"/>
      <c r="CO34" s="213"/>
      <c r="CP34" s="214"/>
      <c r="CQ34" s="386"/>
      <c r="CR34" s="387"/>
      <c r="CS34" s="213"/>
      <c r="CT34" s="214"/>
      <c r="CU34" s="386"/>
      <c r="CV34" s="387"/>
      <c r="CW34" s="213"/>
      <c r="CX34" s="214"/>
      <c r="CY34" s="386">
        <v>1</v>
      </c>
      <c r="CZ34" s="387"/>
      <c r="DA34" s="213"/>
      <c r="DB34" s="214"/>
      <c r="DC34" s="386"/>
      <c r="DD34" s="387"/>
      <c r="DE34" s="213"/>
      <c r="DF34" s="214"/>
      <c r="DG34" s="386"/>
      <c r="DH34" s="387"/>
      <c r="DI34" s="213"/>
      <c r="DJ34" s="214"/>
      <c r="DK34" s="386"/>
      <c r="DL34" s="387"/>
      <c r="DM34" s="213"/>
      <c r="DN34" s="214"/>
      <c r="DO34" s="386"/>
      <c r="DP34" s="387"/>
      <c r="DQ34" s="213"/>
      <c r="DR34" s="214"/>
      <c r="DS34" s="386"/>
      <c r="DT34" s="387"/>
      <c r="DU34" s="213"/>
      <c r="DV34" s="214"/>
      <c r="DW34" s="386"/>
      <c r="DX34" s="387"/>
      <c r="DY34" s="213"/>
      <c r="DZ34" s="244">
        <f t="shared" si="1"/>
        <v>10</v>
      </c>
      <c r="EA34" s="245">
        <f t="shared" si="1"/>
        <v>10</v>
      </c>
      <c r="EB34" s="245">
        <f t="shared" si="1"/>
        <v>0</v>
      </c>
      <c r="EC34" s="246">
        <f t="shared" si="1"/>
        <v>0</v>
      </c>
      <c r="ED34" s="107"/>
    </row>
    <row r="35" spans="1:134" s="83" customFormat="1" ht="33" customHeight="1" x14ac:dyDescent="0.25">
      <c r="A35" s="476">
        <v>27</v>
      </c>
      <c r="B35" s="558" t="s">
        <v>859</v>
      </c>
      <c r="C35" s="454" t="s">
        <v>169</v>
      </c>
      <c r="D35" s="351" t="s">
        <v>1489</v>
      </c>
      <c r="E35" s="467">
        <v>10</v>
      </c>
      <c r="F35" s="214">
        <v>1</v>
      </c>
      <c r="G35" s="386"/>
      <c r="H35" s="387"/>
      <c r="I35" s="213"/>
      <c r="J35" s="214">
        <v>1</v>
      </c>
      <c r="K35" s="386"/>
      <c r="L35" s="387"/>
      <c r="M35" s="213"/>
      <c r="N35" s="214">
        <v>1</v>
      </c>
      <c r="O35" s="386"/>
      <c r="P35" s="387"/>
      <c r="Q35" s="213"/>
      <c r="R35" s="214">
        <v>1</v>
      </c>
      <c r="S35" s="386"/>
      <c r="T35" s="387"/>
      <c r="U35" s="213"/>
      <c r="V35" s="214">
        <v>1</v>
      </c>
      <c r="W35" s="386"/>
      <c r="X35" s="387"/>
      <c r="Y35" s="213"/>
      <c r="Z35" s="214">
        <v>1</v>
      </c>
      <c r="AA35" s="386"/>
      <c r="AB35" s="387"/>
      <c r="AC35" s="213"/>
      <c r="AD35" s="214"/>
      <c r="AE35" s="386">
        <v>1</v>
      </c>
      <c r="AF35" s="387"/>
      <c r="AG35" s="213"/>
      <c r="AH35" s="214"/>
      <c r="AI35" s="386">
        <v>1</v>
      </c>
      <c r="AJ35" s="387"/>
      <c r="AK35" s="213"/>
      <c r="AL35" s="214">
        <v>1</v>
      </c>
      <c r="AM35" s="386"/>
      <c r="AN35" s="387"/>
      <c r="AO35" s="213"/>
      <c r="AP35" s="214">
        <v>1</v>
      </c>
      <c r="AQ35" s="386"/>
      <c r="AR35" s="387"/>
      <c r="AS35" s="213"/>
      <c r="AT35" s="214">
        <v>1</v>
      </c>
      <c r="AU35" s="386"/>
      <c r="AV35" s="387"/>
      <c r="AW35" s="213"/>
      <c r="AX35" s="214">
        <v>1</v>
      </c>
      <c r="AY35" s="386"/>
      <c r="AZ35" s="387"/>
      <c r="BA35" s="213"/>
      <c r="BB35" s="356"/>
      <c r="BC35" s="484"/>
      <c r="BD35" s="485"/>
      <c r="BE35" s="327"/>
      <c r="BF35" s="214">
        <v>1</v>
      </c>
      <c r="BG35" s="386"/>
      <c r="BH35" s="387"/>
      <c r="BI35" s="213"/>
      <c r="BJ35" s="214">
        <v>1</v>
      </c>
      <c r="BK35" s="386"/>
      <c r="BL35" s="387"/>
      <c r="BM35" s="213"/>
      <c r="BN35" s="214">
        <v>2</v>
      </c>
      <c r="BO35" s="386"/>
      <c r="BP35" s="387"/>
      <c r="BQ35" s="213"/>
      <c r="BR35" s="214">
        <v>1</v>
      </c>
      <c r="BS35" s="386"/>
      <c r="BT35" s="387"/>
      <c r="BU35" s="213"/>
      <c r="BV35" s="214">
        <v>1</v>
      </c>
      <c r="BW35" s="386"/>
      <c r="BX35" s="387"/>
      <c r="BY35" s="213"/>
      <c r="BZ35" s="214"/>
      <c r="CA35" s="386"/>
      <c r="CB35" s="387"/>
      <c r="CC35" s="213"/>
      <c r="CD35" s="356"/>
      <c r="CE35" s="484"/>
      <c r="CF35" s="485"/>
      <c r="CG35" s="327"/>
      <c r="CH35" s="214">
        <v>1</v>
      </c>
      <c r="CI35" s="386"/>
      <c r="CJ35" s="387"/>
      <c r="CK35" s="213"/>
      <c r="CL35" s="214"/>
      <c r="CM35" s="386">
        <v>1</v>
      </c>
      <c r="CN35" s="387"/>
      <c r="CO35" s="213"/>
      <c r="CP35" s="214"/>
      <c r="CQ35" s="386"/>
      <c r="CR35" s="387"/>
      <c r="CS35" s="213"/>
      <c r="CT35" s="214"/>
      <c r="CU35" s="386"/>
      <c r="CV35" s="387"/>
      <c r="CW35" s="213"/>
      <c r="CX35" s="214">
        <v>1</v>
      </c>
      <c r="CY35" s="386"/>
      <c r="CZ35" s="387"/>
      <c r="DA35" s="213"/>
      <c r="DB35" s="214"/>
      <c r="DC35" s="386"/>
      <c r="DD35" s="387"/>
      <c r="DE35" s="213"/>
      <c r="DF35" s="214"/>
      <c r="DG35" s="386"/>
      <c r="DH35" s="387"/>
      <c r="DI35" s="213"/>
      <c r="DJ35" s="214"/>
      <c r="DK35" s="386"/>
      <c r="DL35" s="387"/>
      <c r="DM35" s="213"/>
      <c r="DN35" s="214"/>
      <c r="DO35" s="386"/>
      <c r="DP35" s="387"/>
      <c r="DQ35" s="213"/>
      <c r="DR35" s="214"/>
      <c r="DS35" s="386"/>
      <c r="DT35" s="387"/>
      <c r="DU35" s="213"/>
      <c r="DV35" s="214"/>
      <c r="DW35" s="386"/>
      <c r="DX35" s="387"/>
      <c r="DY35" s="213"/>
      <c r="DZ35" s="244">
        <f t="shared" si="1"/>
        <v>18</v>
      </c>
      <c r="EA35" s="245">
        <f t="shared" si="1"/>
        <v>3</v>
      </c>
      <c r="EB35" s="245">
        <f t="shared" si="1"/>
        <v>0</v>
      </c>
      <c r="EC35" s="246">
        <f t="shared" si="1"/>
        <v>0</v>
      </c>
      <c r="ED35" s="107"/>
    </row>
    <row r="36" spans="1:134" s="83" customFormat="1" ht="39.75" customHeight="1" x14ac:dyDescent="0.25">
      <c r="A36" s="476">
        <v>28</v>
      </c>
      <c r="B36" s="558" t="s">
        <v>1490</v>
      </c>
      <c r="C36" s="454" t="s">
        <v>1491</v>
      </c>
      <c r="D36" s="351" t="s">
        <v>1492</v>
      </c>
      <c r="E36" s="467">
        <v>10</v>
      </c>
      <c r="F36" s="214">
        <v>1</v>
      </c>
      <c r="G36" s="386"/>
      <c r="H36" s="387"/>
      <c r="I36" s="213"/>
      <c r="J36" s="214">
        <v>1</v>
      </c>
      <c r="K36" s="386"/>
      <c r="L36" s="387"/>
      <c r="M36" s="213"/>
      <c r="N36" s="214"/>
      <c r="O36" s="386">
        <v>1</v>
      </c>
      <c r="P36" s="387"/>
      <c r="Q36" s="213"/>
      <c r="R36" s="214"/>
      <c r="S36" s="386">
        <v>1</v>
      </c>
      <c r="T36" s="387"/>
      <c r="U36" s="213"/>
      <c r="V36" s="214">
        <v>1</v>
      </c>
      <c r="W36" s="386"/>
      <c r="X36" s="387"/>
      <c r="Y36" s="213"/>
      <c r="Z36" s="214">
        <v>1</v>
      </c>
      <c r="AA36" s="386"/>
      <c r="AB36" s="387"/>
      <c r="AC36" s="213"/>
      <c r="AD36" s="214">
        <v>1</v>
      </c>
      <c r="AE36" s="386"/>
      <c r="AF36" s="387"/>
      <c r="AG36" s="213"/>
      <c r="AH36" s="214">
        <v>1</v>
      </c>
      <c r="AI36" s="386"/>
      <c r="AJ36" s="387"/>
      <c r="AK36" s="213"/>
      <c r="AL36" s="214"/>
      <c r="AM36" s="386">
        <v>1</v>
      </c>
      <c r="AN36" s="387"/>
      <c r="AO36" s="213"/>
      <c r="AP36" s="214"/>
      <c r="AQ36" s="386">
        <v>1</v>
      </c>
      <c r="AR36" s="387"/>
      <c r="AS36" s="213"/>
      <c r="AT36" s="214">
        <v>1</v>
      </c>
      <c r="AU36" s="386"/>
      <c r="AV36" s="387"/>
      <c r="AW36" s="213"/>
      <c r="AX36" s="214">
        <v>1</v>
      </c>
      <c r="AY36" s="386"/>
      <c r="AZ36" s="387"/>
      <c r="BA36" s="213"/>
      <c r="BB36" s="356"/>
      <c r="BC36" s="484"/>
      <c r="BD36" s="485"/>
      <c r="BE36" s="327"/>
      <c r="BF36" s="214">
        <v>1</v>
      </c>
      <c r="BG36" s="386"/>
      <c r="BH36" s="387"/>
      <c r="BI36" s="213"/>
      <c r="BJ36" s="214">
        <v>1</v>
      </c>
      <c r="BK36" s="386"/>
      <c r="BL36" s="387"/>
      <c r="BM36" s="213"/>
      <c r="BN36" s="214"/>
      <c r="BO36" s="386">
        <v>1</v>
      </c>
      <c r="BP36" s="387"/>
      <c r="BQ36" s="213"/>
      <c r="BR36" s="214"/>
      <c r="BS36" s="386">
        <v>1</v>
      </c>
      <c r="BT36" s="387"/>
      <c r="BU36" s="213"/>
      <c r="BV36" s="214"/>
      <c r="BW36" s="386">
        <v>1</v>
      </c>
      <c r="BX36" s="387"/>
      <c r="BY36" s="213"/>
      <c r="BZ36" s="214"/>
      <c r="CA36" s="386"/>
      <c r="CB36" s="387"/>
      <c r="CC36" s="213"/>
      <c r="CD36" s="356"/>
      <c r="CE36" s="484"/>
      <c r="CF36" s="485"/>
      <c r="CG36" s="327"/>
      <c r="CH36" s="214">
        <v>1</v>
      </c>
      <c r="CI36" s="386"/>
      <c r="CJ36" s="387"/>
      <c r="CK36" s="213"/>
      <c r="CL36" s="214">
        <v>1</v>
      </c>
      <c r="CM36" s="386"/>
      <c r="CN36" s="387"/>
      <c r="CO36" s="213"/>
      <c r="CP36" s="214"/>
      <c r="CQ36" s="386"/>
      <c r="CR36" s="387"/>
      <c r="CS36" s="213"/>
      <c r="CT36" s="214"/>
      <c r="CU36" s="386"/>
      <c r="CV36" s="387"/>
      <c r="CW36" s="213"/>
      <c r="CX36" s="214"/>
      <c r="CY36" s="386"/>
      <c r="CZ36" s="387"/>
      <c r="DA36" s="213"/>
      <c r="DB36" s="214"/>
      <c r="DC36" s="386"/>
      <c r="DD36" s="387"/>
      <c r="DE36" s="213"/>
      <c r="DF36" s="214"/>
      <c r="DG36" s="386"/>
      <c r="DH36" s="387"/>
      <c r="DI36" s="213"/>
      <c r="DJ36" s="214"/>
      <c r="DK36" s="386"/>
      <c r="DL36" s="387"/>
      <c r="DM36" s="213"/>
      <c r="DN36" s="214"/>
      <c r="DO36" s="386"/>
      <c r="DP36" s="387"/>
      <c r="DQ36" s="213"/>
      <c r="DR36" s="214"/>
      <c r="DS36" s="386"/>
      <c r="DT36" s="387"/>
      <c r="DU36" s="213"/>
      <c r="DV36" s="214"/>
      <c r="DW36" s="386"/>
      <c r="DX36" s="387"/>
      <c r="DY36" s="213"/>
      <c r="DZ36" s="244">
        <f t="shared" si="1"/>
        <v>12</v>
      </c>
      <c r="EA36" s="245">
        <f t="shared" si="1"/>
        <v>7</v>
      </c>
      <c r="EB36" s="245">
        <f t="shared" si="1"/>
        <v>0</v>
      </c>
      <c r="EC36" s="246">
        <f t="shared" si="1"/>
        <v>0</v>
      </c>
      <c r="ED36" s="107"/>
    </row>
    <row r="37" spans="1:134" s="83" customFormat="1" ht="33" customHeight="1" x14ac:dyDescent="0.25">
      <c r="A37" s="476">
        <v>29</v>
      </c>
      <c r="B37" s="558" t="s">
        <v>1957</v>
      </c>
      <c r="C37" s="454" t="s">
        <v>78</v>
      </c>
      <c r="D37" s="351" t="s">
        <v>1958</v>
      </c>
      <c r="E37" s="467">
        <v>10</v>
      </c>
      <c r="F37" s="214">
        <v>1</v>
      </c>
      <c r="G37" s="386"/>
      <c r="H37" s="387"/>
      <c r="I37" s="213"/>
      <c r="J37" s="214">
        <v>1</v>
      </c>
      <c r="K37" s="386"/>
      <c r="L37" s="387"/>
      <c r="M37" s="213"/>
      <c r="N37" s="214">
        <v>1</v>
      </c>
      <c r="O37" s="386"/>
      <c r="P37" s="387"/>
      <c r="Q37" s="213"/>
      <c r="R37" s="214">
        <v>1</v>
      </c>
      <c r="S37" s="386"/>
      <c r="T37" s="387"/>
      <c r="U37" s="213"/>
      <c r="V37" s="214">
        <v>1</v>
      </c>
      <c r="W37" s="386"/>
      <c r="X37" s="387"/>
      <c r="Y37" s="213"/>
      <c r="Z37" s="214">
        <v>1</v>
      </c>
      <c r="AA37" s="386"/>
      <c r="AB37" s="387"/>
      <c r="AC37" s="213"/>
      <c r="AD37" s="214"/>
      <c r="AE37" s="386">
        <v>1</v>
      </c>
      <c r="AF37" s="387"/>
      <c r="AG37" s="213"/>
      <c r="AH37" s="214"/>
      <c r="AI37" s="386">
        <v>1</v>
      </c>
      <c r="AJ37" s="387"/>
      <c r="AK37" s="213"/>
      <c r="AL37" s="214">
        <v>1</v>
      </c>
      <c r="AM37" s="386"/>
      <c r="AN37" s="387"/>
      <c r="AO37" s="213"/>
      <c r="AP37" s="214">
        <v>1</v>
      </c>
      <c r="AQ37" s="386"/>
      <c r="AR37" s="387"/>
      <c r="AS37" s="213"/>
      <c r="AT37" s="214">
        <v>1</v>
      </c>
      <c r="AU37" s="386"/>
      <c r="AV37" s="387"/>
      <c r="AW37" s="213"/>
      <c r="AX37" s="214">
        <v>1</v>
      </c>
      <c r="AY37" s="386"/>
      <c r="AZ37" s="387"/>
      <c r="BA37" s="213"/>
      <c r="BB37" s="356"/>
      <c r="BC37" s="484"/>
      <c r="BD37" s="485"/>
      <c r="BE37" s="327"/>
      <c r="BF37" s="214">
        <v>1</v>
      </c>
      <c r="BG37" s="386"/>
      <c r="BH37" s="387"/>
      <c r="BI37" s="213"/>
      <c r="BJ37" s="214"/>
      <c r="BK37" s="386">
        <v>1</v>
      </c>
      <c r="BL37" s="387"/>
      <c r="BM37" s="213"/>
      <c r="BN37" s="214">
        <v>2</v>
      </c>
      <c r="BO37" s="386"/>
      <c r="BP37" s="387"/>
      <c r="BQ37" s="213"/>
      <c r="BR37" s="214"/>
      <c r="BS37" s="386">
        <v>1</v>
      </c>
      <c r="BT37" s="387"/>
      <c r="BU37" s="213"/>
      <c r="BV37" s="214"/>
      <c r="BW37" s="386">
        <v>1</v>
      </c>
      <c r="BX37" s="387"/>
      <c r="BY37" s="213"/>
      <c r="BZ37" s="214"/>
      <c r="CA37" s="386">
        <v>1</v>
      </c>
      <c r="CB37" s="387"/>
      <c r="CC37" s="213"/>
      <c r="CD37" s="356"/>
      <c r="CE37" s="484"/>
      <c r="CF37" s="485"/>
      <c r="CG37" s="327"/>
      <c r="CH37" s="214">
        <v>2</v>
      </c>
      <c r="CI37" s="386"/>
      <c r="CJ37" s="387"/>
      <c r="CK37" s="213"/>
      <c r="CL37" s="214">
        <v>2</v>
      </c>
      <c r="CM37" s="386"/>
      <c r="CN37" s="387"/>
      <c r="CO37" s="213"/>
      <c r="CP37" s="214"/>
      <c r="CQ37" s="386">
        <v>1</v>
      </c>
      <c r="CR37" s="387"/>
      <c r="CS37" s="213"/>
      <c r="CT37" s="214"/>
      <c r="CU37" s="386">
        <v>1</v>
      </c>
      <c r="CV37" s="387"/>
      <c r="CW37" s="213"/>
      <c r="CX37" s="214"/>
      <c r="CY37" s="386">
        <v>1</v>
      </c>
      <c r="CZ37" s="387"/>
      <c r="DA37" s="213"/>
      <c r="DB37" s="214"/>
      <c r="DC37" s="386">
        <v>1</v>
      </c>
      <c r="DD37" s="387"/>
      <c r="DE37" s="213"/>
      <c r="DF37" s="214"/>
      <c r="DG37" s="386">
        <v>1</v>
      </c>
      <c r="DH37" s="387"/>
      <c r="DI37" s="213"/>
      <c r="DJ37" s="214"/>
      <c r="DK37" s="386">
        <v>1</v>
      </c>
      <c r="DL37" s="387"/>
      <c r="DM37" s="213"/>
      <c r="DN37" s="214"/>
      <c r="DO37" s="386">
        <v>1</v>
      </c>
      <c r="DP37" s="387"/>
      <c r="DQ37" s="213"/>
      <c r="DR37" s="214">
        <v>1</v>
      </c>
      <c r="DS37" s="386"/>
      <c r="DT37" s="387"/>
      <c r="DU37" s="213"/>
      <c r="DV37" s="214"/>
      <c r="DW37" s="386">
        <v>1</v>
      </c>
      <c r="DX37" s="387"/>
      <c r="DY37" s="213"/>
      <c r="DZ37" s="244">
        <f t="shared" si="1"/>
        <v>18</v>
      </c>
      <c r="EA37" s="245">
        <f t="shared" si="1"/>
        <v>14</v>
      </c>
      <c r="EB37" s="245">
        <f t="shared" si="1"/>
        <v>0</v>
      </c>
      <c r="EC37" s="246">
        <f t="shared" si="1"/>
        <v>0</v>
      </c>
      <c r="ED37" s="107"/>
    </row>
    <row r="38" spans="1:134" s="83" customFormat="1" ht="45" customHeight="1" x14ac:dyDescent="0.25">
      <c r="A38" s="476">
        <v>30</v>
      </c>
      <c r="B38" s="558" t="s">
        <v>864</v>
      </c>
      <c r="C38" s="454" t="s">
        <v>203</v>
      </c>
      <c r="D38" s="351" t="s">
        <v>1493</v>
      </c>
      <c r="E38" s="467">
        <v>10</v>
      </c>
      <c r="F38" s="214">
        <v>1</v>
      </c>
      <c r="G38" s="386"/>
      <c r="H38" s="387"/>
      <c r="I38" s="213"/>
      <c r="J38" s="214">
        <v>1</v>
      </c>
      <c r="K38" s="386"/>
      <c r="L38" s="387"/>
      <c r="M38" s="213"/>
      <c r="N38" s="214"/>
      <c r="O38" s="386">
        <v>1</v>
      </c>
      <c r="P38" s="387"/>
      <c r="Q38" s="213"/>
      <c r="R38" s="214"/>
      <c r="S38" s="386">
        <v>1</v>
      </c>
      <c r="T38" s="387"/>
      <c r="U38" s="213"/>
      <c r="V38" s="214">
        <v>1</v>
      </c>
      <c r="W38" s="386"/>
      <c r="X38" s="387"/>
      <c r="Y38" s="213"/>
      <c r="Z38" s="214">
        <v>1</v>
      </c>
      <c r="AA38" s="386"/>
      <c r="AB38" s="387"/>
      <c r="AC38" s="213"/>
      <c r="AD38" s="214">
        <v>1</v>
      </c>
      <c r="AE38" s="386"/>
      <c r="AF38" s="387"/>
      <c r="AG38" s="213"/>
      <c r="AH38" s="214">
        <v>1</v>
      </c>
      <c r="AI38" s="386"/>
      <c r="AJ38" s="387"/>
      <c r="AK38" s="213"/>
      <c r="AL38" s="214"/>
      <c r="AM38" s="386">
        <v>1</v>
      </c>
      <c r="AN38" s="387"/>
      <c r="AO38" s="213"/>
      <c r="AP38" s="214"/>
      <c r="AQ38" s="386">
        <v>1</v>
      </c>
      <c r="AR38" s="387"/>
      <c r="AS38" s="213"/>
      <c r="AT38" s="214">
        <v>1</v>
      </c>
      <c r="AU38" s="386"/>
      <c r="AV38" s="387"/>
      <c r="AW38" s="213"/>
      <c r="AX38" s="214">
        <v>1</v>
      </c>
      <c r="AY38" s="386"/>
      <c r="AZ38" s="387"/>
      <c r="BA38" s="213"/>
      <c r="BB38" s="356"/>
      <c r="BC38" s="484"/>
      <c r="BD38" s="485"/>
      <c r="BE38" s="327"/>
      <c r="BF38" s="214">
        <v>1</v>
      </c>
      <c r="BG38" s="386"/>
      <c r="BH38" s="387"/>
      <c r="BI38" s="213"/>
      <c r="BJ38" s="214">
        <v>1</v>
      </c>
      <c r="BK38" s="386"/>
      <c r="BL38" s="387"/>
      <c r="BM38" s="213"/>
      <c r="BN38" s="214"/>
      <c r="BO38" s="386">
        <v>1</v>
      </c>
      <c r="BP38" s="387"/>
      <c r="BQ38" s="213"/>
      <c r="BR38" s="214">
        <v>1</v>
      </c>
      <c r="BS38" s="386"/>
      <c r="BT38" s="387"/>
      <c r="BU38" s="213"/>
      <c r="BV38" s="214">
        <v>1</v>
      </c>
      <c r="BW38" s="386"/>
      <c r="BX38" s="387"/>
      <c r="BY38" s="213"/>
      <c r="BZ38" s="214"/>
      <c r="CA38" s="386"/>
      <c r="CB38" s="387"/>
      <c r="CC38" s="213"/>
      <c r="CD38" s="356"/>
      <c r="CE38" s="484"/>
      <c r="CF38" s="485"/>
      <c r="CG38" s="327"/>
      <c r="CH38" s="214">
        <v>1</v>
      </c>
      <c r="CI38" s="386"/>
      <c r="CJ38" s="387"/>
      <c r="CK38" s="213"/>
      <c r="CL38" s="214">
        <v>1</v>
      </c>
      <c r="CM38" s="386"/>
      <c r="CN38" s="387"/>
      <c r="CO38" s="213"/>
      <c r="CP38" s="214"/>
      <c r="CQ38" s="386"/>
      <c r="CR38" s="387"/>
      <c r="CS38" s="213"/>
      <c r="CT38" s="214"/>
      <c r="CU38" s="386"/>
      <c r="CV38" s="387"/>
      <c r="CW38" s="213"/>
      <c r="CX38" s="214"/>
      <c r="CY38" s="386"/>
      <c r="CZ38" s="387"/>
      <c r="DA38" s="213"/>
      <c r="DB38" s="214"/>
      <c r="DC38" s="386"/>
      <c r="DD38" s="387"/>
      <c r="DE38" s="213"/>
      <c r="DF38" s="214"/>
      <c r="DG38" s="386"/>
      <c r="DH38" s="387"/>
      <c r="DI38" s="213"/>
      <c r="DJ38" s="214"/>
      <c r="DK38" s="386"/>
      <c r="DL38" s="387"/>
      <c r="DM38" s="213"/>
      <c r="DN38" s="214"/>
      <c r="DO38" s="386"/>
      <c r="DP38" s="387"/>
      <c r="DQ38" s="213"/>
      <c r="DR38" s="214"/>
      <c r="DS38" s="386"/>
      <c r="DT38" s="387"/>
      <c r="DU38" s="213"/>
      <c r="DV38" s="214"/>
      <c r="DW38" s="386"/>
      <c r="DX38" s="387"/>
      <c r="DY38" s="213"/>
      <c r="DZ38" s="244">
        <f t="shared" si="1"/>
        <v>14</v>
      </c>
      <c r="EA38" s="245">
        <f t="shared" si="1"/>
        <v>5</v>
      </c>
      <c r="EB38" s="245">
        <f t="shared" si="1"/>
        <v>0</v>
      </c>
      <c r="EC38" s="246">
        <f t="shared" si="1"/>
        <v>0</v>
      </c>
      <c r="ED38" s="107"/>
    </row>
    <row r="39" spans="1:134" s="83" customFormat="1" ht="33" customHeight="1" x14ac:dyDescent="0.25">
      <c r="A39" s="476">
        <v>31</v>
      </c>
      <c r="B39" s="558" t="s">
        <v>1160</v>
      </c>
      <c r="C39" s="454" t="s">
        <v>1161</v>
      </c>
      <c r="D39" s="351" t="s">
        <v>1162</v>
      </c>
      <c r="E39" s="467">
        <v>9</v>
      </c>
      <c r="F39" s="214"/>
      <c r="G39" s="386">
        <v>1</v>
      </c>
      <c r="H39" s="387"/>
      <c r="I39" s="213"/>
      <c r="J39" s="214"/>
      <c r="K39" s="386">
        <v>1</v>
      </c>
      <c r="L39" s="387"/>
      <c r="M39" s="213"/>
      <c r="N39" s="214">
        <v>1</v>
      </c>
      <c r="O39" s="386"/>
      <c r="P39" s="387"/>
      <c r="Q39" s="213"/>
      <c r="R39" s="214">
        <v>1</v>
      </c>
      <c r="S39" s="386"/>
      <c r="T39" s="387"/>
      <c r="U39" s="213"/>
      <c r="V39" s="214"/>
      <c r="W39" s="386">
        <v>1</v>
      </c>
      <c r="X39" s="387"/>
      <c r="Y39" s="213"/>
      <c r="Z39" s="214"/>
      <c r="AA39" s="386">
        <v>1</v>
      </c>
      <c r="AB39" s="387"/>
      <c r="AC39" s="213"/>
      <c r="AD39" s="214">
        <v>1</v>
      </c>
      <c r="AE39" s="386"/>
      <c r="AF39" s="387"/>
      <c r="AG39" s="213"/>
      <c r="AH39" s="214">
        <v>1</v>
      </c>
      <c r="AI39" s="386"/>
      <c r="AJ39" s="387"/>
      <c r="AK39" s="213"/>
      <c r="AL39" s="214">
        <v>1</v>
      </c>
      <c r="AM39" s="386"/>
      <c r="AN39" s="387"/>
      <c r="AO39" s="213"/>
      <c r="AP39" s="214">
        <v>1</v>
      </c>
      <c r="AQ39" s="386"/>
      <c r="AR39" s="387"/>
      <c r="AS39" s="213"/>
      <c r="AT39" s="214"/>
      <c r="AU39" s="386">
        <v>1</v>
      </c>
      <c r="AV39" s="387"/>
      <c r="AW39" s="213"/>
      <c r="AX39" s="214"/>
      <c r="AY39" s="386">
        <v>1</v>
      </c>
      <c r="AZ39" s="387"/>
      <c r="BA39" s="213"/>
      <c r="BB39" s="356"/>
      <c r="BC39" s="484"/>
      <c r="BD39" s="485"/>
      <c r="BE39" s="327"/>
      <c r="BF39" s="214"/>
      <c r="BG39" s="386">
        <v>1</v>
      </c>
      <c r="BH39" s="387"/>
      <c r="BI39" s="213"/>
      <c r="BJ39" s="214"/>
      <c r="BK39" s="386">
        <v>1</v>
      </c>
      <c r="BL39" s="387"/>
      <c r="BM39" s="213"/>
      <c r="BN39" s="214">
        <v>2</v>
      </c>
      <c r="BO39" s="386"/>
      <c r="BP39" s="387"/>
      <c r="BQ39" s="213"/>
      <c r="BR39" s="214">
        <v>1</v>
      </c>
      <c r="BS39" s="386"/>
      <c r="BT39" s="387"/>
      <c r="BU39" s="213"/>
      <c r="BV39" s="214"/>
      <c r="BW39" s="386">
        <v>1</v>
      </c>
      <c r="BX39" s="387"/>
      <c r="BY39" s="213"/>
      <c r="BZ39" s="214"/>
      <c r="CA39" s="386"/>
      <c r="CB39" s="387"/>
      <c r="CC39" s="213"/>
      <c r="CD39" s="356"/>
      <c r="CE39" s="484"/>
      <c r="CF39" s="485"/>
      <c r="CG39" s="327"/>
      <c r="CH39" s="214">
        <v>1</v>
      </c>
      <c r="CI39" s="386"/>
      <c r="CJ39" s="387"/>
      <c r="CK39" s="213"/>
      <c r="CL39" s="214"/>
      <c r="CM39" s="386">
        <v>1</v>
      </c>
      <c r="CN39" s="387"/>
      <c r="CO39" s="213"/>
      <c r="CP39" s="214"/>
      <c r="CQ39" s="386"/>
      <c r="CR39" s="387"/>
      <c r="CS39" s="213"/>
      <c r="CT39" s="214"/>
      <c r="CU39" s="386"/>
      <c r="CV39" s="387"/>
      <c r="CW39" s="213"/>
      <c r="CX39" s="214">
        <v>1</v>
      </c>
      <c r="CY39" s="386"/>
      <c r="CZ39" s="387"/>
      <c r="DA39" s="213"/>
      <c r="DB39" s="214"/>
      <c r="DC39" s="386"/>
      <c r="DD39" s="387"/>
      <c r="DE39" s="213"/>
      <c r="DF39" s="214"/>
      <c r="DG39" s="386"/>
      <c r="DH39" s="387"/>
      <c r="DI39" s="213"/>
      <c r="DJ39" s="214"/>
      <c r="DK39" s="386"/>
      <c r="DL39" s="387"/>
      <c r="DM39" s="213"/>
      <c r="DN39" s="214"/>
      <c r="DO39" s="386"/>
      <c r="DP39" s="387"/>
      <c r="DQ39" s="213"/>
      <c r="DR39" s="214"/>
      <c r="DS39" s="386"/>
      <c r="DT39" s="387"/>
      <c r="DU39" s="213"/>
      <c r="DV39" s="214"/>
      <c r="DW39" s="386"/>
      <c r="DX39" s="387"/>
      <c r="DY39" s="213"/>
      <c r="DZ39" s="244">
        <f t="shared" si="1"/>
        <v>11</v>
      </c>
      <c r="EA39" s="245">
        <f t="shared" si="1"/>
        <v>10</v>
      </c>
      <c r="EB39" s="245">
        <f t="shared" si="1"/>
        <v>0</v>
      </c>
      <c r="EC39" s="246">
        <f t="shared" si="1"/>
        <v>0</v>
      </c>
      <c r="ED39" s="107"/>
    </row>
    <row r="40" spans="1:134" s="83" customFormat="1" ht="45" customHeight="1" x14ac:dyDescent="0.25">
      <c r="A40" s="476">
        <v>32</v>
      </c>
      <c r="B40" s="558" t="s">
        <v>846</v>
      </c>
      <c r="C40" s="454" t="s">
        <v>847</v>
      </c>
      <c r="D40" s="351" t="s">
        <v>1498</v>
      </c>
      <c r="E40" s="467">
        <v>9</v>
      </c>
      <c r="F40" s="214">
        <v>1</v>
      </c>
      <c r="G40" s="386"/>
      <c r="H40" s="387"/>
      <c r="I40" s="213"/>
      <c r="J40" s="214">
        <v>1</v>
      </c>
      <c r="K40" s="386"/>
      <c r="L40" s="387"/>
      <c r="M40" s="213"/>
      <c r="N40" s="214">
        <v>1</v>
      </c>
      <c r="O40" s="386"/>
      <c r="P40" s="387"/>
      <c r="Q40" s="213"/>
      <c r="R40" s="214">
        <v>1</v>
      </c>
      <c r="S40" s="386"/>
      <c r="T40" s="387"/>
      <c r="U40" s="213"/>
      <c r="V40" s="214">
        <v>1</v>
      </c>
      <c r="W40" s="386"/>
      <c r="X40" s="387"/>
      <c r="Y40" s="213"/>
      <c r="Z40" s="214">
        <v>1</v>
      </c>
      <c r="AA40" s="386"/>
      <c r="AB40" s="387"/>
      <c r="AC40" s="213"/>
      <c r="AD40" s="214"/>
      <c r="AE40" s="386">
        <v>1</v>
      </c>
      <c r="AF40" s="387"/>
      <c r="AG40" s="213"/>
      <c r="AH40" s="214"/>
      <c r="AI40" s="386">
        <v>1</v>
      </c>
      <c r="AJ40" s="387"/>
      <c r="AK40" s="213"/>
      <c r="AL40" s="214">
        <v>1</v>
      </c>
      <c r="AM40" s="386"/>
      <c r="AN40" s="387"/>
      <c r="AO40" s="213"/>
      <c r="AP40" s="214">
        <v>1</v>
      </c>
      <c r="AQ40" s="386"/>
      <c r="AR40" s="387"/>
      <c r="AS40" s="213"/>
      <c r="AT40" s="214">
        <v>1</v>
      </c>
      <c r="AU40" s="386"/>
      <c r="AV40" s="387"/>
      <c r="AW40" s="213"/>
      <c r="AX40" s="214">
        <v>1</v>
      </c>
      <c r="AY40" s="386"/>
      <c r="AZ40" s="387"/>
      <c r="BA40" s="213"/>
      <c r="BB40" s="356"/>
      <c r="BC40" s="484"/>
      <c r="BD40" s="485"/>
      <c r="BE40" s="327"/>
      <c r="BF40" s="214">
        <v>1</v>
      </c>
      <c r="BG40" s="386"/>
      <c r="BH40" s="387"/>
      <c r="BI40" s="213"/>
      <c r="BJ40" s="214">
        <v>1</v>
      </c>
      <c r="BK40" s="386"/>
      <c r="BL40" s="387"/>
      <c r="BM40" s="213"/>
      <c r="BN40" s="214">
        <v>2</v>
      </c>
      <c r="BO40" s="386"/>
      <c r="BP40" s="387"/>
      <c r="BQ40" s="213"/>
      <c r="BR40" s="214">
        <v>1</v>
      </c>
      <c r="BS40" s="386"/>
      <c r="BT40" s="387"/>
      <c r="BU40" s="213"/>
      <c r="BV40" s="214">
        <v>1</v>
      </c>
      <c r="BW40" s="386"/>
      <c r="BX40" s="387"/>
      <c r="BY40" s="213"/>
      <c r="BZ40" s="214"/>
      <c r="CA40" s="386"/>
      <c r="CB40" s="387"/>
      <c r="CC40" s="213"/>
      <c r="CD40" s="356"/>
      <c r="CE40" s="484"/>
      <c r="CF40" s="485"/>
      <c r="CG40" s="327"/>
      <c r="CH40" s="214"/>
      <c r="CI40" s="386">
        <v>1</v>
      </c>
      <c r="CJ40" s="387"/>
      <c r="CK40" s="213"/>
      <c r="CL40" s="214"/>
      <c r="CM40" s="386">
        <v>1</v>
      </c>
      <c r="CN40" s="387"/>
      <c r="CO40" s="213"/>
      <c r="CP40" s="214"/>
      <c r="CQ40" s="386"/>
      <c r="CR40" s="387"/>
      <c r="CS40" s="213"/>
      <c r="CT40" s="214"/>
      <c r="CU40" s="386"/>
      <c r="CV40" s="387"/>
      <c r="CW40" s="213"/>
      <c r="CX40" s="214">
        <v>1</v>
      </c>
      <c r="CY40" s="386"/>
      <c r="CZ40" s="387"/>
      <c r="DA40" s="213"/>
      <c r="DB40" s="214"/>
      <c r="DC40" s="386"/>
      <c r="DD40" s="387"/>
      <c r="DE40" s="213"/>
      <c r="DF40" s="214"/>
      <c r="DG40" s="386"/>
      <c r="DH40" s="387"/>
      <c r="DI40" s="213"/>
      <c r="DJ40" s="214"/>
      <c r="DK40" s="386"/>
      <c r="DL40" s="387"/>
      <c r="DM40" s="213"/>
      <c r="DN40" s="214"/>
      <c r="DO40" s="386"/>
      <c r="DP40" s="387"/>
      <c r="DQ40" s="213"/>
      <c r="DR40" s="214"/>
      <c r="DS40" s="386"/>
      <c r="DT40" s="387"/>
      <c r="DU40" s="213"/>
      <c r="DV40" s="214"/>
      <c r="DW40" s="386"/>
      <c r="DX40" s="387"/>
      <c r="DY40" s="213"/>
      <c r="DZ40" s="244">
        <f t="shared" si="1"/>
        <v>17</v>
      </c>
      <c r="EA40" s="245">
        <f t="shared" si="1"/>
        <v>4</v>
      </c>
      <c r="EB40" s="245">
        <f t="shared" si="1"/>
        <v>0</v>
      </c>
      <c r="EC40" s="246">
        <f t="shared" si="1"/>
        <v>0</v>
      </c>
      <c r="ED40" s="107"/>
    </row>
    <row r="41" spans="1:134" s="83" customFormat="1" ht="41.25" customHeight="1" x14ac:dyDescent="0.25">
      <c r="A41" s="476">
        <v>33</v>
      </c>
      <c r="B41" s="558" t="s">
        <v>1037</v>
      </c>
      <c r="C41" s="454" t="s">
        <v>1036</v>
      </c>
      <c r="D41" s="351" t="s">
        <v>1484</v>
      </c>
      <c r="E41" s="467">
        <v>9</v>
      </c>
      <c r="F41" s="214">
        <v>1</v>
      </c>
      <c r="G41" s="386"/>
      <c r="H41" s="387"/>
      <c r="I41" s="213"/>
      <c r="J41" s="214">
        <v>1</v>
      </c>
      <c r="K41" s="386"/>
      <c r="L41" s="387"/>
      <c r="M41" s="213"/>
      <c r="N41" s="214"/>
      <c r="O41" s="386">
        <v>1</v>
      </c>
      <c r="P41" s="387"/>
      <c r="Q41" s="213"/>
      <c r="R41" s="214"/>
      <c r="S41" s="386">
        <v>1</v>
      </c>
      <c r="T41" s="387"/>
      <c r="U41" s="213"/>
      <c r="V41" s="214">
        <v>1</v>
      </c>
      <c r="W41" s="386"/>
      <c r="X41" s="387"/>
      <c r="Y41" s="213"/>
      <c r="Z41" s="214">
        <v>1</v>
      </c>
      <c r="AA41" s="386"/>
      <c r="AB41" s="387"/>
      <c r="AC41" s="213"/>
      <c r="AD41" s="214">
        <v>1</v>
      </c>
      <c r="AE41" s="386"/>
      <c r="AF41" s="387"/>
      <c r="AG41" s="213"/>
      <c r="AH41" s="214">
        <v>1</v>
      </c>
      <c r="AI41" s="386"/>
      <c r="AJ41" s="387"/>
      <c r="AK41" s="213"/>
      <c r="AL41" s="214"/>
      <c r="AM41" s="386">
        <v>1</v>
      </c>
      <c r="AN41" s="387"/>
      <c r="AO41" s="213"/>
      <c r="AP41" s="214"/>
      <c r="AQ41" s="386">
        <v>1</v>
      </c>
      <c r="AR41" s="387"/>
      <c r="AS41" s="213"/>
      <c r="AT41" s="214">
        <v>1</v>
      </c>
      <c r="AU41" s="386"/>
      <c r="AV41" s="387"/>
      <c r="AW41" s="213"/>
      <c r="AX41" s="214">
        <v>1</v>
      </c>
      <c r="AY41" s="386"/>
      <c r="AZ41" s="387"/>
      <c r="BA41" s="213"/>
      <c r="BB41" s="356"/>
      <c r="BC41" s="484"/>
      <c r="BD41" s="485"/>
      <c r="BE41" s="327"/>
      <c r="BF41" s="214">
        <v>1</v>
      </c>
      <c r="BG41" s="386"/>
      <c r="BH41" s="387"/>
      <c r="BI41" s="213"/>
      <c r="BJ41" s="214">
        <v>1</v>
      </c>
      <c r="BK41" s="386"/>
      <c r="BL41" s="387"/>
      <c r="BM41" s="213"/>
      <c r="BN41" s="214">
        <v>2</v>
      </c>
      <c r="BO41" s="386"/>
      <c r="BP41" s="387"/>
      <c r="BQ41" s="213"/>
      <c r="BR41" s="214">
        <v>1</v>
      </c>
      <c r="BS41" s="386"/>
      <c r="BT41" s="387"/>
      <c r="BU41" s="213"/>
      <c r="BV41" s="214">
        <v>1</v>
      </c>
      <c r="BW41" s="386"/>
      <c r="BX41" s="387"/>
      <c r="BY41" s="213"/>
      <c r="BZ41" s="214"/>
      <c r="CA41" s="386"/>
      <c r="CB41" s="387"/>
      <c r="CC41" s="213"/>
      <c r="CD41" s="356"/>
      <c r="CE41" s="484"/>
      <c r="CF41" s="485"/>
      <c r="CG41" s="327"/>
      <c r="CH41" s="214">
        <v>1</v>
      </c>
      <c r="CI41" s="386"/>
      <c r="CJ41" s="387"/>
      <c r="CK41" s="213"/>
      <c r="CL41" s="214"/>
      <c r="CM41" s="386">
        <v>1</v>
      </c>
      <c r="CN41" s="387"/>
      <c r="CO41" s="213"/>
      <c r="CP41" s="214"/>
      <c r="CQ41" s="386"/>
      <c r="CR41" s="387"/>
      <c r="CS41" s="213"/>
      <c r="CT41" s="214"/>
      <c r="CU41" s="386"/>
      <c r="CV41" s="387"/>
      <c r="CW41" s="213"/>
      <c r="CX41" s="214"/>
      <c r="CY41" s="386"/>
      <c r="CZ41" s="387"/>
      <c r="DA41" s="213"/>
      <c r="DB41" s="214"/>
      <c r="DC41" s="386"/>
      <c r="DD41" s="387"/>
      <c r="DE41" s="213"/>
      <c r="DF41" s="214"/>
      <c r="DG41" s="386"/>
      <c r="DH41" s="387"/>
      <c r="DI41" s="213"/>
      <c r="DJ41" s="214"/>
      <c r="DK41" s="386"/>
      <c r="DL41" s="387"/>
      <c r="DM41" s="213"/>
      <c r="DN41" s="214"/>
      <c r="DO41" s="386"/>
      <c r="DP41" s="387"/>
      <c r="DQ41" s="213"/>
      <c r="DR41" s="214"/>
      <c r="DS41" s="386"/>
      <c r="DT41" s="387"/>
      <c r="DU41" s="213"/>
      <c r="DV41" s="214"/>
      <c r="DW41" s="386"/>
      <c r="DX41" s="387"/>
      <c r="DY41" s="213"/>
      <c r="DZ41" s="244">
        <f t="shared" si="1"/>
        <v>15</v>
      </c>
      <c r="EA41" s="245">
        <f t="shared" si="1"/>
        <v>5</v>
      </c>
      <c r="EB41" s="245">
        <f t="shared" si="1"/>
        <v>0</v>
      </c>
      <c r="EC41" s="246">
        <f t="shared" si="1"/>
        <v>0</v>
      </c>
      <c r="ED41" s="107"/>
    </row>
    <row r="42" spans="1:134" s="83" customFormat="1" ht="33" customHeight="1" x14ac:dyDescent="0.25">
      <c r="A42" s="476">
        <v>34</v>
      </c>
      <c r="B42" s="558" t="s">
        <v>1959</v>
      </c>
      <c r="C42" s="454" t="s">
        <v>1960</v>
      </c>
      <c r="D42" s="351" t="s">
        <v>1961</v>
      </c>
      <c r="E42" s="467">
        <v>9</v>
      </c>
      <c r="F42" s="214"/>
      <c r="G42" s="386">
        <v>1</v>
      </c>
      <c r="H42" s="387"/>
      <c r="I42" s="213"/>
      <c r="J42" s="214"/>
      <c r="K42" s="386">
        <v>1</v>
      </c>
      <c r="L42" s="387"/>
      <c r="M42" s="213"/>
      <c r="N42" s="214">
        <v>1</v>
      </c>
      <c r="O42" s="386"/>
      <c r="P42" s="387"/>
      <c r="Q42" s="213"/>
      <c r="R42" s="214">
        <v>1</v>
      </c>
      <c r="S42" s="386"/>
      <c r="T42" s="387"/>
      <c r="U42" s="213"/>
      <c r="V42" s="214"/>
      <c r="W42" s="386">
        <v>1</v>
      </c>
      <c r="X42" s="387"/>
      <c r="Y42" s="213"/>
      <c r="Z42" s="214"/>
      <c r="AA42" s="386">
        <v>1</v>
      </c>
      <c r="AB42" s="387"/>
      <c r="AC42" s="213"/>
      <c r="AD42" s="214">
        <v>1</v>
      </c>
      <c r="AE42" s="386"/>
      <c r="AF42" s="387"/>
      <c r="AG42" s="213"/>
      <c r="AH42" s="214">
        <v>1</v>
      </c>
      <c r="AI42" s="386"/>
      <c r="AJ42" s="387"/>
      <c r="AK42" s="213"/>
      <c r="AL42" s="214">
        <v>1</v>
      </c>
      <c r="AM42" s="386"/>
      <c r="AN42" s="387"/>
      <c r="AO42" s="213"/>
      <c r="AP42" s="214">
        <v>1</v>
      </c>
      <c r="AQ42" s="386"/>
      <c r="AR42" s="387"/>
      <c r="AS42" s="213"/>
      <c r="AT42" s="214"/>
      <c r="AU42" s="386">
        <v>1</v>
      </c>
      <c r="AV42" s="387"/>
      <c r="AW42" s="213"/>
      <c r="AX42" s="214"/>
      <c r="AY42" s="386">
        <v>1</v>
      </c>
      <c r="AZ42" s="387"/>
      <c r="BA42" s="213"/>
      <c r="BB42" s="356"/>
      <c r="BC42" s="484"/>
      <c r="BD42" s="485"/>
      <c r="BE42" s="327"/>
      <c r="BF42" s="214"/>
      <c r="BG42" s="386">
        <v>1</v>
      </c>
      <c r="BH42" s="387"/>
      <c r="BI42" s="213"/>
      <c r="BJ42" s="214"/>
      <c r="BK42" s="386">
        <v>1</v>
      </c>
      <c r="BL42" s="387"/>
      <c r="BM42" s="213"/>
      <c r="BN42" s="214"/>
      <c r="BO42" s="386">
        <v>1</v>
      </c>
      <c r="BP42" s="387"/>
      <c r="BQ42" s="213"/>
      <c r="BR42" s="214"/>
      <c r="BS42" s="386">
        <v>1</v>
      </c>
      <c r="BT42" s="387"/>
      <c r="BU42" s="213"/>
      <c r="BV42" s="214"/>
      <c r="BW42" s="386">
        <v>1</v>
      </c>
      <c r="BX42" s="387"/>
      <c r="BY42" s="213"/>
      <c r="BZ42" s="214">
        <v>2</v>
      </c>
      <c r="CA42" s="386"/>
      <c r="CB42" s="387"/>
      <c r="CC42" s="213"/>
      <c r="CD42" s="356"/>
      <c r="CE42" s="484"/>
      <c r="CF42" s="485"/>
      <c r="CG42" s="327"/>
      <c r="CH42" s="214">
        <v>2</v>
      </c>
      <c r="CI42" s="386"/>
      <c r="CJ42" s="387"/>
      <c r="CK42" s="213"/>
      <c r="CL42" s="214"/>
      <c r="CM42" s="386">
        <v>2</v>
      </c>
      <c r="CN42" s="387"/>
      <c r="CO42" s="213"/>
      <c r="CP42" s="214"/>
      <c r="CQ42" s="386">
        <v>1</v>
      </c>
      <c r="CR42" s="387"/>
      <c r="CS42" s="213"/>
      <c r="CT42" s="214"/>
      <c r="CU42" s="386">
        <v>1</v>
      </c>
      <c r="CV42" s="387"/>
      <c r="CW42" s="213"/>
      <c r="CX42" s="214"/>
      <c r="CY42" s="386">
        <v>1</v>
      </c>
      <c r="CZ42" s="387"/>
      <c r="DA42" s="213"/>
      <c r="DB42" s="214">
        <v>2</v>
      </c>
      <c r="DC42" s="386"/>
      <c r="DD42" s="387"/>
      <c r="DE42" s="213"/>
      <c r="DF42" s="214">
        <v>1</v>
      </c>
      <c r="DG42" s="386"/>
      <c r="DH42" s="387"/>
      <c r="DI42" s="213"/>
      <c r="DJ42" s="214">
        <v>1</v>
      </c>
      <c r="DK42" s="386"/>
      <c r="DL42" s="387"/>
      <c r="DM42" s="213"/>
      <c r="DN42" s="214">
        <v>1</v>
      </c>
      <c r="DO42" s="386"/>
      <c r="DP42" s="387"/>
      <c r="DQ42" s="213"/>
      <c r="DR42" s="214">
        <v>1</v>
      </c>
      <c r="DS42" s="386"/>
      <c r="DT42" s="387"/>
      <c r="DU42" s="213"/>
      <c r="DV42" s="214">
        <v>1</v>
      </c>
      <c r="DW42" s="386"/>
      <c r="DX42" s="387"/>
      <c r="DY42" s="213"/>
      <c r="DZ42" s="244">
        <f t="shared" si="1"/>
        <v>17</v>
      </c>
      <c r="EA42" s="245">
        <f t="shared" si="1"/>
        <v>16</v>
      </c>
      <c r="EB42" s="245">
        <f t="shared" si="1"/>
        <v>0</v>
      </c>
      <c r="EC42" s="246">
        <f t="shared" si="1"/>
        <v>0</v>
      </c>
      <c r="ED42" s="107"/>
    </row>
    <row r="43" spans="1:134" s="83" customFormat="1" ht="70.5" customHeight="1" x14ac:dyDescent="0.25">
      <c r="A43" s="476">
        <v>35</v>
      </c>
      <c r="B43" s="558" t="s">
        <v>2502</v>
      </c>
      <c r="C43" s="454" t="s">
        <v>2503</v>
      </c>
      <c r="D43" s="351" t="s">
        <v>2504</v>
      </c>
      <c r="E43" s="555">
        <v>9</v>
      </c>
      <c r="F43" s="214"/>
      <c r="G43" s="386"/>
      <c r="H43" s="387"/>
      <c r="I43" s="213"/>
      <c r="J43" s="214"/>
      <c r="K43" s="386"/>
      <c r="L43" s="387"/>
      <c r="M43" s="213"/>
      <c r="N43" s="214"/>
      <c r="O43" s="386"/>
      <c r="P43" s="387"/>
      <c r="Q43" s="213"/>
      <c r="R43" s="214"/>
      <c r="S43" s="386"/>
      <c r="T43" s="387"/>
      <c r="U43" s="213"/>
      <c r="V43" s="214"/>
      <c r="W43" s="386"/>
      <c r="X43" s="387"/>
      <c r="Y43" s="213"/>
      <c r="Z43" s="214"/>
      <c r="AA43" s="386"/>
      <c r="AB43" s="387"/>
      <c r="AC43" s="213"/>
      <c r="AD43" s="214"/>
      <c r="AE43" s="386"/>
      <c r="AF43" s="387"/>
      <c r="AG43" s="213"/>
      <c r="AH43" s="214"/>
      <c r="AI43" s="386"/>
      <c r="AJ43" s="387"/>
      <c r="AK43" s="213"/>
      <c r="AL43" s="214"/>
      <c r="AM43" s="386"/>
      <c r="AN43" s="387"/>
      <c r="AO43" s="213"/>
      <c r="AP43" s="214"/>
      <c r="AQ43" s="386"/>
      <c r="AR43" s="387"/>
      <c r="AS43" s="213"/>
      <c r="AT43" s="214"/>
      <c r="AU43" s="386"/>
      <c r="AV43" s="387"/>
      <c r="AW43" s="213"/>
      <c r="AX43" s="214"/>
      <c r="AY43" s="386"/>
      <c r="AZ43" s="387"/>
      <c r="BA43" s="213"/>
      <c r="BB43" s="356"/>
      <c r="BC43" s="484"/>
      <c r="BD43" s="485"/>
      <c r="BE43" s="327"/>
      <c r="BF43" s="214"/>
      <c r="BG43" s="386"/>
      <c r="BH43" s="387"/>
      <c r="BI43" s="213"/>
      <c r="BJ43" s="214"/>
      <c r="BK43" s="386"/>
      <c r="BL43" s="387"/>
      <c r="BM43" s="213"/>
      <c r="BN43" s="214"/>
      <c r="BO43" s="386"/>
      <c r="BP43" s="387"/>
      <c r="BQ43" s="213"/>
      <c r="BR43" s="214"/>
      <c r="BS43" s="386"/>
      <c r="BT43" s="387"/>
      <c r="BU43" s="213"/>
      <c r="BV43" s="214"/>
      <c r="BW43" s="386"/>
      <c r="BX43" s="387"/>
      <c r="BY43" s="213"/>
      <c r="BZ43" s="214"/>
      <c r="CA43" s="386"/>
      <c r="CB43" s="387"/>
      <c r="CC43" s="213"/>
      <c r="CD43" s="356"/>
      <c r="CE43" s="484"/>
      <c r="CF43" s="485"/>
      <c r="CG43" s="327"/>
      <c r="CH43" s="214"/>
      <c r="CI43" s="386"/>
      <c r="CJ43" s="387"/>
      <c r="CK43" s="213"/>
      <c r="CL43" s="214"/>
      <c r="CM43" s="386"/>
      <c r="CN43" s="387"/>
      <c r="CO43" s="213"/>
      <c r="CP43" s="214"/>
      <c r="CQ43" s="386"/>
      <c r="CR43" s="387"/>
      <c r="CS43" s="213"/>
      <c r="CT43" s="214"/>
      <c r="CU43" s="386"/>
      <c r="CV43" s="387"/>
      <c r="CW43" s="213"/>
      <c r="CX43" s="214"/>
      <c r="CY43" s="386"/>
      <c r="CZ43" s="387"/>
      <c r="DA43" s="213"/>
      <c r="DB43" s="214"/>
      <c r="DC43" s="386"/>
      <c r="DD43" s="387"/>
      <c r="DE43" s="213"/>
      <c r="DF43" s="214"/>
      <c r="DG43" s="386"/>
      <c r="DH43" s="387"/>
      <c r="DI43" s="213"/>
      <c r="DJ43" s="214"/>
      <c r="DK43" s="386"/>
      <c r="DL43" s="387"/>
      <c r="DM43" s="213"/>
      <c r="DN43" s="214"/>
      <c r="DO43" s="386"/>
      <c r="DP43" s="387"/>
      <c r="DQ43" s="213"/>
      <c r="DR43" s="214"/>
      <c r="DS43" s="386"/>
      <c r="DT43" s="387"/>
      <c r="DU43" s="213"/>
      <c r="DV43" s="214"/>
      <c r="DW43" s="386"/>
      <c r="DX43" s="387"/>
      <c r="DY43" s="213"/>
      <c r="DZ43" s="244">
        <f t="shared" si="1"/>
        <v>0</v>
      </c>
      <c r="EA43" s="245">
        <f t="shared" si="1"/>
        <v>0</v>
      </c>
      <c r="EB43" s="245">
        <f t="shared" si="1"/>
        <v>0</v>
      </c>
      <c r="EC43" s="246">
        <f t="shared" si="1"/>
        <v>0</v>
      </c>
      <c r="ED43" s="107"/>
    </row>
    <row r="44" spans="1:134" s="83" customFormat="1" ht="33" customHeight="1" x14ac:dyDescent="0.25">
      <c r="A44" s="476">
        <v>36</v>
      </c>
      <c r="B44" s="558" t="s">
        <v>1962</v>
      </c>
      <c r="C44" s="454" t="s">
        <v>1963</v>
      </c>
      <c r="D44" s="351" t="s">
        <v>2627</v>
      </c>
      <c r="E44" s="467">
        <v>9</v>
      </c>
      <c r="F44" s="214">
        <v>1</v>
      </c>
      <c r="G44" s="386"/>
      <c r="H44" s="387"/>
      <c r="I44" s="213"/>
      <c r="J44" s="214">
        <v>1</v>
      </c>
      <c r="K44" s="386"/>
      <c r="L44" s="387"/>
      <c r="M44" s="213"/>
      <c r="N44" s="214">
        <v>1</v>
      </c>
      <c r="O44" s="386"/>
      <c r="P44" s="387"/>
      <c r="Q44" s="213"/>
      <c r="R44" s="214">
        <v>1</v>
      </c>
      <c r="S44" s="386"/>
      <c r="T44" s="387"/>
      <c r="U44" s="213"/>
      <c r="V44" s="214">
        <v>1</v>
      </c>
      <c r="W44" s="386"/>
      <c r="X44" s="387"/>
      <c r="Y44" s="213"/>
      <c r="Z44" s="214">
        <v>1</v>
      </c>
      <c r="AA44" s="386"/>
      <c r="AB44" s="387"/>
      <c r="AC44" s="213"/>
      <c r="AD44" s="214"/>
      <c r="AE44" s="386">
        <v>1</v>
      </c>
      <c r="AF44" s="387"/>
      <c r="AG44" s="213"/>
      <c r="AH44" s="214"/>
      <c r="AI44" s="386">
        <v>1</v>
      </c>
      <c r="AJ44" s="387"/>
      <c r="AK44" s="213"/>
      <c r="AL44" s="214">
        <v>1</v>
      </c>
      <c r="AM44" s="386"/>
      <c r="AN44" s="387"/>
      <c r="AO44" s="213"/>
      <c r="AP44" s="214">
        <v>1</v>
      </c>
      <c r="AQ44" s="386"/>
      <c r="AR44" s="387"/>
      <c r="AS44" s="213"/>
      <c r="AT44" s="214">
        <v>1</v>
      </c>
      <c r="AU44" s="386"/>
      <c r="AV44" s="387"/>
      <c r="AW44" s="213"/>
      <c r="AX44" s="214">
        <v>1</v>
      </c>
      <c r="AY44" s="386"/>
      <c r="AZ44" s="387"/>
      <c r="BA44" s="213"/>
      <c r="BB44" s="356"/>
      <c r="BC44" s="484"/>
      <c r="BD44" s="485"/>
      <c r="BE44" s="327"/>
      <c r="BF44" s="214">
        <v>1</v>
      </c>
      <c r="BG44" s="386"/>
      <c r="BH44" s="387"/>
      <c r="BI44" s="213"/>
      <c r="BJ44" s="214">
        <v>1</v>
      </c>
      <c r="BK44" s="386"/>
      <c r="BL44" s="387"/>
      <c r="BM44" s="213"/>
      <c r="BN44" s="214"/>
      <c r="BO44" s="386"/>
      <c r="BP44" s="387"/>
      <c r="BQ44" s="213"/>
      <c r="BR44" s="214"/>
      <c r="BS44" s="386">
        <v>1</v>
      </c>
      <c r="BT44" s="387"/>
      <c r="BU44" s="213"/>
      <c r="BV44" s="214">
        <v>2</v>
      </c>
      <c r="BW44" s="386"/>
      <c r="BX44" s="387"/>
      <c r="BY44" s="213"/>
      <c r="BZ44" s="214"/>
      <c r="CA44" s="386"/>
      <c r="CB44" s="387"/>
      <c r="CC44" s="213"/>
      <c r="CD44" s="356"/>
      <c r="CE44" s="484"/>
      <c r="CF44" s="485"/>
      <c r="CG44" s="327"/>
      <c r="CH44" s="214">
        <v>2</v>
      </c>
      <c r="CI44" s="386"/>
      <c r="CJ44" s="387"/>
      <c r="CK44" s="213"/>
      <c r="CL44" s="214">
        <v>2</v>
      </c>
      <c r="CM44" s="386"/>
      <c r="CN44" s="387"/>
      <c r="CO44" s="213"/>
      <c r="CP44" s="214"/>
      <c r="CQ44" s="386">
        <v>1</v>
      </c>
      <c r="CR44" s="387"/>
      <c r="CS44" s="213"/>
      <c r="CT44" s="214">
        <v>1</v>
      </c>
      <c r="CU44" s="386"/>
      <c r="CV44" s="387"/>
      <c r="CW44" s="213"/>
      <c r="CX44" s="214">
        <v>1</v>
      </c>
      <c r="CY44" s="386"/>
      <c r="CZ44" s="387"/>
      <c r="DA44" s="213"/>
      <c r="DB44" s="214">
        <v>2</v>
      </c>
      <c r="DC44" s="386"/>
      <c r="DD44" s="387"/>
      <c r="DE44" s="213"/>
      <c r="DF44" s="214"/>
      <c r="DG44" s="386">
        <v>1</v>
      </c>
      <c r="DH44" s="387"/>
      <c r="DI44" s="213"/>
      <c r="DJ44" s="214"/>
      <c r="DK44" s="386">
        <v>1</v>
      </c>
      <c r="DL44" s="387"/>
      <c r="DM44" s="213"/>
      <c r="DN44" s="214"/>
      <c r="DO44" s="386">
        <v>1</v>
      </c>
      <c r="DP44" s="387"/>
      <c r="DQ44" s="213"/>
      <c r="DR44" s="214"/>
      <c r="DS44" s="386">
        <v>1</v>
      </c>
      <c r="DT44" s="387"/>
      <c r="DU44" s="213"/>
      <c r="DV44" s="214"/>
      <c r="DW44" s="386">
        <v>1</v>
      </c>
      <c r="DX44" s="387"/>
      <c r="DY44" s="213"/>
      <c r="DZ44" s="244">
        <f t="shared" si="1"/>
        <v>22</v>
      </c>
      <c r="EA44" s="245">
        <f t="shared" si="1"/>
        <v>9</v>
      </c>
      <c r="EB44" s="245">
        <f t="shared" si="1"/>
        <v>0</v>
      </c>
      <c r="EC44" s="246">
        <f t="shared" si="1"/>
        <v>0</v>
      </c>
      <c r="ED44" s="107"/>
    </row>
    <row r="45" spans="1:134" s="83" customFormat="1" ht="33" customHeight="1" x14ac:dyDescent="0.25">
      <c r="A45" s="476">
        <v>37</v>
      </c>
      <c r="B45" s="558" t="s">
        <v>1964</v>
      </c>
      <c r="C45" s="454" t="s">
        <v>1965</v>
      </c>
      <c r="D45" s="351" t="s">
        <v>1966</v>
      </c>
      <c r="E45" s="467">
        <v>9</v>
      </c>
      <c r="F45" s="214">
        <v>1</v>
      </c>
      <c r="G45" s="386"/>
      <c r="H45" s="387"/>
      <c r="I45" s="213"/>
      <c r="J45" s="214">
        <v>1</v>
      </c>
      <c r="K45" s="386"/>
      <c r="L45" s="387"/>
      <c r="M45" s="213"/>
      <c r="N45" s="214"/>
      <c r="O45" s="386">
        <v>1</v>
      </c>
      <c r="P45" s="387"/>
      <c r="Q45" s="213"/>
      <c r="R45" s="214"/>
      <c r="S45" s="386">
        <v>1</v>
      </c>
      <c r="T45" s="387"/>
      <c r="U45" s="213"/>
      <c r="V45" s="214">
        <v>1</v>
      </c>
      <c r="W45" s="386"/>
      <c r="X45" s="387"/>
      <c r="Y45" s="213"/>
      <c r="Z45" s="214">
        <v>1</v>
      </c>
      <c r="AA45" s="386"/>
      <c r="AB45" s="387"/>
      <c r="AC45" s="213"/>
      <c r="AD45" s="214">
        <v>1</v>
      </c>
      <c r="AE45" s="386"/>
      <c r="AF45" s="387"/>
      <c r="AG45" s="213"/>
      <c r="AH45" s="214">
        <v>1</v>
      </c>
      <c r="AI45" s="386"/>
      <c r="AJ45" s="387"/>
      <c r="AK45" s="213"/>
      <c r="AL45" s="214"/>
      <c r="AM45" s="386">
        <v>1</v>
      </c>
      <c r="AN45" s="387"/>
      <c r="AO45" s="213"/>
      <c r="AP45" s="214"/>
      <c r="AQ45" s="386">
        <v>1</v>
      </c>
      <c r="AR45" s="387"/>
      <c r="AS45" s="213"/>
      <c r="AT45" s="214">
        <v>1</v>
      </c>
      <c r="AU45" s="386"/>
      <c r="AV45" s="387"/>
      <c r="AW45" s="213"/>
      <c r="AX45" s="214">
        <v>1</v>
      </c>
      <c r="AY45" s="386"/>
      <c r="AZ45" s="387"/>
      <c r="BA45" s="213"/>
      <c r="BB45" s="356"/>
      <c r="BC45" s="484"/>
      <c r="BD45" s="485"/>
      <c r="BE45" s="327"/>
      <c r="BF45" s="214">
        <v>1</v>
      </c>
      <c r="BG45" s="386"/>
      <c r="BH45" s="387"/>
      <c r="BI45" s="213"/>
      <c r="BJ45" s="214">
        <v>1</v>
      </c>
      <c r="BK45" s="386"/>
      <c r="BL45" s="387"/>
      <c r="BM45" s="213"/>
      <c r="BN45" s="214">
        <v>2</v>
      </c>
      <c r="BO45" s="386"/>
      <c r="BP45" s="387"/>
      <c r="BQ45" s="213"/>
      <c r="BR45" s="214">
        <v>1</v>
      </c>
      <c r="BS45" s="386"/>
      <c r="BT45" s="387"/>
      <c r="BU45" s="213"/>
      <c r="BV45" s="214"/>
      <c r="BW45" s="386">
        <v>1</v>
      </c>
      <c r="BX45" s="387"/>
      <c r="BY45" s="213"/>
      <c r="BZ45" s="214"/>
      <c r="CA45" s="386"/>
      <c r="CB45" s="387"/>
      <c r="CC45" s="213"/>
      <c r="CD45" s="356"/>
      <c r="CE45" s="484"/>
      <c r="CF45" s="485"/>
      <c r="CG45" s="327"/>
      <c r="CH45" s="214"/>
      <c r="CI45" s="386">
        <v>1</v>
      </c>
      <c r="CJ45" s="387"/>
      <c r="CK45" s="213"/>
      <c r="CL45" s="214"/>
      <c r="CM45" s="386">
        <v>1</v>
      </c>
      <c r="CN45" s="387"/>
      <c r="CO45" s="213"/>
      <c r="CP45" s="214"/>
      <c r="CQ45" s="386">
        <v>1</v>
      </c>
      <c r="CR45" s="387"/>
      <c r="CS45" s="213"/>
      <c r="CT45" s="214">
        <v>1</v>
      </c>
      <c r="CU45" s="386"/>
      <c r="CV45" s="387"/>
      <c r="CW45" s="213"/>
      <c r="CX45" s="214">
        <v>1</v>
      </c>
      <c r="CY45" s="386"/>
      <c r="CZ45" s="387"/>
      <c r="DA45" s="213"/>
      <c r="DB45" s="214">
        <v>1</v>
      </c>
      <c r="DC45" s="386"/>
      <c r="DD45" s="387"/>
      <c r="DE45" s="213"/>
      <c r="DF45" s="214">
        <v>1</v>
      </c>
      <c r="DG45" s="386"/>
      <c r="DH45" s="387"/>
      <c r="DI45" s="213"/>
      <c r="DJ45" s="214">
        <v>1</v>
      </c>
      <c r="DK45" s="386"/>
      <c r="DL45" s="387"/>
      <c r="DM45" s="213"/>
      <c r="DN45" s="214">
        <v>1</v>
      </c>
      <c r="DO45" s="386"/>
      <c r="DP45" s="387"/>
      <c r="DQ45" s="213"/>
      <c r="DR45" s="214">
        <v>1</v>
      </c>
      <c r="DS45" s="386"/>
      <c r="DT45" s="387"/>
      <c r="DU45" s="213"/>
      <c r="DV45" s="214">
        <v>1</v>
      </c>
      <c r="DW45" s="386"/>
      <c r="DX45" s="387"/>
      <c r="DY45" s="213"/>
      <c r="DZ45" s="244">
        <f t="shared" si="1"/>
        <v>21</v>
      </c>
      <c r="EA45" s="245">
        <f t="shared" si="1"/>
        <v>8</v>
      </c>
      <c r="EB45" s="245">
        <f t="shared" si="1"/>
        <v>0</v>
      </c>
      <c r="EC45" s="246">
        <f t="shared" si="1"/>
        <v>0</v>
      </c>
      <c r="ED45" s="107"/>
    </row>
    <row r="46" spans="1:134" s="83" customFormat="1" ht="39.75" customHeight="1" x14ac:dyDescent="0.25">
      <c r="A46" s="476">
        <v>38</v>
      </c>
      <c r="B46" s="558" t="s">
        <v>1967</v>
      </c>
      <c r="C46" s="454" t="s">
        <v>1968</v>
      </c>
      <c r="D46" s="351" t="s">
        <v>2626</v>
      </c>
      <c r="E46" s="466">
        <v>9</v>
      </c>
      <c r="F46" s="214"/>
      <c r="G46" s="386">
        <v>1</v>
      </c>
      <c r="H46" s="387"/>
      <c r="I46" s="213"/>
      <c r="J46" s="214"/>
      <c r="K46" s="386">
        <v>1</v>
      </c>
      <c r="L46" s="387"/>
      <c r="M46" s="213"/>
      <c r="N46" s="214">
        <v>1</v>
      </c>
      <c r="O46" s="386"/>
      <c r="P46" s="387"/>
      <c r="Q46" s="213"/>
      <c r="R46" s="214">
        <v>1</v>
      </c>
      <c r="S46" s="386"/>
      <c r="T46" s="387"/>
      <c r="U46" s="213"/>
      <c r="V46" s="214"/>
      <c r="W46" s="386">
        <v>1</v>
      </c>
      <c r="X46" s="387"/>
      <c r="Y46" s="213"/>
      <c r="Z46" s="214"/>
      <c r="AA46" s="386">
        <v>1</v>
      </c>
      <c r="AB46" s="387"/>
      <c r="AC46" s="213"/>
      <c r="AD46" s="214">
        <v>1</v>
      </c>
      <c r="AE46" s="386"/>
      <c r="AF46" s="387"/>
      <c r="AG46" s="213"/>
      <c r="AH46" s="214">
        <v>1</v>
      </c>
      <c r="AI46" s="386"/>
      <c r="AJ46" s="387"/>
      <c r="AK46" s="213"/>
      <c r="AL46" s="214">
        <v>1</v>
      </c>
      <c r="AM46" s="386"/>
      <c r="AN46" s="387"/>
      <c r="AO46" s="213"/>
      <c r="AP46" s="214">
        <v>1</v>
      </c>
      <c r="AQ46" s="386"/>
      <c r="AR46" s="387"/>
      <c r="AS46" s="213"/>
      <c r="AT46" s="214"/>
      <c r="AU46" s="386">
        <v>1</v>
      </c>
      <c r="AV46" s="387"/>
      <c r="AW46" s="213"/>
      <c r="AX46" s="214"/>
      <c r="AY46" s="386">
        <v>1</v>
      </c>
      <c r="AZ46" s="387"/>
      <c r="BA46" s="213"/>
      <c r="BB46" s="356"/>
      <c r="BC46" s="484"/>
      <c r="BD46" s="485"/>
      <c r="BE46" s="327"/>
      <c r="BF46" s="214"/>
      <c r="BG46" s="386">
        <v>1</v>
      </c>
      <c r="BH46" s="387"/>
      <c r="BI46" s="213"/>
      <c r="BJ46" s="214">
        <v>1</v>
      </c>
      <c r="BK46" s="386"/>
      <c r="BL46" s="387"/>
      <c r="BM46" s="213"/>
      <c r="BN46" s="214"/>
      <c r="BO46" s="386">
        <v>1</v>
      </c>
      <c r="BP46" s="387"/>
      <c r="BQ46" s="213"/>
      <c r="BR46" s="214"/>
      <c r="BS46" s="386">
        <v>1</v>
      </c>
      <c r="BT46" s="387"/>
      <c r="BU46" s="213"/>
      <c r="BV46" s="214">
        <v>2</v>
      </c>
      <c r="BW46" s="386"/>
      <c r="BX46" s="387"/>
      <c r="BY46" s="213"/>
      <c r="BZ46" s="214"/>
      <c r="CA46" s="386">
        <v>1</v>
      </c>
      <c r="CB46" s="387"/>
      <c r="CC46" s="213"/>
      <c r="CD46" s="356"/>
      <c r="CE46" s="484"/>
      <c r="CF46" s="485"/>
      <c r="CG46" s="327"/>
      <c r="CH46" s="214"/>
      <c r="CI46" s="386">
        <v>2</v>
      </c>
      <c r="CJ46" s="387"/>
      <c r="CK46" s="213"/>
      <c r="CL46" s="214">
        <v>2</v>
      </c>
      <c r="CM46" s="386"/>
      <c r="CN46" s="387"/>
      <c r="CO46" s="213"/>
      <c r="CP46" s="214"/>
      <c r="CQ46" s="386">
        <v>1</v>
      </c>
      <c r="CR46" s="387"/>
      <c r="CS46" s="213"/>
      <c r="CT46" s="214"/>
      <c r="CU46" s="386">
        <v>1</v>
      </c>
      <c r="CV46" s="387"/>
      <c r="CW46" s="213"/>
      <c r="CX46" s="214"/>
      <c r="CY46" s="386">
        <v>1</v>
      </c>
      <c r="CZ46" s="387"/>
      <c r="DA46" s="213"/>
      <c r="DB46" s="214"/>
      <c r="DC46" s="386">
        <v>1</v>
      </c>
      <c r="DD46" s="387"/>
      <c r="DE46" s="213"/>
      <c r="DF46" s="214">
        <v>1</v>
      </c>
      <c r="DG46" s="386"/>
      <c r="DH46" s="387"/>
      <c r="DI46" s="213"/>
      <c r="DJ46" s="214">
        <v>1</v>
      </c>
      <c r="DK46" s="386"/>
      <c r="DL46" s="387"/>
      <c r="DM46" s="213"/>
      <c r="DN46" s="214">
        <v>1</v>
      </c>
      <c r="DO46" s="386"/>
      <c r="DP46" s="387"/>
      <c r="DQ46" s="213"/>
      <c r="DR46" s="214">
        <v>1</v>
      </c>
      <c r="DS46" s="386"/>
      <c r="DT46" s="387"/>
      <c r="DU46" s="213"/>
      <c r="DV46" s="214">
        <v>1</v>
      </c>
      <c r="DW46" s="386"/>
      <c r="DX46" s="387"/>
      <c r="DY46" s="213"/>
      <c r="DZ46" s="244">
        <f t="shared" si="1"/>
        <v>16</v>
      </c>
      <c r="EA46" s="245">
        <f t="shared" si="1"/>
        <v>16</v>
      </c>
      <c r="EB46" s="245">
        <f t="shared" si="1"/>
        <v>0</v>
      </c>
      <c r="EC46" s="246">
        <f t="shared" si="1"/>
        <v>0</v>
      </c>
      <c r="ED46" s="107"/>
    </row>
    <row r="47" spans="1:134" s="83" customFormat="1" ht="33" customHeight="1" x14ac:dyDescent="0.25">
      <c r="A47" s="476">
        <v>39</v>
      </c>
      <c r="B47" s="558" t="s">
        <v>860</v>
      </c>
      <c r="C47" s="454" t="s">
        <v>861</v>
      </c>
      <c r="D47" s="351" t="s">
        <v>1496</v>
      </c>
      <c r="E47" s="467">
        <v>9</v>
      </c>
      <c r="F47" s="214">
        <v>1</v>
      </c>
      <c r="G47" s="386"/>
      <c r="H47" s="387"/>
      <c r="I47" s="213"/>
      <c r="J47" s="214">
        <v>1</v>
      </c>
      <c r="K47" s="386"/>
      <c r="L47" s="387"/>
      <c r="M47" s="213"/>
      <c r="N47" s="214">
        <v>1</v>
      </c>
      <c r="O47" s="386"/>
      <c r="P47" s="387"/>
      <c r="Q47" s="213"/>
      <c r="R47" s="214">
        <v>1</v>
      </c>
      <c r="S47" s="386"/>
      <c r="T47" s="387"/>
      <c r="U47" s="213"/>
      <c r="V47" s="214">
        <v>1</v>
      </c>
      <c r="W47" s="386"/>
      <c r="X47" s="387"/>
      <c r="Y47" s="213"/>
      <c r="Z47" s="214">
        <v>1</v>
      </c>
      <c r="AA47" s="386"/>
      <c r="AB47" s="387"/>
      <c r="AC47" s="213"/>
      <c r="AD47" s="214"/>
      <c r="AE47" s="386">
        <v>1</v>
      </c>
      <c r="AF47" s="387"/>
      <c r="AG47" s="213"/>
      <c r="AH47" s="214"/>
      <c r="AI47" s="386">
        <v>1</v>
      </c>
      <c r="AJ47" s="387"/>
      <c r="AK47" s="213"/>
      <c r="AL47" s="214">
        <v>1</v>
      </c>
      <c r="AM47" s="386"/>
      <c r="AN47" s="387"/>
      <c r="AO47" s="213"/>
      <c r="AP47" s="214"/>
      <c r="AQ47" s="386"/>
      <c r="AR47" s="387"/>
      <c r="AS47" s="213"/>
      <c r="AT47" s="214">
        <v>1</v>
      </c>
      <c r="AU47" s="386"/>
      <c r="AV47" s="387"/>
      <c r="AW47" s="213"/>
      <c r="AX47" s="214">
        <v>1</v>
      </c>
      <c r="AY47" s="386"/>
      <c r="AZ47" s="387"/>
      <c r="BA47" s="213"/>
      <c r="BB47" s="356"/>
      <c r="BC47" s="484"/>
      <c r="BD47" s="485"/>
      <c r="BE47" s="327"/>
      <c r="BF47" s="214">
        <v>1</v>
      </c>
      <c r="BG47" s="386"/>
      <c r="BH47" s="387"/>
      <c r="BI47" s="213"/>
      <c r="BJ47" s="214"/>
      <c r="BK47" s="386">
        <v>1</v>
      </c>
      <c r="BL47" s="387"/>
      <c r="BM47" s="213"/>
      <c r="BN47" s="214"/>
      <c r="BO47" s="386"/>
      <c r="BP47" s="387"/>
      <c r="BQ47" s="213"/>
      <c r="BR47" s="214">
        <v>1</v>
      </c>
      <c r="BS47" s="386"/>
      <c r="BT47" s="387"/>
      <c r="BU47" s="213"/>
      <c r="BV47" s="214"/>
      <c r="BW47" s="386">
        <v>1</v>
      </c>
      <c r="BX47" s="387"/>
      <c r="BY47" s="213"/>
      <c r="BZ47" s="214"/>
      <c r="CA47" s="386"/>
      <c r="CB47" s="387"/>
      <c r="CC47" s="213"/>
      <c r="CD47" s="356"/>
      <c r="CE47" s="484"/>
      <c r="CF47" s="485"/>
      <c r="CG47" s="327"/>
      <c r="CH47" s="214">
        <v>1</v>
      </c>
      <c r="CI47" s="386"/>
      <c r="CJ47" s="387"/>
      <c r="CK47" s="213"/>
      <c r="CL47" s="214"/>
      <c r="CM47" s="386">
        <v>1</v>
      </c>
      <c r="CN47" s="387"/>
      <c r="CO47" s="213"/>
      <c r="CP47" s="214"/>
      <c r="CQ47" s="386"/>
      <c r="CR47" s="387"/>
      <c r="CS47" s="213"/>
      <c r="CT47" s="214"/>
      <c r="CU47" s="386"/>
      <c r="CV47" s="387"/>
      <c r="CW47" s="213"/>
      <c r="CX47" s="214"/>
      <c r="CY47" s="386"/>
      <c r="CZ47" s="387"/>
      <c r="DA47" s="213"/>
      <c r="DB47" s="214"/>
      <c r="DC47" s="386"/>
      <c r="DD47" s="387"/>
      <c r="DE47" s="213"/>
      <c r="DF47" s="214"/>
      <c r="DG47" s="386"/>
      <c r="DH47" s="387"/>
      <c r="DI47" s="213"/>
      <c r="DJ47" s="214"/>
      <c r="DK47" s="386"/>
      <c r="DL47" s="387"/>
      <c r="DM47" s="213"/>
      <c r="DN47" s="214"/>
      <c r="DO47" s="386"/>
      <c r="DP47" s="387"/>
      <c r="DQ47" s="213"/>
      <c r="DR47" s="214"/>
      <c r="DS47" s="386"/>
      <c r="DT47" s="387"/>
      <c r="DU47" s="213"/>
      <c r="DV47" s="214"/>
      <c r="DW47" s="386"/>
      <c r="DX47" s="387"/>
      <c r="DY47" s="213"/>
      <c r="DZ47" s="244">
        <f t="shared" si="1"/>
        <v>12</v>
      </c>
      <c r="EA47" s="245">
        <f t="shared" si="1"/>
        <v>5</v>
      </c>
      <c r="EB47" s="245">
        <f t="shared" si="1"/>
        <v>0</v>
      </c>
      <c r="EC47" s="246">
        <f t="shared" si="1"/>
        <v>0</v>
      </c>
      <c r="ED47" s="107"/>
    </row>
    <row r="48" spans="1:134" s="83" customFormat="1" ht="43.5" customHeight="1" x14ac:dyDescent="0.25">
      <c r="A48" s="476">
        <v>40</v>
      </c>
      <c r="B48" s="558" t="s">
        <v>1118</v>
      </c>
      <c r="C48" s="454" t="s">
        <v>1119</v>
      </c>
      <c r="D48" s="351" t="s">
        <v>1499</v>
      </c>
      <c r="E48" s="467">
        <v>9</v>
      </c>
      <c r="F48" s="214">
        <v>1</v>
      </c>
      <c r="G48" s="386"/>
      <c r="H48" s="387"/>
      <c r="I48" s="213"/>
      <c r="J48" s="214">
        <v>1</v>
      </c>
      <c r="K48" s="386"/>
      <c r="L48" s="387"/>
      <c r="M48" s="213"/>
      <c r="N48" s="214"/>
      <c r="O48" s="386">
        <v>1</v>
      </c>
      <c r="P48" s="387"/>
      <c r="Q48" s="213"/>
      <c r="R48" s="214"/>
      <c r="S48" s="386">
        <v>1</v>
      </c>
      <c r="T48" s="387"/>
      <c r="U48" s="213"/>
      <c r="V48" s="214">
        <v>1</v>
      </c>
      <c r="W48" s="386"/>
      <c r="X48" s="387"/>
      <c r="Y48" s="213"/>
      <c r="Z48" s="214">
        <v>1</v>
      </c>
      <c r="AA48" s="386"/>
      <c r="AB48" s="387"/>
      <c r="AC48" s="213"/>
      <c r="AD48" s="214">
        <v>1</v>
      </c>
      <c r="AE48" s="386"/>
      <c r="AF48" s="387"/>
      <c r="AG48" s="213"/>
      <c r="AH48" s="214">
        <v>1</v>
      </c>
      <c r="AI48" s="386"/>
      <c r="AJ48" s="387"/>
      <c r="AK48" s="213"/>
      <c r="AL48" s="214"/>
      <c r="AM48" s="386">
        <v>1</v>
      </c>
      <c r="AN48" s="387"/>
      <c r="AO48" s="213"/>
      <c r="AP48" s="214"/>
      <c r="AQ48" s="386">
        <v>1</v>
      </c>
      <c r="AR48" s="387"/>
      <c r="AS48" s="213"/>
      <c r="AT48" s="214">
        <v>1</v>
      </c>
      <c r="AU48" s="386"/>
      <c r="AV48" s="387"/>
      <c r="AW48" s="213"/>
      <c r="AX48" s="214">
        <v>1</v>
      </c>
      <c r="AY48" s="386"/>
      <c r="AZ48" s="387"/>
      <c r="BA48" s="213"/>
      <c r="BB48" s="356"/>
      <c r="BC48" s="484"/>
      <c r="BD48" s="485"/>
      <c r="BE48" s="327"/>
      <c r="BF48" s="214">
        <v>1</v>
      </c>
      <c r="BG48" s="386"/>
      <c r="BH48" s="387"/>
      <c r="BI48" s="213"/>
      <c r="BJ48" s="214"/>
      <c r="BK48" s="386">
        <v>1</v>
      </c>
      <c r="BL48" s="387"/>
      <c r="BM48" s="213"/>
      <c r="BN48" s="214">
        <v>2</v>
      </c>
      <c r="BO48" s="386"/>
      <c r="BP48" s="387"/>
      <c r="BQ48" s="213"/>
      <c r="BR48" s="214">
        <v>1</v>
      </c>
      <c r="BS48" s="386"/>
      <c r="BT48" s="387"/>
      <c r="BU48" s="213"/>
      <c r="BV48" s="214">
        <v>1</v>
      </c>
      <c r="BW48" s="386"/>
      <c r="BX48" s="387"/>
      <c r="BY48" s="213"/>
      <c r="BZ48" s="214"/>
      <c r="CA48" s="386"/>
      <c r="CB48" s="387"/>
      <c r="CC48" s="213"/>
      <c r="CD48" s="356"/>
      <c r="CE48" s="484"/>
      <c r="CF48" s="485"/>
      <c r="CG48" s="327"/>
      <c r="CH48" s="214">
        <v>1</v>
      </c>
      <c r="CI48" s="386"/>
      <c r="CJ48" s="387"/>
      <c r="CK48" s="213"/>
      <c r="CL48" s="214">
        <v>1</v>
      </c>
      <c r="CM48" s="386"/>
      <c r="CN48" s="387"/>
      <c r="CO48" s="213"/>
      <c r="CP48" s="214"/>
      <c r="CQ48" s="386"/>
      <c r="CR48" s="387"/>
      <c r="CS48" s="213"/>
      <c r="CT48" s="214"/>
      <c r="CU48" s="386"/>
      <c r="CV48" s="387"/>
      <c r="CW48" s="213"/>
      <c r="CX48" s="214">
        <v>1</v>
      </c>
      <c r="CY48" s="386"/>
      <c r="CZ48" s="387"/>
      <c r="DA48" s="213"/>
      <c r="DB48" s="214"/>
      <c r="DC48" s="386"/>
      <c r="DD48" s="387"/>
      <c r="DE48" s="213"/>
      <c r="DF48" s="214"/>
      <c r="DG48" s="386"/>
      <c r="DH48" s="387"/>
      <c r="DI48" s="213"/>
      <c r="DJ48" s="214"/>
      <c r="DK48" s="386"/>
      <c r="DL48" s="387"/>
      <c r="DM48" s="213"/>
      <c r="DN48" s="214"/>
      <c r="DO48" s="386"/>
      <c r="DP48" s="387"/>
      <c r="DQ48" s="213"/>
      <c r="DR48" s="214"/>
      <c r="DS48" s="386"/>
      <c r="DT48" s="387"/>
      <c r="DU48" s="213"/>
      <c r="DV48" s="214"/>
      <c r="DW48" s="386"/>
      <c r="DX48" s="387"/>
      <c r="DY48" s="213"/>
      <c r="DZ48" s="244">
        <f t="shared" si="1"/>
        <v>16</v>
      </c>
      <c r="EA48" s="245">
        <f t="shared" si="1"/>
        <v>5</v>
      </c>
      <c r="EB48" s="245">
        <f t="shared" si="1"/>
        <v>0</v>
      </c>
      <c r="EC48" s="246">
        <f t="shared" si="1"/>
        <v>0</v>
      </c>
      <c r="ED48" s="107"/>
    </row>
    <row r="49" spans="1:134" s="83" customFormat="1" ht="33" customHeight="1" x14ac:dyDescent="0.25">
      <c r="A49" s="476">
        <v>41</v>
      </c>
      <c r="B49" s="558" t="s">
        <v>865</v>
      </c>
      <c r="C49" s="454" t="s">
        <v>866</v>
      </c>
      <c r="D49" s="351" t="s">
        <v>1497</v>
      </c>
      <c r="E49" s="466">
        <v>9</v>
      </c>
      <c r="F49" s="214"/>
      <c r="G49" s="386">
        <v>1</v>
      </c>
      <c r="H49" s="387"/>
      <c r="I49" s="213"/>
      <c r="J49" s="214"/>
      <c r="K49" s="386">
        <v>1</v>
      </c>
      <c r="L49" s="387"/>
      <c r="M49" s="213"/>
      <c r="N49" s="214">
        <v>1</v>
      </c>
      <c r="O49" s="386"/>
      <c r="P49" s="387"/>
      <c r="Q49" s="213"/>
      <c r="R49" s="214">
        <v>1</v>
      </c>
      <c r="S49" s="386"/>
      <c r="T49" s="387"/>
      <c r="U49" s="213"/>
      <c r="V49" s="214"/>
      <c r="W49" s="386">
        <v>1</v>
      </c>
      <c r="X49" s="387"/>
      <c r="Y49" s="213"/>
      <c r="Z49" s="214"/>
      <c r="AA49" s="386">
        <v>1</v>
      </c>
      <c r="AB49" s="387"/>
      <c r="AC49" s="213"/>
      <c r="AD49" s="214">
        <v>1</v>
      </c>
      <c r="AE49" s="386"/>
      <c r="AF49" s="387"/>
      <c r="AG49" s="213"/>
      <c r="AH49" s="214">
        <v>1</v>
      </c>
      <c r="AI49" s="386"/>
      <c r="AJ49" s="387"/>
      <c r="AK49" s="213"/>
      <c r="AL49" s="214">
        <v>1</v>
      </c>
      <c r="AM49" s="386"/>
      <c r="AN49" s="387"/>
      <c r="AO49" s="213"/>
      <c r="AP49" s="214">
        <v>1</v>
      </c>
      <c r="AQ49" s="386"/>
      <c r="AR49" s="387"/>
      <c r="AS49" s="213"/>
      <c r="AT49" s="214"/>
      <c r="AU49" s="386">
        <v>1</v>
      </c>
      <c r="AV49" s="387"/>
      <c r="AW49" s="213"/>
      <c r="AX49" s="214"/>
      <c r="AY49" s="386">
        <v>1</v>
      </c>
      <c r="AZ49" s="387"/>
      <c r="BA49" s="213"/>
      <c r="BB49" s="356"/>
      <c r="BC49" s="484"/>
      <c r="BD49" s="485"/>
      <c r="BE49" s="327"/>
      <c r="BF49" s="214"/>
      <c r="BG49" s="386">
        <v>1</v>
      </c>
      <c r="BH49" s="387"/>
      <c r="BI49" s="213"/>
      <c r="BJ49" s="214">
        <v>1</v>
      </c>
      <c r="BK49" s="386"/>
      <c r="BL49" s="387"/>
      <c r="BM49" s="213"/>
      <c r="BN49" s="214"/>
      <c r="BO49" s="386">
        <v>1</v>
      </c>
      <c r="BP49" s="387"/>
      <c r="BQ49" s="213"/>
      <c r="BR49" s="214"/>
      <c r="BS49" s="386">
        <v>1</v>
      </c>
      <c r="BT49" s="387"/>
      <c r="BU49" s="213"/>
      <c r="BV49" s="214">
        <v>1</v>
      </c>
      <c r="BW49" s="386"/>
      <c r="BX49" s="387"/>
      <c r="BY49" s="213"/>
      <c r="BZ49" s="214"/>
      <c r="CA49" s="386"/>
      <c r="CB49" s="387"/>
      <c r="CC49" s="213"/>
      <c r="CD49" s="356"/>
      <c r="CE49" s="484"/>
      <c r="CF49" s="485"/>
      <c r="CG49" s="327"/>
      <c r="CH49" s="214">
        <v>1</v>
      </c>
      <c r="CI49" s="386"/>
      <c r="CJ49" s="387"/>
      <c r="CK49" s="213"/>
      <c r="CL49" s="214"/>
      <c r="CM49" s="386">
        <v>1</v>
      </c>
      <c r="CN49" s="387"/>
      <c r="CO49" s="213"/>
      <c r="CP49" s="214"/>
      <c r="CQ49" s="386"/>
      <c r="CR49" s="387"/>
      <c r="CS49" s="213"/>
      <c r="CT49" s="214"/>
      <c r="CU49" s="386"/>
      <c r="CV49" s="387"/>
      <c r="CW49" s="213"/>
      <c r="CX49" s="214"/>
      <c r="CY49" s="386"/>
      <c r="CZ49" s="387"/>
      <c r="DA49" s="213"/>
      <c r="DB49" s="214"/>
      <c r="DC49" s="386"/>
      <c r="DD49" s="387"/>
      <c r="DE49" s="213"/>
      <c r="DF49" s="214"/>
      <c r="DG49" s="386"/>
      <c r="DH49" s="387"/>
      <c r="DI49" s="213"/>
      <c r="DJ49" s="214"/>
      <c r="DK49" s="386"/>
      <c r="DL49" s="387"/>
      <c r="DM49" s="213"/>
      <c r="DN49" s="214"/>
      <c r="DO49" s="386"/>
      <c r="DP49" s="387"/>
      <c r="DQ49" s="213"/>
      <c r="DR49" s="214"/>
      <c r="DS49" s="386"/>
      <c r="DT49" s="387"/>
      <c r="DU49" s="213"/>
      <c r="DV49" s="214"/>
      <c r="DW49" s="386"/>
      <c r="DX49" s="387"/>
      <c r="DY49" s="213"/>
      <c r="DZ49" s="244">
        <f t="shared" si="1"/>
        <v>9</v>
      </c>
      <c r="EA49" s="245">
        <f t="shared" si="1"/>
        <v>10</v>
      </c>
      <c r="EB49" s="245">
        <f t="shared" si="1"/>
        <v>0</v>
      </c>
      <c r="EC49" s="246">
        <f t="shared" si="1"/>
        <v>0</v>
      </c>
      <c r="ED49" s="107"/>
    </row>
    <row r="50" spans="1:134" s="83" customFormat="1" ht="33" customHeight="1" x14ac:dyDescent="0.25">
      <c r="A50" s="476">
        <v>42</v>
      </c>
      <c r="B50" s="558" t="s">
        <v>1969</v>
      </c>
      <c r="C50" s="454" t="s">
        <v>1970</v>
      </c>
      <c r="D50" s="351" t="s">
        <v>1971</v>
      </c>
      <c r="E50" s="466">
        <v>9</v>
      </c>
      <c r="F50" s="214">
        <v>1</v>
      </c>
      <c r="G50" s="386"/>
      <c r="H50" s="387"/>
      <c r="I50" s="213"/>
      <c r="J50" s="214">
        <v>1</v>
      </c>
      <c r="K50" s="386"/>
      <c r="L50" s="387"/>
      <c r="M50" s="213"/>
      <c r="N50" s="214">
        <v>1</v>
      </c>
      <c r="O50" s="386"/>
      <c r="P50" s="387"/>
      <c r="Q50" s="213"/>
      <c r="R50" s="214">
        <v>1</v>
      </c>
      <c r="S50" s="386"/>
      <c r="T50" s="387"/>
      <c r="U50" s="213"/>
      <c r="V50" s="214">
        <v>1</v>
      </c>
      <c r="W50" s="386"/>
      <c r="X50" s="387"/>
      <c r="Y50" s="213"/>
      <c r="Z50" s="214">
        <v>1</v>
      </c>
      <c r="AA50" s="386"/>
      <c r="AB50" s="387"/>
      <c r="AC50" s="213"/>
      <c r="AD50" s="214"/>
      <c r="AE50" s="386">
        <v>1</v>
      </c>
      <c r="AF50" s="387"/>
      <c r="AG50" s="213"/>
      <c r="AH50" s="214"/>
      <c r="AI50" s="386">
        <v>1</v>
      </c>
      <c r="AJ50" s="387"/>
      <c r="AK50" s="213"/>
      <c r="AL50" s="214">
        <v>1</v>
      </c>
      <c r="AM50" s="386"/>
      <c r="AN50" s="387"/>
      <c r="AO50" s="213"/>
      <c r="AP50" s="214">
        <v>1</v>
      </c>
      <c r="AQ50" s="386"/>
      <c r="AR50" s="387"/>
      <c r="AS50" s="213"/>
      <c r="AT50" s="214">
        <v>1</v>
      </c>
      <c r="AU50" s="386"/>
      <c r="AV50" s="387"/>
      <c r="AW50" s="213"/>
      <c r="AX50" s="214">
        <v>1</v>
      </c>
      <c r="AY50" s="386"/>
      <c r="AZ50" s="387"/>
      <c r="BA50" s="213"/>
      <c r="BB50" s="356"/>
      <c r="BC50" s="484"/>
      <c r="BD50" s="485"/>
      <c r="BE50" s="327"/>
      <c r="BF50" s="214">
        <v>1</v>
      </c>
      <c r="BG50" s="386"/>
      <c r="BH50" s="387"/>
      <c r="BI50" s="213"/>
      <c r="BJ50" s="214">
        <v>1</v>
      </c>
      <c r="BK50" s="386"/>
      <c r="BL50" s="387"/>
      <c r="BM50" s="213"/>
      <c r="BN50" s="214">
        <v>1</v>
      </c>
      <c r="BO50" s="386"/>
      <c r="BP50" s="387"/>
      <c r="BQ50" s="213"/>
      <c r="BR50" s="214"/>
      <c r="BS50" s="386">
        <v>1</v>
      </c>
      <c r="BT50" s="387"/>
      <c r="BU50" s="213"/>
      <c r="BV50" s="214">
        <v>1</v>
      </c>
      <c r="BW50" s="386"/>
      <c r="BX50" s="387"/>
      <c r="BY50" s="213"/>
      <c r="BZ50" s="214"/>
      <c r="CA50" s="386">
        <v>1</v>
      </c>
      <c r="CB50" s="387"/>
      <c r="CC50" s="213"/>
      <c r="CD50" s="356"/>
      <c r="CE50" s="484"/>
      <c r="CF50" s="485"/>
      <c r="CG50" s="327"/>
      <c r="CH50" s="214">
        <v>2</v>
      </c>
      <c r="CI50" s="386"/>
      <c r="CJ50" s="387"/>
      <c r="CK50" s="213"/>
      <c r="CL50" s="214">
        <v>3</v>
      </c>
      <c r="CM50" s="386"/>
      <c r="CN50" s="387"/>
      <c r="CO50" s="213"/>
      <c r="CP50" s="214"/>
      <c r="CQ50" s="386">
        <v>1</v>
      </c>
      <c r="CR50" s="387"/>
      <c r="CS50" s="213"/>
      <c r="CT50" s="214">
        <v>1</v>
      </c>
      <c r="CU50" s="386"/>
      <c r="CV50" s="387"/>
      <c r="CW50" s="213"/>
      <c r="CX50" s="214">
        <v>1</v>
      </c>
      <c r="CY50" s="386"/>
      <c r="CZ50" s="387"/>
      <c r="DA50" s="213"/>
      <c r="DB50" s="214"/>
      <c r="DC50" s="386">
        <v>2</v>
      </c>
      <c r="DD50" s="387"/>
      <c r="DE50" s="213"/>
      <c r="DF50" s="214">
        <v>1</v>
      </c>
      <c r="DG50" s="386"/>
      <c r="DH50" s="387"/>
      <c r="DI50" s="213"/>
      <c r="DJ50" s="214">
        <v>1</v>
      </c>
      <c r="DK50" s="386"/>
      <c r="DL50" s="387"/>
      <c r="DM50" s="213"/>
      <c r="DN50" s="214">
        <v>1</v>
      </c>
      <c r="DO50" s="386"/>
      <c r="DP50" s="387"/>
      <c r="DQ50" s="213"/>
      <c r="DR50" s="214">
        <v>2</v>
      </c>
      <c r="DS50" s="386"/>
      <c r="DT50" s="387"/>
      <c r="DU50" s="213"/>
      <c r="DV50" s="214">
        <v>1</v>
      </c>
      <c r="DW50" s="386"/>
      <c r="DX50" s="387"/>
      <c r="DY50" s="213"/>
      <c r="DZ50" s="244">
        <f t="shared" si="1"/>
        <v>27</v>
      </c>
      <c r="EA50" s="245">
        <f t="shared" si="1"/>
        <v>7</v>
      </c>
      <c r="EB50" s="245">
        <f t="shared" si="1"/>
        <v>0</v>
      </c>
      <c r="EC50" s="246">
        <f t="shared" si="1"/>
        <v>0</v>
      </c>
      <c r="ED50" s="107"/>
    </row>
    <row r="51" spans="1:134" s="83" customFormat="1" ht="42.75" customHeight="1" x14ac:dyDescent="0.25">
      <c r="A51" s="476">
        <v>43</v>
      </c>
      <c r="B51" s="558" t="s">
        <v>1144</v>
      </c>
      <c r="C51" s="454" t="s">
        <v>1145</v>
      </c>
      <c r="D51" s="351" t="s">
        <v>1494</v>
      </c>
      <c r="E51" s="466">
        <v>9</v>
      </c>
      <c r="F51" s="214">
        <v>1</v>
      </c>
      <c r="G51" s="386"/>
      <c r="H51" s="387"/>
      <c r="I51" s="213"/>
      <c r="J51" s="214">
        <v>1</v>
      </c>
      <c r="K51" s="386"/>
      <c r="L51" s="387"/>
      <c r="M51" s="213"/>
      <c r="N51" s="214"/>
      <c r="O51" s="386">
        <v>1</v>
      </c>
      <c r="P51" s="387"/>
      <c r="Q51" s="213"/>
      <c r="R51" s="214"/>
      <c r="S51" s="386">
        <v>1</v>
      </c>
      <c r="T51" s="387"/>
      <c r="U51" s="213"/>
      <c r="V51" s="214">
        <v>1</v>
      </c>
      <c r="W51" s="386"/>
      <c r="X51" s="387"/>
      <c r="Y51" s="213"/>
      <c r="Z51" s="214">
        <v>1</v>
      </c>
      <c r="AA51" s="386"/>
      <c r="AB51" s="387"/>
      <c r="AC51" s="213"/>
      <c r="AD51" s="214">
        <v>1</v>
      </c>
      <c r="AE51" s="386"/>
      <c r="AF51" s="387"/>
      <c r="AG51" s="213"/>
      <c r="AH51" s="214">
        <v>1</v>
      </c>
      <c r="AI51" s="386"/>
      <c r="AJ51" s="387"/>
      <c r="AK51" s="213"/>
      <c r="AL51" s="214"/>
      <c r="AM51" s="386">
        <v>1</v>
      </c>
      <c r="AN51" s="387"/>
      <c r="AO51" s="213"/>
      <c r="AP51" s="214"/>
      <c r="AQ51" s="386">
        <v>1</v>
      </c>
      <c r="AR51" s="387"/>
      <c r="AS51" s="213"/>
      <c r="AT51" s="214">
        <v>1</v>
      </c>
      <c r="AU51" s="386"/>
      <c r="AV51" s="387"/>
      <c r="AW51" s="213"/>
      <c r="AX51" s="214">
        <v>1</v>
      </c>
      <c r="AY51" s="386"/>
      <c r="AZ51" s="387"/>
      <c r="BA51" s="213"/>
      <c r="BB51" s="356"/>
      <c r="BC51" s="484"/>
      <c r="BD51" s="485"/>
      <c r="BE51" s="327"/>
      <c r="BF51" s="214">
        <v>1</v>
      </c>
      <c r="BG51" s="386"/>
      <c r="BH51" s="387"/>
      <c r="BI51" s="213"/>
      <c r="BJ51" s="214"/>
      <c r="BK51" s="386">
        <v>1</v>
      </c>
      <c r="BL51" s="387"/>
      <c r="BM51" s="213"/>
      <c r="BN51" s="214">
        <v>1</v>
      </c>
      <c r="BO51" s="386"/>
      <c r="BP51" s="387"/>
      <c r="BQ51" s="213"/>
      <c r="BR51" s="214">
        <v>2</v>
      </c>
      <c r="BS51" s="386"/>
      <c r="BT51" s="387"/>
      <c r="BU51" s="213"/>
      <c r="BV51" s="214">
        <v>1</v>
      </c>
      <c r="BW51" s="386"/>
      <c r="BX51" s="387"/>
      <c r="BY51" s="213"/>
      <c r="BZ51" s="214"/>
      <c r="CA51" s="386"/>
      <c r="CB51" s="387"/>
      <c r="CC51" s="213"/>
      <c r="CD51" s="356"/>
      <c r="CE51" s="484"/>
      <c r="CF51" s="485"/>
      <c r="CG51" s="327"/>
      <c r="CH51" s="214">
        <v>1</v>
      </c>
      <c r="CI51" s="386"/>
      <c r="CJ51" s="387"/>
      <c r="CK51" s="213"/>
      <c r="CL51" s="214">
        <v>1</v>
      </c>
      <c r="CM51" s="386"/>
      <c r="CN51" s="387"/>
      <c r="CO51" s="213"/>
      <c r="CP51" s="214"/>
      <c r="CQ51" s="386"/>
      <c r="CR51" s="387"/>
      <c r="CS51" s="213"/>
      <c r="CT51" s="214"/>
      <c r="CU51" s="386"/>
      <c r="CV51" s="387"/>
      <c r="CW51" s="213"/>
      <c r="CX51" s="214"/>
      <c r="CY51" s="386">
        <v>1</v>
      </c>
      <c r="CZ51" s="387"/>
      <c r="DA51" s="213"/>
      <c r="DB51" s="214"/>
      <c r="DC51" s="386"/>
      <c r="DD51" s="387"/>
      <c r="DE51" s="213"/>
      <c r="DF51" s="214"/>
      <c r="DG51" s="386"/>
      <c r="DH51" s="387"/>
      <c r="DI51" s="213"/>
      <c r="DJ51" s="214"/>
      <c r="DK51" s="386"/>
      <c r="DL51" s="387"/>
      <c r="DM51" s="213"/>
      <c r="DN51" s="214"/>
      <c r="DO51" s="386"/>
      <c r="DP51" s="387"/>
      <c r="DQ51" s="213"/>
      <c r="DR51" s="214"/>
      <c r="DS51" s="386"/>
      <c r="DT51" s="387"/>
      <c r="DU51" s="213"/>
      <c r="DV51" s="214"/>
      <c r="DW51" s="386"/>
      <c r="DX51" s="387"/>
      <c r="DY51" s="213"/>
      <c r="DZ51" s="244">
        <f t="shared" si="1"/>
        <v>15</v>
      </c>
      <c r="EA51" s="245">
        <f t="shared" si="1"/>
        <v>6</v>
      </c>
      <c r="EB51" s="245">
        <f t="shared" si="1"/>
        <v>0</v>
      </c>
      <c r="EC51" s="246">
        <f t="shared" si="1"/>
        <v>0</v>
      </c>
      <c r="ED51" s="107"/>
    </row>
    <row r="52" spans="1:134" s="83" customFormat="1" ht="33" customHeight="1" x14ac:dyDescent="0.25">
      <c r="A52" s="476">
        <v>44</v>
      </c>
      <c r="B52" s="558" t="s">
        <v>867</v>
      </c>
      <c r="C52" s="454" t="s">
        <v>868</v>
      </c>
      <c r="D52" s="351" t="s">
        <v>1500</v>
      </c>
      <c r="E52" s="467">
        <v>9</v>
      </c>
      <c r="F52" s="214"/>
      <c r="G52" s="386">
        <v>1</v>
      </c>
      <c r="H52" s="387"/>
      <c r="I52" s="213"/>
      <c r="J52" s="214"/>
      <c r="K52" s="386">
        <v>1</v>
      </c>
      <c r="L52" s="387"/>
      <c r="M52" s="213"/>
      <c r="N52" s="214">
        <v>1</v>
      </c>
      <c r="O52" s="386"/>
      <c r="P52" s="387"/>
      <c r="Q52" s="213"/>
      <c r="R52" s="214">
        <v>1</v>
      </c>
      <c r="S52" s="386"/>
      <c r="T52" s="387"/>
      <c r="U52" s="213"/>
      <c r="V52" s="214"/>
      <c r="W52" s="386">
        <v>1</v>
      </c>
      <c r="X52" s="387"/>
      <c r="Y52" s="213"/>
      <c r="Z52" s="214"/>
      <c r="AA52" s="386">
        <v>1</v>
      </c>
      <c r="AB52" s="387"/>
      <c r="AC52" s="213"/>
      <c r="AD52" s="214">
        <v>1</v>
      </c>
      <c r="AE52" s="386"/>
      <c r="AF52" s="387"/>
      <c r="AG52" s="213"/>
      <c r="AH52" s="214">
        <v>1</v>
      </c>
      <c r="AI52" s="386"/>
      <c r="AJ52" s="387"/>
      <c r="AK52" s="213"/>
      <c r="AL52" s="214">
        <v>1</v>
      </c>
      <c r="AM52" s="386"/>
      <c r="AN52" s="387"/>
      <c r="AO52" s="213"/>
      <c r="AP52" s="214">
        <v>1</v>
      </c>
      <c r="AQ52" s="386"/>
      <c r="AR52" s="387"/>
      <c r="AS52" s="213"/>
      <c r="AT52" s="214"/>
      <c r="AU52" s="386">
        <v>1</v>
      </c>
      <c r="AV52" s="387"/>
      <c r="AW52" s="213"/>
      <c r="AX52" s="214"/>
      <c r="AY52" s="386">
        <v>1</v>
      </c>
      <c r="AZ52" s="387"/>
      <c r="BA52" s="213"/>
      <c r="BB52" s="356"/>
      <c r="BC52" s="484"/>
      <c r="BD52" s="485"/>
      <c r="BE52" s="327"/>
      <c r="BF52" s="214"/>
      <c r="BG52" s="386">
        <v>1</v>
      </c>
      <c r="BH52" s="387"/>
      <c r="BI52" s="213"/>
      <c r="BJ52" s="214">
        <v>1</v>
      </c>
      <c r="BK52" s="386"/>
      <c r="BL52" s="387"/>
      <c r="BM52" s="213"/>
      <c r="BN52" s="214"/>
      <c r="BO52" s="386">
        <v>2</v>
      </c>
      <c r="BP52" s="387"/>
      <c r="BQ52" s="213"/>
      <c r="BR52" s="214"/>
      <c r="BS52" s="386">
        <v>2</v>
      </c>
      <c r="BT52" s="387"/>
      <c r="BU52" s="213"/>
      <c r="BV52" s="214">
        <v>1</v>
      </c>
      <c r="BW52" s="386"/>
      <c r="BX52" s="387"/>
      <c r="BY52" s="213"/>
      <c r="BZ52" s="214"/>
      <c r="CA52" s="386"/>
      <c r="CB52" s="387"/>
      <c r="CC52" s="213"/>
      <c r="CD52" s="356"/>
      <c r="CE52" s="484"/>
      <c r="CF52" s="485"/>
      <c r="CG52" s="327"/>
      <c r="CH52" s="214">
        <v>1</v>
      </c>
      <c r="CI52" s="386"/>
      <c r="CJ52" s="387"/>
      <c r="CK52" s="213"/>
      <c r="CL52" s="214"/>
      <c r="CM52" s="386">
        <v>1</v>
      </c>
      <c r="CN52" s="387"/>
      <c r="CO52" s="213"/>
      <c r="CP52" s="214"/>
      <c r="CQ52" s="386"/>
      <c r="CR52" s="387"/>
      <c r="CS52" s="213"/>
      <c r="CT52" s="214"/>
      <c r="CU52" s="386"/>
      <c r="CV52" s="387"/>
      <c r="CW52" s="213"/>
      <c r="CX52" s="214">
        <v>1</v>
      </c>
      <c r="CY52" s="386"/>
      <c r="CZ52" s="387"/>
      <c r="DA52" s="213"/>
      <c r="DB52" s="214"/>
      <c r="DC52" s="386"/>
      <c r="DD52" s="387"/>
      <c r="DE52" s="213"/>
      <c r="DF52" s="214"/>
      <c r="DG52" s="386"/>
      <c r="DH52" s="387"/>
      <c r="DI52" s="213"/>
      <c r="DJ52" s="214"/>
      <c r="DK52" s="386"/>
      <c r="DL52" s="387"/>
      <c r="DM52" s="213"/>
      <c r="DN52" s="214"/>
      <c r="DO52" s="386"/>
      <c r="DP52" s="387"/>
      <c r="DQ52" s="213"/>
      <c r="DR52" s="214"/>
      <c r="DS52" s="386"/>
      <c r="DT52" s="387"/>
      <c r="DU52" s="213"/>
      <c r="DV52" s="214"/>
      <c r="DW52" s="386"/>
      <c r="DX52" s="387"/>
      <c r="DY52" s="213"/>
      <c r="DZ52" s="244">
        <f t="shared" si="1"/>
        <v>10</v>
      </c>
      <c r="EA52" s="245">
        <f t="shared" si="1"/>
        <v>12</v>
      </c>
      <c r="EB52" s="245">
        <f t="shared" si="1"/>
        <v>0</v>
      </c>
      <c r="EC52" s="246">
        <f t="shared" si="1"/>
        <v>0</v>
      </c>
      <c r="ED52" s="107"/>
    </row>
    <row r="53" spans="1:134" s="83" customFormat="1" ht="33" customHeight="1" x14ac:dyDescent="0.25">
      <c r="A53" s="476">
        <v>45</v>
      </c>
      <c r="B53" s="558" t="s">
        <v>1972</v>
      </c>
      <c r="C53" s="454" t="s">
        <v>1973</v>
      </c>
      <c r="D53" s="351" t="s">
        <v>1974</v>
      </c>
      <c r="E53" s="467">
        <v>9</v>
      </c>
      <c r="F53" s="214">
        <v>1</v>
      </c>
      <c r="G53" s="386"/>
      <c r="H53" s="387"/>
      <c r="I53" s="213"/>
      <c r="J53" s="214">
        <v>1</v>
      </c>
      <c r="K53" s="386"/>
      <c r="L53" s="387"/>
      <c r="M53" s="213"/>
      <c r="N53" s="214">
        <v>1</v>
      </c>
      <c r="O53" s="386"/>
      <c r="P53" s="387"/>
      <c r="Q53" s="213"/>
      <c r="R53" s="214">
        <v>1</v>
      </c>
      <c r="S53" s="386"/>
      <c r="T53" s="387"/>
      <c r="U53" s="213"/>
      <c r="V53" s="214">
        <v>1</v>
      </c>
      <c r="W53" s="386"/>
      <c r="X53" s="387"/>
      <c r="Y53" s="213"/>
      <c r="Z53" s="214">
        <v>1</v>
      </c>
      <c r="AA53" s="386"/>
      <c r="AB53" s="387"/>
      <c r="AC53" s="213"/>
      <c r="AD53" s="214"/>
      <c r="AE53" s="386">
        <v>1</v>
      </c>
      <c r="AF53" s="387"/>
      <c r="AG53" s="213"/>
      <c r="AH53" s="214"/>
      <c r="AI53" s="386">
        <v>1</v>
      </c>
      <c r="AJ53" s="387"/>
      <c r="AK53" s="213"/>
      <c r="AL53" s="214">
        <v>1</v>
      </c>
      <c r="AM53" s="386"/>
      <c r="AN53" s="387"/>
      <c r="AO53" s="213"/>
      <c r="AP53" s="214">
        <v>1</v>
      </c>
      <c r="AQ53" s="386"/>
      <c r="AR53" s="387"/>
      <c r="AS53" s="213"/>
      <c r="AT53" s="214">
        <v>1</v>
      </c>
      <c r="AU53" s="386"/>
      <c r="AV53" s="387"/>
      <c r="AW53" s="213"/>
      <c r="AX53" s="214">
        <v>1</v>
      </c>
      <c r="AY53" s="386"/>
      <c r="AZ53" s="387"/>
      <c r="BA53" s="213"/>
      <c r="BB53" s="356"/>
      <c r="BC53" s="484"/>
      <c r="BD53" s="485"/>
      <c r="BE53" s="327"/>
      <c r="BF53" s="214">
        <v>1</v>
      </c>
      <c r="BG53" s="386"/>
      <c r="BH53" s="387"/>
      <c r="BI53" s="213"/>
      <c r="BJ53" s="214">
        <v>1</v>
      </c>
      <c r="BK53" s="386"/>
      <c r="BL53" s="387"/>
      <c r="BM53" s="213"/>
      <c r="BN53" s="214">
        <v>2</v>
      </c>
      <c r="BO53" s="386"/>
      <c r="BP53" s="387"/>
      <c r="BQ53" s="213"/>
      <c r="BR53" s="214">
        <v>2</v>
      </c>
      <c r="BS53" s="386">
        <v>2</v>
      </c>
      <c r="BT53" s="387"/>
      <c r="BU53" s="213"/>
      <c r="BV53" s="214"/>
      <c r="BW53" s="386">
        <v>1</v>
      </c>
      <c r="BX53" s="387"/>
      <c r="BY53" s="213"/>
      <c r="BZ53" s="214"/>
      <c r="CA53" s="386"/>
      <c r="CB53" s="387"/>
      <c r="CC53" s="213"/>
      <c r="CD53" s="356"/>
      <c r="CE53" s="484"/>
      <c r="CF53" s="485"/>
      <c r="CG53" s="327"/>
      <c r="CH53" s="214">
        <v>2</v>
      </c>
      <c r="CI53" s="386"/>
      <c r="CJ53" s="387"/>
      <c r="CK53" s="213"/>
      <c r="CL53" s="214">
        <v>2</v>
      </c>
      <c r="CM53" s="386"/>
      <c r="CN53" s="387"/>
      <c r="CO53" s="213"/>
      <c r="CP53" s="214"/>
      <c r="CQ53" s="386">
        <v>1</v>
      </c>
      <c r="CR53" s="387"/>
      <c r="CS53" s="213"/>
      <c r="CT53" s="214">
        <v>1</v>
      </c>
      <c r="CU53" s="386"/>
      <c r="CV53" s="387"/>
      <c r="CW53" s="213"/>
      <c r="CX53" s="214">
        <v>1</v>
      </c>
      <c r="CY53" s="386"/>
      <c r="CZ53" s="387"/>
      <c r="DA53" s="213"/>
      <c r="DB53" s="214"/>
      <c r="DC53" s="386">
        <v>2</v>
      </c>
      <c r="DD53" s="387"/>
      <c r="DE53" s="213"/>
      <c r="DF53" s="214"/>
      <c r="DG53" s="386">
        <v>1</v>
      </c>
      <c r="DH53" s="387"/>
      <c r="DI53" s="213"/>
      <c r="DJ53" s="214"/>
      <c r="DK53" s="386">
        <v>1</v>
      </c>
      <c r="DL53" s="387"/>
      <c r="DM53" s="213"/>
      <c r="DN53" s="214"/>
      <c r="DO53" s="386">
        <v>1</v>
      </c>
      <c r="DP53" s="387"/>
      <c r="DQ53" s="213"/>
      <c r="DR53" s="214"/>
      <c r="DS53" s="386">
        <v>1</v>
      </c>
      <c r="DT53" s="387"/>
      <c r="DU53" s="213"/>
      <c r="DV53" s="214"/>
      <c r="DW53" s="386">
        <v>1</v>
      </c>
      <c r="DX53" s="387"/>
      <c r="DY53" s="213"/>
      <c r="DZ53" s="244">
        <f t="shared" si="1"/>
        <v>22</v>
      </c>
      <c r="EA53" s="245">
        <f t="shared" si="1"/>
        <v>13</v>
      </c>
      <c r="EB53" s="245">
        <f t="shared" si="1"/>
        <v>0</v>
      </c>
      <c r="EC53" s="246">
        <f t="shared" si="1"/>
        <v>0</v>
      </c>
      <c r="ED53" s="107"/>
    </row>
    <row r="54" spans="1:134" s="83" customFormat="1" ht="33" customHeight="1" x14ac:dyDescent="0.25">
      <c r="A54" s="476">
        <v>46</v>
      </c>
      <c r="B54" s="558" t="s">
        <v>1975</v>
      </c>
      <c r="C54" s="454" t="s">
        <v>2567</v>
      </c>
      <c r="D54" s="351" t="s">
        <v>2625</v>
      </c>
      <c r="E54" s="467">
        <v>9</v>
      </c>
      <c r="F54" s="214">
        <v>1</v>
      </c>
      <c r="G54" s="386"/>
      <c r="H54" s="387"/>
      <c r="I54" s="213"/>
      <c r="J54" s="214">
        <v>1</v>
      </c>
      <c r="K54" s="386"/>
      <c r="L54" s="387"/>
      <c r="M54" s="213"/>
      <c r="N54" s="214"/>
      <c r="O54" s="386">
        <v>1</v>
      </c>
      <c r="P54" s="387"/>
      <c r="Q54" s="213"/>
      <c r="R54" s="214"/>
      <c r="S54" s="386">
        <v>1</v>
      </c>
      <c r="T54" s="387"/>
      <c r="U54" s="213"/>
      <c r="V54" s="214">
        <v>1</v>
      </c>
      <c r="W54" s="386"/>
      <c r="X54" s="387"/>
      <c r="Y54" s="213"/>
      <c r="Z54" s="214">
        <v>1</v>
      </c>
      <c r="AA54" s="386"/>
      <c r="AB54" s="387"/>
      <c r="AC54" s="213"/>
      <c r="AD54" s="214">
        <v>1</v>
      </c>
      <c r="AE54" s="386"/>
      <c r="AF54" s="387"/>
      <c r="AG54" s="213"/>
      <c r="AH54" s="214">
        <v>1</v>
      </c>
      <c r="AI54" s="386"/>
      <c r="AJ54" s="387"/>
      <c r="AK54" s="213"/>
      <c r="AL54" s="214"/>
      <c r="AM54" s="386">
        <v>1</v>
      </c>
      <c r="AN54" s="387"/>
      <c r="AO54" s="213"/>
      <c r="AP54" s="214"/>
      <c r="AQ54" s="386">
        <v>1</v>
      </c>
      <c r="AR54" s="387"/>
      <c r="AS54" s="213"/>
      <c r="AT54" s="214">
        <v>1</v>
      </c>
      <c r="AU54" s="386"/>
      <c r="AV54" s="387"/>
      <c r="AW54" s="213"/>
      <c r="AX54" s="214">
        <v>1</v>
      </c>
      <c r="AY54" s="386"/>
      <c r="AZ54" s="387"/>
      <c r="BA54" s="213"/>
      <c r="BB54" s="356"/>
      <c r="BC54" s="484"/>
      <c r="BD54" s="485"/>
      <c r="BE54" s="327"/>
      <c r="BF54" s="214">
        <v>1</v>
      </c>
      <c r="BG54" s="386"/>
      <c r="BH54" s="387"/>
      <c r="BI54" s="213"/>
      <c r="BJ54" s="214">
        <v>1</v>
      </c>
      <c r="BK54" s="386"/>
      <c r="BL54" s="387"/>
      <c r="BM54" s="213"/>
      <c r="BN54" s="214"/>
      <c r="BO54" s="386"/>
      <c r="BP54" s="387"/>
      <c r="BQ54" s="213"/>
      <c r="BR54" s="214">
        <v>2</v>
      </c>
      <c r="BS54" s="386"/>
      <c r="BT54" s="387"/>
      <c r="BU54" s="213"/>
      <c r="BV54" s="214">
        <v>1</v>
      </c>
      <c r="BW54" s="386"/>
      <c r="BX54" s="387"/>
      <c r="BY54" s="213"/>
      <c r="BZ54" s="214"/>
      <c r="CA54" s="386">
        <v>1</v>
      </c>
      <c r="CB54" s="387"/>
      <c r="CC54" s="213"/>
      <c r="CD54" s="356"/>
      <c r="CE54" s="484"/>
      <c r="CF54" s="485"/>
      <c r="CG54" s="327"/>
      <c r="CH54" s="214"/>
      <c r="CI54" s="386">
        <v>1</v>
      </c>
      <c r="CJ54" s="387"/>
      <c r="CK54" s="213"/>
      <c r="CL54" s="214"/>
      <c r="CM54" s="386">
        <v>1</v>
      </c>
      <c r="CN54" s="387"/>
      <c r="CO54" s="213"/>
      <c r="CP54" s="214"/>
      <c r="CQ54" s="386"/>
      <c r="CR54" s="387"/>
      <c r="CS54" s="213"/>
      <c r="CT54" s="214">
        <v>1</v>
      </c>
      <c r="CU54" s="386"/>
      <c r="CV54" s="387"/>
      <c r="CW54" s="213"/>
      <c r="CX54" s="214">
        <v>1</v>
      </c>
      <c r="CY54" s="386"/>
      <c r="CZ54" s="387"/>
      <c r="DA54" s="213"/>
      <c r="DB54" s="214">
        <v>2</v>
      </c>
      <c r="DC54" s="386"/>
      <c r="DD54" s="387"/>
      <c r="DE54" s="213"/>
      <c r="DF54" s="214">
        <v>1</v>
      </c>
      <c r="DG54" s="386"/>
      <c r="DH54" s="387"/>
      <c r="DI54" s="213"/>
      <c r="DJ54" s="214">
        <v>1</v>
      </c>
      <c r="DK54" s="386"/>
      <c r="DL54" s="387"/>
      <c r="DM54" s="213"/>
      <c r="DN54" s="214">
        <v>1</v>
      </c>
      <c r="DO54" s="386"/>
      <c r="DP54" s="387"/>
      <c r="DQ54" s="213"/>
      <c r="DR54" s="214">
        <v>1</v>
      </c>
      <c r="DS54" s="386"/>
      <c r="DT54" s="387"/>
      <c r="DU54" s="213"/>
      <c r="DV54" s="214">
        <v>1</v>
      </c>
      <c r="DW54" s="386"/>
      <c r="DX54" s="387"/>
      <c r="DY54" s="213"/>
      <c r="DZ54" s="244">
        <f t="shared" si="1"/>
        <v>22</v>
      </c>
      <c r="EA54" s="245">
        <f t="shared" si="1"/>
        <v>7</v>
      </c>
      <c r="EB54" s="245">
        <f t="shared" si="1"/>
        <v>0</v>
      </c>
      <c r="EC54" s="246">
        <f t="shared" si="1"/>
        <v>0</v>
      </c>
      <c r="ED54" s="107"/>
    </row>
    <row r="55" spans="1:134" s="83" customFormat="1" ht="33" customHeight="1" x14ac:dyDescent="0.25">
      <c r="A55" s="476">
        <v>47</v>
      </c>
      <c r="B55" s="558" t="s">
        <v>1976</v>
      </c>
      <c r="C55" s="454" t="s">
        <v>1977</v>
      </c>
      <c r="D55" s="351" t="s">
        <v>1978</v>
      </c>
      <c r="E55" s="466">
        <v>8</v>
      </c>
      <c r="F55" s="214"/>
      <c r="G55" s="386">
        <v>1</v>
      </c>
      <c r="H55" s="387"/>
      <c r="I55" s="213"/>
      <c r="J55" s="214"/>
      <c r="K55" s="386">
        <v>1</v>
      </c>
      <c r="L55" s="387"/>
      <c r="M55" s="213"/>
      <c r="N55" s="214">
        <v>1</v>
      </c>
      <c r="O55" s="386"/>
      <c r="P55" s="387"/>
      <c r="Q55" s="213"/>
      <c r="R55" s="214">
        <v>1</v>
      </c>
      <c r="S55" s="386"/>
      <c r="T55" s="387"/>
      <c r="U55" s="213"/>
      <c r="V55" s="214"/>
      <c r="W55" s="386">
        <v>1</v>
      </c>
      <c r="X55" s="387"/>
      <c r="Y55" s="213"/>
      <c r="Z55" s="214"/>
      <c r="AA55" s="386">
        <v>1</v>
      </c>
      <c r="AB55" s="387"/>
      <c r="AC55" s="213"/>
      <c r="AD55" s="214">
        <v>1</v>
      </c>
      <c r="AE55" s="386"/>
      <c r="AF55" s="387"/>
      <c r="AG55" s="213"/>
      <c r="AH55" s="214">
        <v>1</v>
      </c>
      <c r="AI55" s="386"/>
      <c r="AJ55" s="387"/>
      <c r="AK55" s="213"/>
      <c r="AL55" s="214">
        <v>1</v>
      </c>
      <c r="AM55" s="386"/>
      <c r="AN55" s="387"/>
      <c r="AO55" s="213"/>
      <c r="AP55" s="214">
        <v>1</v>
      </c>
      <c r="AQ55" s="386"/>
      <c r="AR55" s="387"/>
      <c r="AS55" s="213"/>
      <c r="AT55" s="214"/>
      <c r="AU55" s="386"/>
      <c r="AV55" s="387"/>
      <c r="AW55" s="213"/>
      <c r="AX55" s="214"/>
      <c r="AY55" s="386">
        <v>1</v>
      </c>
      <c r="AZ55" s="387"/>
      <c r="BA55" s="213"/>
      <c r="BB55" s="356"/>
      <c r="BC55" s="484"/>
      <c r="BD55" s="485"/>
      <c r="BE55" s="327"/>
      <c r="BF55" s="214"/>
      <c r="BG55" s="386">
        <v>1</v>
      </c>
      <c r="BH55" s="387"/>
      <c r="BI55" s="213"/>
      <c r="BJ55" s="214"/>
      <c r="BK55" s="386">
        <v>1</v>
      </c>
      <c r="BL55" s="387"/>
      <c r="BM55" s="213"/>
      <c r="BN55" s="214"/>
      <c r="BO55" s="386">
        <v>1</v>
      </c>
      <c r="BP55" s="387"/>
      <c r="BQ55" s="213"/>
      <c r="BR55" s="214">
        <v>1</v>
      </c>
      <c r="BS55" s="386"/>
      <c r="BT55" s="387"/>
      <c r="BU55" s="213"/>
      <c r="BV55" s="214"/>
      <c r="BW55" s="386">
        <v>1</v>
      </c>
      <c r="BX55" s="387"/>
      <c r="BY55" s="213"/>
      <c r="BZ55" s="214">
        <v>1</v>
      </c>
      <c r="CA55" s="386"/>
      <c r="CB55" s="387"/>
      <c r="CC55" s="213"/>
      <c r="CD55" s="356"/>
      <c r="CE55" s="484"/>
      <c r="CF55" s="485"/>
      <c r="CG55" s="327"/>
      <c r="CH55" s="214">
        <v>1</v>
      </c>
      <c r="CI55" s="386"/>
      <c r="CJ55" s="387"/>
      <c r="CK55" s="213"/>
      <c r="CL55" s="214">
        <v>2</v>
      </c>
      <c r="CM55" s="386"/>
      <c r="CN55" s="387"/>
      <c r="CO55" s="213"/>
      <c r="CP55" s="214">
        <v>1</v>
      </c>
      <c r="CQ55" s="386"/>
      <c r="CR55" s="387"/>
      <c r="CS55" s="213"/>
      <c r="CT55" s="214">
        <v>1</v>
      </c>
      <c r="CU55" s="386"/>
      <c r="CV55" s="387"/>
      <c r="CW55" s="213"/>
      <c r="CX55" s="214">
        <v>1</v>
      </c>
      <c r="CY55" s="386"/>
      <c r="CZ55" s="387"/>
      <c r="DA55" s="213"/>
      <c r="DB55" s="214"/>
      <c r="DC55" s="386">
        <v>2</v>
      </c>
      <c r="DD55" s="387"/>
      <c r="DE55" s="213"/>
      <c r="DF55" s="214"/>
      <c r="DG55" s="386">
        <v>1</v>
      </c>
      <c r="DH55" s="387"/>
      <c r="DI55" s="213"/>
      <c r="DJ55" s="214"/>
      <c r="DK55" s="386">
        <v>1</v>
      </c>
      <c r="DL55" s="387"/>
      <c r="DM55" s="213"/>
      <c r="DN55" s="214"/>
      <c r="DO55" s="386">
        <v>1</v>
      </c>
      <c r="DP55" s="387"/>
      <c r="DQ55" s="213"/>
      <c r="DR55" s="214">
        <v>1</v>
      </c>
      <c r="DS55" s="386"/>
      <c r="DT55" s="387"/>
      <c r="DU55" s="213"/>
      <c r="DV55" s="214">
        <v>1</v>
      </c>
      <c r="DW55" s="386"/>
      <c r="DX55" s="387"/>
      <c r="DY55" s="213"/>
      <c r="DZ55" s="244">
        <f t="shared" si="1"/>
        <v>16</v>
      </c>
      <c r="EA55" s="245">
        <f t="shared" si="1"/>
        <v>14</v>
      </c>
      <c r="EB55" s="245">
        <f t="shared" si="1"/>
        <v>0</v>
      </c>
      <c r="EC55" s="246">
        <f t="shared" si="1"/>
        <v>0</v>
      </c>
      <c r="ED55" s="107"/>
    </row>
    <row r="56" spans="1:134" s="83" customFormat="1" ht="47.25" customHeight="1" x14ac:dyDescent="0.25">
      <c r="A56" s="476">
        <v>48</v>
      </c>
      <c r="B56" s="558" t="s">
        <v>1979</v>
      </c>
      <c r="C56" s="454" t="s">
        <v>1980</v>
      </c>
      <c r="D56" s="351" t="s">
        <v>1981</v>
      </c>
      <c r="E56" s="466">
        <v>8</v>
      </c>
      <c r="F56" s="214">
        <v>1</v>
      </c>
      <c r="G56" s="386"/>
      <c r="H56" s="387"/>
      <c r="I56" s="213"/>
      <c r="J56" s="214">
        <v>1</v>
      </c>
      <c r="K56" s="386"/>
      <c r="L56" s="387"/>
      <c r="M56" s="213"/>
      <c r="N56" s="214">
        <v>1</v>
      </c>
      <c r="O56" s="386"/>
      <c r="P56" s="387"/>
      <c r="Q56" s="213"/>
      <c r="R56" s="214">
        <v>1</v>
      </c>
      <c r="S56" s="386"/>
      <c r="T56" s="387"/>
      <c r="U56" s="213"/>
      <c r="V56" s="214">
        <v>1</v>
      </c>
      <c r="W56" s="386"/>
      <c r="X56" s="387"/>
      <c r="Y56" s="213"/>
      <c r="Z56" s="214">
        <v>1</v>
      </c>
      <c r="AA56" s="386"/>
      <c r="AB56" s="387"/>
      <c r="AC56" s="213"/>
      <c r="AD56" s="214"/>
      <c r="AE56" s="386">
        <v>1</v>
      </c>
      <c r="AF56" s="387"/>
      <c r="AG56" s="213"/>
      <c r="AH56" s="214"/>
      <c r="AI56" s="386">
        <v>1</v>
      </c>
      <c r="AJ56" s="387"/>
      <c r="AK56" s="213"/>
      <c r="AL56" s="214">
        <v>1</v>
      </c>
      <c r="AM56" s="386"/>
      <c r="AN56" s="387"/>
      <c r="AO56" s="213"/>
      <c r="AP56" s="214">
        <v>1</v>
      </c>
      <c r="AQ56" s="386"/>
      <c r="AR56" s="387"/>
      <c r="AS56" s="213"/>
      <c r="AT56" s="214">
        <v>1</v>
      </c>
      <c r="AU56" s="386"/>
      <c r="AV56" s="387"/>
      <c r="AW56" s="213"/>
      <c r="AX56" s="214">
        <v>1</v>
      </c>
      <c r="AY56" s="386"/>
      <c r="AZ56" s="387"/>
      <c r="BA56" s="213"/>
      <c r="BB56" s="356"/>
      <c r="BC56" s="484"/>
      <c r="BD56" s="485"/>
      <c r="BE56" s="327"/>
      <c r="BF56" s="214">
        <v>1</v>
      </c>
      <c r="BG56" s="386"/>
      <c r="BH56" s="387"/>
      <c r="BI56" s="213"/>
      <c r="BJ56" s="214">
        <v>1</v>
      </c>
      <c r="BK56" s="386"/>
      <c r="BL56" s="387"/>
      <c r="BM56" s="213"/>
      <c r="BN56" s="214">
        <v>1</v>
      </c>
      <c r="BO56" s="386"/>
      <c r="BP56" s="387"/>
      <c r="BQ56" s="213"/>
      <c r="BR56" s="214">
        <v>1</v>
      </c>
      <c r="BS56" s="386"/>
      <c r="BT56" s="387"/>
      <c r="BU56" s="213"/>
      <c r="BV56" s="214">
        <v>1</v>
      </c>
      <c r="BW56" s="386"/>
      <c r="BX56" s="387"/>
      <c r="BY56" s="213"/>
      <c r="BZ56" s="214"/>
      <c r="CA56" s="386"/>
      <c r="CB56" s="387"/>
      <c r="CC56" s="213"/>
      <c r="CD56" s="356"/>
      <c r="CE56" s="484"/>
      <c r="CF56" s="485"/>
      <c r="CG56" s="327"/>
      <c r="CH56" s="214">
        <v>1</v>
      </c>
      <c r="CI56" s="386"/>
      <c r="CJ56" s="387"/>
      <c r="CK56" s="213"/>
      <c r="CL56" s="214">
        <v>1</v>
      </c>
      <c r="CM56" s="386"/>
      <c r="CN56" s="387"/>
      <c r="CO56" s="213"/>
      <c r="CP56" s="214"/>
      <c r="CQ56" s="386"/>
      <c r="CR56" s="387"/>
      <c r="CS56" s="213"/>
      <c r="CT56" s="214"/>
      <c r="CU56" s="386"/>
      <c r="CV56" s="387"/>
      <c r="CW56" s="213"/>
      <c r="CX56" s="214"/>
      <c r="CY56" s="386">
        <v>1</v>
      </c>
      <c r="CZ56" s="387"/>
      <c r="DA56" s="213"/>
      <c r="DB56" s="214"/>
      <c r="DC56" s="386"/>
      <c r="DD56" s="387"/>
      <c r="DE56" s="213"/>
      <c r="DF56" s="214"/>
      <c r="DG56" s="386"/>
      <c r="DH56" s="387"/>
      <c r="DI56" s="213"/>
      <c r="DJ56" s="214"/>
      <c r="DK56" s="386"/>
      <c r="DL56" s="387"/>
      <c r="DM56" s="213"/>
      <c r="DN56" s="214"/>
      <c r="DO56" s="386"/>
      <c r="DP56" s="387"/>
      <c r="DQ56" s="213"/>
      <c r="DR56" s="214"/>
      <c r="DS56" s="386"/>
      <c r="DT56" s="387"/>
      <c r="DU56" s="213"/>
      <c r="DV56" s="214"/>
      <c r="DW56" s="386"/>
      <c r="DX56" s="387"/>
      <c r="DY56" s="213"/>
      <c r="DZ56" s="244">
        <f t="shared" si="1"/>
        <v>17</v>
      </c>
      <c r="EA56" s="245">
        <f t="shared" si="1"/>
        <v>3</v>
      </c>
      <c r="EB56" s="245">
        <f t="shared" si="1"/>
        <v>0</v>
      </c>
      <c r="EC56" s="246">
        <f t="shared" si="1"/>
        <v>0</v>
      </c>
      <c r="ED56" s="107"/>
    </row>
    <row r="57" spans="1:134" s="83" customFormat="1" ht="42.75" customHeight="1" x14ac:dyDescent="0.25">
      <c r="A57" s="476">
        <v>49</v>
      </c>
      <c r="B57" s="558" t="s">
        <v>1982</v>
      </c>
      <c r="C57" s="454" t="s">
        <v>166</v>
      </c>
      <c r="D57" s="351" t="s">
        <v>1495</v>
      </c>
      <c r="E57" s="467">
        <v>8</v>
      </c>
      <c r="F57" s="214">
        <v>1</v>
      </c>
      <c r="G57" s="386"/>
      <c r="H57" s="387"/>
      <c r="I57" s="213"/>
      <c r="J57" s="214">
        <v>1</v>
      </c>
      <c r="K57" s="386"/>
      <c r="L57" s="387"/>
      <c r="M57" s="213"/>
      <c r="N57" s="214"/>
      <c r="O57" s="386">
        <v>1</v>
      </c>
      <c r="P57" s="387"/>
      <c r="Q57" s="213"/>
      <c r="R57" s="214"/>
      <c r="S57" s="386">
        <v>1</v>
      </c>
      <c r="T57" s="387"/>
      <c r="U57" s="213"/>
      <c r="V57" s="214">
        <v>1</v>
      </c>
      <c r="W57" s="386"/>
      <c r="X57" s="387"/>
      <c r="Y57" s="213"/>
      <c r="Z57" s="214">
        <v>1</v>
      </c>
      <c r="AA57" s="386"/>
      <c r="AB57" s="387"/>
      <c r="AC57" s="213"/>
      <c r="AD57" s="214">
        <v>1</v>
      </c>
      <c r="AE57" s="386"/>
      <c r="AF57" s="387"/>
      <c r="AG57" s="213"/>
      <c r="AH57" s="214">
        <v>1</v>
      </c>
      <c r="AI57" s="386"/>
      <c r="AJ57" s="387"/>
      <c r="AK57" s="213"/>
      <c r="AL57" s="214"/>
      <c r="AM57" s="386">
        <v>1</v>
      </c>
      <c r="AN57" s="387"/>
      <c r="AO57" s="213"/>
      <c r="AP57" s="214"/>
      <c r="AQ57" s="386">
        <v>1</v>
      </c>
      <c r="AR57" s="387"/>
      <c r="AS57" s="213"/>
      <c r="AT57" s="214">
        <v>1</v>
      </c>
      <c r="AU57" s="386"/>
      <c r="AV57" s="387"/>
      <c r="AW57" s="213"/>
      <c r="AX57" s="214">
        <v>1</v>
      </c>
      <c r="AY57" s="386"/>
      <c r="AZ57" s="387"/>
      <c r="BA57" s="213"/>
      <c r="BB57" s="356"/>
      <c r="BC57" s="484"/>
      <c r="BD57" s="485"/>
      <c r="BE57" s="327"/>
      <c r="BF57" s="214">
        <v>1</v>
      </c>
      <c r="BG57" s="386"/>
      <c r="BH57" s="387"/>
      <c r="BI57" s="213"/>
      <c r="BJ57" s="214">
        <v>1</v>
      </c>
      <c r="BK57" s="386"/>
      <c r="BL57" s="387"/>
      <c r="BM57" s="213"/>
      <c r="BN57" s="214">
        <v>2</v>
      </c>
      <c r="BO57" s="386"/>
      <c r="BP57" s="387"/>
      <c r="BQ57" s="213"/>
      <c r="BR57" s="214"/>
      <c r="BS57" s="386">
        <v>1</v>
      </c>
      <c r="BT57" s="387"/>
      <c r="BU57" s="213"/>
      <c r="BV57" s="214"/>
      <c r="BW57" s="386">
        <v>1</v>
      </c>
      <c r="BX57" s="387"/>
      <c r="BY57" s="213"/>
      <c r="BZ57" s="214"/>
      <c r="CA57" s="386"/>
      <c r="CB57" s="387"/>
      <c r="CC57" s="213"/>
      <c r="CD57" s="356"/>
      <c r="CE57" s="484"/>
      <c r="CF57" s="485"/>
      <c r="CG57" s="327"/>
      <c r="CH57" s="214"/>
      <c r="CI57" s="386">
        <v>1</v>
      </c>
      <c r="CJ57" s="387"/>
      <c r="CK57" s="213"/>
      <c r="CL57" s="214">
        <v>1</v>
      </c>
      <c r="CM57" s="386"/>
      <c r="CN57" s="387"/>
      <c r="CO57" s="213"/>
      <c r="CP57" s="214"/>
      <c r="CQ57" s="386"/>
      <c r="CR57" s="387"/>
      <c r="CS57" s="213"/>
      <c r="CT57" s="214"/>
      <c r="CU57" s="386"/>
      <c r="CV57" s="387"/>
      <c r="CW57" s="213"/>
      <c r="CX57" s="214">
        <v>1</v>
      </c>
      <c r="CY57" s="386"/>
      <c r="CZ57" s="387"/>
      <c r="DA57" s="213"/>
      <c r="DB57" s="214"/>
      <c r="DC57" s="386"/>
      <c r="DD57" s="387"/>
      <c r="DE57" s="213"/>
      <c r="DF57" s="214">
        <v>2</v>
      </c>
      <c r="DG57" s="386"/>
      <c r="DH57" s="387"/>
      <c r="DI57" s="213"/>
      <c r="DJ57" s="214">
        <v>2</v>
      </c>
      <c r="DK57" s="386"/>
      <c r="DL57" s="387"/>
      <c r="DM57" s="213"/>
      <c r="DN57" s="214">
        <v>2</v>
      </c>
      <c r="DO57" s="386"/>
      <c r="DP57" s="387"/>
      <c r="DQ57" s="213"/>
      <c r="DR57" s="214">
        <v>2</v>
      </c>
      <c r="DS57" s="386"/>
      <c r="DT57" s="387"/>
      <c r="DU57" s="213"/>
      <c r="DV57" s="214">
        <v>2</v>
      </c>
      <c r="DW57" s="386"/>
      <c r="DX57" s="387"/>
      <c r="DY57" s="213"/>
      <c r="DZ57" s="244">
        <f t="shared" si="1"/>
        <v>24</v>
      </c>
      <c r="EA57" s="245">
        <f t="shared" si="1"/>
        <v>7</v>
      </c>
      <c r="EB57" s="245">
        <f t="shared" si="1"/>
        <v>0</v>
      </c>
      <c r="EC57" s="246">
        <f t="shared" si="1"/>
        <v>0</v>
      </c>
      <c r="ED57" s="107"/>
    </row>
    <row r="58" spans="1:134" s="83" customFormat="1" ht="41.25" customHeight="1" x14ac:dyDescent="0.25">
      <c r="A58" s="476">
        <v>50</v>
      </c>
      <c r="B58" s="558" t="s">
        <v>1983</v>
      </c>
      <c r="C58" s="454" t="s">
        <v>1984</v>
      </c>
      <c r="D58" s="351" t="s">
        <v>1985</v>
      </c>
      <c r="E58" s="466">
        <v>8</v>
      </c>
      <c r="F58" s="214"/>
      <c r="G58" s="386">
        <v>1</v>
      </c>
      <c r="H58" s="387"/>
      <c r="I58" s="213"/>
      <c r="J58" s="214"/>
      <c r="K58" s="386">
        <v>1</v>
      </c>
      <c r="L58" s="387"/>
      <c r="M58" s="213"/>
      <c r="N58" s="214">
        <v>1</v>
      </c>
      <c r="O58" s="386"/>
      <c r="P58" s="387"/>
      <c r="Q58" s="213"/>
      <c r="R58" s="214">
        <v>1</v>
      </c>
      <c r="S58" s="386"/>
      <c r="T58" s="387"/>
      <c r="U58" s="213"/>
      <c r="V58" s="214"/>
      <c r="W58" s="386">
        <v>1</v>
      </c>
      <c r="X58" s="387"/>
      <c r="Y58" s="213"/>
      <c r="Z58" s="214"/>
      <c r="AA58" s="386">
        <v>1</v>
      </c>
      <c r="AB58" s="387"/>
      <c r="AC58" s="213"/>
      <c r="AD58" s="214">
        <v>1</v>
      </c>
      <c r="AE58" s="386"/>
      <c r="AF58" s="387"/>
      <c r="AG58" s="213"/>
      <c r="AH58" s="214">
        <v>1</v>
      </c>
      <c r="AI58" s="386"/>
      <c r="AJ58" s="387"/>
      <c r="AK58" s="213"/>
      <c r="AL58" s="214">
        <v>1</v>
      </c>
      <c r="AM58" s="386"/>
      <c r="AN58" s="387"/>
      <c r="AO58" s="213"/>
      <c r="AP58" s="214">
        <v>1</v>
      </c>
      <c r="AQ58" s="386"/>
      <c r="AR58" s="387"/>
      <c r="AS58" s="213"/>
      <c r="AT58" s="214"/>
      <c r="AU58" s="386">
        <v>1</v>
      </c>
      <c r="AV58" s="387"/>
      <c r="AW58" s="213"/>
      <c r="AX58" s="214"/>
      <c r="AY58" s="386">
        <v>1</v>
      </c>
      <c r="AZ58" s="387"/>
      <c r="BA58" s="213"/>
      <c r="BB58" s="356"/>
      <c r="BC58" s="484"/>
      <c r="BD58" s="485"/>
      <c r="BE58" s="327"/>
      <c r="BF58" s="214"/>
      <c r="BG58" s="386">
        <v>1</v>
      </c>
      <c r="BH58" s="387"/>
      <c r="BI58" s="213"/>
      <c r="BJ58" s="214">
        <v>1</v>
      </c>
      <c r="BK58" s="386"/>
      <c r="BL58" s="387"/>
      <c r="BM58" s="213"/>
      <c r="BN58" s="214"/>
      <c r="BO58" s="386">
        <v>1</v>
      </c>
      <c r="BP58" s="387"/>
      <c r="BQ58" s="213"/>
      <c r="BR58" s="214">
        <v>1</v>
      </c>
      <c r="BS58" s="386"/>
      <c r="BT58" s="387"/>
      <c r="BU58" s="213"/>
      <c r="BV58" s="214">
        <v>1</v>
      </c>
      <c r="BW58" s="386"/>
      <c r="BX58" s="387"/>
      <c r="BY58" s="213"/>
      <c r="BZ58" s="214"/>
      <c r="CA58" s="386"/>
      <c r="CB58" s="387"/>
      <c r="CC58" s="213"/>
      <c r="CD58" s="356"/>
      <c r="CE58" s="484"/>
      <c r="CF58" s="485"/>
      <c r="CG58" s="327"/>
      <c r="CH58" s="214">
        <v>1</v>
      </c>
      <c r="CI58" s="386"/>
      <c r="CJ58" s="387"/>
      <c r="CK58" s="213"/>
      <c r="CL58" s="214"/>
      <c r="CM58" s="386">
        <v>1</v>
      </c>
      <c r="CN58" s="387"/>
      <c r="CO58" s="213"/>
      <c r="CP58" s="214"/>
      <c r="CQ58" s="386"/>
      <c r="CR58" s="387"/>
      <c r="CS58" s="213"/>
      <c r="CT58" s="214"/>
      <c r="CU58" s="386"/>
      <c r="CV58" s="387"/>
      <c r="CW58" s="213"/>
      <c r="CX58" s="214"/>
      <c r="CY58" s="386"/>
      <c r="CZ58" s="387"/>
      <c r="DA58" s="213"/>
      <c r="DB58" s="214"/>
      <c r="DC58" s="386"/>
      <c r="DD58" s="387"/>
      <c r="DE58" s="213"/>
      <c r="DF58" s="214"/>
      <c r="DG58" s="386"/>
      <c r="DH58" s="387"/>
      <c r="DI58" s="213"/>
      <c r="DJ58" s="214"/>
      <c r="DK58" s="386"/>
      <c r="DL58" s="387"/>
      <c r="DM58" s="213"/>
      <c r="DN58" s="214"/>
      <c r="DO58" s="386"/>
      <c r="DP58" s="387"/>
      <c r="DQ58" s="213"/>
      <c r="DR58" s="214"/>
      <c r="DS58" s="386"/>
      <c r="DT58" s="387"/>
      <c r="DU58" s="213"/>
      <c r="DV58" s="214"/>
      <c r="DW58" s="386"/>
      <c r="DX58" s="387"/>
      <c r="DY58" s="213"/>
      <c r="DZ58" s="244">
        <f t="shared" ref="DZ58:EC77" si="2">F58+J58+N58+R58+V58+Z58+AD58+AH58+AL58+AP58+AT58+AX58+BB58+BF58+BJ58+BN58+BR58+BV58+BZ58+CD58+CH58+CL58+CP58+CT58+CX58+DB58+DF58+DJ58+DN58+DR58+DV58</f>
        <v>10</v>
      </c>
      <c r="EA58" s="245">
        <f t="shared" si="2"/>
        <v>9</v>
      </c>
      <c r="EB58" s="245">
        <f t="shared" si="2"/>
        <v>0</v>
      </c>
      <c r="EC58" s="246">
        <f t="shared" si="2"/>
        <v>0</v>
      </c>
      <c r="ED58" s="107"/>
    </row>
    <row r="59" spans="1:134" s="83" customFormat="1" ht="33" customHeight="1" x14ac:dyDescent="0.25">
      <c r="A59" s="476">
        <v>51</v>
      </c>
      <c r="B59" s="558" t="s">
        <v>870</v>
      </c>
      <c r="C59" s="454" t="s">
        <v>2426</v>
      </c>
      <c r="D59" s="351" t="s">
        <v>1503</v>
      </c>
      <c r="E59" s="467">
        <v>6</v>
      </c>
      <c r="F59" s="214">
        <v>1</v>
      </c>
      <c r="G59" s="386"/>
      <c r="H59" s="387"/>
      <c r="I59" s="213"/>
      <c r="J59" s="214">
        <v>1</v>
      </c>
      <c r="K59" s="386"/>
      <c r="L59" s="387"/>
      <c r="M59" s="213"/>
      <c r="N59" s="214">
        <v>1</v>
      </c>
      <c r="O59" s="386"/>
      <c r="P59" s="387"/>
      <c r="Q59" s="213"/>
      <c r="R59" s="214">
        <v>1</v>
      </c>
      <c r="S59" s="386"/>
      <c r="T59" s="387"/>
      <c r="U59" s="213"/>
      <c r="V59" s="214">
        <v>1</v>
      </c>
      <c r="W59" s="386"/>
      <c r="X59" s="387"/>
      <c r="Y59" s="213"/>
      <c r="Z59" s="214">
        <v>1</v>
      </c>
      <c r="AA59" s="386"/>
      <c r="AB59" s="387"/>
      <c r="AC59" s="213"/>
      <c r="AD59" s="214"/>
      <c r="AE59" s="386">
        <v>1</v>
      </c>
      <c r="AF59" s="387"/>
      <c r="AG59" s="213"/>
      <c r="AH59" s="214"/>
      <c r="AI59" s="386">
        <v>1</v>
      </c>
      <c r="AJ59" s="387"/>
      <c r="AK59" s="213"/>
      <c r="AL59" s="214">
        <v>1</v>
      </c>
      <c r="AM59" s="386"/>
      <c r="AN59" s="387"/>
      <c r="AO59" s="213"/>
      <c r="AP59" s="214">
        <v>1</v>
      </c>
      <c r="AQ59" s="386"/>
      <c r="AR59" s="387"/>
      <c r="AS59" s="213"/>
      <c r="AT59" s="214">
        <v>1</v>
      </c>
      <c r="AU59" s="386"/>
      <c r="AV59" s="387"/>
      <c r="AW59" s="213"/>
      <c r="AX59" s="214">
        <v>1</v>
      </c>
      <c r="AY59" s="386"/>
      <c r="AZ59" s="387"/>
      <c r="BA59" s="213"/>
      <c r="BB59" s="356"/>
      <c r="BC59" s="484"/>
      <c r="BD59" s="485"/>
      <c r="BE59" s="327"/>
      <c r="BF59" s="214">
        <v>1</v>
      </c>
      <c r="BG59" s="386"/>
      <c r="BH59" s="387"/>
      <c r="BI59" s="213"/>
      <c r="BJ59" s="214"/>
      <c r="BK59" s="386">
        <v>1</v>
      </c>
      <c r="BL59" s="387"/>
      <c r="BM59" s="213"/>
      <c r="BN59" s="214">
        <v>2</v>
      </c>
      <c r="BO59" s="386"/>
      <c r="BP59" s="387"/>
      <c r="BQ59" s="213"/>
      <c r="BR59" s="214">
        <v>2</v>
      </c>
      <c r="BS59" s="386"/>
      <c r="BT59" s="387"/>
      <c r="BU59" s="213"/>
      <c r="BV59" s="214">
        <v>1</v>
      </c>
      <c r="BW59" s="386"/>
      <c r="BX59" s="387"/>
      <c r="BY59" s="213"/>
      <c r="BZ59" s="214"/>
      <c r="CA59" s="386"/>
      <c r="CB59" s="387"/>
      <c r="CC59" s="213"/>
      <c r="CD59" s="356"/>
      <c r="CE59" s="484"/>
      <c r="CF59" s="485"/>
      <c r="CG59" s="327"/>
      <c r="CH59" s="214">
        <v>1</v>
      </c>
      <c r="CI59" s="386"/>
      <c r="CJ59" s="387"/>
      <c r="CK59" s="213"/>
      <c r="CL59" s="214">
        <v>1</v>
      </c>
      <c r="CM59" s="386"/>
      <c r="CN59" s="387"/>
      <c r="CO59" s="213"/>
      <c r="CP59" s="214"/>
      <c r="CQ59" s="386"/>
      <c r="CR59" s="387"/>
      <c r="CS59" s="213"/>
      <c r="CT59" s="214"/>
      <c r="CU59" s="386"/>
      <c r="CV59" s="387"/>
      <c r="CW59" s="213"/>
      <c r="CX59" s="214"/>
      <c r="CY59" s="386">
        <v>1</v>
      </c>
      <c r="CZ59" s="387"/>
      <c r="DA59" s="213"/>
      <c r="DB59" s="214"/>
      <c r="DC59" s="386"/>
      <c r="DD59" s="387"/>
      <c r="DE59" s="213"/>
      <c r="DF59" s="214"/>
      <c r="DG59" s="386"/>
      <c r="DH59" s="387"/>
      <c r="DI59" s="213"/>
      <c r="DJ59" s="214"/>
      <c r="DK59" s="386"/>
      <c r="DL59" s="387"/>
      <c r="DM59" s="213"/>
      <c r="DN59" s="214"/>
      <c r="DO59" s="386"/>
      <c r="DP59" s="387"/>
      <c r="DQ59" s="213"/>
      <c r="DR59" s="214"/>
      <c r="DS59" s="386"/>
      <c r="DT59" s="387"/>
      <c r="DU59" s="213"/>
      <c r="DV59" s="214"/>
      <c r="DW59" s="386"/>
      <c r="DX59" s="387"/>
      <c r="DY59" s="213"/>
      <c r="DZ59" s="244">
        <f t="shared" si="2"/>
        <v>18</v>
      </c>
      <c r="EA59" s="245">
        <f t="shared" si="2"/>
        <v>4</v>
      </c>
      <c r="EB59" s="245">
        <f t="shared" si="2"/>
        <v>0</v>
      </c>
      <c r="EC59" s="246">
        <f t="shared" si="2"/>
        <v>0</v>
      </c>
      <c r="ED59" s="107"/>
    </row>
    <row r="60" spans="1:134" s="83" customFormat="1" ht="33" customHeight="1" x14ac:dyDescent="0.25">
      <c r="A60" s="476">
        <v>52</v>
      </c>
      <c r="B60" s="558" t="s">
        <v>871</v>
      </c>
      <c r="C60" s="454" t="s">
        <v>251</v>
      </c>
      <c r="D60" s="351" t="s">
        <v>1504</v>
      </c>
      <c r="E60" s="467">
        <v>6</v>
      </c>
      <c r="F60" s="214">
        <v>1</v>
      </c>
      <c r="G60" s="386"/>
      <c r="H60" s="387"/>
      <c r="I60" s="213"/>
      <c r="J60" s="214">
        <v>1</v>
      </c>
      <c r="K60" s="386"/>
      <c r="L60" s="387"/>
      <c r="M60" s="213"/>
      <c r="N60" s="214"/>
      <c r="O60" s="386">
        <v>1</v>
      </c>
      <c r="P60" s="387"/>
      <c r="Q60" s="213"/>
      <c r="R60" s="214"/>
      <c r="S60" s="386">
        <v>1</v>
      </c>
      <c r="T60" s="387"/>
      <c r="U60" s="213"/>
      <c r="V60" s="214"/>
      <c r="W60" s="386"/>
      <c r="X60" s="387"/>
      <c r="Y60" s="213"/>
      <c r="Z60" s="214">
        <v>1</v>
      </c>
      <c r="AA60" s="386"/>
      <c r="AB60" s="387"/>
      <c r="AC60" s="213"/>
      <c r="AD60" s="214">
        <v>1</v>
      </c>
      <c r="AE60" s="386"/>
      <c r="AF60" s="387"/>
      <c r="AG60" s="213"/>
      <c r="AH60" s="214">
        <v>1</v>
      </c>
      <c r="AI60" s="386"/>
      <c r="AJ60" s="387"/>
      <c r="AK60" s="213"/>
      <c r="AL60" s="214"/>
      <c r="AM60" s="386">
        <v>1</v>
      </c>
      <c r="AN60" s="387"/>
      <c r="AO60" s="213"/>
      <c r="AP60" s="214"/>
      <c r="AQ60" s="386">
        <v>1</v>
      </c>
      <c r="AR60" s="387"/>
      <c r="AS60" s="213"/>
      <c r="AT60" s="214">
        <v>1</v>
      </c>
      <c r="AU60" s="386"/>
      <c r="AV60" s="387"/>
      <c r="AW60" s="213"/>
      <c r="AX60" s="214">
        <v>1</v>
      </c>
      <c r="AY60" s="386"/>
      <c r="AZ60" s="387"/>
      <c r="BA60" s="213"/>
      <c r="BB60" s="356"/>
      <c r="BC60" s="484"/>
      <c r="BD60" s="485"/>
      <c r="BE60" s="327"/>
      <c r="BF60" s="214">
        <v>1</v>
      </c>
      <c r="BG60" s="386"/>
      <c r="BH60" s="387"/>
      <c r="BI60" s="213"/>
      <c r="BJ60" s="214">
        <v>1</v>
      </c>
      <c r="BK60" s="386"/>
      <c r="BL60" s="387"/>
      <c r="BM60" s="213"/>
      <c r="BN60" s="214">
        <v>1</v>
      </c>
      <c r="BO60" s="386"/>
      <c r="BP60" s="387"/>
      <c r="BQ60" s="213"/>
      <c r="BR60" s="214">
        <v>2</v>
      </c>
      <c r="BS60" s="386"/>
      <c r="BT60" s="387"/>
      <c r="BU60" s="213"/>
      <c r="BV60" s="214"/>
      <c r="BW60" s="386">
        <v>1</v>
      </c>
      <c r="BX60" s="387"/>
      <c r="BY60" s="213"/>
      <c r="BZ60" s="214"/>
      <c r="CA60" s="386"/>
      <c r="CB60" s="387"/>
      <c r="CC60" s="213"/>
      <c r="CD60" s="356"/>
      <c r="CE60" s="484"/>
      <c r="CF60" s="485"/>
      <c r="CG60" s="327"/>
      <c r="CH60" s="214">
        <v>1</v>
      </c>
      <c r="CI60" s="386"/>
      <c r="CJ60" s="387"/>
      <c r="CK60" s="213"/>
      <c r="CL60" s="214">
        <v>1</v>
      </c>
      <c r="CM60" s="386"/>
      <c r="CN60" s="387"/>
      <c r="CO60" s="213"/>
      <c r="CP60" s="214"/>
      <c r="CQ60" s="386"/>
      <c r="CR60" s="387"/>
      <c r="CS60" s="213"/>
      <c r="CT60" s="214"/>
      <c r="CU60" s="386"/>
      <c r="CV60" s="387"/>
      <c r="CW60" s="213"/>
      <c r="CX60" s="214"/>
      <c r="CY60" s="386"/>
      <c r="CZ60" s="387"/>
      <c r="DA60" s="213"/>
      <c r="DB60" s="214"/>
      <c r="DC60" s="386"/>
      <c r="DD60" s="387"/>
      <c r="DE60" s="213"/>
      <c r="DF60" s="214"/>
      <c r="DG60" s="386"/>
      <c r="DH60" s="387"/>
      <c r="DI60" s="213"/>
      <c r="DJ60" s="214"/>
      <c r="DK60" s="386"/>
      <c r="DL60" s="387"/>
      <c r="DM60" s="213"/>
      <c r="DN60" s="214"/>
      <c r="DO60" s="386"/>
      <c r="DP60" s="387"/>
      <c r="DQ60" s="213"/>
      <c r="DR60" s="214"/>
      <c r="DS60" s="386"/>
      <c r="DT60" s="387"/>
      <c r="DU60" s="213"/>
      <c r="DV60" s="214"/>
      <c r="DW60" s="386"/>
      <c r="DX60" s="387"/>
      <c r="DY60" s="213"/>
      <c r="DZ60" s="244">
        <f t="shared" si="2"/>
        <v>14</v>
      </c>
      <c r="EA60" s="245">
        <f t="shared" si="2"/>
        <v>5</v>
      </c>
      <c r="EB60" s="245">
        <f t="shared" si="2"/>
        <v>0</v>
      </c>
      <c r="EC60" s="246">
        <f t="shared" si="2"/>
        <v>0</v>
      </c>
      <c r="ED60" s="107"/>
    </row>
    <row r="61" spans="1:134" s="83" customFormat="1" ht="46.5" customHeight="1" x14ac:dyDescent="0.25">
      <c r="A61" s="476">
        <v>53</v>
      </c>
      <c r="B61" s="558" t="s">
        <v>872</v>
      </c>
      <c r="C61" s="454" t="s">
        <v>168</v>
      </c>
      <c r="D61" s="351" t="s">
        <v>1505</v>
      </c>
      <c r="E61" s="467">
        <v>5</v>
      </c>
      <c r="F61" s="214"/>
      <c r="G61" s="386"/>
      <c r="H61" s="387"/>
      <c r="I61" s="213"/>
      <c r="J61" s="214"/>
      <c r="K61" s="386"/>
      <c r="L61" s="387"/>
      <c r="M61" s="213"/>
      <c r="N61" s="214">
        <v>1</v>
      </c>
      <c r="O61" s="386"/>
      <c r="P61" s="387"/>
      <c r="Q61" s="213"/>
      <c r="R61" s="214">
        <v>1</v>
      </c>
      <c r="S61" s="386"/>
      <c r="T61" s="387"/>
      <c r="U61" s="213"/>
      <c r="V61" s="214"/>
      <c r="W61" s="386">
        <v>1</v>
      </c>
      <c r="X61" s="387"/>
      <c r="Y61" s="213"/>
      <c r="Z61" s="214"/>
      <c r="AA61" s="386">
        <v>1</v>
      </c>
      <c r="AB61" s="387"/>
      <c r="AC61" s="213"/>
      <c r="AD61" s="214">
        <v>1</v>
      </c>
      <c r="AE61" s="386"/>
      <c r="AF61" s="387"/>
      <c r="AG61" s="213"/>
      <c r="AH61" s="214">
        <v>1</v>
      </c>
      <c r="AI61" s="386"/>
      <c r="AJ61" s="387"/>
      <c r="AK61" s="213"/>
      <c r="AL61" s="214">
        <v>1</v>
      </c>
      <c r="AM61" s="386"/>
      <c r="AN61" s="387"/>
      <c r="AO61" s="213"/>
      <c r="AP61" s="214">
        <v>1</v>
      </c>
      <c r="AQ61" s="386"/>
      <c r="AR61" s="387"/>
      <c r="AS61" s="213"/>
      <c r="AT61" s="214"/>
      <c r="AU61" s="386">
        <v>1</v>
      </c>
      <c r="AV61" s="387"/>
      <c r="AW61" s="213"/>
      <c r="AX61" s="214"/>
      <c r="AY61" s="386">
        <v>1</v>
      </c>
      <c r="AZ61" s="387"/>
      <c r="BA61" s="213"/>
      <c r="BB61" s="356"/>
      <c r="BC61" s="484"/>
      <c r="BD61" s="485"/>
      <c r="BE61" s="327"/>
      <c r="BF61" s="214"/>
      <c r="BG61" s="386">
        <v>1</v>
      </c>
      <c r="BH61" s="387"/>
      <c r="BI61" s="213"/>
      <c r="BJ61" s="214">
        <v>1</v>
      </c>
      <c r="BK61" s="386"/>
      <c r="BL61" s="387"/>
      <c r="BM61" s="213"/>
      <c r="BN61" s="214"/>
      <c r="BO61" s="386"/>
      <c r="BP61" s="387"/>
      <c r="BQ61" s="213"/>
      <c r="BR61" s="214"/>
      <c r="BS61" s="386">
        <v>1</v>
      </c>
      <c r="BT61" s="387"/>
      <c r="BU61" s="213"/>
      <c r="BV61" s="214">
        <v>1</v>
      </c>
      <c r="BW61" s="386"/>
      <c r="BX61" s="387"/>
      <c r="BY61" s="213"/>
      <c r="BZ61" s="214"/>
      <c r="CA61" s="386"/>
      <c r="CB61" s="387"/>
      <c r="CC61" s="213"/>
      <c r="CD61" s="356"/>
      <c r="CE61" s="484"/>
      <c r="CF61" s="485"/>
      <c r="CG61" s="327"/>
      <c r="CH61" s="214">
        <v>1</v>
      </c>
      <c r="CI61" s="386"/>
      <c r="CJ61" s="387"/>
      <c r="CK61" s="213"/>
      <c r="CL61" s="214">
        <v>1</v>
      </c>
      <c r="CM61" s="386"/>
      <c r="CN61" s="387"/>
      <c r="CO61" s="213"/>
      <c r="CP61" s="214"/>
      <c r="CQ61" s="386"/>
      <c r="CR61" s="387"/>
      <c r="CS61" s="213"/>
      <c r="CT61" s="214"/>
      <c r="CU61" s="386"/>
      <c r="CV61" s="387"/>
      <c r="CW61" s="213"/>
      <c r="CX61" s="214">
        <v>1</v>
      </c>
      <c r="CY61" s="386"/>
      <c r="CZ61" s="387"/>
      <c r="DA61" s="213"/>
      <c r="DB61" s="214"/>
      <c r="DC61" s="386"/>
      <c r="DD61" s="387"/>
      <c r="DE61" s="213"/>
      <c r="DF61" s="214"/>
      <c r="DG61" s="386"/>
      <c r="DH61" s="387"/>
      <c r="DI61" s="213"/>
      <c r="DJ61" s="214"/>
      <c r="DK61" s="386"/>
      <c r="DL61" s="387"/>
      <c r="DM61" s="213"/>
      <c r="DN61" s="214"/>
      <c r="DO61" s="386"/>
      <c r="DP61" s="387"/>
      <c r="DQ61" s="213"/>
      <c r="DR61" s="214"/>
      <c r="DS61" s="386"/>
      <c r="DT61" s="387"/>
      <c r="DU61" s="213"/>
      <c r="DV61" s="214"/>
      <c r="DW61" s="386"/>
      <c r="DX61" s="387"/>
      <c r="DY61" s="213"/>
      <c r="DZ61" s="244">
        <f t="shared" si="2"/>
        <v>11</v>
      </c>
      <c r="EA61" s="245">
        <f t="shared" si="2"/>
        <v>6</v>
      </c>
      <c r="EB61" s="245">
        <f t="shared" si="2"/>
        <v>0</v>
      </c>
      <c r="EC61" s="246">
        <f t="shared" si="2"/>
        <v>0</v>
      </c>
      <c r="ED61" s="107"/>
    </row>
    <row r="62" spans="1:134" s="83" customFormat="1" ht="44.25" customHeight="1" x14ac:dyDescent="0.25">
      <c r="A62" s="476">
        <v>54</v>
      </c>
      <c r="B62" s="558" t="s">
        <v>873</v>
      </c>
      <c r="C62" s="454" t="s">
        <v>161</v>
      </c>
      <c r="D62" s="351" t="s">
        <v>1506</v>
      </c>
      <c r="E62" s="467">
        <v>4</v>
      </c>
      <c r="F62" s="214"/>
      <c r="G62" s="386">
        <v>1</v>
      </c>
      <c r="H62" s="387"/>
      <c r="I62" s="213"/>
      <c r="J62" s="214"/>
      <c r="K62" s="386">
        <v>1</v>
      </c>
      <c r="L62" s="387"/>
      <c r="M62" s="213"/>
      <c r="N62" s="214"/>
      <c r="O62" s="386"/>
      <c r="P62" s="387"/>
      <c r="Q62" s="213"/>
      <c r="R62" s="214"/>
      <c r="S62" s="386"/>
      <c r="T62" s="387"/>
      <c r="U62" s="213"/>
      <c r="V62" s="214">
        <v>1</v>
      </c>
      <c r="W62" s="386"/>
      <c r="X62" s="387"/>
      <c r="Y62" s="213"/>
      <c r="Z62" s="214">
        <v>1</v>
      </c>
      <c r="AA62" s="386"/>
      <c r="AB62" s="387"/>
      <c r="AC62" s="213"/>
      <c r="AD62" s="214"/>
      <c r="AE62" s="386">
        <v>1</v>
      </c>
      <c r="AF62" s="387"/>
      <c r="AG62" s="213"/>
      <c r="AH62" s="214"/>
      <c r="AI62" s="386">
        <v>1</v>
      </c>
      <c r="AJ62" s="387"/>
      <c r="AK62" s="213"/>
      <c r="AL62" s="214">
        <v>1</v>
      </c>
      <c r="AM62" s="386"/>
      <c r="AN62" s="387"/>
      <c r="AO62" s="213"/>
      <c r="AP62" s="214">
        <v>1</v>
      </c>
      <c r="AQ62" s="386"/>
      <c r="AR62" s="387"/>
      <c r="AS62" s="213"/>
      <c r="AT62" s="214">
        <v>1</v>
      </c>
      <c r="AU62" s="386"/>
      <c r="AV62" s="387"/>
      <c r="AW62" s="213"/>
      <c r="AX62" s="214">
        <v>1</v>
      </c>
      <c r="AY62" s="386"/>
      <c r="AZ62" s="387"/>
      <c r="BA62" s="213"/>
      <c r="BB62" s="356"/>
      <c r="BC62" s="484"/>
      <c r="BD62" s="485"/>
      <c r="BE62" s="327"/>
      <c r="BF62" s="214">
        <v>1</v>
      </c>
      <c r="BG62" s="386"/>
      <c r="BH62" s="387"/>
      <c r="BI62" s="213"/>
      <c r="BJ62" s="214"/>
      <c r="BK62" s="386">
        <v>1</v>
      </c>
      <c r="BL62" s="387"/>
      <c r="BM62" s="213"/>
      <c r="BN62" s="214">
        <v>1</v>
      </c>
      <c r="BO62" s="386"/>
      <c r="BP62" s="387"/>
      <c r="BQ62" s="213"/>
      <c r="BR62" s="214">
        <v>1</v>
      </c>
      <c r="BS62" s="386"/>
      <c r="BT62" s="387"/>
      <c r="BU62" s="213"/>
      <c r="BV62" s="214">
        <v>1</v>
      </c>
      <c r="BW62" s="386"/>
      <c r="BX62" s="387"/>
      <c r="BY62" s="213"/>
      <c r="BZ62" s="214"/>
      <c r="CA62" s="386"/>
      <c r="CB62" s="387"/>
      <c r="CC62" s="213"/>
      <c r="CD62" s="356"/>
      <c r="CE62" s="484"/>
      <c r="CF62" s="485"/>
      <c r="CG62" s="327"/>
      <c r="CH62" s="214">
        <v>1</v>
      </c>
      <c r="CI62" s="386"/>
      <c r="CJ62" s="387"/>
      <c r="CK62" s="213"/>
      <c r="CL62" s="214">
        <v>1</v>
      </c>
      <c r="CM62" s="386"/>
      <c r="CN62" s="387"/>
      <c r="CO62" s="213"/>
      <c r="CP62" s="214"/>
      <c r="CQ62" s="386"/>
      <c r="CR62" s="387"/>
      <c r="CS62" s="213"/>
      <c r="CT62" s="214"/>
      <c r="CU62" s="386"/>
      <c r="CV62" s="387"/>
      <c r="CW62" s="213"/>
      <c r="CX62" s="214">
        <v>1</v>
      </c>
      <c r="CY62" s="386"/>
      <c r="CZ62" s="387"/>
      <c r="DA62" s="213"/>
      <c r="DB62" s="214"/>
      <c r="DC62" s="386"/>
      <c r="DD62" s="387"/>
      <c r="DE62" s="213"/>
      <c r="DF62" s="214"/>
      <c r="DG62" s="386"/>
      <c r="DH62" s="387"/>
      <c r="DI62" s="213"/>
      <c r="DJ62" s="214"/>
      <c r="DK62" s="386"/>
      <c r="DL62" s="387"/>
      <c r="DM62" s="213"/>
      <c r="DN62" s="214"/>
      <c r="DO62" s="386"/>
      <c r="DP62" s="387"/>
      <c r="DQ62" s="213"/>
      <c r="DR62" s="214"/>
      <c r="DS62" s="386"/>
      <c r="DT62" s="387"/>
      <c r="DU62" s="213"/>
      <c r="DV62" s="214"/>
      <c r="DW62" s="386"/>
      <c r="DX62" s="387"/>
      <c r="DY62" s="213"/>
      <c r="DZ62" s="244">
        <f t="shared" si="2"/>
        <v>13</v>
      </c>
      <c r="EA62" s="245">
        <f t="shared" si="2"/>
        <v>5</v>
      </c>
      <c r="EB62" s="245">
        <f t="shared" si="2"/>
        <v>0</v>
      </c>
      <c r="EC62" s="246">
        <f t="shared" si="2"/>
        <v>0</v>
      </c>
      <c r="ED62" s="107"/>
    </row>
    <row r="63" spans="1:134" s="83" customFormat="1" ht="43.5" customHeight="1" x14ac:dyDescent="0.25">
      <c r="A63" s="476">
        <v>55</v>
      </c>
      <c r="B63" s="558" t="s">
        <v>1986</v>
      </c>
      <c r="C63" s="454" t="s">
        <v>1987</v>
      </c>
      <c r="D63" s="351" t="s">
        <v>1988</v>
      </c>
      <c r="E63" s="556">
        <v>4</v>
      </c>
      <c r="F63" s="214">
        <v>1</v>
      </c>
      <c r="G63" s="386"/>
      <c r="H63" s="387"/>
      <c r="I63" s="213"/>
      <c r="J63" s="214">
        <v>1</v>
      </c>
      <c r="K63" s="386"/>
      <c r="L63" s="387"/>
      <c r="M63" s="213"/>
      <c r="N63" s="214"/>
      <c r="O63" s="386">
        <v>1</v>
      </c>
      <c r="P63" s="387"/>
      <c r="Q63" s="213"/>
      <c r="R63" s="214"/>
      <c r="S63" s="386">
        <v>1</v>
      </c>
      <c r="T63" s="387"/>
      <c r="U63" s="213"/>
      <c r="V63" s="214"/>
      <c r="W63" s="386"/>
      <c r="X63" s="387"/>
      <c r="Y63" s="213"/>
      <c r="Z63" s="214"/>
      <c r="AA63" s="386"/>
      <c r="AB63" s="387"/>
      <c r="AC63" s="213"/>
      <c r="AD63" s="214">
        <v>1</v>
      </c>
      <c r="AE63" s="386"/>
      <c r="AF63" s="387"/>
      <c r="AG63" s="213"/>
      <c r="AH63" s="214">
        <v>1</v>
      </c>
      <c r="AI63" s="386"/>
      <c r="AJ63" s="387"/>
      <c r="AK63" s="213"/>
      <c r="AL63" s="214"/>
      <c r="AM63" s="386">
        <v>1</v>
      </c>
      <c r="AN63" s="387"/>
      <c r="AO63" s="213"/>
      <c r="AP63" s="214"/>
      <c r="AQ63" s="386">
        <v>1</v>
      </c>
      <c r="AR63" s="387"/>
      <c r="AS63" s="213"/>
      <c r="AT63" s="214"/>
      <c r="AU63" s="386"/>
      <c r="AV63" s="387"/>
      <c r="AW63" s="213"/>
      <c r="AX63" s="214"/>
      <c r="AY63" s="386"/>
      <c r="AZ63" s="387"/>
      <c r="BA63" s="213"/>
      <c r="BB63" s="356"/>
      <c r="BC63" s="484"/>
      <c r="BD63" s="485"/>
      <c r="BE63" s="327"/>
      <c r="BF63" s="214"/>
      <c r="BG63" s="386"/>
      <c r="BH63" s="387"/>
      <c r="BI63" s="213"/>
      <c r="BJ63" s="214">
        <v>1</v>
      </c>
      <c r="BK63" s="386"/>
      <c r="BL63" s="387"/>
      <c r="BM63" s="213"/>
      <c r="BN63" s="214"/>
      <c r="BO63" s="386"/>
      <c r="BP63" s="387"/>
      <c r="BQ63" s="213"/>
      <c r="BR63" s="214">
        <v>1</v>
      </c>
      <c r="BS63" s="386"/>
      <c r="BT63" s="387"/>
      <c r="BU63" s="213"/>
      <c r="BV63" s="214">
        <v>1</v>
      </c>
      <c r="BW63" s="386"/>
      <c r="BX63" s="387"/>
      <c r="BY63" s="213"/>
      <c r="BZ63" s="214"/>
      <c r="CA63" s="386"/>
      <c r="CB63" s="387"/>
      <c r="CC63" s="213"/>
      <c r="CD63" s="356"/>
      <c r="CE63" s="484"/>
      <c r="CF63" s="485"/>
      <c r="CG63" s="327"/>
      <c r="CH63" s="214"/>
      <c r="CI63" s="386">
        <v>1</v>
      </c>
      <c r="CJ63" s="387"/>
      <c r="CK63" s="213"/>
      <c r="CL63" s="214"/>
      <c r="CM63" s="386">
        <v>1</v>
      </c>
      <c r="CN63" s="387"/>
      <c r="CO63" s="213"/>
      <c r="CP63" s="214">
        <v>1</v>
      </c>
      <c r="CQ63" s="386"/>
      <c r="CR63" s="387"/>
      <c r="CS63" s="213"/>
      <c r="CT63" s="214">
        <v>1</v>
      </c>
      <c r="CU63" s="386"/>
      <c r="CV63" s="387"/>
      <c r="CW63" s="213"/>
      <c r="CX63" s="214">
        <v>1</v>
      </c>
      <c r="CY63" s="386"/>
      <c r="CZ63" s="387"/>
      <c r="DA63" s="213"/>
      <c r="DB63" s="214"/>
      <c r="DC63" s="386">
        <v>1</v>
      </c>
      <c r="DD63" s="387"/>
      <c r="DE63" s="213"/>
      <c r="DF63" s="214">
        <v>1</v>
      </c>
      <c r="DG63" s="386"/>
      <c r="DH63" s="387"/>
      <c r="DI63" s="213"/>
      <c r="DJ63" s="214">
        <v>1</v>
      </c>
      <c r="DK63" s="386"/>
      <c r="DL63" s="387"/>
      <c r="DM63" s="213"/>
      <c r="DN63" s="214">
        <v>1</v>
      </c>
      <c r="DO63" s="386"/>
      <c r="DP63" s="387"/>
      <c r="DQ63" s="213"/>
      <c r="DR63" s="214">
        <v>1</v>
      </c>
      <c r="DS63" s="386"/>
      <c r="DT63" s="387"/>
      <c r="DU63" s="213"/>
      <c r="DV63" s="214">
        <v>1</v>
      </c>
      <c r="DW63" s="386"/>
      <c r="DX63" s="387"/>
      <c r="DY63" s="213"/>
      <c r="DZ63" s="244">
        <f t="shared" si="2"/>
        <v>15</v>
      </c>
      <c r="EA63" s="245">
        <f t="shared" si="2"/>
        <v>7</v>
      </c>
      <c r="EB63" s="245">
        <f t="shared" si="2"/>
        <v>0</v>
      </c>
      <c r="EC63" s="246">
        <f t="shared" si="2"/>
        <v>0</v>
      </c>
      <c r="ED63" s="107"/>
    </row>
    <row r="64" spans="1:134" s="83" customFormat="1" ht="33" customHeight="1" x14ac:dyDescent="0.25">
      <c r="A64" s="476">
        <v>56</v>
      </c>
      <c r="B64" s="558" t="s">
        <v>1989</v>
      </c>
      <c r="C64" s="454" t="s">
        <v>1990</v>
      </c>
      <c r="D64" s="351" t="s">
        <v>2624</v>
      </c>
      <c r="E64" s="466">
        <v>3</v>
      </c>
      <c r="F64" s="214"/>
      <c r="G64" s="386"/>
      <c r="H64" s="387"/>
      <c r="I64" s="213"/>
      <c r="J64" s="214"/>
      <c r="K64" s="386"/>
      <c r="L64" s="387"/>
      <c r="M64" s="213"/>
      <c r="N64" s="214">
        <v>1</v>
      </c>
      <c r="O64" s="386"/>
      <c r="P64" s="387"/>
      <c r="Q64" s="213"/>
      <c r="R64" s="214">
        <v>1</v>
      </c>
      <c r="S64" s="386"/>
      <c r="T64" s="387"/>
      <c r="U64" s="213"/>
      <c r="V64" s="214">
        <v>1</v>
      </c>
      <c r="W64" s="386"/>
      <c r="X64" s="387"/>
      <c r="Y64" s="213"/>
      <c r="Z64" s="214">
        <v>1</v>
      </c>
      <c r="AA64" s="386"/>
      <c r="AB64" s="387"/>
      <c r="AC64" s="213"/>
      <c r="AD64" s="214"/>
      <c r="AE64" s="386">
        <v>1</v>
      </c>
      <c r="AF64" s="387"/>
      <c r="AG64" s="213"/>
      <c r="AH64" s="214"/>
      <c r="AI64" s="386">
        <v>1</v>
      </c>
      <c r="AJ64" s="387"/>
      <c r="AK64" s="213"/>
      <c r="AL64" s="214"/>
      <c r="AM64" s="386"/>
      <c r="AN64" s="387"/>
      <c r="AO64" s="213"/>
      <c r="AP64" s="214"/>
      <c r="AQ64" s="386"/>
      <c r="AR64" s="387"/>
      <c r="AS64" s="213"/>
      <c r="AT64" s="214"/>
      <c r="AU64" s="386">
        <v>1</v>
      </c>
      <c r="AV64" s="387"/>
      <c r="AW64" s="213"/>
      <c r="AX64" s="214"/>
      <c r="AY64" s="386">
        <v>1</v>
      </c>
      <c r="AZ64" s="387"/>
      <c r="BA64" s="213"/>
      <c r="BB64" s="356"/>
      <c r="BC64" s="484"/>
      <c r="BD64" s="485"/>
      <c r="BE64" s="327"/>
      <c r="BF64" s="214"/>
      <c r="BG64" s="386">
        <v>1</v>
      </c>
      <c r="BH64" s="387"/>
      <c r="BI64" s="213"/>
      <c r="BJ64" s="214">
        <v>1</v>
      </c>
      <c r="BK64" s="386"/>
      <c r="BL64" s="387"/>
      <c r="BM64" s="213"/>
      <c r="BN64" s="214">
        <v>2</v>
      </c>
      <c r="BO64" s="386"/>
      <c r="BP64" s="387"/>
      <c r="BQ64" s="213"/>
      <c r="BR64" s="214">
        <v>1</v>
      </c>
      <c r="BS64" s="386"/>
      <c r="BT64" s="387"/>
      <c r="BU64" s="213"/>
      <c r="BV64" s="214"/>
      <c r="BW64" s="386">
        <v>1</v>
      </c>
      <c r="BX64" s="387"/>
      <c r="BY64" s="213"/>
      <c r="BZ64" s="214">
        <v>2</v>
      </c>
      <c r="CA64" s="386"/>
      <c r="CB64" s="387"/>
      <c r="CC64" s="213"/>
      <c r="CD64" s="356"/>
      <c r="CE64" s="484"/>
      <c r="CF64" s="485"/>
      <c r="CG64" s="327"/>
      <c r="CH64" s="214">
        <v>1</v>
      </c>
      <c r="CI64" s="386"/>
      <c r="CJ64" s="387"/>
      <c r="CK64" s="213"/>
      <c r="CL64" s="214"/>
      <c r="CM64" s="386">
        <v>1</v>
      </c>
      <c r="CN64" s="387"/>
      <c r="CO64" s="213"/>
      <c r="CP64" s="214">
        <v>1</v>
      </c>
      <c r="CQ64" s="386"/>
      <c r="CR64" s="387"/>
      <c r="CS64" s="213"/>
      <c r="CT64" s="214">
        <v>1</v>
      </c>
      <c r="CU64" s="386"/>
      <c r="CV64" s="387"/>
      <c r="CW64" s="213"/>
      <c r="CX64" s="214">
        <v>1</v>
      </c>
      <c r="CY64" s="386"/>
      <c r="CZ64" s="387"/>
      <c r="DA64" s="213"/>
      <c r="DB64" s="214">
        <v>1</v>
      </c>
      <c r="DC64" s="386"/>
      <c r="DD64" s="387"/>
      <c r="DE64" s="213"/>
      <c r="DF64" s="214">
        <v>1</v>
      </c>
      <c r="DG64" s="386"/>
      <c r="DH64" s="387"/>
      <c r="DI64" s="213"/>
      <c r="DJ64" s="214">
        <v>1</v>
      </c>
      <c r="DK64" s="386"/>
      <c r="DL64" s="387"/>
      <c r="DM64" s="213"/>
      <c r="DN64" s="214">
        <v>1</v>
      </c>
      <c r="DO64" s="386"/>
      <c r="DP64" s="387"/>
      <c r="DQ64" s="213"/>
      <c r="DR64" s="214">
        <v>1</v>
      </c>
      <c r="DS64" s="386"/>
      <c r="DT64" s="387"/>
      <c r="DU64" s="213"/>
      <c r="DV64" s="214">
        <v>1</v>
      </c>
      <c r="DW64" s="386"/>
      <c r="DX64" s="387"/>
      <c r="DY64" s="213"/>
      <c r="DZ64" s="244">
        <f t="shared" si="2"/>
        <v>20</v>
      </c>
      <c r="EA64" s="245">
        <f t="shared" si="2"/>
        <v>7</v>
      </c>
      <c r="EB64" s="245">
        <f t="shared" si="2"/>
        <v>0</v>
      </c>
      <c r="EC64" s="246">
        <f t="shared" si="2"/>
        <v>0</v>
      </c>
      <c r="ED64" s="107"/>
    </row>
    <row r="65" spans="1:134" s="83" customFormat="1" ht="33" customHeight="1" x14ac:dyDescent="0.25">
      <c r="A65" s="476">
        <v>57</v>
      </c>
      <c r="B65" s="558" t="s">
        <v>2508</v>
      </c>
      <c r="C65" s="454" t="s">
        <v>2509</v>
      </c>
      <c r="D65" s="351" t="s">
        <v>2510</v>
      </c>
      <c r="E65" s="555">
        <v>3</v>
      </c>
      <c r="F65" s="214"/>
      <c r="G65" s="386"/>
      <c r="H65" s="387"/>
      <c r="I65" s="213"/>
      <c r="J65" s="214"/>
      <c r="K65" s="386"/>
      <c r="L65" s="387"/>
      <c r="M65" s="213"/>
      <c r="N65" s="214"/>
      <c r="O65" s="386"/>
      <c r="P65" s="387"/>
      <c r="Q65" s="213"/>
      <c r="R65" s="214"/>
      <c r="S65" s="386"/>
      <c r="T65" s="387"/>
      <c r="U65" s="213"/>
      <c r="V65" s="214"/>
      <c r="W65" s="386"/>
      <c r="X65" s="387"/>
      <c r="Y65" s="213"/>
      <c r="Z65" s="214"/>
      <c r="AA65" s="386"/>
      <c r="AB65" s="387"/>
      <c r="AC65" s="213"/>
      <c r="AD65" s="214"/>
      <c r="AE65" s="386"/>
      <c r="AF65" s="387"/>
      <c r="AG65" s="213"/>
      <c r="AH65" s="214"/>
      <c r="AI65" s="386"/>
      <c r="AJ65" s="387"/>
      <c r="AK65" s="213"/>
      <c r="AL65" s="214"/>
      <c r="AM65" s="386"/>
      <c r="AN65" s="387"/>
      <c r="AO65" s="213"/>
      <c r="AP65" s="214"/>
      <c r="AQ65" s="386"/>
      <c r="AR65" s="387"/>
      <c r="AS65" s="213"/>
      <c r="AT65" s="214"/>
      <c r="AU65" s="386"/>
      <c r="AV65" s="387"/>
      <c r="AW65" s="213"/>
      <c r="AX65" s="214"/>
      <c r="AY65" s="386"/>
      <c r="AZ65" s="387"/>
      <c r="BA65" s="213"/>
      <c r="BB65" s="356"/>
      <c r="BC65" s="484"/>
      <c r="BD65" s="485"/>
      <c r="BE65" s="327"/>
      <c r="BF65" s="214">
        <v>1</v>
      </c>
      <c r="BG65" s="386"/>
      <c r="BH65" s="387"/>
      <c r="BI65" s="213"/>
      <c r="BJ65" s="214">
        <v>1</v>
      </c>
      <c r="BK65" s="386"/>
      <c r="BL65" s="387"/>
      <c r="BM65" s="213"/>
      <c r="BN65" s="214"/>
      <c r="BO65" s="386"/>
      <c r="BP65" s="387"/>
      <c r="BQ65" s="213"/>
      <c r="BR65" s="214"/>
      <c r="BS65" s="386">
        <v>2</v>
      </c>
      <c r="BT65" s="387"/>
      <c r="BU65" s="213"/>
      <c r="BV65" s="214"/>
      <c r="BW65" s="386">
        <v>1</v>
      </c>
      <c r="BX65" s="387"/>
      <c r="BY65" s="213"/>
      <c r="BZ65" s="214"/>
      <c r="CA65" s="386">
        <v>1</v>
      </c>
      <c r="CB65" s="387"/>
      <c r="CC65" s="213"/>
      <c r="CD65" s="356"/>
      <c r="CE65" s="484"/>
      <c r="CF65" s="485"/>
      <c r="CG65" s="327"/>
      <c r="CH65" s="214"/>
      <c r="CI65" s="386">
        <v>1</v>
      </c>
      <c r="CJ65" s="387"/>
      <c r="CK65" s="213"/>
      <c r="CL65" s="214"/>
      <c r="CM65" s="386"/>
      <c r="CN65" s="387"/>
      <c r="CO65" s="213"/>
      <c r="CP65" s="214">
        <v>1</v>
      </c>
      <c r="CQ65" s="386"/>
      <c r="CR65" s="387"/>
      <c r="CS65" s="213"/>
      <c r="CT65" s="214">
        <v>1</v>
      </c>
      <c r="CU65" s="386"/>
      <c r="CV65" s="387"/>
      <c r="CW65" s="213"/>
      <c r="CX65" s="214">
        <v>1</v>
      </c>
      <c r="CY65" s="386"/>
      <c r="CZ65" s="387"/>
      <c r="DA65" s="213"/>
      <c r="DB65" s="214">
        <v>1</v>
      </c>
      <c r="DC65" s="386"/>
      <c r="DD65" s="387"/>
      <c r="DE65" s="213"/>
      <c r="DF65" s="214"/>
      <c r="DG65" s="386">
        <v>1</v>
      </c>
      <c r="DH65" s="387"/>
      <c r="DI65" s="213"/>
      <c r="DJ65" s="214"/>
      <c r="DK65" s="386">
        <v>1</v>
      </c>
      <c r="DL65" s="387"/>
      <c r="DM65" s="213"/>
      <c r="DN65" s="214"/>
      <c r="DO65" s="386">
        <v>1</v>
      </c>
      <c r="DP65" s="387"/>
      <c r="DQ65" s="213"/>
      <c r="DR65" s="214"/>
      <c r="DS65" s="386"/>
      <c r="DT65" s="387"/>
      <c r="DU65" s="213"/>
      <c r="DV65" s="214"/>
      <c r="DW65" s="386"/>
      <c r="DX65" s="387"/>
      <c r="DY65" s="213"/>
      <c r="DZ65" s="244">
        <f t="shared" si="2"/>
        <v>6</v>
      </c>
      <c r="EA65" s="245">
        <f t="shared" si="2"/>
        <v>8</v>
      </c>
      <c r="EB65" s="245">
        <f t="shared" si="2"/>
        <v>0</v>
      </c>
      <c r="EC65" s="246">
        <f t="shared" si="2"/>
        <v>0</v>
      </c>
      <c r="ED65" s="107"/>
    </row>
    <row r="66" spans="1:134" s="83" customFormat="1" ht="39.75" customHeight="1" x14ac:dyDescent="0.25">
      <c r="A66" s="476">
        <v>58</v>
      </c>
      <c r="B66" s="558" t="s">
        <v>2052</v>
      </c>
      <c r="C66" s="454" t="s">
        <v>1991</v>
      </c>
      <c r="D66" s="351" t="s">
        <v>1992</v>
      </c>
      <c r="E66" s="555">
        <v>0</v>
      </c>
      <c r="F66" s="214">
        <v>1</v>
      </c>
      <c r="G66" s="386"/>
      <c r="H66" s="387"/>
      <c r="I66" s="213"/>
      <c r="J66" s="214">
        <v>1</v>
      </c>
      <c r="K66" s="386"/>
      <c r="L66" s="387"/>
      <c r="M66" s="213"/>
      <c r="N66" s="214"/>
      <c r="O66" s="386"/>
      <c r="P66" s="387"/>
      <c r="Q66" s="213"/>
      <c r="R66" s="214"/>
      <c r="S66" s="386"/>
      <c r="T66" s="387"/>
      <c r="U66" s="213"/>
      <c r="V66" s="214"/>
      <c r="W66" s="386">
        <v>1</v>
      </c>
      <c r="X66" s="387"/>
      <c r="Y66" s="213"/>
      <c r="Z66" s="214"/>
      <c r="AA66" s="386">
        <v>1</v>
      </c>
      <c r="AB66" s="387"/>
      <c r="AC66" s="213"/>
      <c r="AD66" s="214"/>
      <c r="AE66" s="386"/>
      <c r="AF66" s="387"/>
      <c r="AG66" s="213"/>
      <c r="AH66" s="214"/>
      <c r="AI66" s="386"/>
      <c r="AJ66" s="387"/>
      <c r="AK66" s="213"/>
      <c r="AL66" s="214">
        <v>1</v>
      </c>
      <c r="AM66" s="386"/>
      <c r="AN66" s="387"/>
      <c r="AO66" s="213"/>
      <c r="AP66" s="214">
        <v>1</v>
      </c>
      <c r="AQ66" s="386"/>
      <c r="AR66" s="387"/>
      <c r="AS66" s="213"/>
      <c r="AT66" s="214">
        <v>1</v>
      </c>
      <c r="AU66" s="386"/>
      <c r="AV66" s="387"/>
      <c r="AW66" s="213"/>
      <c r="AX66" s="214">
        <v>1</v>
      </c>
      <c r="AY66" s="386"/>
      <c r="AZ66" s="387"/>
      <c r="BA66" s="213"/>
      <c r="BB66" s="356"/>
      <c r="BC66" s="484"/>
      <c r="BD66" s="485"/>
      <c r="BE66" s="327"/>
      <c r="BF66" s="214">
        <v>1</v>
      </c>
      <c r="BG66" s="386"/>
      <c r="BH66" s="387"/>
      <c r="BI66" s="213"/>
      <c r="BJ66" s="214">
        <v>1</v>
      </c>
      <c r="BK66" s="386"/>
      <c r="BL66" s="387"/>
      <c r="BM66" s="213"/>
      <c r="BN66" s="214"/>
      <c r="BO66" s="386"/>
      <c r="BP66" s="387"/>
      <c r="BQ66" s="213"/>
      <c r="BR66" s="214">
        <v>1</v>
      </c>
      <c r="BS66" s="386"/>
      <c r="BT66" s="387"/>
      <c r="BU66" s="213"/>
      <c r="BV66" s="214">
        <v>1</v>
      </c>
      <c r="BW66" s="386"/>
      <c r="BX66" s="387"/>
      <c r="BY66" s="213"/>
      <c r="BZ66" s="214">
        <v>2</v>
      </c>
      <c r="CA66" s="386"/>
      <c r="CB66" s="387"/>
      <c r="CC66" s="213"/>
      <c r="CD66" s="356"/>
      <c r="CE66" s="484"/>
      <c r="CF66" s="485"/>
      <c r="CG66" s="327"/>
      <c r="CH66" s="214"/>
      <c r="CI66" s="386">
        <v>1</v>
      </c>
      <c r="CJ66" s="387"/>
      <c r="CK66" s="213"/>
      <c r="CL66" s="214">
        <v>1</v>
      </c>
      <c r="CM66" s="386"/>
      <c r="CN66" s="387"/>
      <c r="CO66" s="213"/>
      <c r="CP66" s="214"/>
      <c r="CQ66" s="386">
        <v>1</v>
      </c>
      <c r="CR66" s="387"/>
      <c r="CS66" s="213"/>
      <c r="CT66" s="214">
        <v>1</v>
      </c>
      <c r="CU66" s="386"/>
      <c r="CV66" s="387"/>
      <c r="CW66" s="213"/>
      <c r="CX66" s="214">
        <v>1</v>
      </c>
      <c r="CY66" s="386"/>
      <c r="CZ66" s="387"/>
      <c r="DA66" s="213"/>
      <c r="DB66" s="214">
        <v>1</v>
      </c>
      <c r="DC66" s="386"/>
      <c r="DD66" s="387"/>
      <c r="DE66" s="213"/>
      <c r="DF66" s="214"/>
      <c r="DG66" s="386">
        <v>1</v>
      </c>
      <c r="DH66" s="387"/>
      <c r="DI66" s="213"/>
      <c r="DJ66" s="214"/>
      <c r="DK66" s="386">
        <v>1</v>
      </c>
      <c r="DL66" s="387"/>
      <c r="DM66" s="213"/>
      <c r="DN66" s="214"/>
      <c r="DO66" s="386">
        <v>1</v>
      </c>
      <c r="DP66" s="387"/>
      <c r="DQ66" s="213"/>
      <c r="DR66" s="214"/>
      <c r="DS66" s="386">
        <v>1</v>
      </c>
      <c r="DT66" s="387"/>
      <c r="DU66" s="213"/>
      <c r="DV66" s="214"/>
      <c r="DW66" s="386">
        <v>1</v>
      </c>
      <c r="DX66" s="387"/>
      <c r="DY66" s="213"/>
      <c r="DZ66" s="244">
        <f t="shared" si="2"/>
        <v>16</v>
      </c>
      <c r="EA66" s="245">
        <f t="shared" si="2"/>
        <v>9</v>
      </c>
      <c r="EB66" s="245">
        <f t="shared" si="2"/>
        <v>0</v>
      </c>
      <c r="EC66" s="246">
        <f t="shared" si="2"/>
        <v>0</v>
      </c>
      <c r="ED66" s="107"/>
    </row>
    <row r="67" spans="1:134" s="83" customFormat="1" ht="43.5" customHeight="1" x14ac:dyDescent="0.25">
      <c r="A67" s="476">
        <v>59</v>
      </c>
      <c r="B67" s="558" t="s">
        <v>875</v>
      </c>
      <c r="C67" s="454" t="s">
        <v>876</v>
      </c>
      <c r="D67" s="351" t="s">
        <v>1511</v>
      </c>
      <c r="E67" s="467">
        <v>0</v>
      </c>
      <c r="F67" s="214"/>
      <c r="G67" s="386"/>
      <c r="H67" s="387"/>
      <c r="I67" s="213"/>
      <c r="J67" s="214"/>
      <c r="K67" s="386"/>
      <c r="L67" s="387"/>
      <c r="M67" s="213"/>
      <c r="N67" s="214">
        <v>1</v>
      </c>
      <c r="O67" s="386"/>
      <c r="P67" s="387"/>
      <c r="Q67" s="213"/>
      <c r="R67" s="214">
        <v>1</v>
      </c>
      <c r="S67" s="386"/>
      <c r="T67" s="387"/>
      <c r="U67" s="213"/>
      <c r="V67" s="214"/>
      <c r="W67" s="386"/>
      <c r="X67" s="387"/>
      <c r="Y67" s="213"/>
      <c r="Z67" s="214"/>
      <c r="AA67" s="386"/>
      <c r="AB67" s="387"/>
      <c r="AC67" s="213"/>
      <c r="AD67" s="214">
        <v>1</v>
      </c>
      <c r="AE67" s="386"/>
      <c r="AF67" s="387"/>
      <c r="AG67" s="213"/>
      <c r="AH67" s="214">
        <v>1</v>
      </c>
      <c r="AI67" s="386"/>
      <c r="AJ67" s="387"/>
      <c r="AK67" s="213"/>
      <c r="AL67" s="214">
        <v>1</v>
      </c>
      <c r="AM67" s="386"/>
      <c r="AN67" s="387"/>
      <c r="AO67" s="213"/>
      <c r="AP67" s="214">
        <v>1</v>
      </c>
      <c r="AQ67" s="386"/>
      <c r="AR67" s="387"/>
      <c r="AS67" s="213"/>
      <c r="AT67" s="214"/>
      <c r="AU67" s="386"/>
      <c r="AV67" s="387"/>
      <c r="AW67" s="213"/>
      <c r="AX67" s="214"/>
      <c r="AY67" s="386"/>
      <c r="AZ67" s="387"/>
      <c r="BA67" s="213"/>
      <c r="BB67" s="356"/>
      <c r="BC67" s="484"/>
      <c r="BD67" s="485"/>
      <c r="BE67" s="327"/>
      <c r="BF67" s="214">
        <v>1</v>
      </c>
      <c r="BG67" s="386"/>
      <c r="BH67" s="387"/>
      <c r="BI67" s="213"/>
      <c r="BJ67" s="214">
        <v>1</v>
      </c>
      <c r="BK67" s="386"/>
      <c r="BL67" s="387"/>
      <c r="BM67" s="213"/>
      <c r="BN67" s="214"/>
      <c r="BO67" s="386"/>
      <c r="BP67" s="387"/>
      <c r="BQ67" s="213"/>
      <c r="BR67" s="214">
        <v>1</v>
      </c>
      <c r="BS67" s="386"/>
      <c r="BT67" s="387"/>
      <c r="BU67" s="213"/>
      <c r="BV67" s="214">
        <v>1</v>
      </c>
      <c r="BW67" s="386"/>
      <c r="BX67" s="387"/>
      <c r="BY67" s="213"/>
      <c r="BZ67" s="214"/>
      <c r="CA67" s="386"/>
      <c r="CB67" s="387"/>
      <c r="CC67" s="213"/>
      <c r="CD67" s="356"/>
      <c r="CE67" s="484"/>
      <c r="CF67" s="485"/>
      <c r="CG67" s="327"/>
      <c r="CH67" s="214"/>
      <c r="CI67" s="386"/>
      <c r="CJ67" s="387"/>
      <c r="CK67" s="213"/>
      <c r="CL67" s="214"/>
      <c r="CM67" s="386"/>
      <c r="CN67" s="387"/>
      <c r="CO67" s="213"/>
      <c r="CP67" s="214"/>
      <c r="CQ67" s="386"/>
      <c r="CR67" s="387"/>
      <c r="CS67" s="213"/>
      <c r="CT67" s="214"/>
      <c r="CU67" s="386"/>
      <c r="CV67" s="387"/>
      <c r="CW67" s="213"/>
      <c r="CX67" s="214"/>
      <c r="CY67" s="386"/>
      <c r="CZ67" s="387"/>
      <c r="DA67" s="213"/>
      <c r="DB67" s="214"/>
      <c r="DC67" s="386"/>
      <c r="DD67" s="387"/>
      <c r="DE67" s="213"/>
      <c r="DF67" s="214"/>
      <c r="DG67" s="386"/>
      <c r="DH67" s="387"/>
      <c r="DI67" s="213"/>
      <c r="DJ67" s="214"/>
      <c r="DK67" s="386"/>
      <c r="DL67" s="387"/>
      <c r="DM67" s="213"/>
      <c r="DN67" s="214"/>
      <c r="DO67" s="386"/>
      <c r="DP67" s="387"/>
      <c r="DQ67" s="213"/>
      <c r="DR67" s="214"/>
      <c r="DS67" s="386"/>
      <c r="DT67" s="387"/>
      <c r="DU67" s="213"/>
      <c r="DV67" s="214"/>
      <c r="DW67" s="386"/>
      <c r="DX67" s="387"/>
      <c r="DY67" s="213"/>
      <c r="DZ67" s="244">
        <f t="shared" si="2"/>
        <v>10</v>
      </c>
      <c r="EA67" s="245">
        <f t="shared" si="2"/>
        <v>0</v>
      </c>
      <c r="EB67" s="245">
        <f t="shared" si="2"/>
        <v>0</v>
      </c>
      <c r="EC67" s="246">
        <f t="shared" si="2"/>
        <v>0</v>
      </c>
      <c r="ED67" s="107"/>
    </row>
    <row r="68" spans="1:134" s="83" customFormat="1" ht="33" customHeight="1" x14ac:dyDescent="0.25">
      <c r="A68" s="476">
        <v>60</v>
      </c>
      <c r="B68" s="558" t="s">
        <v>1993</v>
      </c>
      <c r="C68" s="454" t="s">
        <v>1994</v>
      </c>
      <c r="D68" s="351" t="s">
        <v>1995</v>
      </c>
      <c r="E68" s="556">
        <v>0</v>
      </c>
      <c r="F68" s="214"/>
      <c r="G68" s="386">
        <v>1</v>
      </c>
      <c r="H68" s="387"/>
      <c r="I68" s="213"/>
      <c r="J68" s="214"/>
      <c r="K68" s="386">
        <v>1</v>
      </c>
      <c r="L68" s="387"/>
      <c r="M68" s="213"/>
      <c r="N68" s="214"/>
      <c r="O68" s="386"/>
      <c r="P68" s="387"/>
      <c r="Q68" s="213"/>
      <c r="R68" s="214"/>
      <c r="S68" s="386"/>
      <c r="T68" s="387"/>
      <c r="U68" s="213"/>
      <c r="V68" s="214">
        <v>1</v>
      </c>
      <c r="W68" s="386"/>
      <c r="X68" s="387"/>
      <c r="Y68" s="213"/>
      <c r="Z68" s="214">
        <v>1</v>
      </c>
      <c r="AA68" s="386"/>
      <c r="AB68" s="387"/>
      <c r="AC68" s="213"/>
      <c r="AD68" s="214"/>
      <c r="AE68" s="386"/>
      <c r="AF68" s="387"/>
      <c r="AG68" s="213"/>
      <c r="AH68" s="214"/>
      <c r="AI68" s="386"/>
      <c r="AJ68" s="387"/>
      <c r="AK68" s="213"/>
      <c r="AL68" s="214"/>
      <c r="AM68" s="386">
        <v>1</v>
      </c>
      <c r="AN68" s="387"/>
      <c r="AO68" s="213"/>
      <c r="AP68" s="214"/>
      <c r="AQ68" s="386">
        <v>1</v>
      </c>
      <c r="AR68" s="387"/>
      <c r="AS68" s="213"/>
      <c r="AT68" s="214"/>
      <c r="AU68" s="386">
        <v>1</v>
      </c>
      <c r="AV68" s="387"/>
      <c r="AW68" s="213"/>
      <c r="AX68" s="214"/>
      <c r="AY68" s="386">
        <v>1</v>
      </c>
      <c r="AZ68" s="387"/>
      <c r="BA68" s="213"/>
      <c r="BB68" s="356"/>
      <c r="BC68" s="484"/>
      <c r="BD68" s="485"/>
      <c r="BE68" s="327"/>
      <c r="BF68" s="214"/>
      <c r="BG68" s="386">
        <v>1</v>
      </c>
      <c r="BH68" s="387"/>
      <c r="BI68" s="213"/>
      <c r="BJ68" s="214"/>
      <c r="BK68" s="386">
        <v>1</v>
      </c>
      <c r="BL68" s="387"/>
      <c r="BM68" s="213"/>
      <c r="BN68" s="214">
        <v>2</v>
      </c>
      <c r="BO68" s="386"/>
      <c r="BP68" s="387"/>
      <c r="BQ68" s="213"/>
      <c r="BR68" s="214"/>
      <c r="BS68" s="386">
        <v>2</v>
      </c>
      <c r="BT68" s="387"/>
      <c r="BU68" s="213"/>
      <c r="BV68" s="214"/>
      <c r="BW68" s="386">
        <v>1</v>
      </c>
      <c r="BX68" s="387"/>
      <c r="BY68" s="213"/>
      <c r="BZ68" s="214"/>
      <c r="CA68" s="386"/>
      <c r="CB68" s="387"/>
      <c r="CC68" s="213"/>
      <c r="CD68" s="356"/>
      <c r="CE68" s="484"/>
      <c r="CF68" s="485"/>
      <c r="CG68" s="327"/>
      <c r="CH68" s="214">
        <v>1</v>
      </c>
      <c r="CI68" s="386"/>
      <c r="CJ68" s="387"/>
      <c r="CK68" s="213"/>
      <c r="CL68" s="214">
        <v>1</v>
      </c>
      <c r="CM68" s="386"/>
      <c r="CN68" s="387"/>
      <c r="CO68" s="213"/>
      <c r="CP68" s="214"/>
      <c r="CQ68" s="386"/>
      <c r="CR68" s="387"/>
      <c r="CS68" s="213"/>
      <c r="CT68" s="214">
        <v>1</v>
      </c>
      <c r="CU68" s="386"/>
      <c r="CV68" s="387"/>
      <c r="CW68" s="213"/>
      <c r="CX68" s="214">
        <v>1</v>
      </c>
      <c r="CY68" s="386"/>
      <c r="CZ68" s="387"/>
      <c r="DA68" s="213"/>
      <c r="DB68" s="214">
        <v>1</v>
      </c>
      <c r="DC68" s="386"/>
      <c r="DD68" s="387"/>
      <c r="DE68" s="213"/>
      <c r="DF68" s="214">
        <v>1</v>
      </c>
      <c r="DG68" s="386"/>
      <c r="DH68" s="387"/>
      <c r="DI68" s="213"/>
      <c r="DJ68" s="214">
        <v>1</v>
      </c>
      <c r="DK68" s="386"/>
      <c r="DL68" s="387"/>
      <c r="DM68" s="213"/>
      <c r="DN68" s="214">
        <v>1</v>
      </c>
      <c r="DO68" s="386"/>
      <c r="DP68" s="387"/>
      <c r="DQ68" s="213"/>
      <c r="DR68" s="214">
        <v>1</v>
      </c>
      <c r="DS68" s="386"/>
      <c r="DT68" s="387"/>
      <c r="DU68" s="213"/>
      <c r="DV68" s="214">
        <v>1</v>
      </c>
      <c r="DW68" s="386"/>
      <c r="DX68" s="387"/>
      <c r="DY68" s="213"/>
      <c r="DZ68" s="244">
        <f t="shared" si="2"/>
        <v>14</v>
      </c>
      <c r="EA68" s="245">
        <f t="shared" si="2"/>
        <v>11</v>
      </c>
      <c r="EB68" s="245">
        <f t="shared" si="2"/>
        <v>0</v>
      </c>
      <c r="EC68" s="246">
        <f t="shared" si="2"/>
        <v>0</v>
      </c>
      <c r="ED68" s="107"/>
    </row>
    <row r="69" spans="1:134" s="83" customFormat="1" ht="39.75" customHeight="1" x14ac:dyDescent="0.25">
      <c r="A69" s="476">
        <v>61</v>
      </c>
      <c r="B69" s="558" t="s">
        <v>879</v>
      </c>
      <c r="C69" s="454" t="s">
        <v>2568</v>
      </c>
      <c r="D69" s="351" t="s">
        <v>1514</v>
      </c>
      <c r="E69" s="467">
        <v>0</v>
      </c>
      <c r="F69" s="214">
        <v>1</v>
      </c>
      <c r="G69" s="386"/>
      <c r="H69" s="387"/>
      <c r="I69" s="213"/>
      <c r="J69" s="214">
        <v>1</v>
      </c>
      <c r="K69" s="386"/>
      <c r="L69" s="387"/>
      <c r="M69" s="213"/>
      <c r="N69" s="214"/>
      <c r="O69" s="386">
        <v>1</v>
      </c>
      <c r="P69" s="387"/>
      <c r="Q69" s="213"/>
      <c r="R69" s="214"/>
      <c r="S69" s="386">
        <v>1</v>
      </c>
      <c r="T69" s="387"/>
      <c r="U69" s="213"/>
      <c r="V69" s="214"/>
      <c r="W69" s="386">
        <v>1</v>
      </c>
      <c r="X69" s="387"/>
      <c r="Y69" s="213"/>
      <c r="Z69" s="214"/>
      <c r="AA69" s="386">
        <v>1</v>
      </c>
      <c r="AB69" s="387"/>
      <c r="AC69" s="213"/>
      <c r="AD69" s="214">
        <v>1</v>
      </c>
      <c r="AE69" s="386"/>
      <c r="AF69" s="387"/>
      <c r="AG69" s="213"/>
      <c r="AH69" s="214">
        <v>1</v>
      </c>
      <c r="AI69" s="386"/>
      <c r="AJ69" s="387"/>
      <c r="AK69" s="213"/>
      <c r="AL69" s="214"/>
      <c r="AM69" s="386"/>
      <c r="AN69" s="387"/>
      <c r="AO69" s="213"/>
      <c r="AP69" s="214"/>
      <c r="AQ69" s="386"/>
      <c r="AR69" s="387"/>
      <c r="AS69" s="213"/>
      <c r="AT69" s="214"/>
      <c r="AU69" s="386"/>
      <c r="AV69" s="387"/>
      <c r="AW69" s="213"/>
      <c r="AX69" s="214"/>
      <c r="AY69" s="386"/>
      <c r="AZ69" s="387"/>
      <c r="BA69" s="213"/>
      <c r="BB69" s="356"/>
      <c r="BC69" s="484"/>
      <c r="BD69" s="485"/>
      <c r="BE69" s="327"/>
      <c r="BF69" s="214">
        <v>1</v>
      </c>
      <c r="BG69" s="386"/>
      <c r="BH69" s="387"/>
      <c r="BI69" s="213"/>
      <c r="BJ69" s="214">
        <v>1</v>
      </c>
      <c r="BK69" s="386"/>
      <c r="BL69" s="387"/>
      <c r="BM69" s="213"/>
      <c r="BN69" s="214"/>
      <c r="BO69" s="386">
        <v>1</v>
      </c>
      <c r="BP69" s="387"/>
      <c r="BQ69" s="213"/>
      <c r="BR69" s="214">
        <v>1</v>
      </c>
      <c r="BS69" s="386"/>
      <c r="BT69" s="387"/>
      <c r="BU69" s="213"/>
      <c r="BV69" s="214">
        <v>1</v>
      </c>
      <c r="BW69" s="386"/>
      <c r="BX69" s="387"/>
      <c r="BY69" s="213"/>
      <c r="BZ69" s="214"/>
      <c r="CA69" s="386"/>
      <c r="CB69" s="387"/>
      <c r="CC69" s="213"/>
      <c r="CD69" s="356"/>
      <c r="CE69" s="484"/>
      <c r="CF69" s="485"/>
      <c r="CG69" s="327"/>
      <c r="CH69" s="214"/>
      <c r="CI69" s="386"/>
      <c r="CJ69" s="387"/>
      <c r="CK69" s="213"/>
      <c r="CL69" s="214"/>
      <c r="CM69" s="386"/>
      <c r="CN69" s="387"/>
      <c r="CO69" s="213"/>
      <c r="CP69" s="214"/>
      <c r="CQ69" s="386"/>
      <c r="CR69" s="387"/>
      <c r="CS69" s="213"/>
      <c r="CT69" s="214"/>
      <c r="CU69" s="386"/>
      <c r="CV69" s="387"/>
      <c r="CW69" s="213"/>
      <c r="CX69" s="214"/>
      <c r="CY69" s="386"/>
      <c r="CZ69" s="387"/>
      <c r="DA69" s="213"/>
      <c r="DB69" s="214"/>
      <c r="DC69" s="386"/>
      <c r="DD69" s="387"/>
      <c r="DE69" s="213"/>
      <c r="DF69" s="214"/>
      <c r="DG69" s="386"/>
      <c r="DH69" s="387"/>
      <c r="DI69" s="213"/>
      <c r="DJ69" s="214"/>
      <c r="DK69" s="386"/>
      <c r="DL69" s="387"/>
      <c r="DM69" s="213"/>
      <c r="DN69" s="214"/>
      <c r="DO69" s="386"/>
      <c r="DP69" s="387"/>
      <c r="DQ69" s="213"/>
      <c r="DR69" s="214"/>
      <c r="DS69" s="386"/>
      <c r="DT69" s="387"/>
      <c r="DU69" s="213"/>
      <c r="DV69" s="214"/>
      <c r="DW69" s="386"/>
      <c r="DX69" s="387"/>
      <c r="DY69" s="213"/>
      <c r="DZ69" s="244">
        <f t="shared" si="2"/>
        <v>8</v>
      </c>
      <c r="EA69" s="245">
        <f t="shared" si="2"/>
        <v>5</v>
      </c>
      <c r="EB69" s="245">
        <f t="shared" si="2"/>
        <v>0</v>
      </c>
      <c r="EC69" s="246">
        <f t="shared" si="2"/>
        <v>0</v>
      </c>
      <c r="ED69" s="107"/>
    </row>
    <row r="70" spans="1:134" s="83" customFormat="1" ht="41.25" customHeight="1" x14ac:dyDescent="0.25">
      <c r="A70" s="476">
        <v>62</v>
      </c>
      <c r="B70" s="558" t="s">
        <v>1122</v>
      </c>
      <c r="C70" s="454" t="s">
        <v>1123</v>
      </c>
      <c r="D70" s="351" t="s">
        <v>1512</v>
      </c>
      <c r="E70" s="467">
        <v>0</v>
      </c>
      <c r="F70" s="214"/>
      <c r="G70" s="386"/>
      <c r="H70" s="387"/>
      <c r="I70" s="213"/>
      <c r="J70" s="214"/>
      <c r="K70" s="386"/>
      <c r="L70" s="387"/>
      <c r="M70" s="213"/>
      <c r="N70" s="214">
        <v>1</v>
      </c>
      <c r="O70" s="386"/>
      <c r="P70" s="387"/>
      <c r="Q70" s="213"/>
      <c r="R70" s="214">
        <v>1</v>
      </c>
      <c r="S70" s="386"/>
      <c r="T70" s="387"/>
      <c r="U70" s="213"/>
      <c r="V70" s="214">
        <v>1</v>
      </c>
      <c r="W70" s="386"/>
      <c r="X70" s="387"/>
      <c r="Y70" s="213"/>
      <c r="Z70" s="214">
        <v>1</v>
      </c>
      <c r="AA70" s="386"/>
      <c r="AB70" s="387"/>
      <c r="AC70" s="213"/>
      <c r="AD70" s="214"/>
      <c r="AE70" s="386"/>
      <c r="AF70" s="387"/>
      <c r="AG70" s="213"/>
      <c r="AH70" s="214"/>
      <c r="AI70" s="386"/>
      <c r="AJ70" s="387"/>
      <c r="AK70" s="213"/>
      <c r="AL70" s="214"/>
      <c r="AM70" s="386">
        <v>1</v>
      </c>
      <c r="AN70" s="387"/>
      <c r="AO70" s="213"/>
      <c r="AP70" s="214"/>
      <c r="AQ70" s="386">
        <v>1</v>
      </c>
      <c r="AR70" s="387"/>
      <c r="AS70" s="213"/>
      <c r="AT70" s="214">
        <v>1</v>
      </c>
      <c r="AU70" s="386"/>
      <c r="AV70" s="387"/>
      <c r="AW70" s="213"/>
      <c r="AX70" s="214">
        <v>1</v>
      </c>
      <c r="AY70" s="386"/>
      <c r="AZ70" s="387"/>
      <c r="BA70" s="213"/>
      <c r="BB70" s="356"/>
      <c r="BC70" s="484"/>
      <c r="BD70" s="485"/>
      <c r="BE70" s="327"/>
      <c r="BF70" s="214">
        <v>1</v>
      </c>
      <c r="BG70" s="386"/>
      <c r="BH70" s="387"/>
      <c r="BI70" s="213"/>
      <c r="BJ70" s="214"/>
      <c r="BK70" s="386">
        <v>1</v>
      </c>
      <c r="BL70" s="387"/>
      <c r="BM70" s="213"/>
      <c r="BN70" s="214"/>
      <c r="BO70" s="386"/>
      <c r="BP70" s="387"/>
      <c r="BQ70" s="213"/>
      <c r="BR70" s="214"/>
      <c r="BS70" s="386">
        <v>1</v>
      </c>
      <c r="BT70" s="387"/>
      <c r="BU70" s="213"/>
      <c r="BV70" s="214"/>
      <c r="BW70" s="386">
        <v>1</v>
      </c>
      <c r="BX70" s="387"/>
      <c r="BY70" s="213"/>
      <c r="BZ70" s="214"/>
      <c r="CA70" s="386"/>
      <c r="CB70" s="387"/>
      <c r="CC70" s="213"/>
      <c r="CD70" s="356"/>
      <c r="CE70" s="484"/>
      <c r="CF70" s="485"/>
      <c r="CG70" s="327"/>
      <c r="CH70" s="214"/>
      <c r="CI70" s="386"/>
      <c r="CJ70" s="387"/>
      <c r="CK70" s="213"/>
      <c r="CL70" s="214"/>
      <c r="CM70" s="386"/>
      <c r="CN70" s="387"/>
      <c r="CO70" s="213"/>
      <c r="CP70" s="214"/>
      <c r="CQ70" s="386"/>
      <c r="CR70" s="387"/>
      <c r="CS70" s="213"/>
      <c r="CT70" s="214"/>
      <c r="CU70" s="386"/>
      <c r="CV70" s="387"/>
      <c r="CW70" s="213"/>
      <c r="CX70" s="214"/>
      <c r="CY70" s="386"/>
      <c r="CZ70" s="387"/>
      <c r="DA70" s="213"/>
      <c r="DB70" s="214"/>
      <c r="DC70" s="386"/>
      <c r="DD70" s="387"/>
      <c r="DE70" s="213"/>
      <c r="DF70" s="214"/>
      <c r="DG70" s="386"/>
      <c r="DH70" s="387"/>
      <c r="DI70" s="213"/>
      <c r="DJ70" s="214"/>
      <c r="DK70" s="386"/>
      <c r="DL70" s="387"/>
      <c r="DM70" s="213"/>
      <c r="DN70" s="214"/>
      <c r="DO70" s="386"/>
      <c r="DP70" s="387"/>
      <c r="DQ70" s="213"/>
      <c r="DR70" s="214"/>
      <c r="DS70" s="386"/>
      <c r="DT70" s="387"/>
      <c r="DU70" s="213"/>
      <c r="DV70" s="214"/>
      <c r="DW70" s="386"/>
      <c r="DX70" s="387"/>
      <c r="DY70" s="213"/>
      <c r="DZ70" s="244">
        <f t="shared" si="2"/>
        <v>7</v>
      </c>
      <c r="EA70" s="245">
        <f t="shared" si="2"/>
        <v>5</v>
      </c>
      <c r="EB70" s="245">
        <f t="shared" si="2"/>
        <v>0</v>
      </c>
      <c r="EC70" s="246">
        <f t="shared" si="2"/>
        <v>0</v>
      </c>
      <c r="ED70" s="107"/>
    </row>
    <row r="71" spans="1:134" s="83" customFormat="1" ht="53.25" customHeight="1" x14ac:dyDescent="0.25">
      <c r="A71" s="476">
        <v>63</v>
      </c>
      <c r="B71" s="558" t="s">
        <v>1996</v>
      </c>
      <c r="C71" s="454" t="s">
        <v>1997</v>
      </c>
      <c r="D71" s="351" t="s">
        <v>2623</v>
      </c>
      <c r="E71" s="467">
        <v>0</v>
      </c>
      <c r="F71" s="214"/>
      <c r="G71" s="386">
        <v>1</v>
      </c>
      <c r="H71" s="387"/>
      <c r="I71" s="213"/>
      <c r="J71" s="214"/>
      <c r="K71" s="386">
        <v>1</v>
      </c>
      <c r="L71" s="387"/>
      <c r="M71" s="213"/>
      <c r="N71" s="214"/>
      <c r="O71" s="386"/>
      <c r="P71" s="387"/>
      <c r="Q71" s="213"/>
      <c r="R71" s="214"/>
      <c r="S71" s="386"/>
      <c r="T71" s="387"/>
      <c r="U71" s="213"/>
      <c r="V71" s="214"/>
      <c r="W71" s="386"/>
      <c r="X71" s="387"/>
      <c r="Y71" s="213"/>
      <c r="Z71" s="214"/>
      <c r="AA71" s="386"/>
      <c r="AB71" s="387"/>
      <c r="AC71" s="213"/>
      <c r="AD71" s="214"/>
      <c r="AE71" s="386">
        <v>1</v>
      </c>
      <c r="AF71" s="387"/>
      <c r="AG71" s="213"/>
      <c r="AH71" s="214"/>
      <c r="AI71" s="386">
        <v>1</v>
      </c>
      <c r="AJ71" s="387"/>
      <c r="AK71" s="213"/>
      <c r="AL71" s="214">
        <v>1</v>
      </c>
      <c r="AM71" s="386"/>
      <c r="AN71" s="387"/>
      <c r="AO71" s="213"/>
      <c r="AP71" s="214">
        <v>1</v>
      </c>
      <c r="AQ71" s="386"/>
      <c r="AR71" s="387"/>
      <c r="AS71" s="213"/>
      <c r="AT71" s="214"/>
      <c r="AU71" s="386">
        <v>1</v>
      </c>
      <c r="AV71" s="387"/>
      <c r="AW71" s="213"/>
      <c r="AX71" s="214"/>
      <c r="AY71" s="386">
        <v>1</v>
      </c>
      <c r="AZ71" s="387"/>
      <c r="BA71" s="213"/>
      <c r="BB71" s="356"/>
      <c r="BC71" s="484"/>
      <c r="BD71" s="485"/>
      <c r="BE71" s="327"/>
      <c r="BF71" s="214"/>
      <c r="BG71" s="386">
        <v>1</v>
      </c>
      <c r="BH71" s="387"/>
      <c r="BI71" s="213"/>
      <c r="BJ71" s="214"/>
      <c r="BK71" s="386">
        <v>1</v>
      </c>
      <c r="BL71" s="387"/>
      <c r="BM71" s="213"/>
      <c r="BN71" s="214">
        <v>2</v>
      </c>
      <c r="BO71" s="386"/>
      <c r="BP71" s="387"/>
      <c r="BQ71" s="213"/>
      <c r="BR71" s="214">
        <v>1</v>
      </c>
      <c r="BS71" s="386"/>
      <c r="BT71" s="387"/>
      <c r="BU71" s="213"/>
      <c r="BV71" s="214"/>
      <c r="BW71" s="386">
        <v>1</v>
      </c>
      <c r="BX71" s="387"/>
      <c r="BY71" s="213"/>
      <c r="BZ71" s="214"/>
      <c r="CA71" s="386">
        <v>1</v>
      </c>
      <c r="CB71" s="387"/>
      <c r="CC71" s="213"/>
      <c r="CD71" s="356"/>
      <c r="CE71" s="484"/>
      <c r="CF71" s="485"/>
      <c r="CG71" s="327"/>
      <c r="CH71" s="214">
        <v>2</v>
      </c>
      <c r="CI71" s="386"/>
      <c r="CJ71" s="387"/>
      <c r="CK71" s="213"/>
      <c r="CL71" s="214">
        <v>1</v>
      </c>
      <c r="CM71" s="386"/>
      <c r="CN71" s="387"/>
      <c r="CO71" s="213"/>
      <c r="CP71" s="214"/>
      <c r="CQ71" s="386"/>
      <c r="CR71" s="387"/>
      <c r="CS71" s="213"/>
      <c r="CT71" s="214">
        <v>2</v>
      </c>
      <c r="CU71" s="386"/>
      <c r="CV71" s="387"/>
      <c r="CW71" s="213"/>
      <c r="CX71" s="214"/>
      <c r="CY71" s="386"/>
      <c r="CZ71" s="387"/>
      <c r="DA71" s="213"/>
      <c r="DB71" s="214">
        <v>1</v>
      </c>
      <c r="DC71" s="386"/>
      <c r="DD71" s="387"/>
      <c r="DE71" s="213"/>
      <c r="DF71" s="214">
        <v>2</v>
      </c>
      <c r="DG71" s="386"/>
      <c r="DH71" s="387"/>
      <c r="DI71" s="213"/>
      <c r="DJ71" s="214">
        <v>2</v>
      </c>
      <c r="DK71" s="386"/>
      <c r="DL71" s="387"/>
      <c r="DM71" s="213"/>
      <c r="DN71" s="214">
        <v>2</v>
      </c>
      <c r="DO71" s="386"/>
      <c r="DP71" s="387"/>
      <c r="DQ71" s="213"/>
      <c r="DR71" s="214">
        <v>2</v>
      </c>
      <c r="DS71" s="386"/>
      <c r="DT71" s="387"/>
      <c r="DU71" s="213"/>
      <c r="DV71" s="214">
        <v>2</v>
      </c>
      <c r="DW71" s="386"/>
      <c r="DX71" s="387"/>
      <c r="DY71" s="213"/>
      <c r="DZ71" s="244">
        <f t="shared" si="2"/>
        <v>21</v>
      </c>
      <c r="EA71" s="245">
        <f t="shared" si="2"/>
        <v>10</v>
      </c>
      <c r="EB71" s="245">
        <f t="shared" si="2"/>
        <v>0</v>
      </c>
      <c r="EC71" s="246">
        <f t="shared" si="2"/>
        <v>0</v>
      </c>
      <c r="ED71" s="107"/>
    </row>
    <row r="72" spans="1:134" s="83" customFormat="1" ht="41.25" customHeight="1" x14ac:dyDescent="0.25">
      <c r="A72" s="476">
        <v>64</v>
      </c>
      <c r="B72" s="558" t="s">
        <v>869</v>
      </c>
      <c r="C72" s="454" t="s">
        <v>163</v>
      </c>
      <c r="D72" s="351" t="s">
        <v>1502</v>
      </c>
      <c r="E72" s="467">
        <v>0</v>
      </c>
      <c r="F72" s="214">
        <v>1</v>
      </c>
      <c r="G72" s="386"/>
      <c r="H72" s="387"/>
      <c r="I72" s="213"/>
      <c r="J72" s="214">
        <v>1</v>
      </c>
      <c r="K72" s="386"/>
      <c r="L72" s="387"/>
      <c r="M72" s="213"/>
      <c r="N72" s="214">
        <v>1</v>
      </c>
      <c r="O72" s="386"/>
      <c r="P72" s="387"/>
      <c r="Q72" s="213"/>
      <c r="R72" s="214">
        <v>1</v>
      </c>
      <c r="S72" s="386"/>
      <c r="T72" s="387"/>
      <c r="U72" s="213"/>
      <c r="V72" s="214">
        <v>1</v>
      </c>
      <c r="W72" s="386"/>
      <c r="X72" s="387"/>
      <c r="Y72" s="213"/>
      <c r="Z72" s="214">
        <v>1</v>
      </c>
      <c r="AA72" s="386"/>
      <c r="AB72" s="387"/>
      <c r="AC72" s="213"/>
      <c r="AD72" s="214">
        <v>1</v>
      </c>
      <c r="AE72" s="386"/>
      <c r="AF72" s="387"/>
      <c r="AG72" s="213"/>
      <c r="AH72" s="214">
        <v>1</v>
      </c>
      <c r="AI72" s="386"/>
      <c r="AJ72" s="387"/>
      <c r="AK72" s="213"/>
      <c r="AL72" s="214"/>
      <c r="AM72" s="386">
        <v>1</v>
      </c>
      <c r="AN72" s="387"/>
      <c r="AO72" s="213"/>
      <c r="AP72" s="214"/>
      <c r="AQ72" s="386">
        <v>1</v>
      </c>
      <c r="AR72" s="387"/>
      <c r="AS72" s="213"/>
      <c r="AT72" s="214">
        <v>1</v>
      </c>
      <c r="AU72" s="386"/>
      <c r="AV72" s="387"/>
      <c r="AW72" s="213"/>
      <c r="AX72" s="214">
        <v>1</v>
      </c>
      <c r="AY72" s="386"/>
      <c r="AZ72" s="387"/>
      <c r="BA72" s="213"/>
      <c r="BB72" s="356"/>
      <c r="BC72" s="484"/>
      <c r="BD72" s="485"/>
      <c r="BE72" s="327"/>
      <c r="BF72" s="214">
        <v>1</v>
      </c>
      <c r="BG72" s="386"/>
      <c r="BH72" s="387"/>
      <c r="BI72" s="213"/>
      <c r="BJ72" s="214">
        <v>1</v>
      </c>
      <c r="BK72" s="386"/>
      <c r="BL72" s="387"/>
      <c r="BM72" s="213"/>
      <c r="BN72" s="214"/>
      <c r="BO72" s="386">
        <v>1</v>
      </c>
      <c r="BP72" s="387"/>
      <c r="BQ72" s="213"/>
      <c r="BR72" s="214">
        <v>1</v>
      </c>
      <c r="BS72" s="386"/>
      <c r="BT72" s="387"/>
      <c r="BU72" s="213"/>
      <c r="BV72" s="214"/>
      <c r="BW72" s="386">
        <v>1</v>
      </c>
      <c r="BX72" s="387"/>
      <c r="BY72" s="213"/>
      <c r="BZ72" s="214"/>
      <c r="CA72" s="386"/>
      <c r="CB72" s="387"/>
      <c r="CC72" s="213"/>
      <c r="CD72" s="356"/>
      <c r="CE72" s="484"/>
      <c r="CF72" s="485"/>
      <c r="CG72" s="327"/>
      <c r="CH72" s="214"/>
      <c r="CI72" s="386"/>
      <c r="CJ72" s="387"/>
      <c r="CK72" s="213"/>
      <c r="CL72" s="214"/>
      <c r="CM72" s="386"/>
      <c r="CN72" s="387"/>
      <c r="CO72" s="213"/>
      <c r="CP72" s="214"/>
      <c r="CQ72" s="386"/>
      <c r="CR72" s="387"/>
      <c r="CS72" s="213"/>
      <c r="CT72" s="214"/>
      <c r="CU72" s="386"/>
      <c r="CV72" s="387"/>
      <c r="CW72" s="213"/>
      <c r="CX72" s="214"/>
      <c r="CY72" s="386"/>
      <c r="CZ72" s="387"/>
      <c r="DA72" s="213"/>
      <c r="DB72" s="214"/>
      <c r="DC72" s="386"/>
      <c r="DD72" s="387"/>
      <c r="DE72" s="213"/>
      <c r="DF72" s="214"/>
      <c r="DG72" s="386"/>
      <c r="DH72" s="387"/>
      <c r="DI72" s="213"/>
      <c r="DJ72" s="214"/>
      <c r="DK72" s="386"/>
      <c r="DL72" s="387"/>
      <c r="DM72" s="213"/>
      <c r="DN72" s="214"/>
      <c r="DO72" s="386"/>
      <c r="DP72" s="387"/>
      <c r="DQ72" s="213"/>
      <c r="DR72" s="214"/>
      <c r="DS72" s="386"/>
      <c r="DT72" s="387"/>
      <c r="DU72" s="213"/>
      <c r="DV72" s="214"/>
      <c r="DW72" s="386"/>
      <c r="DX72" s="387"/>
      <c r="DY72" s="213"/>
      <c r="DZ72" s="244">
        <f t="shared" ref="DZ72:DZ76" si="3">F72+J72+N72+R72+V72+Z72+AD72+AH72+AL72+AP72+AT72+AX72+BB72+BF72+BJ72+BN72+BR72+BV72+BZ72+CD72+CH72+CL72+CP72+CT72+CX72+DB72+DF72+DJ72+DN72+DR72+DV72</f>
        <v>13</v>
      </c>
      <c r="EA72" s="245">
        <f t="shared" ref="EA72:EA76" si="4">G72+K72+O72+S72+W72+AA72+AE72+AI72+AM72+AQ72+AU72+AY72+BC72+BG72+BK72+BO72+BS72+BW72+CA72+CE72+CI72+CM72+CQ72+CU72+CY72+DC72+DG72+DK72+DO72+DS72+DW72</f>
        <v>4</v>
      </c>
      <c r="EB72" s="245">
        <f t="shared" ref="EB72:EB76" si="5">H72+L72+P72+T72+X72+AB72+AF72+AJ72+AN72+AR72+AV72+AZ72+BD72+BH72+BL72+BP72+BT72+BX72+CB72+CF72+CJ72+CN72+CR72+CV72+CZ72+DD72+DH72+DL72+DP72+DT72+DX72</f>
        <v>0</v>
      </c>
      <c r="EC72" s="246">
        <f t="shared" ref="EC72:EC76" si="6">I72+M72+Q72+U72+Y72+AC72+AG72+AK72+AO72+AS72+AW72+BA72+BE72+BI72+BM72+BQ72+BU72+BY72+CC72+CG72+CK72+CO72+CS72+CW72+DA72+DE72+DI72+DM72+DQ72+DU72+DY72</f>
        <v>0</v>
      </c>
      <c r="ED72" s="107"/>
    </row>
    <row r="73" spans="1:134" s="83" customFormat="1" ht="43.5" customHeight="1" x14ac:dyDescent="0.25">
      <c r="A73" s="476">
        <v>65</v>
      </c>
      <c r="B73" s="558" t="s">
        <v>1168</v>
      </c>
      <c r="C73" s="454" t="s">
        <v>1169</v>
      </c>
      <c r="D73" s="351" t="s">
        <v>1170</v>
      </c>
      <c r="E73" s="467">
        <v>0</v>
      </c>
      <c r="F73" s="214"/>
      <c r="G73" s="386"/>
      <c r="H73" s="387"/>
      <c r="I73" s="213"/>
      <c r="J73" s="214"/>
      <c r="K73" s="386"/>
      <c r="L73" s="387"/>
      <c r="M73" s="213"/>
      <c r="N73" s="214"/>
      <c r="O73" s="386">
        <v>1</v>
      </c>
      <c r="P73" s="387"/>
      <c r="Q73" s="213"/>
      <c r="R73" s="214"/>
      <c r="S73" s="386">
        <v>1</v>
      </c>
      <c r="T73" s="387"/>
      <c r="U73" s="213"/>
      <c r="V73" s="214"/>
      <c r="W73" s="386">
        <v>1</v>
      </c>
      <c r="X73" s="387"/>
      <c r="Y73" s="213"/>
      <c r="Z73" s="214"/>
      <c r="AA73" s="386">
        <v>1</v>
      </c>
      <c r="AB73" s="387"/>
      <c r="AC73" s="213"/>
      <c r="AD73" s="214"/>
      <c r="AE73" s="386"/>
      <c r="AF73" s="387"/>
      <c r="AG73" s="213"/>
      <c r="AH73" s="214"/>
      <c r="AI73" s="386"/>
      <c r="AJ73" s="387"/>
      <c r="AK73" s="213"/>
      <c r="AL73" s="214">
        <v>1</v>
      </c>
      <c r="AM73" s="386"/>
      <c r="AN73" s="387"/>
      <c r="AO73" s="213"/>
      <c r="AP73" s="214"/>
      <c r="AQ73" s="386"/>
      <c r="AR73" s="387"/>
      <c r="AS73" s="213"/>
      <c r="AT73" s="214"/>
      <c r="AU73" s="386">
        <v>1</v>
      </c>
      <c r="AV73" s="387"/>
      <c r="AW73" s="213"/>
      <c r="AX73" s="214"/>
      <c r="AY73" s="386">
        <v>1</v>
      </c>
      <c r="AZ73" s="387"/>
      <c r="BA73" s="213"/>
      <c r="BB73" s="356"/>
      <c r="BC73" s="484"/>
      <c r="BD73" s="485"/>
      <c r="BE73" s="327"/>
      <c r="BF73" s="214"/>
      <c r="BG73" s="386">
        <v>1</v>
      </c>
      <c r="BH73" s="387"/>
      <c r="BI73" s="213"/>
      <c r="BJ73" s="214">
        <v>1</v>
      </c>
      <c r="BK73" s="386"/>
      <c r="BL73" s="387"/>
      <c r="BM73" s="213"/>
      <c r="BN73" s="214">
        <v>2</v>
      </c>
      <c r="BO73" s="386"/>
      <c r="BP73" s="387"/>
      <c r="BQ73" s="213"/>
      <c r="BR73" s="214">
        <v>1</v>
      </c>
      <c r="BS73" s="386"/>
      <c r="BT73" s="387"/>
      <c r="BU73" s="213"/>
      <c r="BV73" s="214">
        <v>1</v>
      </c>
      <c r="BW73" s="386"/>
      <c r="BX73" s="387"/>
      <c r="BY73" s="213"/>
      <c r="BZ73" s="214"/>
      <c r="CA73" s="386"/>
      <c r="CB73" s="387"/>
      <c r="CC73" s="213"/>
      <c r="CD73" s="356"/>
      <c r="CE73" s="484"/>
      <c r="CF73" s="485"/>
      <c r="CG73" s="327"/>
      <c r="CH73" s="214"/>
      <c r="CI73" s="386"/>
      <c r="CJ73" s="387"/>
      <c r="CK73" s="213"/>
      <c r="CL73" s="214"/>
      <c r="CM73" s="386"/>
      <c r="CN73" s="387"/>
      <c r="CO73" s="213"/>
      <c r="CP73" s="214"/>
      <c r="CQ73" s="386"/>
      <c r="CR73" s="387"/>
      <c r="CS73" s="213"/>
      <c r="CT73" s="214"/>
      <c r="CU73" s="386"/>
      <c r="CV73" s="387"/>
      <c r="CW73" s="213"/>
      <c r="CX73" s="214"/>
      <c r="CY73" s="386"/>
      <c r="CZ73" s="387"/>
      <c r="DA73" s="213"/>
      <c r="DB73" s="214"/>
      <c r="DC73" s="386"/>
      <c r="DD73" s="387"/>
      <c r="DE73" s="213"/>
      <c r="DF73" s="214"/>
      <c r="DG73" s="386"/>
      <c r="DH73" s="387"/>
      <c r="DI73" s="213"/>
      <c r="DJ73" s="214"/>
      <c r="DK73" s="386"/>
      <c r="DL73" s="387"/>
      <c r="DM73" s="213"/>
      <c r="DN73" s="214"/>
      <c r="DO73" s="386"/>
      <c r="DP73" s="387"/>
      <c r="DQ73" s="213"/>
      <c r="DR73" s="214"/>
      <c r="DS73" s="386"/>
      <c r="DT73" s="387"/>
      <c r="DU73" s="213"/>
      <c r="DV73" s="214"/>
      <c r="DW73" s="386"/>
      <c r="DX73" s="387"/>
      <c r="DY73" s="213"/>
      <c r="DZ73" s="244">
        <f t="shared" si="3"/>
        <v>6</v>
      </c>
      <c r="EA73" s="245">
        <f t="shared" si="4"/>
        <v>7</v>
      </c>
      <c r="EB73" s="245">
        <f t="shared" si="5"/>
        <v>0</v>
      </c>
      <c r="EC73" s="246">
        <f t="shared" si="6"/>
        <v>0</v>
      </c>
      <c r="ED73" s="107"/>
    </row>
    <row r="74" spans="1:134" s="83" customFormat="1" ht="33" customHeight="1" x14ac:dyDescent="0.25">
      <c r="A74" s="476">
        <v>66</v>
      </c>
      <c r="B74" s="558" t="s">
        <v>1998</v>
      </c>
      <c r="C74" s="454" t="s">
        <v>1999</v>
      </c>
      <c r="D74" s="351" t="s">
        <v>2000</v>
      </c>
      <c r="E74" s="468">
        <v>0</v>
      </c>
      <c r="F74" s="214"/>
      <c r="G74" s="386">
        <v>1</v>
      </c>
      <c r="H74" s="387"/>
      <c r="I74" s="213"/>
      <c r="J74" s="214"/>
      <c r="K74" s="386">
        <v>1</v>
      </c>
      <c r="L74" s="387"/>
      <c r="M74" s="213"/>
      <c r="N74" s="214">
        <v>1</v>
      </c>
      <c r="O74" s="386"/>
      <c r="P74" s="387"/>
      <c r="Q74" s="213"/>
      <c r="R74" s="214"/>
      <c r="S74" s="386"/>
      <c r="T74" s="387"/>
      <c r="U74" s="213"/>
      <c r="V74" s="214"/>
      <c r="W74" s="386"/>
      <c r="X74" s="387"/>
      <c r="Y74" s="213"/>
      <c r="Z74" s="214"/>
      <c r="AA74" s="386"/>
      <c r="AB74" s="387"/>
      <c r="AC74" s="213"/>
      <c r="AD74" s="214">
        <v>1</v>
      </c>
      <c r="AE74" s="386"/>
      <c r="AF74" s="387"/>
      <c r="AG74" s="213"/>
      <c r="AH74" s="214">
        <v>1</v>
      </c>
      <c r="AI74" s="386"/>
      <c r="AJ74" s="387"/>
      <c r="AK74" s="213"/>
      <c r="AL74" s="214"/>
      <c r="AM74" s="386">
        <v>1</v>
      </c>
      <c r="AN74" s="387"/>
      <c r="AO74" s="213"/>
      <c r="AP74" s="214">
        <v>1</v>
      </c>
      <c r="AQ74" s="386"/>
      <c r="AR74" s="387"/>
      <c r="AS74" s="213"/>
      <c r="AT74" s="214">
        <v>1</v>
      </c>
      <c r="AU74" s="386"/>
      <c r="AV74" s="387"/>
      <c r="AW74" s="213"/>
      <c r="AX74" s="214">
        <v>1</v>
      </c>
      <c r="AY74" s="386"/>
      <c r="AZ74" s="387"/>
      <c r="BA74" s="213"/>
      <c r="BB74" s="356"/>
      <c r="BC74" s="484"/>
      <c r="BD74" s="485"/>
      <c r="BE74" s="327"/>
      <c r="BF74" s="214">
        <v>1</v>
      </c>
      <c r="BG74" s="386"/>
      <c r="BH74" s="387"/>
      <c r="BI74" s="213"/>
      <c r="BJ74" s="214">
        <v>1</v>
      </c>
      <c r="BK74" s="386"/>
      <c r="BL74" s="387"/>
      <c r="BM74" s="213"/>
      <c r="BN74" s="214"/>
      <c r="BO74" s="386"/>
      <c r="BP74" s="387"/>
      <c r="BQ74" s="213"/>
      <c r="BR74" s="214">
        <v>2</v>
      </c>
      <c r="BS74" s="386"/>
      <c r="BT74" s="387"/>
      <c r="BU74" s="213"/>
      <c r="BV74" s="214">
        <v>2</v>
      </c>
      <c r="BW74" s="386"/>
      <c r="BX74" s="387"/>
      <c r="BY74" s="213"/>
      <c r="BZ74" s="214">
        <v>2</v>
      </c>
      <c r="CA74" s="386"/>
      <c r="CB74" s="387"/>
      <c r="CC74" s="213"/>
      <c r="CD74" s="356"/>
      <c r="CE74" s="484"/>
      <c r="CF74" s="485"/>
      <c r="CG74" s="327"/>
      <c r="CH74" s="214">
        <v>1</v>
      </c>
      <c r="CI74" s="386"/>
      <c r="CJ74" s="387"/>
      <c r="CK74" s="213"/>
      <c r="CL74" s="214">
        <v>1</v>
      </c>
      <c r="CM74" s="386"/>
      <c r="CN74" s="387"/>
      <c r="CO74" s="213"/>
      <c r="CP74" s="214"/>
      <c r="CQ74" s="386">
        <v>1</v>
      </c>
      <c r="CR74" s="387"/>
      <c r="CS74" s="213"/>
      <c r="CT74" s="214"/>
      <c r="CU74" s="386">
        <v>1</v>
      </c>
      <c r="CV74" s="387"/>
      <c r="CW74" s="213"/>
      <c r="CX74" s="214"/>
      <c r="CY74" s="386"/>
      <c r="CZ74" s="387"/>
      <c r="DA74" s="213"/>
      <c r="DB74" s="214"/>
      <c r="DC74" s="386"/>
      <c r="DD74" s="387"/>
      <c r="DE74" s="213"/>
      <c r="DF74" s="214">
        <v>1</v>
      </c>
      <c r="DG74" s="386"/>
      <c r="DH74" s="387"/>
      <c r="DI74" s="213"/>
      <c r="DJ74" s="214">
        <v>1</v>
      </c>
      <c r="DK74" s="386"/>
      <c r="DL74" s="387"/>
      <c r="DM74" s="213"/>
      <c r="DN74" s="214">
        <v>1</v>
      </c>
      <c r="DO74" s="386"/>
      <c r="DP74" s="387"/>
      <c r="DQ74" s="213"/>
      <c r="DR74" s="214">
        <v>1</v>
      </c>
      <c r="DS74" s="386"/>
      <c r="DT74" s="387"/>
      <c r="DU74" s="213"/>
      <c r="DV74" s="214">
        <v>1</v>
      </c>
      <c r="DW74" s="386"/>
      <c r="DX74" s="387"/>
      <c r="DY74" s="213"/>
      <c r="DZ74" s="244">
        <f t="shared" si="3"/>
        <v>21</v>
      </c>
      <c r="EA74" s="245">
        <f t="shared" si="4"/>
        <v>5</v>
      </c>
      <c r="EB74" s="245">
        <f t="shared" si="5"/>
        <v>0</v>
      </c>
      <c r="EC74" s="246">
        <f t="shared" si="6"/>
        <v>0</v>
      </c>
      <c r="ED74" s="107"/>
    </row>
    <row r="75" spans="1:134" s="83" customFormat="1" ht="42" customHeight="1" x14ac:dyDescent="0.25">
      <c r="A75" s="476">
        <v>67</v>
      </c>
      <c r="B75" s="558" t="s">
        <v>877</v>
      </c>
      <c r="C75" s="454" t="s">
        <v>878</v>
      </c>
      <c r="D75" s="351" t="s">
        <v>1513</v>
      </c>
      <c r="E75" s="467">
        <v>0</v>
      </c>
      <c r="F75" s="214">
        <v>1</v>
      </c>
      <c r="G75" s="386"/>
      <c r="H75" s="387"/>
      <c r="I75" s="213"/>
      <c r="J75" s="214"/>
      <c r="K75" s="386"/>
      <c r="L75" s="387"/>
      <c r="M75" s="213"/>
      <c r="N75" s="214"/>
      <c r="O75" s="386"/>
      <c r="P75" s="387"/>
      <c r="Q75" s="213"/>
      <c r="R75" s="214"/>
      <c r="S75" s="386"/>
      <c r="T75" s="387"/>
      <c r="U75" s="213"/>
      <c r="V75" s="214"/>
      <c r="W75" s="386"/>
      <c r="X75" s="387"/>
      <c r="Y75" s="213"/>
      <c r="Z75" s="214"/>
      <c r="AA75" s="386"/>
      <c r="AB75" s="387"/>
      <c r="AC75" s="213"/>
      <c r="AD75" s="214"/>
      <c r="AE75" s="386">
        <v>1</v>
      </c>
      <c r="AF75" s="387"/>
      <c r="AG75" s="213"/>
      <c r="AH75" s="214"/>
      <c r="AI75" s="386">
        <v>1</v>
      </c>
      <c r="AJ75" s="387"/>
      <c r="AK75" s="213"/>
      <c r="AL75" s="214"/>
      <c r="AM75" s="386"/>
      <c r="AN75" s="387"/>
      <c r="AO75" s="213"/>
      <c r="AP75" s="214"/>
      <c r="AQ75" s="386"/>
      <c r="AR75" s="387"/>
      <c r="AS75" s="213"/>
      <c r="AT75" s="214"/>
      <c r="AU75" s="386"/>
      <c r="AV75" s="387"/>
      <c r="AW75" s="213"/>
      <c r="AX75" s="214"/>
      <c r="AY75" s="386"/>
      <c r="AZ75" s="387"/>
      <c r="BA75" s="213"/>
      <c r="BB75" s="356"/>
      <c r="BC75" s="484"/>
      <c r="BD75" s="485"/>
      <c r="BE75" s="327"/>
      <c r="BF75" s="214">
        <v>1</v>
      </c>
      <c r="BG75" s="386"/>
      <c r="BH75" s="387"/>
      <c r="BI75" s="213"/>
      <c r="BJ75" s="214">
        <v>1</v>
      </c>
      <c r="BK75" s="386"/>
      <c r="BL75" s="387"/>
      <c r="BM75" s="213"/>
      <c r="BN75" s="214"/>
      <c r="BO75" s="386"/>
      <c r="BP75" s="387"/>
      <c r="BQ75" s="213"/>
      <c r="BR75" s="214">
        <v>1</v>
      </c>
      <c r="BS75" s="386"/>
      <c r="BT75" s="387"/>
      <c r="BU75" s="213"/>
      <c r="BV75" s="214"/>
      <c r="BW75" s="386">
        <v>1</v>
      </c>
      <c r="BX75" s="387"/>
      <c r="BY75" s="213"/>
      <c r="BZ75" s="214"/>
      <c r="CA75" s="386"/>
      <c r="CB75" s="387"/>
      <c r="CC75" s="213"/>
      <c r="CD75" s="356"/>
      <c r="CE75" s="484"/>
      <c r="CF75" s="485"/>
      <c r="CG75" s="327"/>
      <c r="CH75" s="214"/>
      <c r="CI75" s="386"/>
      <c r="CJ75" s="387"/>
      <c r="CK75" s="213"/>
      <c r="CL75" s="214"/>
      <c r="CM75" s="386"/>
      <c r="CN75" s="387"/>
      <c r="CO75" s="213"/>
      <c r="CP75" s="214"/>
      <c r="CQ75" s="386"/>
      <c r="CR75" s="387"/>
      <c r="CS75" s="213"/>
      <c r="CT75" s="214"/>
      <c r="CU75" s="386"/>
      <c r="CV75" s="387"/>
      <c r="CW75" s="213"/>
      <c r="CX75" s="214"/>
      <c r="CY75" s="386"/>
      <c r="CZ75" s="387"/>
      <c r="DA75" s="213"/>
      <c r="DB75" s="214"/>
      <c r="DC75" s="386"/>
      <c r="DD75" s="387"/>
      <c r="DE75" s="213"/>
      <c r="DF75" s="214"/>
      <c r="DG75" s="386"/>
      <c r="DH75" s="387"/>
      <c r="DI75" s="213"/>
      <c r="DJ75" s="214"/>
      <c r="DK75" s="386"/>
      <c r="DL75" s="387"/>
      <c r="DM75" s="213"/>
      <c r="DN75" s="214"/>
      <c r="DO75" s="386"/>
      <c r="DP75" s="387"/>
      <c r="DQ75" s="213"/>
      <c r="DR75" s="214"/>
      <c r="DS75" s="386"/>
      <c r="DT75" s="387"/>
      <c r="DU75" s="213"/>
      <c r="DV75" s="214"/>
      <c r="DW75" s="386"/>
      <c r="DX75" s="387"/>
      <c r="DY75" s="213"/>
      <c r="DZ75" s="244">
        <f t="shared" si="3"/>
        <v>4</v>
      </c>
      <c r="EA75" s="245">
        <f t="shared" si="4"/>
        <v>3</v>
      </c>
      <c r="EB75" s="245">
        <f t="shared" si="5"/>
        <v>0</v>
      </c>
      <c r="EC75" s="246">
        <f t="shared" si="6"/>
        <v>0</v>
      </c>
      <c r="ED75" s="107"/>
    </row>
    <row r="76" spans="1:134" s="83" customFormat="1" ht="49.5" customHeight="1" x14ac:dyDescent="0.25">
      <c r="A76" s="476">
        <v>68</v>
      </c>
      <c r="B76" s="558" t="s">
        <v>880</v>
      </c>
      <c r="C76" s="454" t="s">
        <v>881</v>
      </c>
      <c r="D76" s="351" t="s">
        <v>1515</v>
      </c>
      <c r="E76" s="471">
        <v>0</v>
      </c>
      <c r="F76" s="214"/>
      <c r="G76" s="386">
        <v>1</v>
      </c>
      <c r="H76" s="387"/>
      <c r="I76" s="213"/>
      <c r="J76" s="214">
        <v>1</v>
      </c>
      <c r="K76" s="386"/>
      <c r="L76" s="387"/>
      <c r="M76" s="213"/>
      <c r="N76" s="214">
        <v>1</v>
      </c>
      <c r="O76" s="386"/>
      <c r="P76" s="387"/>
      <c r="Q76" s="213"/>
      <c r="R76" s="214">
        <v>1</v>
      </c>
      <c r="S76" s="386"/>
      <c r="T76" s="387"/>
      <c r="U76" s="213"/>
      <c r="V76" s="214"/>
      <c r="W76" s="386"/>
      <c r="X76" s="387"/>
      <c r="Y76" s="213"/>
      <c r="Z76" s="214"/>
      <c r="AA76" s="386"/>
      <c r="AB76" s="387"/>
      <c r="AC76" s="213"/>
      <c r="AD76" s="214">
        <v>1</v>
      </c>
      <c r="AE76" s="386"/>
      <c r="AF76" s="387"/>
      <c r="AG76" s="213"/>
      <c r="AH76" s="214">
        <v>1</v>
      </c>
      <c r="AI76" s="386"/>
      <c r="AJ76" s="387"/>
      <c r="AK76" s="213"/>
      <c r="AL76" s="214"/>
      <c r="AM76" s="386">
        <v>1</v>
      </c>
      <c r="AN76" s="387"/>
      <c r="AO76" s="213"/>
      <c r="AP76" s="214"/>
      <c r="AQ76" s="386"/>
      <c r="AR76" s="387"/>
      <c r="AS76" s="213"/>
      <c r="AT76" s="214"/>
      <c r="AU76" s="386">
        <v>1</v>
      </c>
      <c r="AV76" s="387"/>
      <c r="AW76" s="213"/>
      <c r="AX76" s="214"/>
      <c r="AY76" s="386">
        <v>1</v>
      </c>
      <c r="AZ76" s="387"/>
      <c r="BA76" s="213"/>
      <c r="BB76" s="356"/>
      <c r="BC76" s="484"/>
      <c r="BD76" s="485"/>
      <c r="BE76" s="327"/>
      <c r="BF76" s="214"/>
      <c r="BG76" s="386">
        <v>1</v>
      </c>
      <c r="BH76" s="387"/>
      <c r="BI76" s="213"/>
      <c r="BJ76" s="214"/>
      <c r="BK76" s="386">
        <v>1</v>
      </c>
      <c r="BL76" s="387"/>
      <c r="BM76" s="213"/>
      <c r="BN76" s="214"/>
      <c r="BO76" s="386"/>
      <c r="BP76" s="387"/>
      <c r="BQ76" s="213"/>
      <c r="BR76" s="214">
        <v>1</v>
      </c>
      <c r="BS76" s="386"/>
      <c r="BT76" s="387"/>
      <c r="BU76" s="213"/>
      <c r="BV76" s="214"/>
      <c r="BW76" s="386">
        <v>1</v>
      </c>
      <c r="BX76" s="387"/>
      <c r="BY76" s="213"/>
      <c r="BZ76" s="214"/>
      <c r="CA76" s="386">
        <v>1</v>
      </c>
      <c r="CB76" s="387"/>
      <c r="CC76" s="213"/>
      <c r="CD76" s="356"/>
      <c r="CE76" s="484"/>
      <c r="CF76" s="485"/>
      <c r="CG76" s="327"/>
      <c r="CH76" s="214"/>
      <c r="CI76" s="386">
        <v>2</v>
      </c>
      <c r="CJ76" s="387"/>
      <c r="CK76" s="213"/>
      <c r="CL76" s="214"/>
      <c r="CM76" s="386">
        <v>1</v>
      </c>
      <c r="CN76" s="387"/>
      <c r="CO76" s="213"/>
      <c r="CP76" s="214">
        <v>1</v>
      </c>
      <c r="CQ76" s="386">
        <v>1</v>
      </c>
      <c r="CR76" s="387"/>
      <c r="CS76" s="213"/>
      <c r="CT76" s="214">
        <v>1</v>
      </c>
      <c r="CU76" s="386"/>
      <c r="CV76" s="387"/>
      <c r="CW76" s="213"/>
      <c r="CX76" s="214"/>
      <c r="CY76" s="386"/>
      <c r="CZ76" s="387"/>
      <c r="DA76" s="213"/>
      <c r="DB76" s="214"/>
      <c r="DC76" s="386"/>
      <c r="DD76" s="387"/>
      <c r="DE76" s="213"/>
      <c r="DF76" s="214">
        <v>1</v>
      </c>
      <c r="DG76" s="386"/>
      <c r="DH76" s="387"/>
      <c r="DI76" s="213"/>
      <c r="DJ76" s="214">
        <v>1</v>
      </c>
      <c r="DK76" s="386"/>
      <c r="DL76" s="387"/>
      <c r="DM76" s="213"/>
      <c r="DN76" s="214">
        <v>3</v>
      </c>
      <c r="DO76" s="386"/>
      <c r="DP76" s="387"/>
      <c r="DQ76" s="213"/>
      <c r="DR76" s="214">
        <v>2</v>
      </c>
      <c r="DS76" s="386"/>
      <c r="DT76" s="387"/>
      <c r="DU76" s="213"/>
      <c r="DV76" s="214">
        <v>1</v>
      </c>
      <c r="DW76" s="386"/>
      <c r="DX76" s="387"/>
      <c r="DY76" s="213"/>
      <c r="DZ76" s="244">
        <f t="shared" si="3"/>
        <v>16</v>
      </c>
      <c r="EA76" s="245">
        <f t="shared" si="4"/>
        <v>12</v>
      </c>
      <c r="EB76" s="245">
        <f t="shared" si="5"/>
        <v>0</v>
      </c>
      <c r="EC76" s="246">
        <f t="shared" si="6"/>
        <v>0</v>
      </c>
      <c r="ED76" s="107"/>
    </row>
    <row r="77" spans="1:134" s="83" customFormat="1" ht="33" customHeight="1" thickBot="1" x14ac:dyDescent="0.3">
      <c r="A77" s="478">
        <v>69</v>
      </c>
      <c r="B77" s="374" t="s">
        <v>2001</v>
      </c>
      <c r="C77" s="375" t="s">
        <v>2002</v>
      </c>
      <c r="D77" s="376" t="s">
        <v>2569</v>
      </c>
      <c r="E77" s="471">
        <v>0</v>
      </c>
      <c r="F77" s="214"/>
      <c r="G77" s="386"/>
      <c r="H77" s="387"/>
      <c r="I77" s="213"/>
      <c r="J77" s="214"/>
      <c r="K77" s="386"/>
      <c r="L77" s="387"/>
      <c r="M77" s="213"/>
      <c r="N77" s="214"/>
      <c r="O77" s="386"/>
      <c r="P77" s="387"/>
      <c r="Q77" s="213"/>
      <c r="R77" s="214"/>
      <c r="S77" s="386"/>
      <c r="T77" s="387"/>
      <c r="U77" s="213"/>
      <c r="V77" s="214"/>
      <c r="W77" s="386"/>
      <c r="X77" s="387"/>
      <c r="Y77" s="213"/>
      <c r="Z77" s="488"/>
      <c r="AA77" s="489"/>
      <c r="AB77" s="490"/>
      <c r="AC77" s="491"/>
      <c r="AD77" s="488"/>
      <c r="AE77" s="489"/>
      <c r="AF77" s="490"/>
      <c r="AG77" s="491"/>
      <c r="AH77" s="488"/>
      <c r="AI77" s="489"/>
      <c r="AJ77" s="490"/>
      <c r="AK77" s="491"/>
      <c r="AL77" s="488"/>
      <c r="AM77" s="489"/>
      <c r="AN77" s="490"/>
      <c r="AO77" s="491"/>
      <c r="AP77" s="488"/>
      <c r="AQ77" s="489"/>
      <c r="AR77" s="490"/>
      <c r="AS77" s="491"/>
      <c r="AT77" s="488"/>
      <c r="AU77" s="489"/>
      <c r="AV77" s="490"/>
      <c r="AW77" s="491"/>
      <c r="AX77" s="488"/>
      <c r="AY77" s="489"/>
      <c r="AZ77" s="490"/>
      <c r="BA77" s="491"/>
      <c r="BB77" s="499"/>
      <c r="BC77" s="500"/>
      <c r="BD77" s="501"/>
      <c r="BE77" s="502"/>
      <c r="BF77" s="488"/>
      <c r="BG77" s="489"/>
      <c r="BH77" s="490"/>
      <c r="BI77" s="491"/>
      <c r="BJ77" s="488"/>
      <c r="BK77" s="489">
        <v>1</v>
      </c>
      <c r="BL77" s="490"/>
      <c r="BM77" s="491"/>
      <c r="BN77" s="488"/>
      <c r="BO77" s="489"/>
      <c r="BP77" s="490"/>
      <c r="BQ77" s="491"/>
      <c r="BR77" s="488"/>
      <c r="BS77" s="489">
        <v>1</v>
      </c>
      <c r="BT77" s="490"/>
      <c r="BU77" s="491"/>
      <c r="BV77" s="488"/>
      <c r="BW77" s="489"/>
      <c r="BX77" s="490"/>
      <c r="BY77" s="491"/>
      <c r="BZ77" s="488">
        <v>2</v>
      </c>
      <c r="CA77" s="489"/>
      <c r="CB77" s="490"/>
      <c r="CC77" s="491"/>
      <c r="CD77" s="499"/>
      <c r="CE77" s="500"/>
      <c r="CF77" s="501"/>
      <c r="CG77" s="502"/>
      <c r="CH77" s="488">
        <v>1</v>
      </c>
      <c r="CI77" s="489"/>
      <c r="CJ77" s="490"/>
      <c r="CK77" s="491"/>
      <c r="CL77" s="488">
        <v>1</v>
      </c>
      <c r="CM77" s="489"/>
      <c r="CN77" s="490"/>
      <c r="CO77" s="491"/>
      <c r="CP77" s="488">
        <v>1</v>
      </c>
      <c r="CQ77" s="489"/>
      <c r="CR77" s="490"/>
      <c r="CS77" s="491"/>
      <c r="CT77" s="488">
        <v>2</v>
      </c>
      <c r="CU77" s="489"/>
      <c r="CV77" s="490"/>
      <c r="CW77" s="491"/>
      <c r="CX77" s="488"/>
      <c r="CY77" s="489"/>
      <c r="CZ77" s="490"/>
      <c r="DA77" s="491"/>
      <c r="DB77" s="488"/>
      <c r="DC77" s="489">
        <v>1</v>
      </c>
      <c r="DD77" s="490"/>
      <c r="DE77" s="491"/>
      <c r="DF77" s="488"/>
      <c r="DG77" s="489">
        <v>2</v>
      </c>
      <c r="DH77" s="490"/>
      <c r="DI77" s="491"/>
      <c r="DJ77" s="488"/>
      <c r="DK77" s="489">
        <v>2</v>
      </c>
      <c r="DL77" s="490"/>
      <c r="DM77" s="491"/>
      <c r="DN77" s="488"/>
      <c r="DO77" s="489">
        <v>2</v>
      </c>
      <c r="DP77" s="490"/>
      <c r="DQ77" s="491"/>
      <c r="DR77" s="488"/>
      <c r="DS77" s="489">
        <v>1</v>
      </c>
      <c r="DT77" s="490"/>
      <c r="DU77" s="491"/>
      <c r="DV77" s="488"/>
      <c r="DW77" s="489">
        <v>1</v>
      </c>
      <c r="DX77" s="490"/>
      <c r="DY77" s="491"/>
      <c r="DZ77" s="244">
        <f t="shared" si="2"/>
        <v>7</v>
      </c>
      <c r="EA77" s="245">
        <f t="shared" si="2"/>
        <v>11</v>
      </c>
      <c r="EB77" s="245">
        <f t="shared" si="2"/>
        <v>0</v>
      </c>
      <c r="EC77" s="246">
        <f t="shared" si="2"/>
        <v>0</v>
      </c>
      <c r="ED77" s="107"/>
    </row>
    <row r="78" spans="1:134" s="77" customFormat="1" ht="18.75" customHeight="1" thickBot="1" x14ac:dyDescent="0.3">
      <c r="A78" s="557"/>
      <c r="B78" s="752" t="s">
        <v>207</v>
      </c>
      <c r="C78" s="752"/>
      <c r="D78" s="752"/>
      <c r="E78" s="396"/>
      <c r="F78" s="254"/>
      <c r="G78" s="255"/>
      <c r="H78" s="255"/>
      <c r="I78" s="256"/>
      <c r="J78" s="254"/>
      <c r="K78" s="255"/>
      <c r="L78" s="255"/>
      <c r="M78" s="256"/>
      <c r="N78" s="254"/>
      <c r="O78" s="255"/>
      <c r="P78" s="255"/>
      <c r="Q78" s="256"/>
      <c r="R78" s="254"/>
      <c r="S78" s="255"/>
      <c r="T78" s="255"/>
      <c r="U78" s="256"/>
      <c r="V78" s="254"/>
      <c r="W78" s="255"/>
      <c r="X78" s="255"/>
      <c r="Y78" s="256"/>
      <c r="Z78" s="545"/>
      <c r="AA78" s="546"/>
      <c r="AB78" s="546"/>
      <c r="AC78" s="547"/>
      <c r="AD78" s="545"/>
      <c r="AE78" s="546"/>
      <c r="AF78" s="546"/>
      <c r="AG78" s="547"/>
      <c r="AH78" s="545"/>
      <c r="AI78" s="546"/>
      <c r="AJ78" s="546"/>
      <c r="AK78" s="547"/>
      <c r="AL78" s="545"/>
      <c r="AM78" s="546"/>
      <c r="AN78" s="546"/>
      <c r="AO78" s="547"/>
      <c r="AP78" s="545"/>
      <c r="AQ78" s="546"/>
      <c r="AR78" s="546"/>
      <c r="AS78" s="547"/>
      <c r="AT78" s="545"/>
      <c r="AU78" s="546"/>
      <c r="AV78" s="546"/>
      <c r="AW78" s="547"/>
      <c r="AX78" s="545"/>
      <c r="AY78" s="546"/>
      <c r="AZ78" s="546"/>
      <c r="BA78" s="547"/>
      <c r="BB78" s="548"/>
      <c r="BC78" s="549"/>
      <c r="BD78" s="550"/>
      <c r="BE78" s="550"/>
      <c r="BF78" s="545"/>
      <c r="BG78" s="546"/>
      <c r="BH78" s="546"/>
      <c r="BI78" s="547"/>
      <c r="BJ78" s="545"/>
      <c r="BK78" s="546"/>
      <c r="BL78" s="546"/>
      <c r="BM78" s="547"/>
      <c r="BN78" s="545"/>
      <c r="BO78" s="546"/>
      <c r="BP78" s="546"/>
      <c r="BQ78" s="547"/>
      <c r="BR78" s="545"/>
      <c r="BS78" s="546"/>
      <c r="BT78" s="546"/>
      <c r="BU78" s="547"/>
      <c r="BV78" s="545"/>
      <c r="BW78" s="546"/>
      <c r="BX78" s="546"/>
      <c r="BY78" s="547"/>
      <c r="BZ78" s="545"/>
      <c r="CA78" s="546"/>
      <c r="CB78" s="546"/>
      <c r="CC78" s="547"/>
      <c r="CD78" s="548"/>
      <c r="CE78" s="549"/>
      <c r="CF78" s="550"/>
      <c r="CG78" s="550"/>
      <c r="CH78" s="545"/>
      <c r="CI78" s="546"/>
      <c r="CJ78" s="546"/>
      <c r="CK78" s="547"/>
      <c r="CL78" s="545"/>
      <c r="CM78" s="546"/>
      <c r="CN78" s="546"/>
      <c r="CO78" s="547"/>
      <c r="CP78" s="545"/>
      <c r="CQ78" s="546"/>
      <c r="CR78" s="546"/>
      <c r="CS78" s="547"/>
      <c r="CT78" s="545"/>
      <c r="CU78" s="546"/>
      <c r="CV78" s="546"/>
      <c r="CW78" s="547"/>
      <c r="CX78" s="545"/>
      <c r="CY78" s="546"/>
      <c r="CZ78" s="546"/>
      <c r="DA78" s="547"/>
      <c r="DB78" s="545"/>
      <c r="DC78" s="546"/>
      <c r="DD78" s="546"/>
      <c r="DE78" s="547"/>
      <c r="DF78" s="545"/>
      <c r="DG78" s="546"/>
      <c r="DH78" s="546"/>
      <c r="DI78" s="547"/>
      <c r="DJ78" s="545"/>
      <c r="DK78" s="546"/>
      <c r="DL78" s="546"/>
      <c r="DM78" s="547"/>
      <c r="DN78" s="545"/>
      <c r="DO78" s="546"/>
      <c r="DP78" s="546"/>
      <c r="DQ78" s="547"/>
      <c r="DR78" s="545"/>
      <c r="DS78" s="546"/>
      <c r="DT78" s="546"/>
      <c r="DU78" s="547"/>
      <c r="DV78" s="545"/>
      <c r="DW78" s="546"/>
      <c r="DX78" s="546"/>
      <c r="DY78" s="547"/>
      <c r="DZ78" s="253"/>
      <c r="EA78" s="253"/>
      <c r="EB78" s="253"/>
      <c r="EC78" s="279"/>
      <c r="ED78" s="93"/>
    </row>
    <row r="79" spans="1:134" s="83" customFormat="1" ht="22.5" customHeight="1" x14ac:dyDescent="0.25">
      <c r="A79" s="474">
        <v>1</v>
      </c>
      <c r="B79" s="371" t="s">
        <v>882</v>
      </c>
      <c r="C79" s="372" t="s">
        <v>883</v>
      </c>
      <c r="D79" s="373" t="s">
        <v>1516</v>
      </c>
      <c r="E79" s="466">
        <v>50</v>
      </c>
      <c r="F79" s="214">
        <v>3</v>
      </c>
      <c r="G79" s="386">
        <v>2</v>
      </c>
      <c r="H79" s="387"/>
      <c r="I79" s="213"/>
      <c r="J79" s="214">
        <v>4</v>
      </c>
      <c r="K79" s="386">
        <v>1</v>
      </c>
      <c r="L79" s="387"/>
      <c r="M79" s="213"/>
      <c r="N79" s="214">
        <v>4</v>
      </c>
      <c r="O79" s="386">
        <v>1</v>
      </c>
      <c r="P79" s="387"/>
      <c r="Q79" s="213"/>
      <c r="R79" s="214">
        <v>4</v>
      </c>
      <c r="S79" s="386">
        <v>1</v>
      </c>
      <c r="T79" s="387"/>
      <c r="U79" s="213"/>
      <c r="V79" s="214">
        <v>4</v>
      </c>
      <c r="W79" s="386">
        <v>1</v>
      </c>
      <c r="X79" s="387"/>
      <c r="Y79" s="213"/>
      <c r="Z79" s="214">
        <v>4</v>
      </c>
      <c r="AA79" s="386">
        <v>1</v>
      </c>
      <c r="AB79" s="387"/>
      <c r="AC79" s="213"/>
      <c r="AD79" s="214">
        <v>3</v>
      </c>
      <c r="AE79" s="386">
        <v>2</v>
      </c>
      <c r="AF79" s="387"/>
      <c r="AG79" s="213"/>
      <c r="AH79" s="214">
        <v>4</v>
      </c>
      <c r="AI79" s="386">
        <v>1</v>
      </c>
      <c r="AJ79" s="387"/>
      <c r="AK79" s="213"/>
      <c r="AL79" s="214">
        <v>4</v>
      </c>
      <c r="AM79" s="386">
        <v>1</v>
      </c>
      <c r="AN79" s="387"/>
      <c r="AO79" s="213"/>
      <c r="AP79" s="214">
        <v>3</v>
      </c>
      <c r="AQ79" s="386">
        <v>2</v>
      </c>
      <c r="AR79" s="387"/>
      <c r="AS79" s="213"/>
      <c r="AT79" s="214"/>
      <c r="AU79" s="386"/>
      <c r="AV79" s="387"/>
      <c r="AW79" s="213"/>
      <c r="AX79" s="214">
        <v>4</v>
      </c>
      <c r="AY79" s="386">
        <v>1</v>
      </c>
      <c r="AZ79" s="387"/>
      <c r="BA79" s="213"/>
      <c r="BB79" s="356"/>
      <c r="BC79" s="484"/>
      <c r="BD79" s="485"/>
      <c r="BE79" s="327"/>
      <c r="BF79" s="214">
        <v>3</v>
      </c>
      <c r="BG79" s="386">
        <v>2</v>
      </c>
      <c r="BH79" s="387"/>
      <c r="BI79" s="213"/>
      <c r="BJ79" s="214">
        <v>3</v>
      </c>
      <c r="BK79" s="386">
        <v>2</v>
      </c>
      <c r="BL79" s="387"/>
      <c r="BM79" s="213"/>
      <c r="BN79" s="214">
        <v>4</v>
      </c>
      <c r="BO79" s="386">
        <v>2</v>
      </c>
      <c r="BP79" s="387"/>
      <c r="BQ79" s="213"/>
      <c r="BR79" s="214">
        <v>3</v>
      </c>
      <c r="BS79" s="386">
        <v>2</v>
      </c>
      <c r="BT79" s="387"/>
      <c r="BU79" s="213"/>
      <c r="BV79" s="214">
        <v>3</v>
      </c>
      <c r="BW79" s="386">
        <v>2</v>
      </c>
      <c r="BX79" s="387"/>
      <c r="BY79" s="213"/>
      <c r="BZ79" s="214">
        <v>2</v>
      </c>
      <c r="CA79" s="386"/>
      <c r="CB79" s="387"/>
      <c r="CC79" s="213"/>
      <c r="CD79" s="356"/>
      <c r="CE79" s="484"/>
      <c r="CF79" s="485"/>
      <c r="CG79" s="327"/>
      <c r="CH79" s="214">
        <v>2</v>
      </c>
      <c r="CI79" s="386">
        <v>2</v>
      </c>
      <c r="CJ79" s="387"/>
      <c r="CK79" s="213"/>
      <c r="CL79" s="214">
        <v>2</v>
      </c>
      <c r="CM79" s="386"/>
      <c r="CN79" s="387"/>
      <c r="CO79" s="213"/>
      <c r="CP79" s="214"/>
      <c r="CQ79" s="386">
        <v>2</v>
      </c>
      <c r="CR79" s="387"/>
      <c r="CS79" s="213"/>
      <c r="CT79" s="214"/>
      <c r="CU79" s="386">
        <v>2</v>
      </c>
      <c r="CV79" s="387"/>
      <c r="CW79" s="213"/>
      <c r="CX79" s="214">
        <v>3</v>
      </c>
      <c r="CY79" s="386">
        <v>2</v>
      </c>
      <c r="CZ79" s="387"/>
      <c r="DA79" s="213"/>
      <c r="DB79" s="214"/>
      <c r="DC79" s="386">
        <v>2</v>
      </c>
      <c r="DD79" s="387"/>
      <c r="DE79" s="213"/>
      <c r="DF79" s="214">
        <v>1</v>
      </c>
      <c r="DG79" s="386"/>
      <c r="DH79" s="387"/>
      <c r="DI79" s="213"/>
      <c r="DJ79" s="214">
        <v>1</v>
      </c>
      <c r="DK79" s="386"/>
      <c r="DL79" s="387"/>
      <c r="DM79" s="213"/>
      <c r="DN79" s="214">
        <v>1</v>
      </c>
      <c r="DO79" s="386"/>
      <c r="DP79" s="387"/>
      <c r="DQ79" s="213"/>
      <c r="DR79" s="214">
        <v>1</v>
      </c>
      <c r="DS79" s="386"/>
      <c r="DT79" s="387"/>
      <c r="DU79" s="213"/>
      <c r="DV79" s="214">
        <v>2</v>
      </c>
      <c r="DW79" s="386"/>
      <c r="DX79" s="387"/>
      <c r="DY79" s="213"/>
      <c r="DZ79" s="276">
        <f t="shared" ref="DZ79:EC95" si="7">F79+J79+N79+R79+V79+Z79+AD79+AH79+AL79+AP79+AT79+AX79+BB79+BF79+BJ79+BN79+BR79+BV79+BZ79+CD79+CH79+CL79+CP79+CT79+CX79+DB79+DF79+DJ79+DN79+DR79+DV79</f>
        <v>72</v>
      </c>
      <c r="EA79" s="277">
        <f t="shared" si="7"/>
        <v>34</v>
      </c>
      <c r="EB79" s="277">
        <f t="shared" si="7"/>
        <v>0</v>
      </c>
      <c r="EC79" s="278">
        <f t="shared" si="7"/>
        <v>0</v>
      </c>
      <c r="ED79" s="107"/>
    </row>
    <row r="80" spans="1:134" s="83" customFormat="1" ht="29.25" customHeight="1" x14ac:dyDescent="0.25">
      <c r="A80" s="476">
        <v>2</v>
      </c>
      <c r="B80" s="558" t="s">
        <v>884</v>
      </c>
      <c r="C80" s="454" t="s">
        <v>173</v>
      </c>
      <c r="D80" s="351" t="s">
        <v>1517</v>
      </c>
      <c r="E80" s="467">
        <v>50</v>
      </c>
      <c r="F80" s="214">
        <v>4</v>
      </c>
      <c r="G80" s="386">
        <v>1</v>
      </c>
      <c r="H80" s="387"/>
      <c r="I80" s="213"/>
      <c r="J80" s="214">
        <v>4</v>
      </c>
      <c r="K80" s="386">
        <v>1</v>
      </c>
      <c r="L80" s="387"/>
      <c r="M80" s="213"/>
      <c r="N80" s="214">
        <v>4</v>
      </c>
      <c r="O80" s="386">
        <v>1</v>
      </c>
      <c r="P80" s="387"/>
      <c r="Q80" s="213"/>
      <c r="R80" s="214">
        <v>4</v>
      </c>
      <c r="S80" s="386">
        <v>1</v>
      </c>
      <c r="T80" s="387"/>
      <c r="U80" s="213"/>
      <c r="V80" s="214">
        <v>4</v>
      </c>
      <c r="W80" s="386">
        <v>1</v>
      </c>
      <c r="X80" s="387"/>
      <c r="Y80" s="213"/>
      <c r="Z80" s="214">
        <v>4</v>
      </c>
      <c r="AA80" s="386">
        <v>1</v>
      </c>
      <c r="AB80" s="387"/>
      <c r="AC80" s="213"/>
      <c r="AD80" s="214">
        <v>4</v>
      </c>
      <c r="AE80" s="386">
        <v>1</v>
      </c>
      <c r="AF80" s="387"/>
      <c r="AG80" s="213"/>
      <c r="AH80" s="214">
        <v>4</v>
      </c>
      <c r="AI80" s="386">
        <v>1</v>
      </c>
      <c r="AJ80" s="387"/>
      <c r="AK80" s="213"/>
      <c r="AL80" s="214">
        <v>4</v>
      </c>
      <c r="AM80" s="386">
        <v>1</v>
      </c>
      <c r="AN80" s="387"/>
      <c r="AO80" s="213"/>
      <c r="AP80" s="214">
        <v>4</v>
      </c>
      <c r="AQ80" s="386">
        <v>1</v>
      </c>
      <c r="AR80" s="387"/>
      <c r="AS80" s="213"/>
      <c r="AT80" s="214">
        <v>4</v>
      </c>
      <c r="AU80" s="386"/>
      <c r="AV80" s="387"/>
      <c r="AW80" s="213"/>
      <c r="AX80" s="214">
        <v>4</v>
      </c>
      <c r="AY80" s="386">
        <v>1</v>
      </c>
      <c r="AZ80" s="387"/>
      <c r="BA80" s="213"/>
      <c r="BB80" s="356"/>
      <c r="BC80" s="484"/>
      <c r="BD80" s="485"/>
      <c r="BE80" s="327"/>
      <c r="BF80" s="214">
        <v>4</v>
      </c>
      <c r="BG80" s="386">
        <v>1</v>
      </c>
      <c r="BH80" s="387"/>
      <c r="BI80" s="213"/>
      <c r="BJ80" s="214">
        <v>3</v>
      </c>
      <c r="BK80" s="386">
        <v>2</v>
      </c>
      <c r="BL80" s="387"/>
      <c r="BM80" s="213"/>
      <c r="BN80" s="214">
        <v>3</v>
      </c>
      <c r="BO80" s="386">
        <v>2</v>
      </c>
      <c r="BP80" s="387"/>
      <c r="BQ80" s="213"/>
      <c r="BR80" s="214">
        <v>3</v>
      </c>
      <c r="BS80" s="386">
        <v>2</v>
      </c>
      <c r="BT80" s="387"/>
      <c r="BU80" s="213"/>
      <c r="BV80" s="214">
        <v>4</v>
      </c>
      <c r="BW80" s="386">
        <v>1</v>
      </c>
      <c r="BX80" s="387"/>
      <c r="BY80" s="213"/>
      <c r="BZ80" s="214"/>
      <c r="CA80" s="386">
        <v>1</v>
      </c>
      <c r="CB80" s="387"/>
      <c r="CC80" s="213"/>
      <c r="CD80" s="356"/>
      <c r="CE80" s="484"/>
      <c r="CF80" s="485"/>
      <c r="CG80" s="327"/>
      <c r="CH80" s="214">
        <v>2</v>
      </c>
      <c r="CI80" s="386">
        <v>2</v>
      </c>
      <c r="CJ80" s="387"/>
      <c r="CK80" s="213"/>
      <c r="CL80" s="214">
        <v>2</v>
      </c>
      <c r="CM80" s="386"/>
      <c r="CN80" s="387"/>
      <c r="CO80" s="213"/>
      <c r="CP80" s="214"/>
      <c r="CQ80" s="386">
        <v>2</v>
      </c>
      <c r="CR80" s="387"/>
      <c r="CS80" s="213"/>
      <c r="CT80" s="214"/>
      <c r="CU80" s="386">
        <v>1</v>
      </c>
      <c r="CV80" s="387"/>
      <c r="CW80" s="213"/>
      <c r="CX80" s="214">
        <v>4</v>
      </c>
      <c r="CY80" s="386">
        <v>1</v>
      </c>
      <c r="CZ80" s="387"/>
      <c r="DA80" s="213"/>
      <c r="DB80" s="214"/>
      <c r="DC80" s="386">
        <v>1</v>
      </c>
      <c r="DD80" s="387"/>
      <c r="DE80" s="213"/>
      <c r="DF80" s="214">
        <v>2</v>
      </c>
      <c r="DG80" s="386"/>
      <c r="DH80" s="387"/>
      <c r="DI80" s="213"/>
      <c r="DJ80" s="214">
        <v>2</v>
      </c>
      <c r="DK80" s="386"/>
      <c r="DL80" s="387"/>
      <c r="DM80" s="213"/>
      <c r="DN80" s="214">
        <v>2</v>
      </c>
      <c r="DO80" s="386"/>
      <c r="DP80" s="387"/>
      <c r="DQ80" s="213"/>
      <c r="DR80" s="214">
        <v>2</v>
      </c>
      <c r="DS80" s="386"/>
      <c r="DT80" s="387"/>
      <c r="DU80" s="213"/>
      <c r="DV80" s="214">
        <v>2</v>
      </c>
      <c r="DW80" s="386"/>
      <c r="DX80" s="387"/>
      <c r="DY80" s="213"/>
      <c r="DZ80" s="244">
        <f t="shared" si="7"/>
        <v>83</v>
      </c>
      <c r="EA80" s="245">
        <f t="shared" si="7"/>
        <v>27</v>
      </c>
      <c r="EB80" s="245">
        <f t="shared" si="7"/>
        <v>0</v>
      </c>
      <c r="EC80" s="246">
        <f t="shared" si="7"/>
        <v>0</v>
      </c>
      <c r="ED80" s="107"/>
    </row>
    <row r="81" spans="1:134" s="83" customFormat="1" ht="29.25" customHeight="1" x14ac:dyDescent="0.25">
      <c r="A81" s="476">
        <v>3</v>
      </c>
      <c r="B81" s="558" t="s">
        <v>886</v>
      </c>
      <c r="C81" s="454" t="s">
        <v>887</v>
      </c>
      <c r="D81" s="351" t="s">
        <v>1519</v>
      </c>
      <c r="E81" s="467">
        <v>17</v>
      </c>
      <c r="F81" s="214"/>
      <c r="G81" s="386">
        <v>1</v>
      </c>
      <c r="H81" s="387"/>
      <c r="I81" s="213"/>
      <c r="J81" s="214"/>
      <c r="K81" s="386">
        <v>1</v>
      </c>
      <c r="L81" s="387"/>
      <c r="M81" s="213"/>
      <c r="N81" s="214">
        <v>1</v>
      </c>
      <c r="O81" s="386"/>
      <c r="P81" s="387"/>
      <c r="Q81" s="213"/>
      <c r="R81" s="214">
        <v>1</v>
      </c>
      <c r="S81" s="386"/>
      <c r="T81" s="387"/>
      <c r="U81" s="213"/>
      <c r="V81" s="214">
        <v>1</v>
      </c>
      <c r="W81" s="386"/>
      <c r="X81" s="387"/>
      <c r="Y81" s="213"/>
      <c r="Z81" s="214">
        <v>1</v>
      </c>
      <c r="AA81" s="386"/>
      <c r="AB81" s="387"/>
      <c r="AC81" s="213"/>
      <c r="AD81" s="214"/>
      <c r="AE81" s="386">
        <v>1</v>
      </c>
      <c r="AF81" s="387"/>
      <c r="AG81" s="213"/>
      <c r="AH81" s="214"/>
      <c r="AI81" s="386">
        <v>1</v>
      </c>
      <c r="AJ81" s="387"/>
      <c r="AK81" s="213"/>
      <c r="AL81" s="214">
        <v>1</v>
      </c>
      <c r="AM81" s="386"/>
      <c r="AN81" s="387"/>
      <c r="AO81" s="213"/>
      <c r="AP81" s="214">
        <v>1</v>
      </c>
      <c r="AQ81" s="386"/>
      <c r="AR81" s="387"/>
      <c r="AS81" s="213"/>
      <c r="AT81" s="214">
        <v>1</v>
      </c>
      <c r="AU81" s="386"/>
      <c r="AV81" s="387"/>
      <c r="AW81" s="213"/>
      <c r="AX81" s="214">
        <v>1</v>
      </c>
      <c r="AY81" s="386"/>
      <c r="AZ81" s="387"/>
      <c r="BA81" s="213"/>
      <c r="BB81" s="356"/>
      <c r="BC81" s="484"/>
      <c r="BD81" s="485"/>
      <c r="BE81" s="327"/>
      <c r="BF81" s="214">
        <v>1</v>
      </c>
      <c r="BG81" s="386"/>
      <c r="BH81" s="387"/>
      <c r="BI81" s="213"/>
      <c r="BJ81" s="214">
        <v>2</v>
      </c>
      <c r="BK81" s="386"/>
      <c r="BL81" s="387"/>
      <c r="BM81" s="213"/>
      <c r="BN81" s="214">
        <v>1</v>
      </c>
      <c r="BO81" s="386"/>
      <c r="BP81" s="387"/>
      <c r="BQ81" s="213"/>
      <c r="BR81" s="214"/>
      <c r="BS81" s="386">
        <v>1</v>
      </c>
      <c r="BT81" s="387"/>
      <c r="BU81" s="213"/>
      <c r="BV81" s="214">
        <v>2</v>
      </c>
      <c r="BW81" s="386"/>
      <c r="BX81" s="387"/>
      <c r="BY81" s="213"/>
      <c r="BZ81" s="214">
        <v>2</v>
      </c>
      <c r="CA81" s="386">
        <v>2</v>
      </c>
      <c r="CB81" s="387"/>
      <c r="CC81" s="213"/>
      <c r="CD81" s="356"/>
      <c r="CE81" s="484"/>
      <c r="CF81" s="485"/>
      <c r="CG81" s="327"/>
      <c r="CH81" s="214"/>
      <c r="CI81" s="386">
        <v>2</v>
      </c>
      <c r="CJ81" s="387"/>
      <c r="CK81" s="213"/>
      <c r="CL81" s="214">
        <v>2</v>
      </c>
      <c r="CM81" s="386"/>
      <c r="CN81" s="387"/>
      <c r="CO81" s="213"/>
      <c r="CP81" s="214">
        <v>1</v>
      </c>
      <c r="CQ81" s="386">
        <v>2</v>
      </c>
      <c r="CR81" s="387"/>
      <c r="CS81" s="213"/>
      <c r="CT81" s="214">
        <v>1</v>
      </c>
      <c r="CU81" s="386"/>
      <c r="CV81" s="387"/>
      <c r="CW81" s="213"/>
      <c r="CX81" s="214">
        <v>1</v>
      </c>
      <c r="CY81" s="386"/>
      <c r="CZ81" s="387"/>
      <c r="DA81" s="213"/>
      <c r="DB81" s="214">
        <v>1</v>
      </c>
      <c r="DC81" s="386"/>
      <c r="DD81" s="387"/>
      <c r="DE81" s="213"/>
      <c r="DF81" s="214"/>
      <c r="DG81" s="386"/>
      <c r="DH81" s="387"/>
      <c r="DI81" s="213"/>
      <c r="DJ81" s="214"/>
      <c r="DK81" s="386"/>
      <c r="DL81" s="387"/>
      <c r="DM81" s="213"/>
      <c r="DN81" s="214">
        <v>2</v>
      </c>
      <c r="DO81" s="386"/>
      <c r="DP81" s="387"/>
      <c r="DQ81" s="213"/>
      <c r="DR81" s="214"/>
      <c r="DS81" s="386"/>
      <c r="DT81" s="387"/>
      <c r="DU81" s="213"/>
      <c r="DV81" s="214"/>
      <c r="DW81" s="386"/>
      <c r="DX81" s="387"/>
      <c r="DY81" s="213"/>
      <c r="DZ81" s="244">
        <f t="shared" si="7"/>
        <v>24</v>
      </c>
      <c r="EA81" s="245">
        <f t="shared" si="7"/>
        <v>11</v>
      </c>
      <c r="EB81" s="245">
        <f t="shared" si="7"/>
        <v>0</v>
      </c>
      <c r="EC81" s="246">
        <f t="shared" si="7"/>
        <v>0</v>
      </c>
      <c r="ED81" s="107"/>
    </row>
    <row r="82" spans="1:134" s="83" customFormat="1" ht="29.25" customHeight="1" x14ac:dyDescent="0.25">
      <c r="A82" s="476">
        <v>4</v>
      </c>
      <c r="B82" s="558" t="s">
        <v>888</v>
      </c>
      <c r="C82" s="454" t="s">
        <v>172</v>
      </c>
      <c r="D82" s="351" t="s">
        <v>1520</v>
      </c>
      <c r="E82" s="467">
        <v>15</v>
      </c>
      <c r="F82" s="214">
        <v>1</v>
      </c>
      <c r="G82" s="386"/>
      <c r="H82" s="387"/>
      <c r="I82" s="213"/>
      <c r="J82" s="214">
        <v>1</v>
      </c>
      <c r="K82" s="386"/>
      <c r="L82" s="387"/>
      <c r="M82" s="213"/>
      <c r="N82" s="214">
        <v>1</v>
      </c>
      <c r="O82" s="386"/>
      <c r="P82" s="387"/>
      <c r="Q82" s="213"/>
      <c r="R82" s="214">
        <v>1</v>
      </c>
      <c r="S82" s="386"/>
      <c r="T82" s="387"/>
      <c r="U82" s="213"/>
      <c r="V82" s="214">
        <v>1</v>
      </c>
      <c r="W82" s="386"/>
      <c r="X82" s="387"/>
      <c r="Y82" s="213"/>
      <c r="Z82" s="214">
        <v>1</v>
      </c>
      <c r="AA82" s="386"/>
      <c r="AB82" s="387"/>
      <c r="AC82" s="213"/>
      <c r="AD82" s="214">
        <v>1</v>
      </c>
      <c r="AE82" s="386"/>
      <c r="AF82" s="387"/>
      <c r="AG82" s="213"/>
      <c r="AH82" s="214">
        <v>1</v>
      </c>
      <c r="AI82" s="386"/>
      <c r="AJ82" s="387"/>
      <c r="AK82" s="213"/>
      <c r="AL82" s="214"/>
      <c r="AM82" s="386">
        <v>1</v>
      </c>
      <c r="AN82" s="387"/>
      <c r="AO82" s="213"/>
      <c r="AP82" s="214"/>
      <c r="AQ82" s="386">
        <v>1</v>
      </c>
      <c r="AR82" s="387"/>
      <c r="AS82" s="213"/>
      <c r="AT82" s="214"/>
      <c r="AU82" s="386">
        <v>1</v>
      </c>
      <c r="AV82" s="387"/>
      <c r="AW82" s="213"/>
      <c r="AX82" s="214"/>
      <c r="AY82" s="386">
        <v>1</v>
      </c>
      <c r="AZ82" s="387"/>
      <c r="BA82" s="213"/>
      <c r="BB82" s="356"/>
      <c r="BC82" s="484"/>
      <c r="BD82" s="485"/>
      <c r="BE82" s="327"/>
      <c r="BF82" s="214"/>
      <c r="BG82" s="386">
        <v>1</v>
      </c>
      <c r="BH82" s="387"/>
      <c r="BI82" s="213"/>
      <c r="BJ82" s="214">
        <v>2</v>
      </c>
      <c r="BK82" s="386"/>
      <c r="BL82" s="387"/>
      <c r="BM82" s="213"/>
      <c r="BN82" s="214">
        <v>1</v>
      </c>
      <c r="BO82" s="386"/>
      <c r="BP82" s="387"/>
      <c r="BQ82" s="213"/>
      <c r="BR82" s="214">
        <v>2</v>
      </c>
      <c r="BS82" s="386"/>
      <c r="BT82" s="387"/>
      <c r="BU82" s="213"/>
      <c r="BV82" s="214"/>
      <c r="BW82" s="386">
        <v>2</v>
      </c>
      <c r="BX82" s="387"/>
      <c r="BY82" s="213"/>
      <c r="BZ82" s="214">
        <v>2</v>
      </c>
      <c r="CA82" s="386"/>
      <c r="CB82" s="387"/>
      <c r="CC82" s="213"/>
      <c r="CD82" s="356"/>
      <c r="CE82" s="484"/>
      <c r="CF82" s="485"/>
      <c r="CG82" s="327"/>
      <c r="CH82" s="214">
        <v>2</v>
      </c>
      <c r="CI82" s="386">
        <v>2</v>
      </c>
      <c r="CJ82" s="387"/>
      <c r="CK82" s="213"/>
      <c r="CL82" s="214"/>
      <c r="CM82" s="386">
        <v>3</v>
      </c>
      <c r="CN82" s="387"/>
      <c r="CO82" s="213"/>
      <c r="CP82" s="214"/>
      <c r="CQ82" s="386">
        <v>1</v>
      </c>
      <c r="CR82" s="387"/>
      <c r="CS82" s="213"/>
      <c r="CT82" s="214"/>
      <c r="CU82" s="386">
        <v>1</v>
      </c>
      <c r="CV82" s="387"/>
      <c r="CW82" s="213"/>
      <c r="CX82" s="214"/>
      <c r="CY82" s="386">
        <v>1</v>
      </c>
      <c r="CZ82" s="387"/>
      <c r="DA82" s="213"/>
      <c r="DB82" s="214"/>
      <c r="DC82" s="386">
        <v>1</v>
      </c>
      <c r="DD82" s="387"/>
      <c r="DE82" s="213"/>
      <c r="DF82" s="214">
        <v>1</v>
      </c>
      <c r="DG82" s="386"/>
      <c r="DH82" s="387"/>
      <c r="DI82" s="213"/>
      <c r="DJ82" s="214">
        <v>1</v>
      </c>
      <c r="DK82" s="386"/>
      <c r="DL82" s="387"/>
      <c r="DM82" s="213"/>
      <c r="DN82" s="214"/>
      <c r="DO82" s="386">
        <v>1</v>
      </c>
      <c r="DP82" s="387"/>
      <c r="DQ82" s="213"/>
      <c r="DR82" s="214"/>
      <c r="DS82" s="386">
        <v>1</v>
      </c>
      <c r="DT82" s="387"/>
      <c r="DU82" s="213"/>
      <c r="DV82" s="214"/>
      <c r="DW82" s="386">
        <v>2</v>
      </c>
      <c r="DX82" s="387"/>
      <c r="DY82" s="213"/>
      <c r="DZ82" s="244">
        <f t="shared" si="7"/>
        <v>19</v>
      </c>
      <c r="EA82" s="245">
        <f t="shared" si="7"/>
        <v>20</v>
      </c>
      <c r="EB82" s="245">
        <f t="shared" si="7"/>
        <v>0</v>
      </c>
      <c r="EC82" s="246">
        <f t="shared" si="7"/>
        <v>0</v>
      </c>
      <c r="ED82" s="107"/>
    </row>
    <row r="83" spans="1:134" s="83" customFormat="1" ht="29.25" customHeight="1" x14ac:dyDescent="0.25">
      <c r="A83" s="476">
        <v>5</v>
      </c>
      <c r="B83" s="558" t="s">
        <v>889</v>
      </c>
      <c r="C83" s="454" t="s">
        <v>228</v>
      </c>
      <c r="D83" s="351" t="s">
        <v>1521</v>
      </c>
      <c r="E83" s="467">
        <v>15</v>
      </c>
      <c r="F83" s="214">
        <v>1</v>
      </c>
      <c r="G83" s="386"/>
      <c r="H83" s="387"/>
      <c r="I83" s="213"/>
      <c r="J83" s="214">
        <v>1</v>
      </c>
      <c r="K83" s="386"/>
      <c r="L83" s="387"/>
      <c r="M83" s="213"/>
      <c r="N83" s="214"/>
      <c r="O83" s="386">
        <v>1</v>
      </c>
      <c r="P83" s="387"/>
      <c r="Q83" s="213"/>
      <c r="R83" s="214"/>
      <c r="S83" s="386">
        <v>1</v>
      </c>
      <c r="T83" s="387"/>
      <c r="U83" s="213"/>
      <c r="V83" s="214"/>
      <c r="W83" s="386">
        <v>1</v>
      </c>
      <c r="X83" s="387"/>
      <c r="Y83" s="213"/>
      <c r="Z83" s="214"/>
      <c r="AA83" s="386">
        <v>1</v>
      </c>
      <c r="AB83" s="387"/>
      <c r="AC83" s="213"/>
      <c r="AD83" s="214">
        <v>1</v>
      </c>
      <c r="AE83" s="386"/>
      <c r="AF83" s="387"/>
      <c r="AG83" s="213"/>
      <c r="AH83" s="214">
        <v>1</v>
      </c>
      <c r="AI83" s="386"/>
      <c r="AJ83" s="387"/>
      <c r="AK83" s="213"/>
      <c r="AL83" s="214">
        <v>1</v>
      </c>
      <c r="AM83" s="386"/>
      <c r="AN83" s="387"/>
      <c r="AO83" s="213"/>
      <c r="AP83" s="214">
        <v>1</v>
      </c>
      <c r="AQ83" s="386"/>
      <c r="AR83" s="387"/>
      <c r="AS83" s="213"/>
      <c r="AT83" s="214">
        <v>1</v>
      </c>
      <c r="AU83" s="386"/>
      <c r="AV83" s="387"/>
      <c r="AW83" s="213"/>
      <c r="AX83" s="214">
        <v>1</v>
      </c>
      <c r="AY83" s="386"/>
      <c r="AZ83" s="387"/>
      <c r="BA83" s="213"/>
      <c r="BB83" s="356"/>
      <c r="BC83" s="484"/>
      <c r="BD83" s="485"/>
      <c r="BE83" s="327"/>
      <c r="BF83" s="214">
        <v>1</v>
      </c>
      <c r="BG83" s="386"/>
      <c r="BH83" s="387"/>
      <c r="BI83" s="213"/>
      <c r="BJ83" s="214">
        <v>2</v>
      </c>
      <c r="BK83" s="386"/>
      <c r="BL83" s="387"/>
      <c r="BM83" s="213"/>
      <c r="BN83" s="214"/>
      <c r="BO83" s="386">
        <v>1</v>
      </c>
      <c r="BP83" s="387"/>
      <c r="BQ83" s="213"/>
      <c r="BR83" s="214"/>
      <c r="BS83" s="386"/>
      <c r="BT83" s="387"/>
      <c r="BU83" s="213"/>
      <c r="BV83" s="214">
        <v>1</v>
      </c>
      <c r="BW83" s="386"/>
      <c r="BX83" s="387"/>
      <c r="BY83" s="213"/>
      <c r="BZ83" s="214">
        <v>2</v>
      </c>
      <c r="CA83" s="386">
        <v>1</v>
      </c>
      <c r="CB83" s="387"/>
      <c r="CC83" s="213"/>
      <c r="CD83" s="356"/>
      <c r="CE83" s="484"/>
      <c r="CF83" s="485"/>
      <c r="CG83" s="327"/>
      <c r="CH83" s="214"/>
      <c r="CI83" s="386">
        <v>1</v>
      </c>
      <c r="CJ83" s="387"/>
      <c r="CK83" s="213"/>
      <c r="CL83" s="214"/>
      <c r="CM83" s="386">
        <v>2</v>
      </c>
      <c r="CN83" s="387"/>
      <c r="CO83" s="213"/>
      <c r="CP83" s="214">
        <v>1</v>
      </c>
      <c r="CQ83" s="386">
        <v>1</v>
      </c>
      <c r="CR83" s="387"/>
      <c r="CS83" s="213"/>
      <c r="CT83" s="214"/>
      <c r="CU83" s="386">
        <v>1</v>
      </c>
      <c r="CV83" s="387"/>
      <c r="CW83" s="213"/>
      <c r="CX83" s="214">
        <v>1</v>
      </c>
      <c r="CY83" s="386"/>
      <c r="CZ83" s="387"/>
      <c r="DA83" s="213"/>
      <c r="DB83" s="214"/>
      <c r="DC83" s="386">
        <v>2</v>
      </c>
      <c r="DD83" s="387"/>
      <c r="DE83" s="213"/>
      <c r="DF83" s="214"/>
      <c r="DG83" s="386">
        <v>1</v>
      </c>
      <c r="DH83" s="387"/>
      <c r="DI83" s="213"/>
      <c r="DJ83" s="214"/>
      <c r="DK83" s="386">
        <v>1</v>
      </c>
      <c r="DL83" s="387"/>
      <c r="DM83" s="213"/>
      <c r="DN83" s="214"/>
      <c r="DO83" s="386">
        <v>1</v>
      </c>
      <c r="DP83" s="387"/>
      <c r="DQ83" s="213"/>
      <c r="DR83" s="214"/>
      <c r="DS83" s="386">
        <v>1</v>
      </c>
      <c r="DT83" s="387"/>
      <c r="DU83" s="213"/>
      <c r="DV83" s="214"/>
      <c r="DW83" s="386">
        <v>1</v>
      </c>
      <c r="DX83" s="387"/>
      <c r="DY83" s="213"/>
      <c r="DZ83" s="244">
        <f t="shared" si="7"/>
        <v>16</v>
      </c>
      <c r="EA83" s="245">
        <f t="shared" si="7"/>
        <v>18</v>
      </c>
      <c r="EB83" s="245">
        <f t="shared" si="7"/>
        <v>0</v>
      </c>
      <c r="EC83" s="246">
        <f t="shared" si="7"/>
        <v>0</v>
      </c>
      <c r="ED83" s="107"/>
    </row>
    <row r="84" spans="1:134" s="83" customFormat="1" ht="29.25" customHeight="1" x14ac:dyDescent="0.25">
      <c r="A84" s="476">
        <v>6</v>
      </c>
      <c r="B84" s="558" t="s">
        <v>892</v>
      </c>
      <c r="C84" s="454" t="s">
        <v>1524</v>
      </c>
      <c r="D84" s="351" t="s">
        <v>1525</v>
      </c>
      <c r="E84" s="467">
        <v>12</v>
      </c>
      <c r="F84" s="214"/>
      <c r="G84" s="386">
        <v>1</v>
      </c>
      <c r="H84" s="387"/>
      <c r="I84" s="213"/>
      <c r="J84" s="214"/>
      <c r="K84" s="386">
        <v>1</v>
      </c>
      <c r="L84" s="387"/>
      <c r="M84" s="213"/>
      <c r="N84" s="214">
        <v>1</v>
      </c>
      <c r="O84" s="386"/>
      <c r="P84" s="387"/>
      <c r="Q84" s="213"/>
      <c r="R84" s="214">
        <v>1</v>
      </c>
      <c r="S84" s="386"/>
      <c r="T84" s="387"/>
      <c r="U84" s="213"/>
      <c r="V84" s="214">
        <v>1</v>
      </c>
      <c r="W84" s="386"/>
      <c r="X84" s="387"/>
      <c r="Y84" s="213"/>
      <c r="Z84" s="214">
        <v>1</v>
      </c>
      <c r="AA84" s="386"/>
      <c r="AB84" s="387"/>
      <c r="AC84" s="213"/>
      <c r="AD84" s="214"/>
      <c r="AE84" s="386">
        <v>1</v>
      </c>
      <c r="AF84" s="387"/>
      <c r="AG84" s="213"/>
      <c r="AH84" s="214"/>
      <c r="AI84" s="386">
        <v>1</v>
      </c>
      <c r="AJ84" s="387"/>
      <c r="AK84" s="213"/>
      <c r="AL84" s="214">
        <v>1</v>
      </c>
      <c r="AM84" s="386"/>
      <c r="AN84" s="387"/>
      <c r="AO84" s="213"/>
      <c r="AP84" s="214">
        <v>1</v>
      </c>
      <c r="AQ84" s="386"/>
      <c r="AR84" s="387"/>
      <c r="AS84" s="213"/>
      <c r="AT84" s="214">
        <v>1</v>
      </c>
      <c r="AU84" s="386"/>
      <c r="AV84" s="387"/>
      <c r="AW84" s="213"/>
      <c r="AX84" s="214">
        <v>1</v>
      </c>
      <c r="AY84" s="386"/>
      <c r="AZ84" s="387"/>
      <c r="BA84" s="213"/>
      <c r="BB84" s="356"/>
      <c r="BC84" s="484"/>
      <c r="BD84" s="485"/>
      <c r="BE84" s="327"/>
      <c r="BF84" s="214">
        <v>1</v>
      </c>
      <c r="BG84" s="386"/>
      <c r="BH84" s="387"/>
      <c r="BI84" s="213"/>
      <c r="BJ84" s="214"/>
      <c r="BK84" s="386">
        <v>1</v>
      </c>
      <c r="BL84" s="387"/>
      <c r="BM84" s="213"/>
      <c r="BN84" s="214"/>
      <c r="BO84" s="386">
        <v>1</v>
      </c>
      <c r="BP84" s="387"/>
      <c r="BQ84" s="213"/>
      <c r="BR84" s="214">
        <v>1</v>
      </c>
      <c r="BS84" s="386"/>
      <c r="BT84" s="387"/>
      <c r="BU84" s="213"/>
      <c r="BV84" s="214"/>
      <c r="BW84" s="386">
        <v>1</v>
      </c>
      <c r="BX84" s="387"/>
      <c r="BY84" s="213"/>
      <c r="BZ84" s="214">
        <v>2</v>
      </c>
      <c r="CA84" s="386">
        <v>1</v>
      </c>
      <c r="CB84" s="387"/>
      <c r="CC84" s="213"/>
      <c r="CD84" s="356"/>
      <c r="CE84" s="484"/>
      <c r="CF84" s="485"/>
      <c r="CG84" s="327"/>
      <c r="CH84" s="214"/>
      <c r="CI84" s="386">
        <v>1</v>
      </c>
      <c r="CJ84" s="387"/>
      <c r="CK84" s="213"/>
      <c r="CL84" s="214"/>
      <c r="CM84" s="386">
        <v>2</v>
      </c>
      <c r="CN84" s="387"/>
      <c r="CO84" s="213"/>
      <c r="CP84" s="214"/>
      <c r="CQ84" s="386"/>
      <c r="CR84" s="387"/>
      <c r="CS84" s="213"/>
      <c r="CT84" s="214"/>
      <c r="CU84" s="386">
        <v>1</v>
      </c>
      <c r="CV84" s="387"/>
      <c r="CW84" s="213"/>
      <c r="CX84" s="214"/>
      <c r="CY84" s="386">
        <v>1</v>
      </c>
      <c r="CZ84" s="387"/>
      <c r="DA84" s="213"/>
      <c r="DB84" s="214"/>
      <c r="DC84" s="386">
        <v>1</v>
      </c>
      <c r="DD84" s="387"/>
      <c r="DE84" s="213"/>
      <c r="DF84" s="214">
        <v>1</v>
      </c>
      <c r="DG84" s="386"/>
      <c r="DH84" s="387"/>
      <c r="DI84" s="213"/>
      <c r="DJ84" s="214">
        <v>1</v>
      </c>
      <c r="DK84" s="386"/>
      <c r="DL84" s="387"/>
      <c r="DM84" s="213"/>
      <c r="DN84" s="214">
        <v>1</v>
      </c>
      <c r="DO84" s="386"/>
      <c r="DP84" s="387"/>
      <c r="DQ84" s="213"/>
      <c r="DR84" s="214">
        <v>1</v>
      </c>
      <c r="DS84" s="386"/>
      <c r="DT84" s="387"/>
      <c r="DU84" s="213"/>
      <c r="DV84" s="214">
        <v>2</v>
      </c>
      <c r="DW84" s="386"/>
      <c r="DX84" s="387"/>
      <c r="DY84" s="213"/>
      <c r="DZ84" s="244">
        <f t="shared" si="7"/>
        <v>18</v>
      </c>
      <c r="EA84" s="245">
        <f t="shared" si="7"/>
        <v>14</v>
      </c>
      <c r="EB84" s="245">
        <f t="shared" si="7"/>
        <v>0</v>
      </c>
      <c r="EC84" s="246">
        <f t="shared" si="7"/>
        <v>0</v>
      </c>
      <c r="ED84" s="107"/>
    </row>
    <row r="85" spans="1:134" s="83" customFormat="1" ht="29.25" customHeight="1" x14ac:dyDescent="0.25">
      <c r="A85" s="476">
        <v>7</v>
      </c>
      <c r="B85" s="558" t="s">
        <v>885</v>
      </c>
      <c r="C85" s="454" t="s">
        <v>247</v>
      </c>
      <c r="D85" s="351" t="s">
        <v>1518</v>
      </c>
      <c r="E85" s="467">
        <v>10</v>
      </c>
      <c r="F85" s="214">
        <v>4</v>
      </c>
      <c r="G85" s="386">
        <v>1</v>
      </c>
      <c r="H85" s="387"/>
      <c r="I85" s="213"/>
      <c r="J85" s="214">
        <v>3</v>
      </c>
      <c r="K85" s="386">
        <v>1</v>
      </c>
      <c r="L85" s="387"/>
      <c r="M85" s="213"/>
      <c r="N85" s="214">
        <v>4</v>
      </c>
      <c r="O85" s="386">
        <v>1</v>
      </c>
      <c r="P85" s="387"/>
      <c r="Q85" s="213"/>
      <c r="R85" s="214">
        <v>4</v>
      </c>
      <c r="S85" s="386">
        <v>1</v>
      </c>
      <c r="T85" s="387"/>
      <c r="U85" s="213"/>
      <c r="V85" s="214">
        <v>4</v>
      </c>
      <c r="W85" s="386">
        <v>1</v>
      </c>
      <c r="X85" s="387"/>
      <c r="Y85" s="213"/>
      <c r="Z85" s="214">
        <v>4</v>
      </c>
      <c r="AA85" s="386">
        <v>1</v>
      </c>
      <c r="AB85" s="387"/>
      <c r="AC85" s="213"/>
      <c r="AD85" s="214">
        <v>3</v>
      </c>
      <c r="AE85" s="386">
        <v>2</v>
      </c>
      <c r="AF85" s="387"/>
      <c r="AG85" s="213"/>
      <c r="AH85" s="214">
        <v>4</v>
      </c>
      <c r="AI85" s="386">
        <v>1</v>
      </c>
      <c r="AJ85" s="387"/>
      <c r="AK85" s="213"/>
      <c r="AL85" s="214">
        <v>3</v>
      </c>
      <c r="AM85" s="386">
        <v>2</v>
      </c>
      <c r="AN85" s="387"/>
      <c r="AO85" s="213"/>
      <c r="AP85" s="214">
        <v>4</v>
      </c>
      <c r="AQ85" s="386">
        <v>1</v>
      </c>
      <c r="AR85" s="387"/>
      <c r="AS85" s="213"/>
      <c r="AT85" s="214">
        <v>4</v>
      </c>
      <c r="AU85" s="386">
        <v>1</v>
      </c>
      <c r="AV85" s="387"/>
      <c r="AW85" s="213"/>
      <c r="AX85" s="214">
        <v>4</v>
      </c>
      <c r="AY85" s="386">
        <v>1</v>
      </c>
      <c r="AZ85" s="387"/>
      <c r="BA85" s="213"/>
      <c r="BB85" s="356"/>
      <c r="BC85" s="484"/>
      <c r="BD85" s="485"/>
      <c r="BE85" s="327"/>
      <c r="BF85" s="214">
        <v>3</v>
      </c>
      <c r="BG85" s="386">
        <v>2</v>
      </c>
      <c r="BH85" s="387"/>
      <c r="BI85" s="213"/>
      <c r="BJ85" s="214">
        <v>3</v>
      </c>
      <c r="BK85" s="386">
        <v>2</v>
      </c>
      <c r="BL85" s="387"/>
      <c r="BM85" s="213"/>
      <c r="BN85" s="214">
        <v>3</v>
      </c>
      <c r="BO85" s="386">
        <v>2</v>
      </c>
      <c r="BP85" s="387"/>
      <c r="BQ85" s="213"/>
      <c r="BR85" s="214">
        <v>4</v>
      </c>
      <c r="BS85" s="386">
        <v>1</v>
      </c>
      <c r="BT85" s="387"/>
      <c r="BU85" s="213"/>
      <c r="BV85" s="214">
        <v>4</v>
      </c>
      <c r="BW85" s="386">
        <v>1</v>
      </c>
      <c r="BX85" s="387"/>
      <c r="BY85" s="213"/>
      <c r="BZ85" s="214">
        <v>2</v>
      </c>
      <c r="CA85" s="386"/>
      <c r="CB85" s="387"/>
      <c r="CC85" s="213"/>
      <c r="CD85" s="356"/>
      <c r="CE85" s="484"/>
      <c r="CF85" s="485"/>
      <c r="CG85" s="327"/>
      <c r="CH85" s="214">
        <v>2</v>
      </c>
      <c r="CI85" s="386">
        <v>1</v>
      </c>
      <c r="CJ85" s="387"/>
      <c r="CK85" s="213"/>
      <c r="CL85" s="214">
        <v>2</v>
      </c>
      <c r="CM85" s="386"/>
      <c r="CN85" s="387"/>
      <c r="CO85" s="213"/>
      <c r="CP85" s="214">
        <v>4</v>
      </c>
      <c r="CQ85" s="386">
        <v>2</v>
      </c>
      <c r="CR85" s="387"/>
      <c r="CS85" s="213"/>
      <c r="CT85" s="214">
        <v>1</v>
      </c>
      <c r="CU85" s="386">
        <v>1</v>
      </c>
      <c r="CV85" s="387"/>
      <c r="CW85" s="213"/>
      <c r="CX85" s="214">
        <v>1</v>
      </c>
      <c r="CY85" s="386">
        <v>1</v>
      </c>
      <c r="CZ85" s="387"/>
      <c r="DA85" s="213"/>
      <c r="DB85" s="214">
        <v>2</v>
      </c>
      <c r="DC85" s="386">
        <v>2</v>
      </c>
      <c r="DD85" s="387"/>
      <c r="DE85" s="213"/>
      <c r="DF85" s="214"/>
      <c r="DG85" s="386">
        <v>2</v>
      </c>
      <c r="DH85" s="387"/>
      <c r="DI85" s="213"/>
      <c r="DJ85" s="214"/>
      <c r="DK85" s="386">
        <v>2</v>
      </c>
      <c r="DL85" s="387"/>
      <c r="DM85" s="213"/>
      <c r="DN85" s="214"/>
      <c r="DO85" s="386">
        <v>2</v>
      </c>
      <c r="DP85" s="387"/>
      <c r="DQ85" s="213"/>
      <c r="DR85" s="214"/>
      <c r="DS85" s="386">
        <v>2</v>
      </c>
      <c r="DT85" s="387"/>
      <c r="DU85" s="213"/>
      <c r="DV85" s="214"/>
      <c r="DW85" s="386">
        <v>2</v>
      </c>
      <c r="DX85" s="387"/>
      <c r="DY85" s="213"/>
      <c r="DZ85" s="244">
        <f t="shared" si="7"/>
        <v>76</v>
      </c>
      <c r="EA85" s="245">
        <f t="shared" si="7"/>
        <v>39</v>
      </c>
      <c r="EB85" s="245">
        <f t="shared" si="7"/>
        <v>0</v>
      </c>
      <c r="EC85" s="246">
        <f t="shared" si="7"/>
        <v>0</v>
      </c>
      <c r="ED85" s="107"/>
    </row>
    <row r="86" spans="1:134" s="83" customFormat="1" ht="29.25" customHeight="1" x14ac:dyDescent="0.25">
      <c r="A86" s="476">
        <v>8</v>
      </c>
      <c r="B86" s="558" t="s">
        <v>1126</v>
      </c>
      <c r="C86" s="454" t="s">
        <v>1127</v>
      </c>
      <c r="D86" s="351" t="s">
        <v>1526</v>
      </c>
      <c r="E86" s="467">
        <v>9</v>
      </c>
      <c r="F86" s="214">
        <v>1</v>
      </c>
      <c r="G86" s="386"/>
      <c r="H86" s="387"/>
      <c r="I86" s="213"/>
      <c r="J86" s="214">
        <v>1</v>
      </c>
      <c r="K86" s="386"/>
      <c r="L86" s="387"/>
      <c r="M86" s="213"/>
      <c r="N86" s="214">
        <v>1</v>
      </c>
      <c r="O86" s="386"/>
      <c r="P86" s="387"/>
      <c r="Q86" s="213"/>
      <c r="R86" s="214">
        <v>1</v>
      </c>
      <c r="S86" s="386"/>
      <c r="T86" s="387"/>
      <c r="U86" s="213"/>
      <c r="V86" s="214">
        <v>1</v>
      </c>
      <c r="W86" s="386"/>
      <c r="X86" s="387"/>
      <c r="Y86" s="213"/>
      <c r="Z86" s="214">
        <v>1</v>
      </c>
      <c r="AA86" s="386"/>
      <c r="AB86" s="387"/>
      <c r="AC86" s="213"/>
      <c r="AD86" s="214">
        <v>1</v>
      </c>
      <c r="AE86" s="386"/>
      <c r="AF86" s="387"/>
      <c r="AG86" s="213"/>
      <c r="AH86" s="214">
        <v>1</v>
      </c>
      <c r="AI86" s="386"/>
      <c r="AJ86" s="387"/>
      <c r="AK86" s="213"/>
      <c r="AL86" s="214"/>
      <c r="AM86" s="386">
        <v>1</v>
      </c>
      <c r="AN86" s="387"/>
      <c r="AO86" s="213"/>
      <c r="AP86" s="214"/>
      <c r="AQ86" s="386">
        <v>1</v>
      </c>
      <c r="AR86" s="387"/>
      <c r="AS86" s="213"/>
      <c r="AT86" s="214"/>
      <c r="AU86" s="386">
        <v>1</v>
      </c>
      <c r="AV86" s="387"/>
      <c r="AW86" s="213"/>
      <c r="AX86" s="214"/>
      <c r="AY86" s="386">
        <v>1</v>
      </c>
      <c r="AZ86" s="387"/>
      <c r="BA86" s="213"/>
      <c r="BB86" s="356"/>
      <c r="BC86" s="484"/>
      <c r="BD86" s="485"/>
      <c r="BE86" s="327"/>
      <c r="BF86" s="214"/>
      <c r="BG86" s="386">
        <v>1</v>
      </c>
      <c r="BH86" s="387"/>
      <c r="BI86" s="213"/>
      <c r="BJ86" s="214">
        <v>2</v>
      </c>
      <c r="BK86" s="386"/>
      <c r="BL86" s="387"/>
      <c r="BM86" s="213"/>
      <c r="BN86" s="214">
        <v>1</v>
      </c>
      <c r="BO86" s="386"/>
      <c r="BP86" s="387"/>
      <c r="BQ86" s="213"/>
      <c r="BR86" s="214">
        <v>1</v>
      </c>
      <c r="BS86" s="386"/>
      <c r="BT86" s="387"/>
      <c r="BU86" s="213"/>
      <c r="BV86" s="214"/>
      <c r="BW86" s="386">
        <v>2</v>
      </c>
      <c r="BX86" s="387"/>
      <c r="BY86" s="213"/>
      <c r="BZ86" s="214">
        <v>2</v>
      </c>
      <c r="CA86" s="386"/>
      <c r="CB86" s="387"/>
      <c r="CC86" s="213"/>
      <c r="CD86" s="356"/>
      <c r="CE86" s="484"/>
      <c r="CF86" s="485"/>
      <c r="CG86" s="327"/>
      <c r="CH86" s="214"/>
      <c r="CI86" s="386"/>
      <c r="CJ86" s="387"/>
      <c r="CK86" s="213"/>
      <c r="CL86" s="214">
        <v>2</v>
      </c>
      <c r="CM86" s="386"/>
      <c r="CN86" s="387"/>
      <c r="CO86" s="213"/>
      <c r="CP86" s="214">
        <v>1</v>
      </c>
      <c r="CQ86" s="386">
        <v>1</v>
      </c>
      <c r="CR86" s="387"/>
      <c r="CS86" s="213"/>
      <c r="CT86" s="214"/>
      <c r="CU86" s="386">
        <v>1</v>
      </c>
      <c r="CV86" s="387"/>
      <c r="CW86" s="213"/>
      <c r="CX86" s="214">
        <v>1</v>
      </c>
      <c r="CY86" s="386"/>
      <c r="CZ86" s="387"/>
      <c r="DA86" s="213"/>
      <c r="DB86" s="214">
        <v>2</v>
      </c>
      <c r="DC86" s="386"/>
      <c r="DD86" s="387"/>
      <c r="DE86" s="213"/>
      <c r="DF86" s="214"/>
      <c r="DG86" s="386">
        <v>1</v>
      </c>
      <c r="DH86" s="387"/>
      <c r="DI86" s="213"/>
      <c r="DJ86" s="214"/>
      <c r="DK86" s="386">
        <v>1</v>
      </c>
      <c r="DL86" s="387"/>
      <c r="DM86" s="213"/>
      <c r="DN86" s="214"/>
      <c r="DO86" s="386">
        <v>1</v>
      </c>
      <c r="DP86" s="387"/>
      <c r="DQ86" s="213"/>
      <c r="DR86" s="214"/>
      <c r="DS86" s="386">
        <v>1</v>
      </c>
      <c r="DT86" s="387"/>
      <c r="DU86" s="213"/>
      <c r="DV86" s="214"/>
      <c r="DW86" s="386">
        <v>1</v>
      </c>
      <c r="DX86" s="387"/>
      <c r="DY86" s="213"/>
      <c r="DZ86" s="244">
        <f t="shared" si="7"/>
        <v>20</v>
      </c>
      <c r="EA86" s="245">
        <f t="shared" si="7"/>
        <v>14</v>
      </c>
      <c r="EB86" s="245">
        <f t="shared" si="7"/>
        <v>0</v>
      </c>
      <c r="EC86" s="246">
        <f t="shared" si="7"/>
        <v>0</v>
      </c>
      <c r="ED86" s="107"/>
    </row>
    <row r="87" spans="1:134" s="83" customFormat="1" ht="29.25" customHeight="1" x14ac:dyDescent="0.25">
      <c r="A87" s="476">
        <v>9</v>
      </c>
      <c r="B87" s="558" t="s">
        <v>2006</v>
      </c>
      <c r="C87" s="454" t="s">
        <v>2007</v>
      </c>
      <c r="D87" s="351" t="s">
        <v>2622</v>
      </c>
      <c r="E87" s="467">
        <v>9</v>
      </c>
      <c r="F87" s="214"/>
      <c r="G87" s="386">
        <v>1</v>
      </c>
      <c r="H87" s="387"/>
      <c r="I87" s="213"/>
      <c r="J87" s="214"/>
      <c r="K87" s="386">
        <v>1</v>
      </c>
      <c r="L87" s="387"/>
      <c r="M87" s="213"/>
      <c r="N87" s="214"/>
      <c r="O87" s="386"/>
      <c r="P87" s="387"/>
      <c r="Q87" s="213"/>
      <c r="R87" s="214"/>
      <c r="S87" s="386"/>
      <c r="T87" s="387"/>
      <c r="U87" s="213"/>
      <c r="V87" s="214"/>
      <c r="W87" s="386">
        <v>1</v>
      </c>
      <c r="X87" s="387"/>
      <c r="Y87" s="213"/>
      <c r="Z87" s="214"/>
      <c r="AA87" s="386">
        <v>1</v>
      </c>
      <c r="AB87" s="387"/>
      <c r="AC87" s="213"/>
      <c r="AD87" s="214">
        <v>1</v>
      </c>
      <c r="AE87" s="386"/>
      <c r="AF87" s="387"/>
      <c r="AG87" s="213"/>
      <c r="AH87" s="214">
        <v>1</v>
      </c>
      <c r="AI87" s="386"/>
      <c r="AJ87" s="387"/>
      <c r="AK87" s="213"/>
      <c r="AL87" s="214"/>
      <c r="AM87" s="386"/>
      <c r="AN87" s="387"/>
      <c r="AO87" s="213"/>
      <c r="AP87" s="214"/>
      <c r="AQ87" s="386"/>
      <c r="AR87" s="387"/>
      <c r="AS87" s="213"/>
      <c r="AT87" s="214"/>
      <c r="AU87" s="386"/>
      <c r="AV87" s="387"/>
      <c r="AW87" s="213"/>
      <c r="AX87" s="214"/>
      <c r="AY87" s="386"/>
      <c r="AZ87" s="387"/>
      <c r="BA87" s="213"/>
      <c r="BB87" s="356"/>
      <c r="BC87" s="484"/>
      <c r="BD87" s="485"/>
      <c r="BE87" s="327"/>
      <c r="BF87" s="214">
        <v>1</v>
      </c>
      <c r="BG87" s="386"/>
      <c r="BH87" s="387"/>
      <c r="BI87" s="213"/>
      <c r="BJ87" s="214"/>
      <c r="BK87" s="386"/>
      <c r="BL87" s="387"/>
      <c r="BM87" s="213"/>
      <c r="BN87" s="214">
        <v>1</v>
      </c>
      <c r="BO87" s="386"/>
      <c r="BP87" s="387"/>
      <c r="BQ87" s="213"/>
      <c r="BR87" s="214">
        <v>4</v>
      </c>
      <c r="BS87" s="386"/>
      <c r="BT87" s="387"/>
      <c r="BU87" s="213"/>
      <c r="BV87" s="214">
        <v>4</v>
      </c>
      <c r="BW87" s="386">
        <v>1</v>
      </c>
      <c r="BX87" s="387"/>
      <c r="BY87" s="213"/>
      <c r="BZ87" s="214">
        <v>7</v>
      </c>
      <c r="CA87" s="386">
        <v>2</v>
      </c>
      <c r="CB87" s="387"/>
      <c r="CC87" s="213"/>
      <c r="CD87" s="356"/>
      <c r="CE87" s="484"/>
      <c r="CF87" s="485"/>
      <c r="CG87" s="327"/>
      <c r="CH87" s="214">
        <v>5</v>
      </c>
      <c r="CI87" s="386"/>
      <c r="CJ87" s="387"/>
      <c r="CK87" s="213"/>
      <c r="CL87" s="214">
        <v>4</v>
      </c>
      <c r="CM87" s="386">
        <v>1</v>
      </c>
      <c r="CN87" s="387"/>
      <c r="CO87" s="213"/>
      <c r="CP87" s="214">
        <v>1</v>
      </c>
      <c r="CQ87" s="386"/>
      <c r="CR87" s="387"/>
      <c r="CS87" s="213"/>
      <c r="CT87" s="214">
        <v>2</v>
      </c>
      <c r="CU87" s="386"/>
      <c r="CV87" s="387"/>
      <c r="CW87" s="213"/>
      <c r="CX87" s="214">
        <v>1</v>
      </c>
      <c r="CY87" s="386"/>
      <c r="CZ87" s="387"/>
      <c r="DA87" s="213"/>
      <c r="DB87" s="214">
        <v>3</v>
      </c>
      <c r="DC87" s="386"/>
      <c r="DD87" s="387"/>
      <c r="DE87" s="213"/>
      <c r="DF87" s="214">
        <v>1</v>
      </c>
      <c r="DG87" s="386"/>
      <c r="DH87" s="387"/>
      <c r="DI87" s="213"/>
      <c r="DJ87" s="214">
        <v>1</v>
      </c>
      <c r="DK87" s="386"/>
      <c r="DL87" s="387"/>
      <c r="DM87" s="213"/>
      <c r="DN87" s="214">
        <v>1</v>
      </c>
      <c r="DO87" s="386"/>
      <c r="DP87" s="387"/>
      <c r="DQ87" s="213"/>
      <c r="DR87" s="214">
        <v>1</v>
      </c>
      <c r="DS87" s="386"/>
      <c r="DT87" s="387"/>
      <c r="DU87" s="213"/>
      <c r="DV87" s="214">
        <v>2</v>
      </c>
      <c r="DW87" s="386"/>
      <c r="DX87" s="387"/>
      <c r="DY87" s="213"/>
      <c r="DZ87" s="244">
        <f t="shared" si="7"/>
        <v>41</v>
      </c>
      <c r="EA87" s="245">
        <f t="shared" si="7"/>
        <v>8</v>
      </c>
      <c r="EB87" s="245">
        <f t="shared" si="7"/>
        <v>0</v>
      </c>
      <c r="EC87" s="246">
        <f t="shared" si="7"/>
        <v>0</v>
      </c>
      <c r="ED87" s="107"/>
    </row>
    <row r="88" spans="1:134" s="83" customFormat="1" ht="29.25" customHeight="1" x14ac:dyDescent="0.25">
      <c r="A88" s="476">
        <v>10</v>
      </c>
      <c r="B88" s="558" t="s">
        <v>893</v>
      </c>
      <c r="C88" s="454" t="s">
        <v>894</v>
      </c>
      <c r="D88" s="351" t="s">
        <v>1527</v>
      </c>
      <c r="E88" s="467">
        <v>7</v>
      </c>
      <c r="F88" s="214">
        <v>1</v>
      </c>
      <c r="G88" s="386"/>
      <c r="H88" s="387"/>
      <c r="I88" s="213"/>
      <c r="J88" s="214">
        <v>1</v>
      </c>
      <c r="K88" s="386"/>
      <c r="L88" s="387"/>
      <c r="M88" s="213"/>
      <c r="N88" s="214"/>
      <c r="O88" s="386">
        <v>1</v>
      </c>
      <c r="P88" s="387"/>
      <c r="Q88" s="213"/>
      <c r="R88" s="214"/>
      <c r="S88" s="386">
        <v>1</v>
      </c>
      <c r="T88" s="387"/>
      <c r="U88" s="213"/>
      <c r="V88" s="214">
        <v>1</v>
      </c>
      <c r="W88" s="386"/>
      <c r="X88" s="387"/>
      <c r="Y88" s="213"/>
      <c r="Z88" s="214">
        <v>1</v>
      </c>
      <c r="AA88" s="386"/>
      <c r="AB88" s="387"/>
      <c r="AC88" s="213"/>
      <c r="AD88" s="214"/>
      <c r="AE88" s="386">
        <v>1</v>
      </c>
      <c r="AF88" s="387"/>
      <c r="AG88" s="213"/>
      <c r="AH88" s="214"/>
      <c r="AI88" s="386">
        <v>1</v>
      </c>
      <c r="AJ88" s="387"/>
      <c r="AK88" s="213"/>
      <c r="AL88" s="214">
        <v>1</v>
      </c>
      <c r="AM88" s="386"/>
      <c r="AN88" s="387"/>
      <c r="AO88" s="213"/>
      <c r="AP88" s="214">
        <v>1</v>
      </c>
      <c r="AQ88" s="386"/>
      <c r="AR88" s="387"/>
      <c r="AS88" s="213"/>
      <c r="AT88" s="214">
        <v>1</v>
      </c>
      <c r="AU88" s="386"/>
      <c r="AV88" s="387"/>
      <c r="AW88" s="213"/>
      <c r="AX88" s="214">
        <v>1</v>
      </c>
      <c r="AY88" s="386"/>
      <c r="AZ88" s="387"/>
      <c r="BA88" s="213"/>
      <c r="BB88" s="356"/>
      <c r="BC88" s="484"/>
      <c r="BD88" s="485"/>
      <c r="BE88" s="327"/>
      <c r="BF88" s="214">
        <v>1</v>
      </c>
      <c r="BG88" s="386"/>
      <c r="BH88" s="387"/>
      <c r="BI88" s="213"/>
      <c r="BJ88" s="214">
        <v>2</v>
      </c>
      <c r="BK88" s="386"/>
      <c r="BL88" s="387"/>
      <c r="BM88" s="213"/>
      <c r="BN88" s="214"/>
      <c r="BO88" s="386">
        <v>1</v>
      </c>
      <c r="BP88" s="387"/>
      <c r="BQ88" s="213"/>
      <c r="BR88" s="214"/>
      <c r="BS88" s="386">
        <v>2</v>
      </c>
      <c r="BT88" s="387"/>
      <c r="BU88" s="213"/>
      <c r="BV88" s="214"/>
      <c r="BW88" s="386">
        <v>1</v>
      </c>
      <c r="BX88" s="387"/>
      <c r="BY88" s="213"/>
      <c r="BZ88" s="214"/>
      <c r="CA88" s="386">
        <v>1</v>
      </c>
      <c r="CB88" s="387"/>
      <c r="CC88" s="213"/>
      <c r="CD88" s="356"/>
      <c r="CE88" s="484"/>
      <c r="CF88" s="485"/>
      <c r="CG88" s="327"/>
      <c r="CH88" s="214">
        <v>2</v>
      </c>
      <c r="CI88" s="386">
        <v>2</v>
      </c>
      <c r="CJ88" s="387"/>
      <c r="CK88" s="213"/>
      <c r="CL88" s="214">
        <v>2</v>
      </c>
      <c r="CM88" s="386">
        <v>1</v>
      </c>
      <c r="CN88" s="387"/>
      <c r="CO88" s="213"/>
      <c r="CP88" s="214"/>
      <c r="CQ88" s="386"/>
      <c r="CR88" s="387"/>
      <c r="CS88" s="213"/>
      <c r="CT88" s="214"/>
      <c r="CU88" s="386">
        <v>1</v>
      </c>
      <c r="CV88" s="387"/>
      <c r="CW88" s="213"/>
      <c r="CX88" s="214"/>
      <c r="CY88" s="386">
        <v>1</v>
      </c>
      <c r="CZ88" s="387"/>
      <c r="DA88" s="213"/>
      <c r="DB88" s="214">
        <v>1</v>
      </c>
      <c r="DC88" s="386"/>
      <c r="DD88" s="387"/>
      <c r="DE88" s="213"/>
      <c r="DF88" s="214"/>
      <c r="DG88" s="386">
        <v>1</v>
      </c>
      <c r="DH88" s="387"/>
      <c r="DI88" s="213"/>
      <c r="DJ88" s="214"/>
      <c r="DK88" s="386">
        <v>1</v>
      </c>
      <c r="DL88" s="387"/>
      <c r="DM88" s="213"/>
      <c r="DN88" s="214"/>
      <c r="DO88" s="386">
        <v>1</v>
      </c>
      <c r="DP88" s="387"/>
      <c r="DQ88" s="213"/>
      <c r="DR88" s="214"/>
      <c r="DS88" s="386">
        <v>2</v>
      </c>
      <c r="DT88" s="387"/>
      <c r="DU88" s="213"/>
      <c r="DV88" s="214"/>
      <c r="DW88" s="386">
        <v>1</v>
      </c>
      <c r="DX88" s="387"/>
      <c r="DY88" s="213"/>
      <c r="DZ88" s="244">
        <f t="shared" si="7"/>
        <v>16</v>
      </c>
      <c r="EA88" s="245">
        <f t="shared" si="7"/>
        <v>20</v>
      </c>
      <c r="EB88" s="245">
        <f t="shared" si="7"/>
        <v>0</v>
      </c>
      <c r="EC88" s="246">
        <f t="shared" si="7"/>
        <v>0</v>
      </c>
      <c r="ED88" s="107"/>
    </row>
    <row r="89" spans="1:134" s="83" customFormat="1" ht="29.25" customHeight="1" x14ac:dyDescent="0.25">
      <c r="A89" s="476">
        <v>11</v>
      </c>
      <c r="B89" s="558" t="s">
        <v>891</v>
      </c>
      <c r="C89" s="454" t="s">
        <v>1522</v>
      </c>
      <c r="D89" s="351" t="s">
        <v>1523</v>
      </c>
      <c r="E89" s="467">
        <v>8</v>
      </c>
      <c r="F89" s="214">
        <v>1</v>
      </c>
      <c r="G89" s="386"/>
      <c r="H89" s="387"/>
      <c r="I89" s="213"/>
      <c r="J89" s="214">
        <v>1</v>
      </c>
      <c r="K89" s="386"/>
      <c r="L89" s="387"/>
      <c r="M89" s="213"/>
      <c r="N89" s="214">
        <v>1</v>
      </c>
      <c r="O89" s="386"/>
      <c r="P89" s="387"/>
      <c r="Q89" s="213"/>
      <c r="R89" s="214">
        <v>1</v>
      </c>
      <c r="S89" s="386"/>
      <c r="T89" s="387"/>
      <c r="U89" s="213"/>
      <c r="V89" s="214">
        <v>1</v>
      </c>
      <c r="W89" s="386"/>
      <c r="X89" s="387"/>
      <c r="Y89" s="213"/>
      <c r="Z89" s="214">
        <v>1</v>
      </c>
      <c r="AA89" s="386"/>
      <c r="AB89" s="387"/>
      <c r="AC89" s="213"/>
      <c r="AD89" s="214">
        <v>1</v>
      </c>
      <c r="AE89" s="386"/>
      <c r="AF89" s="387"/>
      <c r="AG89" s="213"/>
      <c r="AH89" s="214">
        <v>1</v>
      </c>
      <c r="AI89" s="386"/>
      <c r="AJ89" s="387"/>
      <c r="AK89" s="213"/>
      <c r="AL89" s="214"/>
      <c r="AM89" s="386">
        <v>1</v>
      </c>
      <c r="AN89" s="387"/>
      <c r="AO89" s="213"/>
      <c r="AP89" s="214"/>
      <c r="AQ89" s="386">
        <v>1</v>
      </c>
      <c r="AR89" s="387"/>
      <c r="AS89" s="213"/>
      <c r="AT89" s="214">
        <v>1</v>
      </c>
      <c r="AU89" s="386"/>
      <c r="AV89" s="387"/>
      <c r="AW89" s="213"/>
      <c r="AX89" s="214">
        <v>1</v>
      </c>
      <c r="AY89" s="386"/>
      <c r="AZ89" s="387"/>
      <c r="BA89" s="213"/>
      <c r="BB89" s="356"/>
      <c r="BC89" s="484"/>
      <c r="BD89" s="485"/>
      <c r="BE89" s="327"/>
      <c r="BF89" s="214">
        <v>1</v>
      </c>
      <c r="BG89" s="386"/>
      <c r="BH89" s="387"/>
      <c r="BI89" s="213"/>
      <c r="BJ89" s="214"/>
      <c r="BK89" s="386">
        <v>1</v>
      </c>
      <c r="BL89" s="387"/>
      <c r="BM89" s="213"/>
      <c r="BN89" s="214"/>
      <c r="BO89" s="386">
        <v>1</v>
      </c>
      <c r="BP89" s="387"/>
      <c r="BQ89" s="213"/>
      <c r="BR89" s="214">
        <v>2</v>
      </c>
      <c r="BS89" s="386"/>
      <c r="BT89" s="387"/>
      <c r="BU89" s="213"/>
      <c r="BV89" s="214">
        <v>2</v>
      </c>
      <c r="BW89" s="386"/>
      <c r="BX89" s="387"/>
      <c r="BY89" s="213"/>
      <c r="BZ89" s="214">
        <v>2</v>
      </c>
      <c r="CA89" s="386"/>
      <c r="CB89" s="387"/>
      <c r="CC89" s="213"/>
      <c r="CD89" s="356"/>
      <c r="CE89" s="484"/>
      <c r="CF89" s="485"/>
      <c r="CG89" s="327"/>
      <c r="CH89" s="214">
        <v>2</v>
      </c>
      <c r="CI89" s="386"/>
      <c r="CJ89" s="387"/>
      <c r="CK89" s="213"/>
      <c r="CL89" s="214"/>
      <c r="CM89" s="386">
        <v>4</v>
      </c>
      <c r="CN89" s="387"/>
      <c r="CO89" s="213"/>
      <c r="CP89" s="214"/>
      <c r="CQ89" s="386"/>
      <c r="CR89" s="387"/>
      <c r="CS89" s="213"/>
      <c r="CT89" s="214"/>
      <c r="CU89" s="386">
        <v>1</v>
      </c>
      <c r="CV89" s="387"/>
      <c r="CW89" s="213"/>
      <c r="CX89" s="214"/>
      <c r="CY89" s="386">
        <v>1</v>
      </c>
      <c r="CZ89" s="387"/>
      <c r="DA89" s="213"/>
      <c r="DB89" s="214">
        <v>2</v>
      </c>
      <c r="DC89" s="386"/>
      <c r="DD89" s="387"/>
      <c r="DE89" s="213"/>
      <c r="DF89" s="214">
        <v>1</v>
      </c>
      <c r="DG89" s="386"/>
      <c r="DH89" s="387"/>
      <c r="DI89" s="213"/>
      <c r="DJ89" s="214">
        <v>1</v>
      </c>
      <c r="DK89" s="386"/>
      <c r="DL89" s="387"/>
      <c r="DM89" s="213"/>
      <c r="DN89" s="214">
        <v>1</v>
      </c>
      <c r="DO89" s="386"/>
      <c r="DP89" s="387"/>
      <c r="DQ89" s="213"/>
      <c r="DR89" s="214">
        <v>2</v>
      </c>
      <c r="DS89" s="386"/>
      <c r="DT89" s="387"/>
      <c r="DU89" s="213"/>
      <c r="DV89" s="214">
        <v>2</v>
      </c>
      <c r="DW89" s="386"/>
      <c r="DX89" s="387"/>
      <c r="DY89" s="213"/>
      <c r="DZ89" s="244">
        <f>F89+J89+N89+R89+V89+Z89+AD89+AH89+AL89+AP89+AT89+AX89+BB89+BF89+BJ89+BN89+BR89+BV89+BZ89+CD89+CH89+CL89+CP89+CT89+CX89+DB89+DF89+DJ89+DN89+DR89+DV89</f>
        <v>28</v>
      </c>
      <c r="EA89" s="245">
        <f>G89+K89+O89+S89+W89+AA89+AE89+AI89+AM89+AQ89+AU89+AY89+BC89+BG89+BK89+BO89+BS89+BW89+CA89+CE89+CI89+CM89+CQ89+CU89+CY89+DC89+DG89+DK89+DO89+DS89+DW89</f>
        <v>10</v>
      </c>
      <c r="EB89" s="245">
        <f>H89+L89+P89+T89+X89+AB89+AF89+AJ89+AN89+AR89+AV89+AZ89+BD89+BH89+BL89+BP89+BT89+BX89+CB89+CF89+CJ89+CN89+CR89+CV89+CZ89+DD89+DH89+DL89+DP89+DT89+DX89</f>
        <v>0</v>
      </c>
      <c r="EC89" s="246">
        <f>I89+M89+Q89+U89+Y89+AC89+AG89+AK89+AO89+AS89+AW89+BA89+BE89+BI89+BM89+BQ89+BU89+BY89+CC89+CG89+CK89+CO89+CS89+CW89+DA89+DE89+DI89+DM89+DQ89+DU89+DY89</f>
        <v>0</v>
      </c>
      <c r="ED89" s="107"/>
    </row>
    <row r="90" spans="1:134" s="83" customFormat="1" ht="29.25" customHeight="1" x14ac:dyDescent="0.25">
      <c r="A90" s="476">
        <v>12</v>
      </c>
      <c r="B90" s="558" t="s">
        <v>897</v>
      </c>
      <c r="C90" s="454" t="s">
        <v>175</v>
      </c>
      <c r="D90" s="351" t="s">
        <v>1529</v>
      </c>
      <c r="E90" s="467">
        <v>0</v>
      </c>
      <c r="F90" s="214"/>
      <c r="G90" s="386">
        <v>1</v>
      </c>
      <c r="H90" s="387"/>
      <c r="I90" s="213"/>
      <c r="J90" s="214"/>
      <c r="K90" s="386">
        <v>1</v>
      </c>
      <c r="L90" s="387"/>
      <c r="M90" s="213"/>
      <c r="N90" s="214">
        <v>1</v>
      </c>
      <c r="O90" s="386"/>
      <c r="P90" s="387"/>
      <c r="Q90" s="213"/>
      <c r="R90" s="214">
        <v>1</v>
      </c>
      <c r="S90" s="386"/>
      <c r="T90" s="387"/>
      <c r="U90" s="213"/>
      <c r="V90" s="214"/>
      <c r="W90" s="386">
        <v>1</v>
      </c>
      <c r="X90" s="387"/>
      <c r="Y90" s="213"/>
      <c r="Z90" s="214"/>
      <c r="AA90" s="386">
        <v>1</v>
      </c>
      <c r="AB90" s="387"/>
      <c r="AC90" s="213"/>
      <c r="AD90" s="214"/>
      <c r="AE90" s="386"/>
      <c r="AF90" s="387"/>
      <c r="AG90" s="213"/>
      <c r="AH90" s="214"/>
      <c r="AI90" s="386"/>
      <c r="AJ90" s="387"/>
      <c r="AK90" s="213"/>
      <c r="AL90" s="214">
        <v>1</v>
      </c>
      <c r="AM90" s="386"/>
      <c r="AN90" s="387"/>
      <c r="AO90" s="213"/>
      <c r="AP90" s="214">
        <v>1</v>
      </c>
      <c r="AQ90" s="386"/>
      <c r="AR90" s="387"/>
      <c r="AS90" s="213"/>
      <c r="AT90" s="214"/>
      <c r="AU90" s="386">
        <v>1</v>
      </c>
      <c r="AV90" s="387"/>
      <c r="AW90" s="213"/>
      <c r="AX90" s="214"/>
      <c r="AY90" s="386">
        <v>1</v>
      </c>
      <c r="AZ90" s="387"/>
      <c r="BA90" s="213"/>
      <c r="BB90" s="356"/>
      <c r="BC90" s="484"/>
      <c r="BD90" s="485"/>
      <c r="BE90" s="327"/>
      <c r="BF90" s="214"/>
      <c r="BG90" s="386">
        <v>1</v>
      </c>
      <c r="BH90" s="387"/>
      <c r="BI90" s="213"/>
      <c r="BJ90" s="214">
        <v>2</v>
      </c>
      <c r="BK90" s="386"/>
      <c r="BL90" s="387"/>
      <c r="BM90" s="213"/>
      <c r="BN90" s="214"/>
      <c r="BO90" s="386">
        <v>1</v>
      </c>
      <c r="BP90" s="387"/>
      <c r="BQ90" s="213"/>
      <c r="BR90" s="214">
        <v>1</v>
      </c>
      <c r="BS90" s="386"/>
      <c r="BT90" s="387"/>
      <c r="BU90" s="213"/>
      <c r="BV90" s="214">
        <v>1</v>
      </c>
      <c r="BW90" s="386"/>
      <c r="BX90" s="387"/>
      <c r="BY90" s="213"/>
      <c r="BZ90" s="214"/>
      <c r="CA90" s="386">
        <v>1</v>
      </c>
      <c r="CB90" s="387"/>
      <c r="CC90" s="213"/>
      <c r="CD90" s="356"/>
      <c r="CE90" s="484"/>
      <c r="CF90" s="485"/>
      <c r="CG90" s="327"/>
      <c r="CH90" s="214">
        <v>1</v>
      </c>
      <c r="CI90" s="386"/>
      <c r="CJ90" s="387"/>
      <c r="CK90" s="213"/>
      <c r="CL90" s="214"/>
      <c r="CM90" s="386">
        <v>1</v>
      </c>
      <c r="CN90" s="387"/>
      <c r="CO90" s="213"/>
      <c r="CP90" s="214">
        <v>1</v>
      </c>
      <c r="CQ90" s="386">
        <v>1</v>
      </c>
      <c r="CR90" s="387"/>
      <c r="CS90" s="213"/>
      <c r="CT90" s="214">
        <v>1</v>
      </c>
      <c r="CU90" s="386">
        <v>2</v>
      </c>
      <c r="CV90" s="387"/>
      <c r="CW90" s="213"/>
      <c r="CX90" s="214"/>
      <c r="CY90" s="386">
        <v>1</v>
      </c>
      <c r="CZ90" s="387"/>
      <c r="DA90" s="213"/>
      <c r="DB90" s="214"/>
      <c r="DC90" s="386">
        <v>1</v>
      </c>
      <c r="DD90" s="387"/>
      <c r="DE90" s="213"/>
      <c r="DF90" s="214"/>
      <c r="DG90" s="386">
        <v>1</v>
      </c>
      <c r="DH90" s="387"/>
      <c r="DI90" s="213"/>
      <c r="DJ90" s="214"/>
      <c r="DK90" s="386">
        <v>1</v>
      </c>
      <c r="DL90" s="387"/>
      <c r="DM90" s="213"/>
      <c r="DN90" s="214"/>
      <c r="DO90" s="386">
        <v>1</v>
      </c>
      <c r="DP90" s="387"/>
      <c r="DQ90" s="213"/>
      <c r="DR90" s="214"/>
      <c r="DS90" s="386">
        <v>2</v>
      </c>
      <c r="DT90" s="387"/>
      <c r="DU90" s="213"/>
      <c r="DV90" s="214"/>
      <c r="DW90" s="386">
        <v>1</v>
      </c>
      <c r="DX90" s="387"/>
      <c r="DY90" s="213"/>
      <c r="DZ90" s="244">
        <f t="shared" si="7"/>
        <v>11</v>
      </c>
      <c r="EA90" s="245">
        <f t="shared" si="7"/>
        <v>21</v>
      </c>
      <c r="EB90" s="245">
        <f t="shared" si="7"/>
        <v>0</v>
      </c>
      <c r="EC90" s="246">
        <f t="shared" si="7"/>
        <v>0</v>
      </c>
      <c r="ED90" s="107"/>
    </row>
    <row r="91" spans="1:134" s="83" customFormat="1" ht="29.25" customHeight="1" x14ac:dyDescent="0.25">
      <c r="A91" s="476">
        <v>13</v>
      </c>
      <c r="B91" s="558" t="s">
        <v>2008</v>
      </c>
      <c r="C91" s="454" t="s">
        <v>2009</v>
      </c>
      <c r="D91" s="351" t="s">
        <v>2010</v>
      </c>
      <c r="E91" s="466">
        <v>0</v>
      </c>
      <c r="F91" s="214"/>
      <c r="G91" s="386"/>
      <c r="H91" s="387"/>
      <c r="I91" s="213"/>
      <c r="J91" s="214"/>
      <c r="K91" s="386"/>
      <c r="L91" s="387"/>
      <c r="M91" s="213"/>
      <c r="N91" s="214"/>
      <c r="O91" s="386"/>
      <c r="P91" s="387"/>
      <c r="Q91" s="213"/>
      <c r="R91" s="214"/>
      <c r="S91" s="386"/>
      <c r="T91" s="387"/>
      <c r="U91" s="213"/>
      <c r="V91" s="214"/>
      <c r="W91" s="386"/>
      <c r="X91" s="387"/>
      <c r="Y91" s="213"/>
      <c r="Z91" s="214"/>
      <c r="AA91" s="386"/>
      <c r="AB91" s="387"/>
      <c r="AC91" s="213"/>
      <c r="AD91" s="214"/>
      <c r="AE91" s="386"/>
      <c r="AF91" s="387"/>
      <c r="AG91" s="213"/>
      <c r="AH91" s="214"/>
      <c r="AI91" s="386"/>
      <c r="AJ91" s="387"/>
      <c r="AK91" s="213"/>
      <c r="AL91" s="214"/>
      <c r="AM91" s="386"/>
      <c r="AN91" s="387"/>
      <c r="AO91" s="213"/>
      <c r="AP91" s="214"/>
      <c r="AQ91" s="386"/>
      <c r="AR91" s="387"/>
      <c r="AS91" s="213"/>
      <c r="AT91" s="214"/>
      <c r="AU91" s="386"/>
      <c r="AV91" s="387"/>
      <c r="AW91" s="213"/>
      <c r="AX91" s="214"/>
      <c r="AY91" s="386"/>
      <c r="AZ91" s="387"/>
      <c r="BA91" s="213"/>
      <c r="BB91" s="356"/>
      <c r="BC91" s="484"/>
      <c r="BD91" s="485"/>
      <c r="BE91" s="327"/>
      <c r="BF91" s="214">
        <v>1</v>
      </c>
      <c r="BG91" s="386"/>
      <c r="BH91" s="387"/>
      <c r="BI91" s="213"/>
      <c r="BJ91" s="214"/>
      <c r="BK91" s="386"/>
      <c r="BL91" s="387"/>
      <c r="BM91" s="213"/>
      <c r="BN91" s="214"/>
      <c r="BO91" s="386">
        <v>1</v>
      </c>
      <c r="BP91" s="387"/>
      <c r="BQ91" s="213"/>
      <c r="BR91" s="214"/>
      <c r="BS91" s="386"/>
      <c r="BT91" s="387"/>
      <c r="BU91" s="213"/>
      <c r="BV91" s="214"/>
      <c r="BW91" s="386">
        <v>1</v>
      </c>
      <c r="BX91" s="387"/>
      <c r="BY91" s="213"/>
      <c r="BZ91" s="214"/>
      <c r="CA91" s="386"/>
      <c r="CB91" s="387"/>
      <c r="CC91" s="213"/>
      <c r="CD91" s="356"/>
      <c r="CE91" s="484"/>
      <c r="CF91" s="485"/>
      <c r="CG91" s="327"/>
      <c r="CH91" s="214"/>
      <c r="CI91" s="386"/>
      <c r="CJ91" s="387"/>
      <c r="CK91" s="213"/>
      <c r="CL91" s="214"/>
      <c r="CM91" s="386"/>
      <c r="CN91" s="387"/>
      <c r="CO91" s="213"/>
      <c r="CP91" s="214"/>
      <c r="CQ91" s="386"/>
      <c r="CR91" s="387"/>
      <c r="CS91" s="213"/>
      <c r="CT91" s="214"/>
      <c r="CU91" s="386"/>
      <c r="CV91" s="387"/>
      <c r="CW91" s="213"/>
      <c r="CX91" s="214"/>
      <c r="CY91" s="386"/>
      <c r="CZ91" s="387"/>
      <c r="DA91" s="213"/>
      <c r="DB91" s="214"/>
      <c r="DC91" s="386"/>
      <c r="DD91" s="387"/>
      <c r="DE91" s="213"/>
      <c r="DF91" s="214"/>
      <c r="DG91" s="386"/>
      <c r="DH91" s="387"/>
      <c r="DI91" s="213"/>
      <c r="DJ91" s="214"/>
      <c r="DK91" s="386"/>
      <c r="DL91" s="387"/>
      <c r="DM91" s="213"/>
      <c r="DN91" s="214"/>
      <c r="DO91" s="386"/>
      <c r="DP91" s="387"/>
      <c r="DQ91" s="213"/>
      <c r="DR91" s="214"/>
      <c r="DS91" s="386"/>
      <c r="DT91" s="387"/>
      <c r="DU91" s="213"/>
      <c r="DV91" s="214"/>
      <c r="DW91" s="386"/>
      <c r="DX91" s="387"/>
      <c r="DY91" s="213"/>
      <c r="DZ91" s="244">
        <f t="shared" si="7"/>
        <v>1</v>
      </c>
      <c r="EA91" s="245">
        <f t="shared" si="7"/>
        <v>2</v>
      </c>
      <c r="EB91" s="245">
        <f t="shared" si="7"/>
        <v>0</v>
      </c>
      <c r="EC91" s="246">
        <f t="shared" si="7"/>
        <v>0</v>
      </c>
      <c r="ED91" s="107"/>
    </row>
    <row r="92" spans="1:134" s="83" customFormat="1" ht="29.25" customHeight="1" x14ac:dyDescent="0.25">
      <c r="A92" s="476">
        <v>14</v>
      </c>
      <c r="B92" s="558" t="s">
        <v>2514</v>
      </c>
      <c r="C92" s="454" t="s">
        <v>2515</v>
      </c>
      <c r="D92" s="351" t="s">
        <v>2516</v>
      </c>
      <c r="E92" s="555">
        <v>0</v>
      </c>
      <c r="F92" s="214"/>
      <c r="G92" s="386"/>
      <c r="H92" s="387"/>
      <c r="I92" s="213"/>
      <c r="J92" s="214"/>
      <c r="K92" s="386"/>
      <c r="L92" s="387"/>
      <c r="M92" s="213"/>
      <c r="N92" s="214"/>
      <c r="O92" s="386"/>
      <c r="P92" s="387"/>
      <c r="Q92" s="213"/>
      <c r="R92" s="214"/>
      <c r="S92" s="386"/>
      <c r="T92" s="387"/>
      <c r="U92" s="213"/>
      <c r="V92" s="214"/>
      <c r="W92" s="386"/>
      <c r="X92" s="387"/>
      <c r="Y92" s="213"/>
      <c r="Z92" s="214"/>
      <c r="AA92" s="386"/>
      <c r="AB92" s="387"/>
      <c r="AC92" s="213"/>
      <c r="AD92" s="214"/>
      <c r="AE92" s="386"/>
      <c r="AF92" s="387"/>
      <c r="AG92" s="213"/>
      <c r="AH92" s="214"/>
      <c r="AI92" s="386"/>
      <c r="AJ92" s="387"/>
      <c r="AK92" s="213"/>
      <c r="AL92" s="214"/>
      <c r="AM92" s="386"/>
      <c r="AN92" s="387"/>
      <c r="AO92" s="213"/>
      <c r="AP92" s="214"/>
      <c r="AQ92" s="386"/>
      <c r="AR92" s="387"/>
      <c r="AS92" s="213"/>
      <c r="AT92" s="214"/>
      <c r="AU92" s="386"/>
      <c r="AV92" s="387"/>
      <c r="AW92" s="213"/>
      <c r="AX92" s="214"/>
      <c r="AY92" s="386"/>
      <c r="AZ92" s="387"/>
      <c r="BA92" s="213"/>
      <c r="BB92" s="356"/>
      <c r="BC92" s="484"/>
      <c r="BD92" s="485"/>
      <c r="BE92" s="327"/>
      <c r="BF92" s="214">
        <v>1</v>
      </c>
      <c r="BG92" s="386"/>
      <c r="BH92" s="387"/>
      <c r="BI92" s="213"/>
      <c r="BJ92" s="214"/>
      <c r="BK92" s="386"/>
      <c r="BL92" s="387"/>
      <c r="BM92" s="213"/>
      <c r="BN92" s="214">
        <v>1</v>
      </c>
      <c r="BO92" s="386"/>
      <c r="BP92" s="387"/>
      <c r="BQ92" s="213"/>
      <c r="BR92" s="214">
        <v>1</v>
      </c>
      <c r="BS92" s="386"/>
      <c r="BT92" s="387"/>
      <c r="BU92" s="213"/>
      <c r="BV92" s="214">
        <v>1</v>
      </c>
      <c r="BW92" s="386"/>
      <c r="BX92" s="387"/>
      <c r="BY92" s="213"/>
      <c r="BZ92" s="214"/>
      <c r="CA92" s="386"/>
      <c r="CB92" s="387"/>
      <c r="CC92" s="213"/>
      <c r="CD92" s="356"/>
      <c r="CE92" s="484"/>
      <c r="CF92" s="485"/>
      <c r="CG92" s="327"/>
      <c r="CH92" s="214"/>
      <c r="CI92" s="386"/>
      <c r="CJ92" s="387"/>
      <c r="CK92" s="213"/>
      <c r="CL92" s="214"/>
      <c r="CM92" s="386"/>
      <c r="CN92" s="387"/>
      <c r="CO92" s="213"/>
      <c r="CP92" s="214"/>
      <c r="CQ92" s="386"/>
      <c r="CR92" s="387"/>
      <c r="CS92" s="213"/>
      <c r="CT92" s="214"/>
      <c r="CU92" s="386"/>
      <c r="CV92" s="387"/>
      <c r="CW92" s="213"/>
      <c r="CX92" s="214"/>
      <c r="CY92" s="386"/>
      <c r="CZ92" s="387"/>
      <c r="DA92" s="213"/>
      <c r="DB92" s="214"/>
      <c r="DC92" s="386"/>
      <c r="DD92" s="387"/>
      <c r="DE92" s="213"/>
      <c r="DF92" s="214"/>
      <c r="DG92" s="386"/>
      <c r="DH92" s="387"/>
      <c r="DI92" s="213"/>
      <c r="DJ92" s="214"/>
      <c r="DK92" s="386"/>
      <c r="DL92" s="387"/>
      <c r="DM92" s="213"/>
      <c r="DN92" s="214"/>
      <c r="DO92" s="386"/>
      <c r="DP92" s="387"/>
      <c r="DQ92" s="213"/>
      <c r="DR92" s="214"/>
      <c r="DS92" s="386"/>
      <c r="DT92" s="387"/>
      <c r="DU92" s="213"/>
      <c r="DV92" s="214"/>
      <c r="DW92" s="386"/>
      <c r="DX92" s="387"/>
      <c r="DY92" s="213"/>
      <c r="DZ92" s="244">
        <f t="shared" si="7"/>
        <v>4</v>
      </c>
      <c r="EA92" s="245">
        <f t="shared" si="7"/>
        <v>0</v>
      </c>
      <c r="EB92" s="245">
        <f t="shared" si="7"/>
        <v>0</v>
      </c>
      <c r="EC92" s="246">
        <f t="shared" si="7"/>
        <v>0</v>
      </c>
      <c r="ED92" s="107"/>
    </row>
    <row r="93" spans="1:134" s="83" customFormat="1" ht="29.25" customHeight="1" x14ac:dyDescent="0.25">
      <c r="A93" s="476">
        <v>15</v>
      </c>
      <c r="B93" s="558" t="s">
        <v>895</v>
      </c>
      <c r="C93" s="454" t="s">
        <v>896</v>
      </c>
      <c r="D93" s="351" t="s">
        <v>1528</v>
      </c>
      <c r="E93" s="467">
        <v>0</v>
      </c>
      <c r="F93" s="214">
        <v>1</v>
      </c>
      <c r="G93" s="386"/>
      <c r="H93" s="387"/>
      <c r="I93" s="213"/>
      <c r="J93" s="214">
        <v>1</v>
      </c>
      <c r="K93" s="386"/>
      <c r="L93" s="387"/>
      <c r="M93" s="213"/>
      <c r="N93" s="214"/>
      <c r="O93" s="386">
        <v>1</v>
      </c>
      <c r="P93" s="387"/>
      <c r="Q93" s="213"/>
      <c r="R93" s="214"/>
      <c r="S93" s="386">
        <v>1</v>
      </c>
      <c r="T93" s="387"/>
      <c r="U93" s="213"/>
      <c r="V93" s="214">
        <v>1</v>
      </c>
      <c r="W93" s="386"/>
      <c r="X93" s="387"/>
      <c r="Y93" s="213"/>
      <c r="Z93" s="214">
        <v>1</v>
      </c>
      <c r="AA93" s="386"/>
      <c r="AB93" s="387"/>
      <c r="AC93" s="213"/>
      <c r="AD93" s="214">
        <v>1</v>
      </c>
      <c r="AE93" s="386"/>
      <c r="AF93" s="387"/>
      <c r="AG93" s="213"/>
      <c r="AH93" s="214">
        <v>1</v>
      </c>
      <c r="AI93" s="386"/>
      <c r="AJ93" s="387"/>
      <c r="AK93" s="213"/>
      <c r="AL93" s="214"/>
      <c r="AM93" s="386">
        <v>1</v>
      </c>
      <c r="AN93" s="387"/>
      <c r="AO93" s="213"/>
      <c r="AP93" s="214"/>
      <c r="AQ93" s="386">
        <v>1</v>
      </c>
      <c r="AR93" s="387"/>
      <c r="AS93" s="213"/>
      <c r="AT93" s="214">
        <v>1</v>
      </c>
      <c r="AU93" s="386"/>
      <c r="AV93" s="387"/>
      <c r="AW93" s="213"/>
      <c r="AX93" s="214">
        <v>1</v>
      </c>
      <c r="AY93" s="386"/>
      <c r="AZ93" s="387"/>
      <c r="BA93" s="213"/>
      <c r="BB93" s="356"/>
      <c r="BC93" s="484"/>
      <c r="BD93" s="485"/>
      <c r="BE93" s="327"/>
      <c r="BF93" s="214">
        <v>1</v>
      </c>
      <c r="BG93" s="386"/>
      <c r="BH93" s="387"/>
      <c r="BI93" s="213"/>
      <c r="BJ93" s="214">
        <v>2</v>
      </c>
      <c r="BK93" s="386"/>
      <c r="BL93" s="387"/>
      <c r="BM93" s="213"/>
      <c r="BN93" s="214"/>
      <c r="BO93" s="386">
        <v>1</v>
      </c>
      <c r="BP93" s="387"/>
      <c r="BQ93" s="213"/>
      <c r="BR93" s="214">
        <v>2</v>
      </c>
      <c r="BS93" s="386">
        <v>2</v>
      </c>
      <c r="BT93" s="387"/>
      <c r="BU93" s="213"/>
      <c r="BV93" s="214">
        <v>1</v>
      </c>
      <c r="BW93" s="386">
        <v>1</v>
      </c>
      <c r="BX93" s="387"/>
      <c r="BY93" s="213"/>
      <c r="BZ93" s="214">
        <v>2</v>
      </c>
      <c r="CA93" s="386">
        <v>1</v>
      </c>
      <c r="CB93" s="387"/>
      <c r="CC93" s="213"/>
      <c r="CD93" s="356"/>
      <c r="CE93" s="484"/>
      <c r="CF93" s="485"/>
      <c r="CG93" s="327"/>
      <c r="CH93" s="214">
        <v>1</v>
      </c>
      <c r="CI93" s="386"/>
      <c r="CJ93" s="387"/>
      <c r="CK93" s="213"/>
      <c r="CL93" s="214">
        <v>2</v>
      </c>
      <c r="CM93" s="386"/>
      <c r="CN93" s="387"/>
      <c r="CO93" s="213"/>
      <c r="CP93" s="214"/>
      <c r="CQ93" s="386"/>
      <c r="CR93" s="387"/>
      <c r="CS93" s="213"/>
      <c r="CT93" s="214"/>
      <c r="CU93" s="386">
        <v>1</v>
      </c>
      <c r="CV93" s="387"/>
      <c r="CW93" s="213"/>
      <c r="CX93" s="214"/>
      <c r="CY93" s="386">
        <v>1</v>
      </c>
      <c r="CZ93" s="387"/>
      <c r="DA93" s="213"/>
      <c r="DB93" s="214">
        <v>1</v>
      </c>
      <c r="DC93" s="386"/>
      <c r="DD93" s="387"/>
      <c r="DE93" s="213"/>
      <c r="DF93" s="214"/>
      <c r="DG93" s="386">
        <v>1</v>
      </c>
      <c r="DH93" s="387"/>
      <c r="DI93" s="213"/>
      <c r="DJ93" s="214"/>
      <c r="DK93" s="386">
        <v>1</v>
      </c>
      <c r="DL93" s="387"/>
      <c r="DM93" s="213"/>
      <c r="DN93" s="214"/>
      <c r="DO93" s="386">
        <v>1</v>
      </c>
      <c r="DP93" s="387"/>
      <c r="DQ93" s="213"/>
      <c r="DR93" s="214"/>
      <c r="DS93" s="386">
        <v>1</v>
      </c>
      <c r="DT93" s="387"/>
      <c r="DU93" s="213"/>
      <c r="DV93" s="214"/>
      <c r="DW93" s="386">
        <v>2</v>
      </c>
      <c r="DX93" s="387"/>
      <c r="DY93" s="213"/>
      <c r="DZ93" s="244">
        <f t="shared" ref="DZ93:DZ94" si="8">F93+J93+N93+R93+V93+Z93+AD93+AH93+AL93+AP93+AT93+AX93+BB93+BF93+BJ93+BN93+BR93+BV93+BZ93+CD93+CH93+CL93+CP93+CT93+CX93+DB93+DF93+DJ93+DN93+DR93+DV93</f>
        <v>20</v>
      </c>
      <c r="EA93" s="245">
        <f t="shared" ref="EA93:EA94" si="9">G93+K93+O93+S93+W93+AA93+AE93+AI93+AM93+AQ93+AU93+AY93+BC93+BG93+BK93+BO93+BS93+BW93+CA93+CE93+CI93+CM93+CQ93+CU93+CY93+DC93+DG93+DK93+DO93+DS93+DW93</f>
        <v>17</v>
      </c>
      <c r="EB93" s="245">
        <f t="shared" ref="EB93:EB94" si="10">H93+L93+P93+T93+X93+AB93+AF93+AJ93+AN93+AR93+AV93+AZ93+BD93+BH93+BL93+BP93+BT93+BX93+CB93+CF93+CJ93+CN93+CR93+CV93+CZ93+DD93+DH93+DL93+DP93+DT93+DX93</f>
        <v>0</v>
      </c>
      <c r="EC93" s="246">
        <f t="shared" ref="EC93:EC94" si="11">I93+M93+Q93+U93+Y93+AC93+AG93+AK93+AO93+AS93+AW93+BA93+BE93+BI93+BM93+BQ93+BU93+BY93+CC93+CG93+CK93+CO93+CS93+CW93+DA93+DE93+DI93+DM93+DQ93+DU93+DY93</f>
        <v>0</v>
      </c>
      <c r="ED93" s="107"/>
    </row>
    <row r="94" spans="1:134" s="83" customFormat="1" ht="29.25" customHeight="1" x14ac:dyDescent="0.25">
      <c r="A94" s="476">
        <v>16</v>
      </c>
      <c r="B94" s="558" t="s">
        <v>898</v>
      </c>
      <c r="C94" s="454" t="s">
        <v>899</v>
      </c>
      <c r="D94" s="351" t="s">
        <v>1530</v>
      </c>
      <c r="E94" s="467">
        <v>0</v>
      </c>
      <c r="F94" s="214">
        <v>1</v>
      </c>
      <c r="G94" s="386"/>
      <c r="H94" s="387"/>
      <c r="I94" s="213"/>
      <c r="J94" s="214">
        <v>1</v>
      </c>
      <c r="K94" s="386"/>
      <c r="L94" s="387"/>
      <c r="M94" s="213"/>
      <c r="N94" s="214"/>
      <c r="O94" s="386"/>
      <c r="P94" s="387"/>
      <c r="Q94" s="213"/>
      <c r="R94" s="214"/>
      <c r="S94" s="386"/>
      <c r="T94" s="387"/>
      <c r="U94" s="213"/>
      <c r="V94" s="214"/>
      <c r="W94" s="386"/>
      <c r="X94" s="387"/>
      <c r="Y94" s="213"/>
      <c r="Z94" s="214"/>
      <c r="AA94" s="386"/>
      <c r="AB94" s="387"/>
      <c r="AC94" s="213"/>
      <c r="AD94" s="214"/>
      <c r="AE94" s="386">
        <v>1</v>
      </c>
      <c r="AF94" s="387"/>
      <c r="AG94" s="213"/>
      <c r="AH94" s="214"/>
      <c r="AI94" s="386">
        <v>1</v>
      </c>
      <c r="AJ94" s="387"/>
      <c r="AK94" s="213"/>
      <c r="AL94" s="214">
        <v>1</v>
      </c>
      <c r="AM94" s="386"/>
      <c r="AN94" s="387"/>
      <c r="AO94" s="213"/>
      <c r="AP94" s="214">
        <v>1</v>
      </c>
      <c r="AQ94" s="386"/>
      <c r="AR94" s="387"/>
      <c r="AS94" s="213"/>
      <c r="AT94" s="214"/>
      <c r="AU94" s="386"/>
      <c r="AV94" s="387"/>
      <c r="AW94" s="213"/>
      <c r="AX94" s="214"/>
      <c r="AY94" s="386"/>
      <c r="AZ94" s="387"/>
      <c r="BA94" s="213"/>
      <c r="BB94" s="356"/>
      <c r="BC94" s="484"/>
      <c r="BD94" s="485"/>
      <c r="BE94" s="327"/>
      <c r="BF94" s="214">
        <v>1</v>
      </c>
      <c r="BG94" s="386"/>
      <c r="BH94" s="387"/>
      <c r="BI94" s="213"/>
      <c r="BJ94" s="214"/>
      <c r="BK94" s="386">
        <v>1</v>
      </c>
      <c r="BL94" s="387"/>
      <c r="BM94" s="213"/>
      <c r="BN94" s="214">
        <v>1</v>
      </c>
      <c r="BO94" s="386"/>
      <c r="BP94" s="387"/>
      <c r="BQ94" s="213"/>
      <c r="BR94" s="214">
        <v>1</v>
      </c>
      <c r="BS94" s="386"/>
      <c r="BT94" s="387"/>
      <c r="BU94" s="213"/>
      <c r="BV94" s="214">
        <v>3</v>
      </c>
      <c r="BW94" s="386"/>
      <c r="BX94" s="387"/>
      <c r="BY94" s="213"/>
      <c r="BZ94" s="214">
        <v>2</v>
      </c>
      <c r="CA94" s="386">
        <v>1</v>
      </c>
      <c r="CB94" s="387"/>
      <c r="CC94" s="213"/>
      <c r="CD94" s="356"/>
      <c r="CE94" s="484"/>
      <c r="CF94" s="485"/>
      <c r="CG94" s="327"/>
      <c r="CH94" s="214">
        <v>2</v>
      </c>
      <c r="CI94" s="386"/>
      <c r="CJ94" s="387"/>
      <c r="CK94" s="213"/>
      <c r="CL94" s="214">
        <v>1</v>
      </c>
      <c r="CM94" s="386">
        <v>1</v>
      </c>
      <c r="CN94" s="387"/>
      <c r="CO94" s="213"/>
      <c r="CP94" s="214"/>
      <c r="CQ94" s="386">
        <v>1</v>
      </c>
      <c r="CR94" s="387"/>
      <c r="CS94" s="213"/>
      <c r="CT94" s="214"/>
      <c r="CU94" s="386">
        <v>2</v>
      </c>
      <c r="CV94" s="387"/>
      <c r="CW94" s="213"/>
      <c r="CX94" s="214"/>
      <c r="CY94" s="386">
        <v>1</v>
      </c>
      <c r="CZ94" s="387"/>
      <c r="DA94" s="213"/>
      <c r="DB94" s="214">
        <v>1</v>
      </c>
      <c r="DC94" s="386"/>
      <c r="DD94" s="387"/>
      <c r="DE94" s="213"/>
      <c r="DF94" s="214">
        <v>1</v>
      </c>
      <c r="DG94" s="386"/>
      <c r="DH94" s="387"/>
      <c r="DI94" s="213"/>
      <c r="DJ94" s="214">
        <v>1</v>
      </c>
      <c r="DK94" s="386"/>
      <c r="DL94" s="387"/>
      <c r="DM94" s="213"/>
      <c r="DN94" s="214">
        <v>1</v>
      </c>
      <c r="DO94" s="386"/>
      <c r="DP94" s="387"/>
      <c r="DQ94" s="213"/>
      <c r="DR94" s="214">
        <v>1</v>
      </c>
      <c r="DS94" s="386"/>
      <c r="DT94" s="387"/>
      <c r="DU94" s="213"/>
      <c r="DV94" s="214">
        <v>1</v>
      </c>
      <c r="DW94" s="386"/>
      <c r="DX94" s="387"/>
      <c r="DY94" s="213"/>
      <c r="DZ94" s="244">
        <f t="shared" si="8"/>
        <v>21</v>
      </c>
      <c r="EA94" s="245">
        <f t="shared" si="9"/>
        <v>9</v>
      </c>
      <c r="EB94" s="245">
        <f t="shared" si="10"/>
        <v>0</v>
      </c>
      <c r="EC94" s="246">
        <f t="shared" si="11"/>
        <v>0</v>
      </c>
      <c r="ED94" s="107"/>
    </row>
    <row r="95" spans="1:134" s="83" customFormat="1" ht="29.25" customHeight="1" thickBot="1" x14ac:dyDescent="0.3">
      <c r="A95" s="478">
        <v>17</v>
      </c>
      <c r="B95" s="374" t="s">
        <v>900</v>
      </c>
      <c r="C95" s="375" t="s">
        <v>901</v>
      </c>
      <c r="D95" s="376" t="s">
        <v>1531</v>
      </c>
      <c r="E95" s="471">
        <v>0</v>
      </c>
      <c r="F95" s="388">
        <v>1</v>
      </c>
      <c r="G95" s="389"/>
      <c r="H95" s="390"/>
      <c r="I95" s="391"/>
      <c r="J95" s="388">
        <v>1</v>
      </c>
      <c r="K95" s="389"/>
      <c r="L95" s="390"/>
      <c r="M95" s="391"/>
      <c r="N95" s="388">
        <v>1</v>
      </c>
      <c r="O95" s="389"/>
      <c r="P95" s="390"/>
      <c r="Q95" s="391"/>
      <c r="R95" s="388">
        <v>1</v>
      </c>
      <c r="S95" s="389"/>
      <c r="T95" s="390"/>
      <c r="U95" s="391"/>
      <c r="V95" s="388"/>
      <c r="W95" s="389">
        <v>1</v>
      </c>
      <c r="X95" s="390"/>
      <c r="Y95" s="391"/>
      <c r="Z95" s="388"/>
      <c r="AA95" s="389">
        <v>1</v>
      </c>
      <c r="AB95" s="390"/>
      <c r="AC95" s="391"/>
      <c r="AD95" s="388">
        <v>1</v>
      </c>
      <c r="AE95" s="389"/>
      <c r="AF95" s="390"/>
      <c r="AG95" s="391"/>
      <c r="AH95" s="388">
        <v>1</v>
      </c>
      <c r="AI95" s="389"/>
      <c r="AJ95" s="390"/>
      <c r="AK95" s="391"/>
      <c r="AL95" s="388"/>
      <c r="AM95" s="389"/>
      <c r="AN95" s="390"/>
      <c r="AO95" s="391"/>
      <c r="AP95" s="388"/>
      <c r="AQ95" s="389"/>
      <c r="AR95" s="390"/>
      <c r="AS95" s="391"/>
      <c r="AT95" s="388"/>
      <c r="AU95" s="389">
        <v>1</v>
      </c>
      <c r="AV95" s="390"/>
      <c r="AW95" s="391"/>
      <c r="AX95" s="388"/>
      <c r="AY95" s="389">
        <v>1</v>
      </c>
      <c r="AZ95" s="390"/>
      <c r="BA95" s="391"/>
      <c r="BB95" s="499"/>
      <c r="BC95" s="500"/>
      <c r="BD95" s="501"/>
      <c r="BE95" s="502"/>
      <c r="BF95" s="388"/>
      <c r="BG95" s="389">
        <v>1</v>
      </c>
      <c r="BH95" s="390"/>
      <c r="BI95" s="391"/>
      <c r="BJ95" s="388"/>
      <c r="BK95" s="389"/>
      <c r="BL95" s="390"/>
      <c r="BM95" s="391"/>
      <c r="BN95" s="388"/>
      <c r="BO95" s="389"/>
      <c r="BP95" s="390"/>
      <c r="BQ95" s="391"/>
      <c r="BR95" s="388">
        <v>2</v>
      </c>
      <c r="BS95" s="389"/>
      <c r="BT95" s="390"/>
      <c r="BU95" s="391"/>
      <c r="BV95" s="388">
        <v>4</v>
      </c>
      <c r="BW95" s="389"/>
      <c r="BX95" s="390"/>
      <c r="BY95" s="391"/>
      <c r="BZ95" s="388">
        <v>2</v>
      </c>
      <c r="CA95" s="389"/>
      <c r="CB95" s="390"/>
      <c r="CC95" s="391"/>
      <c r="CD95" s="499"/>
      <c r="CE95" s="500"/>
      <c r="CF95" s="501"/>
      <c r="CG95" s="502"/>
      <c r="CH95" s="388">
        <v>1</v>
      </c>
      <c r="CI95" s="389">
        <v>1</v>
      </c>
      <c r="CJ95" s="390"/>
      <c r="CK95" s="391"/>
      <c r="CL95" s="388">
        <v>1</v>
      </c>
      <c r="CM95" s="389">
        <v>1</v>
      </c>
      <c r="CN95" s="390"/>
      <c r="CO95" s="391"/>
      <c r="CP95" s="388">
        <v>1</v>
      </c>
      <c r="CQ95" s="389"/>
      <c r="CR95" s="390"/>
      <c r="CS95" s="391"/>
      <c r="CT95" s="388">
        <v>2</v>
      </c>
      <c r="CU95" s="389"/>
      <c r="CV95" s="390"/>
      <c r="CW95" s="391"/>
      <c r="CX95" s="214">
        <v>1</v>
      </c>
      <c r="CY95" s="386"/>
      <c r="CZ95" s="387"/>
      <c r="DA95" s="213"/>
      <c r="DB95" s="214">
        <v>1</v>
      </c>
      <c r="DC95" s="386"/>
      <c r="DD95" s="387"/>
      <c r="DE95" s="213"/>
      <c r="DF95" s="214"/>
      <c r="DG95" s="386">
        <v>1</v>
      </c>
      <c r="DH95" s="387"/>
      <c r="DI95" s="213"/>
      <c r="DJ95" s="214"/>
      <c r="DK95" s="386">
        <v>1</v>
      </c>
      <c r="DL95" s="387"/>
      <c r="DM95" s="213"/>
      <c r="DN95" s="214"/>
      <c r="DO95" s="386">
        <v>1</v>
      </c>
      <c r="DP95" s="387"/>
      <c r="DQ95" s="213"/>
      <c r="DR95" s="214">
        <v>2</v>
      </c>
      <c r="DS95" s="386"/>
      <c r="DT95" s="387"/>
      <c r="DU95" s="213"/>
      <c r="DV95" s="214"/>
      <c r="DW95" s="386">
        <v>2</v>
      </c>
      <c r="DX95" s="387"/>
      <c r="DY95" s="213"/>
      <c r="DZ95" s="244">
        <f t="shared" si="7"/>
        <v>23</v>
      </c>
      <c r="EA95" s="245">
        <f t="shared" si="7"/>
        <v>12</v>
      </c>
      <c r="EB95" s="245">
        <f t="shared" si="7"/>
        <v>0</v>
      </c>
      <c r="EC95" s="246">
        <f t="shared" si="7"/>
        <v>0</v>
      </c>
      <c r="ED95" s="107"/>
    </row>
    <row r="96" spans="1:134" s="83" customFormat="1" ht="22.5" customHeight="1" thickBot="1" x14ac:dyDescent="0.3">
      <c r="A96" s="557"/>
      <c r="B96" s="399"/>
      <c r="C96" s="752" t="s">
        <v>1021</v>
      </c>
      <c r="D96" s="752"/>
      <c r="E96" s="396"/>
      <c r="F96" s="254"/>
      <c r="G96" s="255"/>
      <c r="H96" s="255"/>
      <c r="I96" s="256"/>
      <c r="J96" s="254"/>
      <c r="K96" s="255"/>
      <c r="L96" s="255"/>
      <c r="M96" s="256"/>
      <c r="N96" s="254"/>
      <c r="O96" s="255"/>
      <c r="P96" s="255"/>
      <c r="Q96" s="256"/>
      <c r="R96" s="254"/>
      <c r="S96" s="255"/>
      <c r="T96" s="255"/>
      <c r="U96" s="256"/>
      <c r="V96" s="254"/>
      <c r="W96" s="255"/>
      <c r="X96" s="255"/>
      <c r="Y96" s="256"/>
      <c r="Z96" s="254"/>
      <c r="AA96" s="255"/>
      <c r="AB96" s="255"/>
      <c r="AC96" s="256"/>
      <c r="AD96" s="254"/>
      <c r="AE96" s="255"/>
      <c r="AF96" s="255"/>
      <c r="AG96" s="256"/>
      <c r="AH96" s="254"/>
      <c r="AI96" s="255"/>
      <c r="AJ96" s="255"/>
      <c r="AK96" s="256"/>
      <c r="AL96" s="254"/>
      <c r="AM96" s="255"/>
      <c r="AN96" s="255"/>
      <c r="AO96" s="256"/>
      <c r="AP96" s="254"/>
      <c r="AQ96" s="255"/>
      <c r="AR96" s="255"/>
      <c r="AS96" s="256"/>
      <c r="AT96" s="254"/>
      <c r="AU96" s="255"/>
      <c r="AV96" s="255"/>
      <c r="AW96" s="256"/>
      <c r="AX96" s="254"/>
      <c r="AY96" s="255"/>
      <c r="AZ96" s="255"/>
      <c r="BA96" s="256"/>
      <c r="BB96" s="548"/>
      <c r="BC96" s="549"/>
      <c r="BD96" s="550"/>
      <c r="BE96" s="550"/>
      <c r="BF96" s="254"/>
      <c r="BG96" s="255"/>
      <c r="BH96" s="255"/>
      <c r="BI96" s="256"/>
      <c r="BJ96" s="254"/>
      <c r="BK96" s="255"/>
      <c r="BL96" s="255"/>
      <c r="BM96" s="256"/>
      <c r="BN96" s="254"/>
      <c r="BO96" s="255"/>
      <c r="BP96" s="255"/>
      <c r="BQ96" s="256"/>
      <c r="BR96" s="254"/>
      <c r="BS96" s="255"/>
      <c r="BT96" s="255"/>
      <c r="BU96" s="256"/>
      <c r="BV96" s="254"/>
      <c r="BW96" s="255"/>
      <c r="BX96" s="255"/>
      <c r="BY96" s="256"/>
      <c r="BZ96" s="254"/>
      <c r="CA96" s="255"/>
      <c r="CB96" s="255"/>
      <c r="CC96" s="256"/>
      <c r="CD96" s="548"/>
      <c r="CE96" s="549"/>
      <c r="CF96" s="550"/>
      <c r="CG96" s="550"/>
      <c r="CH96" s="254"/>
      <c r="CI96" s="255"/>
      <c r="CJ96" s="255"/>
      <c r="CK96" s="256"/>
      <c r="CL96" s="254"/>
      <c r="CM96" s="255"/>
      <c r="CN96" s="255"/>
      <c r="CO96" s="256"/>
      <c r="CP96" s="254"/>
      <c r="CQ96" s="255"/>
      <c r="CR96" s="255"/>
      <c r="CS96" s="256"/>
      <c r="CT96" s="254"/>
      <c r="CU96" s="255"/>
      <c r="CV96" s="255"/>
      <c r="CW96" s="256"/>
      <c r="CX96" s="254"/>
      <c r="CY96" s="255"/>
      <c r="CZ96" s="255"/>
      <c r="DA96" s="256"/>
      <c r="DB96" s="254"/>
      <c r="DC96" s="255"/>
      <c r="DD96" s="255"/>
      <c r="DE96" s="256"/>
      <c r="DF96" s="254"/>
      <c r="DG96" s="255"/>
      <c r="DH96" s="255"/>
      <c r="DI96" s="256"/>
      <c r="DJ96" s="254"/>
      <c r="DK96" s="255"/>
      <c r="DL96" s="255"/>
      <c r="DM96" s="256"/>
      <c r="DN96" s="254"/>
      <c r="DO96" s="255"/>
      <c r="DP96" s="255"/>
      <c r="DQ96" s="256"/>
      <c r="DR96" s="254"/>
      <c r="DS96" s="255"/>
      <c r="DT96" s="255"/>
      <c r="DU96" s="256"/>
      <c r="DV96" s="254"/>
      <c r="DW96" s="255"/>
      <c r="DX96" s="255"/>
      <c r="DY96" s="256"/>
      <c r="DZ96" s="253"/>
      <c r="EA96" s="253"/>
      <c r="EB96" s="253"/>
      <c r="EC96" s="279"/>
      <c r="ED96" s="107"/>
    </row>
    <row r="97" spans="1:134" s="83" customFormat="1" ht="23.25" customHeight="1" x14ac:dyDescent="0.25">
      <c r="A97" s="474">
        <v>1</v>
      </c>
      <c r="B97" s="371" t="s">
        <v>838</v>
      </c>
      <c r="C97" s="372" t="s">
        <v>250</v>
      </c>
      <c r="D97" s="373" t="s">
        <v>1532</v>
      </c>
      <c r="E97" s="466">
        <v>26</v>
      </c>
      <c r="F97" s="173"/>
      <c r="G97" s="174">
        <v>1</v>
      </c>
      <c r="H97" s="175"/>
      <c r="I97" s="176"/>
      <c r="J97" s="173"/>
      <c r="K97" s="174">
        <v>1</v>
      </c>
      <c r="L97" s="175"/>
      <c r="M97" s="176"/>
      <c r="N97" s="173">
        <v>1</v>
      </c>
      <c r="O97" s="174"/>
      <c r="P97" s="175"/>
      <c r="Q97" s="176"/>
      <c r="R97" s="173">
        <v>2</v>
      </c>
      <c r="S97" s="174"/>
      <c r="T97" s="175"/>
      <c r="U97" s="176"/>
      <c r="V97" s="173">
        <v>2</v>
      </c>
      <c r="W97" s="174"/>
      <c r="X97" s="175"/>
      <c r="Y97" s="176"/>
      <c r="Z97" s="173">
        <v>2</v>
      </c>
      <c r="AA97" s="174"/>
      <c r="AB97" s="175"/>
      <c r="AC97" s="176"/>
      <c r="AD97" s="173">
        <v>2</v>
      </c>
      <c r="AE97" s="174"/>
      <c r="AF97" s="175"/>
      <c r="AG97" s="176"/>
      <c r="AH97" s="173">
        <v>2</v>
      </c>
      <c r="AI97" s="174"/>
      <c r="AJ97" s="175"/>
      <c r="AK97" s="176"/>
      <c r="AL97" s="173"/>
      <c r="AM97" s="174">
        <v>1</v>
      </c>
      <c r="AN97" s="175"/>
      <c r="AO97" s="176"/>
      <c r="AP97" s="173"/>
      <c r="AQ97" s="174">
        <v>1</v>
      </c>
      <c r="AR97" s="175"/>
      <c r="AS97" s="176"/>
      <c r="AT97" s="173">
        <v>2</v>
      </c>
      <c r="AU97" s="174"/>
      <c r="AV97" s="175"/>
      <c r="AW97" s="176"/>
      <c r="AX97" s="173">
        <v>2</v>
      </c>
      <c r="AY97" s="174"/>
      <c r="AZ97" s="175"/>
      <c r="BA97" s="176"/>
      <c r="BB97" s="119"/>
      <c r="BC97" s="120"/>
      <c r="BD97" s="121"/>
      <c r="BE97" s="122"/>
      <c r="BF97" s="173">
        <v>2</v>
      </c>
      <c r="BG97" s="174">
        <v>1</v>
      </c>
      <c r="BH97" s="175"/>
      <c r="BI97" s="176"/>
      <c r="BJ97" s="173">
        <v>2</v>
      </c>
      <c r="BK97" s="174"/>
      <c r="BL97" s="175"/>
      <c r="BM97" s="176"/>
      <c r="BN97" s="173"/>
      <c r="BO97" s="174">
        <v>1</v>
      </c>
      <c r="BP97" s="175"/>
      <c r="BQ97" s="176"/>
      <c r="BR97" s="173"/>
      <c r="BS97" s="174">
        <v>1</v>
      </c>
      <c r="BT97" s="175"/>
      <c r="BU97" s="176"/>
      <c r="BV97" s="173">
        <v>1</v>
      </c>
      <c r="BW97" s="174"/>
      <c r="BX97" s="175"/>
      <c r="BY97" s="176"/>
      <c r="BZ97" s="173">
        <v>1</v>
      </c>
      <c r="CA97" s="174">
        <v>1</v>
      </c>
      <c r="CB97" s="175"/>
      <c r="CC97" s="176"/>
      <c r="CD97" s="119"/>
      <c r="CE97" s="120"/>
      <c r="CF97" s="121"/>
      <c r="CG97" s="122"/>
      <c r="CH97" s="173">
        <v>1</v>
      </c>
      <c r="CI97" s="174"/>
      <c r="CJ97" s="175"/>
      <c r="CK97" s="176"/>
      <c r="CL97" s="173">
        <v>1</v>
      </c>
      <c r="CM97" s="174"/>
      <c r="CN97" s="175"/>
      <c r="CO97" s="176"/>
      <c r="CP97" s="173">
        <v>2</v>
      </c>
      <c r="CQ97" s="174"/>
      <c r="CR97" s="175"/>
      <c r="CS97" s="176"/>
      <c r="CT97" s="173">
        <v>1</v>
      </c>
      <c r="CU97" s="174"/>
      <c r="CV97" s="175"/>
      <c r="CW97" s="176"/>
      <c r="CX97" s="162">
        <v>1</v>
      </c>
      <c r="CY97" s="163"/>
      <c r="CZ97" s="164"/>
      <c r="DA97" s="165"/>
      <c r="DB97" s="162">
        <v>1</v>
      </c>
      <c r="DC97" s="163"/>
      <c r="DD97" s="164"/>
      <c r="DE97" s="165"/>
      <c r="DF97" s="162"/>
      <c r="DG97" s="163">
        <v>1</v>
      </c>
      <c r="DH97" s="164"/>
      <c r="DI97" s="165"/>
      <c r="DJ97" s="162"/>
      <c r="DK97" s="163">
        <v>1</v>
      </c>
      <c r="DL97" s="164"/>
      <c r="DM97" s="165"/>
      <c r="DN97" s="162"/>
      <c r="DO97" s="163">
        <v>1</v>
      </c>
      <c r="DP97" s="164"/>
      <c r="DQ97" s="165"/>
      <c r="DR97" s="162"/>
      <c r="DS97" s="163">
        <v>2</v>
      </c>
      <c r="DT97" s="164"/>
      <c r="DU97" s="165"/>
      <c r="DV97" s="162"/>
      <c r="DW97" s="163">
        <v>1</v>
      </c>
      <c r="DX97" s="164"/>
      <c r="DY97" s="165"/>
      <c r="DZ97" s="276">
        <f t="shared" ref="DZ97:EC99" si="12">F97+J97+N97+R97+V97+Z97+AD97+AH97+AL97+AP97+AT97+AX97+BB97+BF97+BJ97+BN97+BR97+BV97+BZ97+CD97+CH97+CL97+CP97+CT97+CX97+DB97+DF97+DJ97+DN97+DR97+DV97</f>
        <v>28</v>
      </c>
      <c r="EA97" s="277">
        <f t="shared" si="12"/>
        <v>14</v>
      </c>
      <c r="EB97" s="277">
        <f t="shared" si="12"/>
        <v>0</v>
      </c>
      <c r="EC97" s="278">
        <f t="shared" si="12"/>
        <v>0</v>
      </c>
      <c r="ED97" s="107"/>
    </row>
    <row r="98" spans="1:134" s="83" customFormat="1" ht="51" customHeight="1" x14ac:dyDescent="0.25">
      <c r="A98" s="476">
        <v>2</v>
      </c>
      <c r="B98" s="558" t="s">
        <v>890</v>
      </c>
      <c r="C98" s="454" t="s">
        <v>174</v>
      </c>
      <c r="D98" s="351" t="s">
        <v>1533</v>
      </c>
      <c r="E98" s="467">
        <v>10</v>
      </c>
      <c r="F98" s="214"/>
      <c r="G98" s="386"/>
      <c r="H98" s="387"/>
      <c r="I98" s="213"/>
      <c r="J98" s="214"/>
      <c r="K98" s="386"/>
      <c r="L98" s="387"/>
      <c r="M98" s="213"/>
      <c r="N98" s="214"/>
      <c r="O98" s="386"/>
      <c r="P98" s="387"/>
      <c r="Q98" s="213"/>
      <c r="R98" s="214"/>
      <c r="S98" s="386"/>
      <c r="T98" s="387"/>
      <c r="U98" s="213"/>
      <c r="V98" s="214"/>
      <c r="W98" s="386"/>
      <c r="X98" s="387"/>
      <c r="Y98" s="213"/>
      <c r="Z98" s="214"/>
      <c r="AA98" s="386"/>
      <c r="AB98" s="387"/>
      <c r="AC98" s="213"/>
      <c r="AD98" s="214"/>
      <c r="AE98" s="386"/>
      <c r="AF98" s="387"/>
      <c r="AG98" s="213"/>
      <c r="AH98" s="214"/>
      <c r="AI98" s="386"/>
      <c r="AJ98" s="387"/>
      <c r="AK98" s="213"/>
      <c r="AL98" s="214"/>
      <c r="AM98" s="386"/>
      <c r="AN98" s="387"/>
      <c r="AO98" s="213"/>
      <c r="AP98" s="214"/>
      <c r="AQ98" s="386"/>
      <c r="AR98" s="387"/>
      <c r="AS98" s="213"/>
      <c r="AT98" s="214"/>
      <c r="AU98" s="386"/>
      <c r="AV98" s="387"/>
      <c r="AW98" s="213"/>
      <c r="AX98" s="214"/>
      <c r="AY98" s="386"/>
      <c r="AZ98" s="387"/>
      <c r="BA98" s="213"/>
      <c r="BB98" s="356"/>
      <c r="BC98" s="484"/>
      <c r="BD98" s="485"/>
      <c r="BE98" s="327"/>
      <c r="BF98" s="214"/>
      <c r="BG98" s="386"/>
      <c r="BH98" s="387"/>
      <c r="BI98" s="213"/>
      <c r="BJ98" s="214"/>
      <c r="BK98" s="386"/>
      <c r="BL98" s="387"/>
      <c r="BM98" s="213"/>
      <c r="BN98" s="214"/>
      <c r="BO98" s="386"/>
      <c r="BP98" s="387"/>
      <c r="BQ98" s="213"/>
      <c r="BR98" s="214"/>
      <c r="BS98" s="386"/>
      <c r="BT98" s="387"/>
      <c r="BU98" s="213"/>
      <c r="BV98" s="214"/>
      <c r="BW98" s="386"/>
      <c r="BX98" s="387"/>
      <c r="BY98" s="213"/>
      <c r="BZ98" s="214"/>
      <c r="CA98" s="386"/>
      <c r="CB98" s="387"/>
      <c r="CC98" s="213"/>
      <c r="CD98" s="356"/>
      <c r="CE98" s="484"/>
      <c r="CF98" s="485"/>
      <c r="CG98" s="327"/>
      <c r="CH98" s="214"/>
      <c r="CI98" s="386"/>
      <c r="CJ98" s="387"/>
      <c r="CK98" s="213"/>
      <c r="CL98" s="214"/>
      <c r="CM98" s="386"/>
      <c r="CN98" s="387"/>
      <c r="CO98" s="213"/>
      <c r="CP98" s="214"/>
      <c r="CQ98" s="386"/>
      <c r="CR98" s="387"/>
      <c r="CS98" s="213"/>
      <c r="CT98" s="214"/>
      <c r="CU98" s="386"/>
      <c r="CV98" s="387"/>
      <c r="CW98" s="213"/>
      <c r="CX98" s="173"/>
      <c r="CY98" s="174"/>
      <c r="CZ98" s="175"/>
      <c r="DA98" s="176"/>
      <c r="DB98" s="173"/>
      <c r="DC98" s="174"/>
      <c r="DD98" s="175"/>
      <c r="DE98" s="176"/>
      <c r="DF98" s="173"/>
      <c r="DG98" s="174"/>
      <c r="DH98" s="175"/>
      <c r="DI98" s="176"/>
      <c r="DJ98" s="173"/>
      <c r="DK98" s="174"/>
      <c r="DL98" s="175"/>
      <c r="DM98" s="176"/>
      <c r="DN98" s="173"/>
      <c r="DO98" s="174"/>
      <c r="DP98" s="175"/>
      <c r="DQ98" s="176"/>
      <c r="DR98" s="173"/>
      <c r="DS98" s="174"/>
      <c r="DT98" s="175"/>
      <c r="DU98" s="176"/>
      <c r="DV98" s="173"/>
      <c r="DW98" s="174"/>
      <c r="DX98" s="175"/>
      <c r="DY98" s="176"/>
      <c r="DZ98" s="244">
        <f t="shared" si="12"/>
        <v>0</v>
      </c>
      <c r="EA98" s="245">
        <f t="shared" si="12"/>
        <v>0</v>
      </c>
      <c r="EB98" s="245">
        <f t="shared" si="12"/>
        <v>0</v>
      </c>
      <c r="EC98" s="246">
        <f t="shared" si="12"/>
        <v>0</v>
      </c>
      <c r="ED98" s="107"/>
    </row>
    <row r="99" spans="1:134" s="83" customFormat="1" ht="35.25" customHeight="1" thickBot="1" x14ac:dyDescent="0.3">
      <c r="A99" s="478">
        <v>3</v>
      </c>
      <c r="B99" s="374" t="s">
        <v>2011</v>
      </c>
      <c r="C99" s="375" t="s">
        <v>229</v>
      </c>
      <c r="D99" s="376" t="s">
        <v>2012</v>
      </c>
      <c r="E99" s="467">
        <v>9</v>
      </c>
      <c r="F99" s="388"/>
      <c r="G99" s="389"/>
      <c r="H99" s="390"/>
      <c r="I99" s="391"/>
      <c r="J99" s="388"/>
      <c r="K99" s="389"/>
      <c r="L99" s="390"/>
      <c r="M99" s="391"/>
      <c r="N99" s="388"/>
      <c r="O99" s="389"/>
      <c r="P99" s="390"/>
      <c r="Q99" s="391"/>
      <c r="R99" s="388"/>
      <c r="S99" s="389"/>
      <c r="T99" s="390"/>
      <c r="U99" s="391"/>
      <c r="V99" s="388"/>
      <c r="W99" s="389"/>
      <c r="X99" s="390"/>
      <c r="Y99" s="391"/>
      <c r="Z99" s="388"/>
      <c r="AA99" s="389"/>
      <c r="AB99" s="390"/>
      <c r="AC99" s="391"/>
      <c r="AD99" s="388"/>
      <c r="AE99" s="389"/>
      <c r="AF99" s="390"/>
      <c r="AG99" s="391"/>
      <c r="AH99" s="388"/>
      <c r="AI99" s="389"/>
      <c r="AJ99" s="390"/>
      <c r="AK99" s="391"/>
      <c r="AL99" s="388"/>
      <c r="AM99" s="389"/>
      <c r="AN99" s="390"/>
      <c r="AO99" s="391"/>
      <c r="AP99" s="388"/>
      <c r="AQ99" s="389"/>
      <c r="AR99" s="390"/>
      <c r="AS99" s="391"/>
      <c r="AT99" s="388"/>
      <c r="AU99" s="389"/>
      <c r="AV99" s="390"/>
      <c r="AW99" s="391"/>
      <c r="AX99" s="388"/>
      <c r="AY99" s="389"/>
      <c r="AZ99" s="390"/>
      <c r="BA99" s="391"/>
      <c r="BB99" s="356"/>
      <c r="BC99" s="484"/>
      <c r="BD99" s="485"/>
      <c r="BE99" s="327"/>
      <c r="BF99" s="388"/>
      <c r="BG99" s="389"/>
      <c r="BH99" s="390"/>
      <c r="BI99" s="391"/>
      <c r="BJ99" s="388"/>
      <c r="BK99" s="389"/>
      <c r="BL99" s="390"/>
      <c r="BM99" s="391"/>
      <c r="BN99" s="388"/>
      <c r="BO99" s="389"/>
      <c r="BP99" s="390"/>
      <c r="BQ99" s="391"/>
      <c r="BR99" s="388"/>
      <c r="BS99" s="389"/>
      <c r="BT99" s="390"/>
      <c r="BU99" s="391"/>
      <c r="BV99" s="388"/>
      <c r="BW99" s="389"/>
      <c r="BX99" s="390"/>
      <c r="BY99" s="391"/>
      <c r="BZ99" s="388"/>
      <c r="CA99" s="389"/>
      <c r="CB99" s="390"/>
      <c r="CC99" s="391"/>
      <c r="CD99" s="356"/>
      <c r="CE99" s="484"/>
      <c r="CF99" s="485"/>
      <c r="CG99" s="327"/>
      <c r="CH99" s="388"/>
      <c r="CI99" s="389"/>
      <c r="CJ99" s="390"/>
      <c r="CK99" s="391"/>
      <c r="CL99" s="388"/>
      <c r="CM99" s="389"/>
      <c r="CN99" s="390"/>
      <c r="CO99" s="391"/>
      <c r="CP99" s="388"/>
      <c r="CQ99" s="389"/>
      <c r="CR99" s="390"/>
      <c r="CS99" s="391"/>
      <c r="CT99" s="388"/>
      <c r="CU99" s="389"/>
      <c r="CV99" s="390"/>
      <c r="CW99" s="391"/>
      <c r="CX99" s="551"/>
      <c r="CY99" s="552"/>
      <c r="CZ99" s="553"/>
      <c r="DA99" s="554"/>
      <c r="DB99" s="551"/>
      <c r="DC99" s="552"/>
      <c r="DD99" s="553"/>
      <c r="DE99" s="554"/>
      <c r="DF99" s="551"/>
      <c r="DG99" s="552"/>
      <c r="DH99" s="553"/>
      <c r="DI99" s="554"/>
      <c r="DJ99" s="551"/>
      <c r="DK99" s="552"/>
      <c r="DL99" s="553"/>
      <c r="DM99" s="554"/>
      <c r="DN99" s="551"/>
      <c r="DO99" s="552"/>
      <c r="DP99" s="553"/>
      <c r="DQ99" s="554"/>
      <c r="DR99" s="551"/>
      <c r="DS99" s="552"/>
      <c r="DT99" s="553"/>
      <c r="DU99" s="554"/>
      <c r="DV99" s="551"/>
      <c r="DW99" s="552"/>
      <c r="DX99" s="553"/>
      <c r="DY99" s="554"/>
      <c r="DZ99" s="244">
        <f t="shared" si="12"/>
        <v>0</v>
      </c>
      <c r="EA99" s="245">
        <f t="shared" si="12"/>
        <v>0</v>
      </c>
      <c r="EB99" s="245">
        <f t="shared" si="12"/>
        <v>0</v>
      </c>
      <c r="EC99" s="246">
        <f t="shared" si="12"/>
        <v>0</v>
      </c>
      <c r="ED99" s="107"/>
    </row>
    <row r="100" spans="1:134" s="83" customFormat="1" ht="22.5" customHeight="1" thickBot="1" x14ac:dyDescent="0.3">
      <c r="A100" s="395"/>
      <c r="B100" s="394"/>
      <c r="C100" s="733" t="s">
        <v>2217</v>
      </c>
      <c r="D100" s="762"/>
      <c r="E100" s="396"/>
      <c r="F100" s="254"/>
      <c r="G100" s="255"/>
      <c r="H100" s="255"/>
      <c r="I100" s="256"/>
      <c r="J100" s="254"/>
      <c r="K100" s="255"/>
      <c r="L100" s="255"/>
      <c r="M100" s="256"/>
      <c r="N100" s="254"/>
      <c r="O100" s="255"/>
      <c r="P100" s="255"/>
      <c r="Q100" s="256"/>
      <c r="R100" s="254"/>
      <c r="S100" s="255"/>
      <c r="T100" s="255"/>
      <c r="U100" s="256"/>
      <c r="V100" s="254"/>
      <c r="W100" s="255"/>
      <c r="X100" s="255"/>
      <c r="Y100" s="256"/>
      <c r="Z100" s="254"/>
      <c r="AA100" s="255"/>
      <c r="AB100" s="255"/>
      <c r="AC100" s="256"/>
      <c r="AD100" s="254"/>
      <c r="AE100" s="255"/>
      <c r="AF100" s="255"/>
      <c r="AG100" s="256"/>
      <c r="AH100" s="254"/>
      <c r="AI100" s="255"/>
      <c r="AJ100" s="255"/>
      <c r="AK100" s="256"/>
      <c r="AL100" s="254"/>
      <c r="AM100" s="255"/>
      <c r="AN100" s="255"/>
      <c r="AO100" s="256"/>
      <c r="AP100" s="254"/>
      <c r="AQ100" s="255"/>
      <c r="AR100" s="255"/>
      <c r="AS100" s="256"/>
      <c r="AT100" s="254"/>
      <c r="AU100" s="255"/>
      <c r="AV100" s="255"/>
      <c r="AW100" s="256"/>
      <c r="AX100" s="254"/>
      <c r="AY100" s="255"/>
      <c r="AZ100" s="255"/>
      <c r="BA100" s="256"/>
      <c r="BB100" s="548"/>
      <c r="BC100" s="549"/>
      <c r="BD100" s="550"/>
      <c r="BE100" s="550"/>
      <c r="BF100" s="254"/>
      <c r="BG100" s="255"/>
      <c r="BH100" s="255"/>
      <c r="BI100" s="256"/>
      <c r="BJ100" s="254"/>
      <c r="BK100" s="255"/>
      <c r="BL100" s="255"/>
      <c r="BM100" s="256"/>
      <c r="BN100" s="254"/>
      <c r="BO100" s="255"/>
      <c r="BP100" s="255"/>
      <c r="BQ100" s="256"/>
      <c r="BR100" s="254"/>
      <c r="BS100" s="255"/>
      <c r="BT100" s="255"/>
      <c r="BU100" s="256"/>
      <c r="BV100" s="254"/>
      <c r="BW100" s="255"/>
      <c r="BX100" s="255"/>
      <c r="BY100" s="256"/>
      <c r="BZ100" s="254"/>
      <c r="CA100" s="255"/>
      <c r="CB100" s="255"/>
      <c r="CC100" s="256"/>
      <c r="CD100" s="548"/>
      <c r="CE100" s="549"/>
      <c r="CF100" s="550"/>
      <c r="CG100" s="550"/>
      <c r="CH100" s="254"/>
      <c r="CI100" s="255"/>
      <c r="CJ100" s="255"/>
      <c r="CK100" s="256"/>
      <c r="CL100" s="254"/>
      <c r="CM100" s="255"/>
      <c r="CN100" s="255"/>
      <c r="CO100" s="256"/>
      <c r="CP100" s="254"/>
      <c r="CQ100" s="255"/>
      <c r="CR100" s="255"/>
      <c r="CS100" s="256"/>
      <c r="CT100" s="254"/>
      <c r="CU100" s="255"/>
      <c r="CV100" s="255"/>
      <c r="CW100" s="256"/>
      <c r="CX100" s="254"/>
      <c r="CY100" s="255"/>
      <c r="CZ100" s="255"/>
      <c r="DA100" s="256"/>
      <c r="DB100" s="254"/>
      <c r="DC100" s="255"/>
      <c r="DD100" s="255"/>
      <c r="DE100" s="256"/>
      <c r="DF100" s="254"/>
      <c r="DG100" s="255"/>
      <c r="DH100" s="255"/>
      <c r="DI100" s="256"/>
      <c r="DJ100" s="254"/>
      <c r="DK100" s="255"/>
      <c r="DL100" s="255"/>
      <c r="DM100" s="256"/>
      <c r="DN100" s="254"/>
      <c r="DO100" s="255"/>
      <c r="DP100" s="255"/>
      <c r="DQ100" s="256"/>
      <c r="DR100" s="254"/>
      <c r="DS100" s="255"/>
      <c r="DT100" s="255"/>
      <c r="DU100" s="256"/>
      <c r="DV100" s="254"/>
      <c r="DW100" s="255"/>
      <c r="DX100" s="255"/>
      <c r="DY100" s="256"/>
      <c r="DZ100" s="397"/>
      <c r="EA100" s="397"/>
      <c r="EB100" s="397"/>
      <c r="EC100" s="279"/>
      <c r="ED100" s="107"/>
    </row>
    <row r="101" spans="1:134" s="83" customFormat="1" ht="35.25" customHeight="1" x14ac:dyDescent="0.25">
      <c r="A101" s="149">
        <v>1</v>
      </c>
      <c r="B101" s="206" t="s">
        <v>2218</v>
      </c>
      <c r="C101" s="228" t="s">
        <v>2219</v>
      </c>
      <c r="D101" s="229" t="s">
        <v>2613</v>
      </c>
      <c r="E101" s="215">
        <v>30</v>
      </c>
      <c r="F101" s="162">
        <v>3</v>
      </c>
      <c r="G101" s="163">
        <v>2</v>
      </c>
      <c r="H101" s="164"/>
      <c r="I101" s="165"/>
      <c r="J101" s="162">
        <v>3</v>
      </c>
      <c r="K101" s="163">
        <v>2</v>
      </c>
      <c r="L101" s="164"/>
      <c r="M101" s="165"/>
      <c r="N101" s="162">
        <v>2</v>
      </c>
      <c r="O101" s="163">
        <v>1</v>
      </c>
      <c r="P101" s="164"/>
      <c r="Q101" s="165"/>
      <c r="R101" s="162">
        <v>2</v>
      </c>
      <c r="S101" s="163"/>
      <c r="T101" s="164"/>
      <c r="U101" s="165"/>
      <c r="V101" s="162">
        <v>2</v>
      </c>
      <c r="W101" s="174"/>
      <c r="X101" s="175"/>
      <c r="Y101" s="176"/>
      <c r="Z101" s="162">
        <v>3</v>
      </c>
      <c r="AA101" s="163">
        <v>2</v>
      </c>
      <c r="AB101" s="164"/>
      <c r="AC101" s="165"/>
      <c r="AD101" s="162">
        <v>3</v>
      </c>
      <c r="AE101" s="163">
        <v>2</v>
      </c>
      <c r="AF101" s="164">
        <v>2</v>
      </c>
      <c r="AG101" s="165">
        <v>1</v>
      </c>
      <c r="AH101" s="162">
        <v>3</v>
      </c>
      <c r="AI101" s="163">
        <v>2</v>
      </c>
      <c r="AJ101" s="164"/>
      <c r="AK101" s="165"/>
      <c r="AL101" s="162">
        <v>2</v>
      </c>
      <c r="AM101" s="163">
        <v>1</v>
      </c>
      <c r="AN101" s="164"/>
      <c r="AO101" s="165"/>
      <c r="AP101" s="162">
        <v>3</v>
      </c>
      <c r="AQ101" s="163">
        <v>2</v>
      </c>
      <c r="AR101" s="164"/>
      <c r="AS101" s="165"/>
      <c r="AT101" s="162">
        <v>3</v>
      </c>
      <c r="AU101" s="163">
        <v>2</v>
      </c>
      <c r="AV101" s="164"/>
      <c r="AW101" s="165"/>
      <c r="AX101" s="162">
        <v>2</v>
      </c>
      <c r="AY101" s="163">
        <v>2</v>
      </c>
      <c r="AZ101" s="164"/>
      <c r="BA101" s="165"/>
      <c r="BB101" s="356"/>
      <c r="BC101" s="484"/>
      <c r="BD101" s="485"/>
      <c r="BE101" s="327"/>
      <c r="BF101" s="162">
        <v>2</v>
      </c>
      <c r="BG101" s="163">
        <v>2</v>
      </c>
      <c r="BH101" s="164"/>
      <c r="BI101" s="165"/>
      <c r="BJ101" s="162">
        <v>2</v>
      </c>
      <c r="BK101" s="163">
        <v>2</v>
      </c>
      <c r="BL101" s="164"/>
      <c r="BM101" s="165"/>
      <c r="BN101" s="162">
        <v>3</v>
      </c>
      <c r="BO101" s="163">
        <v>2</v>
      </c>
      <c r="BP101" s="164"/>
      <c r="BQ101" s="165"/>
      <c r="BR101" s="162">
        <v>4</v>
      </c>
      <c r="BS101" s="163">
        <v>3</v>
      </c>
      <c r="BT101" s="164"/>
      <c r="BU101" s="165"/>
      <c r="BV101" s="162">
        <v>4</v>
      </c>
      <c r="BW101" s="163">
        <v>3</v>
      </c>
      <c r="BX101" s="164"/>
      <c r="BY101" s="165"/>
      <c r="BZ101" s="162">
        <v>4</v>
      </c>
      <c r="CA101" s="163">
        <v>3</v>
      </c>
      <c r="CB101" s="164"/>
      <c r="CC101" s="165"/>
      <c r="CD101" s="356"/>
      <c r="CE101" s="484"/>
      <c r="CF101" s="485"/>
      <c r="CG101" s="327"/>
      <c r="CH101" s="162">
        <v>3</v>
      </c>
      <c r="CI101" s="163">
        <v>2</v>
      </c>
      <c r="CJ101" s="164"/>
      <c r="CK101" s="165"/>
      <c r="CL101" s="162">
        <v>2</v>
      </c>
      <c r="CM101" s="163">
        <v>1</v>
      </c>
      <c r="CN101" s="164"/>
      <c r="CO101" s="165"/>
      <c r="CP101" s="162">
        <v>2</v>
      </c>
      <c r="CQ101" s="163"/>
      <c r="CR101" s="164"/>
      <c r="CS101" s="165"/>
      <c r="CT101" s="162"/>
      <c r="CU101" s="163">
        <v>1</v>
      </c>
      <c r="CV101" s="164"/>
      <c r="CW101" s="165"/>
      <c r="CX101" s="162">
        <v>2</v>
      </c>
      <c r="CY101" s="163">
        <v>1</v>
      </c>
      <c r="CZ101" s="164"/>
      <c r="DA101" s="165"/>
      <c r="DB101" s="162">
        <v>2</v>
      </c>
      <c r="DC101" s="163">
        <v>1</v>
      </c>
      <c r="DD101" s="164"/>
      <c r="DE101" s="165"/>
      <c r="DF101" s="162">
        <v>2</v>
      </c>
      <c r="DG101" s="163">
        <v>1</v>
      </c>
      <c r="DH101" s="164"/>
      <c r="DI101" s="165"/>
      <c r="DJ101" s="162">
        <v>2</v>
      </c>
      <c r="DK101" s="163">
        <v>1</v>
      </c>
      <c r="DL101" s="164"/>
      <c r="DM101" s="165"/>
      <c r="DN101" s="162">
        <v>2</v>
      </c>
      <c r="DO101" s="163">
        <v>1</v>
      </c>
      <c r="DP101" s="164"/>
      <c r="DQ101" s="165"/>
      <c r="DR101" s="162">
        <v>1</v>
      </c>
      <c r="DS101" s="163">
        <v>1</v>
      </c>
      <c r="DT101" s="164"/>
      <c r="DU101" s="165"/>
      <c r="DV101" s="162">
        <v>1</v>
      </c>
      <c r="DW101" s="163">
        <v>1</v>
      </c>
      <c r="DX101" s="164"/>
      <c r="DY101" s="165"/>
      <c r="DZ101" s="244">
        <f t="shared" ref="DZ101:EC123" si="13">F101+J101+N101+R101+V101+Z101+AD101+AH101+AL101+AP101+AT101+AX101+BB101+BF101+BJ101+BN101+BR101+BV101+BZ101+CD101+CH101+CL101+CP101+CT101+CX101+DB101+DF101+DJ101+DN101+DR101+DV101</f>
        <v>69</v>
      </c>
      <c r="EA101" s="289">
        <f t="shared" si="13"/>
        <v>44</v>
      </c>
      <c r="EB101" s="289">
        <f t="shared" si="13"/>
        <v>2</v>
      </c>
      <c r="EC101" s="246">
        <f t="shared" si="13"/>
        <v>1</v>
      </c>
      <c r="ED101" s="107"/>
    </row>
    <row r="102" spans="1:134" s="83" customFormat="1" ht="35.25" customHeight="1" x14ac:dyDescent="0.25">
      <c r="A102" s="212">
        <v>2</v>
      </c>
      <c r="B102" s="233" t="s">
        <v>2220</v>
      </c>
      <c r="C102" s="236" t="s">
        <v>2221</v>
      </c>
      <c r="D102" s="237" t="s">
        <v>2614</v>
      </c>
      <c r="E102" s="215">
        <v>6</v>
      </c>
      <c r="F102" s="214">
        <v>3</v>
      </c>
      <c r="G102" s="386">
        <v>2</v>
      </c>
      <c r="H102" s="387"/>
      <c r="I102" s="213"/>
      <c r="J102" s="214">
        <v>3</v>
      </c>
      <c r="K102" s="386">
        <v>2</v>
      </c>
      <c r="L102" s="387"/>
      <c r="M102" s="213"/>
      <c r="N102" s="214">
        <v>2</v>
      </c>
      <c r="O102" s="386">
        <v>1</v>
      </c>
      <c r="P102" s="387"/>
      <c r="Q102" s="213"/>
      <c r="R102" s="214">
        <v>2</v>
      </c>
      <c r="S102" s="386"/>
      <c r="T102" s="387"/>
      <c r="U102" s="213"/>
      <c r="V102" s="214">
        <v>2</v>
      </c>
      <c r="W102" s="386"/>
      <c r="X102" s="387"/>
      <c r="Y102" s="213"/>
      <c r="Z102" s="214">
        <v>3</v>
      </c>
      <c r="AA102" s="386">
        <v>2</v>
      </c>
      <c r="AB102" s="387"/>
      <c r="AC102" s="213"/>
      <c r="AD102" s="214">
        <v>1</v>
      </c>
      <c r="AE102" s="386">
        <v>1</v>
      </c>
      <c r="AF102" s="387"/>
      <c r="AG102" s="213"/>
      <c r="AH102" s="214">
        <v>1</v>
      </c>
      <c r="AI102" s="386"/>
      <c r="AJ102" s="387"/>
      <c r="AK102" s="213"/>
      <c r="AL102" s="214">
        <v>1</v>
      </c>
      <c r="AM102" s="386"/>
      <c r="AN102" s="387"/>
      <c r="AO102" s="213"/>
      <c r="AP102" s="214">
        <v>1</v>
      </c>
      <c r="AQ102" s="386"/>
      <c r="AR102" s="387"/>
      <c r="AS102" s="213"/>
      <c r="AT102" s="214">
        <v>1</v>
      </c>
      <c r="AU102" s="386"/>
      <c r="AV102" s="387"/>
      <c r="AW102" s="213"/>
      <c r="AX102" s="214">
        <v>1</v>
      </c>
      <c r="AY102" s="386"/>
      <c r="AZ102" s="387"/>
      <c r="BA102" s="213"/>
      <c r="BB102" s="356"/>
      <c r="BC102" s="484"/>
      <c r="BD102" s="485"/>
      <c r="BE102" s="327"/>
      <c r="BF102" s="214">
        <v>1</v>
      </c>
      <c r="BG102" s="386"/>
      <c r="BH102" s="387"/>
      <c r="BI102" s="213"/>
      <c r="BJ102" s="214">
        <v>1</v>
      </c>
      <c r="BK102" s="386"/>
      <c r="BL102" s="387"/>
      <c r="BM102" s="213"/>
      <c r="BN102" s="214"/>
      <c r="BO102" s="386"/>
      <c r="BP102" s="387"/>
      <c r="BQ102" s="213"/>
      <c r="BR102" s="214">
        <v>1</v>
      </c>
      <c r="BS102" s="386"/>
      <c r="BT102" s="387"/>
      <c r="BU102" s="213"/>
      <c r="BV102" s="214"/>
      <c r="BW102" s="386"/>
      <c r="BX102" s="387"/>
      <c r="BY102" s="213"/>
      <c r="BZ102" s="214">
        <v>1</v>
      </c>
      <c r="CA102" s="386"/>
      <c r="CB102" s="387"/>
      <c r="CC102" s="213"/>
      <c r="CD102" s="356"/>
      <c r="CE102" s="484"/>
      <c r="CF102" s="485"/>
      <c r="CG102" s="327"/>
      <c r="CH102" s="214"/>
      <c r="CI102" s="386"/>
      <c r="CJ102" s="387"/>
      <c r="CK102" s="213"/>
      <c r="CL102" s="214">
        <v>1</v>
      </c>
      <c r="CM102" s="386"/>
      <c r="CN102" s="387"/>
      <c r="CO102" s="213"/>
      <c r="CP102" s="214"/>
      <c r="CQ102" s="386"/>
      <c r="CR102" s="387"/>
      <c r="CS102" s="213"/>
      <c r="CT102" s="214">
        <v>1</v>
      </c>
      <c r="CU102" s="386"/>
      <c r="CV102" s="387"/>
      <c r="CW102" s="213"/>
      <c r="CX102" s="214"/>
      <c r="CY102" s="386"/>
      <c r="CZ102" s="387"/>
      <c r="DA102" s="213"/>
      <c r="DB102" s="214">
        <v>1</v>
      </c>
      <c r="DC102" s="386"/>
      <c r="DD102" s="387"/>
      <c r="DE102" s="213"/>
      <c r="DF102" s="214">
        <v>1</v>
      </c>
      <c r="DG102" s="386"/>
      <c r="DH102" s="387"/>
      <c r="DI102" s="213"/>
      <c r="DJ102" s="214">
        <v>1</v>
      </c>
      <c r="DK102" s="386"/>
      <c r="DL102" s="387"/>
      <c r="DM102" s="213"/>
      <c r="DN102" s="214">
        <v>1</v>
      </c>
      <c r="DO102" s="386"/>
      <c r="DP102" s="387"/>
      <c r="DQ102" s="213"/>
      <c r="DR102" s="214"/>
      <c r="DS102" s="386"/>
      <c r="DT102" s="387"/>
      <c r="DU102" s="213"/>
      <c r="DV102" s="214"/>
      <c r="DW102" s="386"/>
      <c r="DX102" s="387"/>
      <c r="DY102" s="213"/>
      <c r="DZ102" s="244">
        <f t="shared" si="13"/>
        <v>31</v>
      </c>
      <c r="EA102" s="289">
        <f t="shared" si="13"/>
        <v>8</v>
      </c>
      <c r="EB102" s="289">
        <f t="shared" si="13"/>
        <v>0</v>
      </c>
      <c r="EC102" s="246">
        <f t="shared" si="13"/>
        <v>0</v>
      </c>
      <c r="ED102" s="107"/>
    </row>
    <row r="103" spans="1:134" s="83" customFormat="1" ht="35.25" customHeight="1" x14ac:dyDescent="0.25">
      <c r="A103" s="212">
        <v>3</v>
      </c>
      <c r="B103" s="233" t="s">
        <v>2222</v>
      </c>
      <c r="C103" s="236" t="s">
        <v>2223</v>
      </c>
      <c r="D103" s="237" t="s">
        <v>2615</v>
      </c>
      <c r="E103" s="215">
        <v>6</v>
      </c>
      <c r="F103" s="214">
        <v>3</v>
      </c>
      <c r="G103" s="386">
        <v>2</v>
      </c>
      <c r="H103" s="387"/>
      <c r="I103" s="213"/>
      <c r="J103" s="214">
        <v>3</v>
      </c>
      <c r="K103" s="386">
        <v>2</v>
      </c>
      <c r="L103" s="387"/>
      <c r="M103" s="213"/>
      <c r="N103" s="214">
        <v>2</v>
      </c>
      <c r="O103" s="386">
        <v>1</v>
      </c>
      <c r="P103" s="387"/>
      <c r="Q103" s="213"/>
      <c r="R103" s="214">
        <v>2</v>
      </c>
      <c r="S103" s="386"/>
      <c r="T103" s="387"/>
      <c r="U103" s="213"/>
      <c r="V103" s="214">
        <v>2</v>
      </c>
      <c r="W103" s="386"/>
      <c r="X103" s="387"/>
      <c r="Y103" s="213"/>
      <c r="Z103" s="214">
        <v>3</v>
      </c>
      <c r="AA103" s="386">
        <v>2</v>
      </c>
      <c r="AB103" s="387"/>
      <c r="AC103" s="213"/>
      <c r="AD103" s="214">
        <v>1</v>
      </c>
      <c r="AE103" s="386">
        <v>1</v>
      </c>
      <c r="AF103" s="387"/>
      <c r="AG103" s="213"/>
      <c r="AH103" s="214">
        <v>1</v>
      </c>
      <c r="AI103" s="386"/>
      <c r="AJ103" s="387"/>
      <c r="AK103" s="213"/>
      <c r="AL103" s="214">
        <v>1</v>
      </c>
      <c r="AM103" s="386"/>
      <c r="AN103" s="387"/>
      <c r="AO103" s="213"/>
      <c r="AP103" s="214">
        <v>1</v>
      </c>
      <c r="AQ103" s="386"/>
      <c r="AR103" s="387"/>
      <c r="AS103" s="213"/>
      <c r="AT103" s="214">
        <v>1</v>
      </c>
      <c r="AU103" s="386"/>
      <c r="AV103" s="387"/>
      <c r="AW103" s="213"/>
      <c r="AX103" s="214">
        <v>1</v>
      </c>
      <c r="AY103" s="386"/>
      <c r="AZ103" s="387"/>
      <c r="BA103" s="213"/>
      <c r="BB103" s="356"/>
      <c r="BC103" s="484"/>
      <c r="BD103" s="485"/>
      <c r="BE103" s="327"/>
      <c r="BF103" s="214">
        <v>1</v>
      </c>
      <c r="BG103" s="386"/>
      <c r="BH103" s="387"/>
      <c r="BI103" s="213"/>
      <c r="BJ103" s="214"/>
      <c r="BK103" s="386"/>
      <c r="BL103" s="387"/>
      <c r="BM103" s="213"/>
      <c r="BN103" s="214">
        <v>1</v>
      </c>
      <c r="BO103" s="386"/>
      <c r="BP103" s="387"/>
      <c r="BQ103" s="213"/>
      <c r="BR103" s="214"/>
      <c r="BS103" s="386"/>
      <c r="BT103" s="387"/>
      <c r="BU103" s="213"/>
      <c r="BV103" s="214"/>
      <c r="BW103" s="386">
        <v>1</v>
      </c>
      <c r="BX103" s="387"/>
      <c r="BY103" s="213"/>
      <c r="BZ103" s="214"/>
      <c r="CA103" s="386"/>
      <c r="CB103" s="387"/>
      <c r="CC103" s="213"/>
      <c r="CD103" s="356"/>
      <c r="CE103" s="484"/>
      <c r="CF103" s="485"/>
      <c r="CG103" s="327"/>
      <c r="CH103" s="214"/>
      <c r="CI103" s="386">
        <v>1</v>
      </c>
      <c r="CJ103" s="387"/>
      <c r="CK103" s="213"/>
      <c r="CL103" s="214"/>
      <c r="CM103" s="386"/>
      <c r="CN103" s="387"/>
      <c r="CO103" s="213"/>
      <c r="CP103" s="214">
        <v>1</v>
      </c>
      <c r="CQ103" s="386"/>
      <c r="CR103" s="387"/>
      <c r="CS103" s="213"/>
      <c r="CT103" s="214"/>
      <c r="CU103" s="386"/>
      <c r="CV103" s="387"/>
      <c r="CW103" s="213"/>
      <c r="CX103" s="214"/>
      <c r="CY103" s="386">
        <v>1</v>
      </c>
      <c r="CZ103" s="387"/>
      <c r="DA103" s="213"/>
      <c r="DB103" s="214"/>
      <c r="DC103" s="386"/>
      <c r="DD103" s="387"/>
      <c r="DE103" s="213"/>
      <c r="DF103" s="214"/>
      <c r="DG103" s="386"/>
      <c r="DH103" s="387"/>
      <c r="DI103" s="213"/>
      <c r="DJ103" s="214"/>
      <c r="DK103" s="386"/>
      <c r="DL103" s="387"/>
      <c r="DM103" s="213"/>
      <c r="DN103" s="214"/>
      <c r="DO103" s="386"/>
      <c r="DP103" s="387"/>
      <c r="DQ103" s="213"/>
      <c r="DR103" s="214">
        <v>1</v>
      </c>
      <c r="DS103" s="386"/>
      <c r="DT103" s="387"/>
      <c r="DU103" s="213"/>
      <c r="DV103" s="214">
        <v>1</v>
      </c>
      <c r="DW103" s="386"/>
      <c r="DX103" s="387"/>
      <c r="DY103" s="213"/>
      <c r="DZ103" s="244">
        <f t="shared" si="13"/>
        <v>26</v>
      </c>
      <c r="EA103" s="289">
        <f t="shared" si="13"/>
        <v>11</v>
      </c>
      <c r="EB103" s="289">
        <f t="shared" si="13"/>
        <v>0</v>
      </c>
      <c r="EC103" s="246">
        <f t="shared" si="13"/>
        <v>0</v>
      </c>
      <c r="ED103" s="107"/>
    </row>
    <row r="104" spans="1:134" s="83" customFormat="1" ht="35.25" customHeight="1" x14ac:dyDescent="0.25">
      <c r="A104" s="212">
        <v>4</v>
      </c>
      <c r="B104" s="233" t="s">
        <v>2224</v>
      </c>
      <c r="C104" s="236" t="s">
        <v>2225</v>
      </c>
      <c r="D104" s="237" t="s">
        <v>2616</v>
      </c>
      <c r="E104" s="215">
        <v>6</v>
      </c>
      <c r="F104" s="214">
        <v>3</v>
      </c>
      <c r="G104" s="386">
        <v>2</v>
      </c>
      <c r="H104" s="387"/>
      <c r="I104" s="213"/>
      <c r="J104" s="214">
        <v>3</v>
      </c>
      <c r="K104" s="386">
        <v>2</v>
      </c>
      <c r="L104" s="387"/>
      <c r="M104" s="213"/>
      <c r="N104" s="214">
        <v>2</v>
      </c>
      <c r="O104" s="386">
        <v>1</v>
      </c>
      <c r="P104" s="387"/>
      <c r="Q104" s="213"/>
      <c r="R104" s="214">
        <v>2</v>
      </c>
      <c r="S104" s="386"/>
      <c r="T104" s="387"/>
      <c r="U104" s="213"/>
      <c r="V104" s="214">
        <v>2</v>
      </c>
      <c r="W104" s="386"/>
      <c r="X104" s="387"/>
      <c r="Y104" s="213"/>
      <c r="Z104" s="214">
        <v>3</v>
      </c>
      <c r="AA104" s="386">
        <v>2</v>
      </c>
      <c r="AB104" s="387"/>
      <c r="AC104" s="213"/>
      <c r="AD104" s="214">
        <v>1</v>
      </c>
      <c r="AE104" s="386">
        <v>1</v>
      </c>
      <c r="AF104" s="387"/>
      <c r="AG104" s="213"/>
      <c r="AH104" s="214">
        <v>1</v>
      </c>
      <c r="AI104" s="386"/>
      <c r="AJ104" s="387"/>
      <c r="AK104" s="213"/>
      <c r="AL104" s="214">
        <v>1</v>
      </c>
      <c r="AM104" s="386"/>
      <c r="AN104" s="387"/>
      <c r="AO104" s="213"/>
      <c r="AP104" s="214"/>
      <c r="AQ104" s="386"/>
      <c r="AR104" s="387"/>
      <c r="AS104" s="213"/>
      <c r="AT104" s="214"/>
      <c r="AU104" s="386"/>
      <c r="AV104" s="387"/>
      <c r="AW104" s="213"/>
      <c r="AX104" s="214"/>
      <c r="AY104" s="386"/>
      <c r="AZ104" s="387"/>
      <c r="BA104" s="213"/>
      <c r="BB104" s="356"/>
      <c r="BC104" s="484"/>
      <c r="BD104" s="485"/>
      <c r="BE104" s="327"/>
      <c r="BF104" s="214">
        <v>1</v>
      </c>
      <c r="BG104" s="386"/>
      <c r="BH104" s="387"/>
      <c r="BI104" s="213"/>
      <c r="BJ104" s="214">
        <v>1</v>
      </c>
      <c r="BK104" s="386"/>
      <c r="BL104" s="387"/>
      <c r="BM104" s="213"/>
      <c r="BN104" s="214"/>
      <c r="BO104" s="386"/>
      <c r="BP104" s="387"/>
      <c r="BQ104" s="213"/>
      <c r="BR104" s="214"/>
      <c r="BS104" s="386">
        <v>1</v>
      </c>
      <c r="BT104" s="387"/>
      <c r="BU104" s="213"/>
      <c r="BV104" s="214"/>
      <c r="BW104" s="386"/>
      <c r="BX104" s="387"/>
      <c r="BY104" s="213"/>
      <c r="BZ104" s="214"/>
      <c r="CA104" s="386">
        <v>1</v>
      </c>
      <c r="CB104" s="387"/>
      <c r="CC104" s="213"/>
      <c r="CD104" s="356"/>
      <c r="CE104" s="484"/>
      <c r="CF104" s="485"/>
      <c r="CG104" s="327"/>
      <c r="CH104" s="214">
        <v>1</v>
      </c>
      <c r="CI104" s="386"/>
      <c r="CJ104" s="387"/>
      <c r="CK104" s="213"/>
      <c r="CL104" s="214"/>
      <c r="CM104" s="386"/>
      <c r="CN104" s="387"/>
      <c r="CO104" s="213"/>
      <c r="CP104" s="214"/>
      <c r="CQ104" s="386">
        <v>1</v>
      </c>
      <c r="CR104" s="387"/>
      <c r="CS104" s="213"/>
      <c r="CT104" s="214"/>
      <c r="CU104" s="386"/>
      <c r="CV104" s="387"/>
      <c r="CW104" s="213"/>
      <c r="CX104" s="214">
        <v>1</v>
      </c>
      <c r="CY104" s="386"/>
      <c r="CZ104" s="387"/>
      <c r="DA104" s="213"/>
      <c r="DB104" s="214"/>
      <c r="DC104" s="386"/>
      <c r="DD104" s="387"/>
      <c r="DE104" s="213"/>
      <c r="DF104" s="214"/>
      <c r="DG104" s="386"/>
      <c r="DH104" s="387"/>
      <c r="DI104" s="213"/>
      <c r="DJ104" s="214"/>
      <c r="DK104" s="386"/>
      <c r="DL104" s="387"/>
      <c r="DM104" s="213"/>
      <c r="DN104" s="214"/>
      <c r="DO104" s="386"/>
      <c r="DP104" s="387"/>
      <c r="DQ104" s="213"/>
      <c r="DR104" s="214">
        <v>1</v>
      </c>
      <c r="DS104" s="386"/>
      <c r="DT104" s="387"/>
      <c r="DU104" s="213"/>
      <c r="DV104" s="214">
        <v>1</v>
      </c>
      <c r="DW104" s="386"/>
      <c r="DX104" s="387"/>
      <c r="DY104" s="213"/>
      <c r="DZ104" s="244">
        <f t="shared" si="13"/>
        <v>24</v>
      </c>
      <c r="EA104" s="289">
        <f t="shared" si="13"/>
        <v>11</v>
      </c>
      <c r="EB104" s="289">
        <f t="shared" si="13"/>
        <v>0</v>
      </c>
      <c r="EC104" s="246">
        <f t="shared" si="13"/>
        <v>0</v>
      </c>
      <c r="ED104" s="107"/>
    </row>
    <row r="105" spans="1:134" s="83" customFormat="1" ht="35.25" customHeight="1" x14ac:dyDescent="0.25">
      <c r="A105" s="212">
        <v>5</v>
      </c>
      <c r="B105" s="233" t="s">
        <v>2226</v>
      </c>
      <c r="C105" s="236" t="s">
        <v>2227</v>
      </c>
      <c r="D105" s="237" t="s">
        <v>2617</v>
      </c>
      <c r="E105" s="215">
        <v>6</v>
      </c>
      <c r="F105" s="214">
        <v>3</v>
      </c>
      <c r="G105" s="386">
        <v>2</v>
      </c>
      <c r="H105" s="387"/>
      <c r="I105" s="213"/>
      <c r="J105" s="214">
        <v>3</v>
      </c>
      <c r="K105" s="386">
        <v>2</v>
      </c>
      <c r="L105" s="387"/>
      <c r="M105" s="213"/>
      <c r="N105" s="214">
        <v>2</v>
      </c>
      <c r="O105" s="386">
        <v>1</v>
      </c>
      <c r="P105" s="387"/>
      <c r="Q105" s="213"/>
      <c r="R105" s="214">
        <v>2</v>
      </c>
      <c r="S105" s="386"/>
      <c r="T105" s="387"/>
      <c r="U105" s="213"/>
      <c r="V105" s="214">
        <v>2</v>
      </c>
      <c r="W105" s="386"/>
      <c r="X105" s="387"/>
      <c r="Y105" s="213"/>
      <c r="Z105" s="214">
        <v>3</v>
      </c>
      <c r="AA105" s="386">
        <v>2</v>
      </c>
      <c r="AB105" s="387"/>
      <c r="AC105" s="213"/>
      <c r="AD105" s="214">
        <v>1</v>
      </c>
      <c r="AE105" s="386">
        <v>1</v>
      </c>
      <c r="AF105" s="387"/>
      <c r="AG105" s="213"/>
      <c r="AH105" s="214">
        <v>1</v>
      </c>
      <c r="AI105" s="386"/>
      <c r="AJ105" s="387"/>
      <c r="AK105" s="213"/>
      <c r="AL105" s="214">
        <v>1</v>
      </c>
      <c r="AM105" s="386"/>
      <c r="AN105" s="387"/>
      <c r="AO105" s="213"/>
      <c r="AP105" s="214"/>
      <c r="AQ105" s="386"/>
      <c r="AR105" s="387"/>
      <c r="AS105" s="213"/>
      <c r="AT105" s="214"/>
      <c r="AU105" s="386"/>
      <c r="AV105" s="387"/>
      <c r="AW105" s="213"/>
      <c r="AX105" s="214"/>
      <c r="AY105" s="386">
        <v>1</v>
      </c>
      <c r="AZ105" s="387"/>
      <c r="BA105" s="213"/>
      <c r="BB105" s="356"/>
      <c r="BC105" s="484"/>
      <c r="BD105" s="485"/>
      <c r="BE105" s="327"/>
      <c r="BF105" s="214"/>
      <c r="BG105" s="386">
        <v>1</v>
      </c>
      <c r="BH105" s="387"/>
      <c r="BI105" s="213"/>
      <c r="BJ105" s="214"/>
      <c r="BK105" s="386">
        <v>1</v>
      </c>
      <c r="BL105" s="387"/>
      <c r="BM105" s="213"/>
      <c r="BN105" s="214"/>
      <c r="BO105" s="386"/>
      <c r="BP105" s="387"/>
      <c r="BQ105" s="213"/>
      <c r="BR105" s="214">
        <v>1</v>
      </c>
      <c r="BS105" s="386"/>
      <c r="BT105" s="387"/>
      <c r="BU105" s="213"/>
      <c r="BV105" s="214"/>
      <c r="BW105" s="386"/>
      <c r="BX105" s="387"/>
      <c r="BY105" s="213"/>
      <c r="BZ105" s="214">
        <v>1</v>
      </c>
      <c r="CA105" s="386"/>
      <c r="CB105" s="387"/>
      <c r="CC105" s="213"/>
      <c r="CD105" s="356"/>
      <c r="CE105" s="484"/>
      <c r="CF105" s="485"/>
      <c r="CG105" s="327"/>
      <c r="CH105" s="214"/>
      <c r="CI105" s="386"/>
      <c r="CJ105" s="387"/>
      <c r="CK105" s="213"/>
      <c r="CL105" s="214">
        <v>1</v>
      </c>
      <c r="CM105" s="386"/>
      <c r="CN105" s="387"/>
      <c r="CO105" s="213"/>
      <c r="CP105" s="214"/>
      <c r="CQ105" s="386"/>
      <c r="CR105" s="387"/>
      <c r="CS105" s="213"/>
      <c r="CT105" s="214">
        <v>1</v>
      </c>
      <c r="CU105" s="386"/>
      <c r="CV105" s="387"/>
      <c r="CW105" s="213"/>
      <c r="CX105" s="214"/>
      <c r="CY105" s="386"/>
      <c r="CZ105" s="387"/>
      <c r="DA105" s="213"/>
      <c r="DB105" s="214">
        <v>1</v>
      </c>
      <c r="DC105" s="386"/>
      <c r="DD105" s="387"/>
      <c r="DE105" s="213"/>
      <c r="DF105" s="214">
        <v>1</v>
      </c>
      <c r="DG105" s="386"/>
      <c r="DH105" s="387"/>
      <c r="DI105" s="213"/>
      <c r="DJ105" s="214">
        <v>1</v>
      </c>
      <c r="DK105" s="386"/>
      <c r="DL105" s="387"/>
      <c r="DM105" s="213"/>
      <c r="DN105" s="214">
        <v>1</v>
      </c>
      <c r="DO105" s="386"/>
      <c r="DP105" s="387"/>
      <c r="DQ105" s="213"/>
      <c r="DR105" s="214"/>
      <c r="DS105" s="386"/>
      <c r="DT105" s="387"/>
      <c r="DU105" s="213"/>
      <c r="DV105" s="214"/>
      <c r="DW105" s="386"/>
      <c r="DX105" s="387"/>
      <c r="DY105" s="213"/>
      <c r="DZ105" s="244">
        <f t="shared" si="13"/>
        <v>26</v>
      </c>
      <c r="EA105" s="289">
        <f t="shared" si="13"/>
        <v>11</v>
      </c>
      <c r="EB105" s="289">
        <f t="shared" si="13"/>
        <v>0</v>
      </c>
      <c r="EC105" s="246">
        <f t="shared" si="13"/>
        <v>0</v>
      </c>
      <c r="ED105" s="107"/>
    </row>
    <row r="106" spans="1:134" s="83" customFormat="1" ht="35.25" customHeight="1" x14ac:dyDescent="0.25">
      <c r="A106" s="212">
        <v>6</v>
      </c>
      <c r="B106" s="233" t="s">
        <v>2228</v>
      </c>
      <c r="C106" s="236" t="s">
        <v>2229</v>
      </c>
      <c r="D106" s="237" t="s">
        <v>2612</v>
      </c>
      <c r="E106" s="215">
        <v>6</v>
      </c>
      <c r="F106" s="214">
        <v>1</v>
      </c>
      <c r="G106" s="386">
        <v>1</v>
      </c>
      <c r="H106" s="387"/>
      <c r="I106" s="213"/>
      <c r="J106" s="214">
        <v>1</v>
      </c>
      <c r="K106" s="386">
        <v>1</v>
      </c>
      <c r="L106" s="387"/>
      <c r="M106" s="213"/>
      <c r="N106" s="214"/>
      <c r="O106" s="386">
        <v>1</v>
      </c>
      <c r="P106" s="387"/>
      <c r="Q106" s="213"/>
      <c r="R106" s="214"/>
      <c r="S106" s="386">
        <v>1</v>
      </c>
      <c r="T106" s="387"/>
      <c r="U106" s="213"/>
      <c r="V106" s="214"/>
      <c r="W106" s="386"/>
      <c r="X106" s="387"/>
      <c r="Y106" s="213"/>
      <c r="Z106" s="214">
        <v>1</v>
      </c>
      <c r="AA106" s="386"/>
      <c r="AB106" s="387"/>
      <c r="AC106" s="213"/>
      <c r="AD106" s="214">
        <v>1</v>
      </c>
      <c r="AE106" s="386">
        <v>1</v>
      </c>
      <c r="AF106" s="387"/>
      <c r="AG106" s="213"/>
      <c r="AH106" s="214">
        <v>1</v>
      </c>
      <c r="AI106" s="386"/>
      <c r="AJ106" s="387"/>
      <c r="AK106" s="213"/>
      <c r="AL106" s="214">
        <v>1</v>
      </c>
      <c r="AM106" s="386"/>
      <c r="AN106" s="387"/>
      <c r="AO106" s="213"/>
      <c r="AP106" s="214"/>
      <c r="AQ106" s="386"/>
      <c r="AR106" s="387"/>
      <c r="AS106" s="213"/>
      <c r="AT106" s="214"/>
      <c r="AU106" s="386"/>
      <c r="AV106" s="387"/>
      <c r="AW106" s="213"/>
      <c r="AX106" s="214"/>
      <c r="AY106" s="386"/>
      <c r="AZ106" s="387"/>
      <c r="BA106" s="213"/>
      <c r="BB106" s="356"/>
      <c r="BC106" s="484"/>
      <c r="BD106" s="485"/>
      <c r="BE106" s="327"/>
      <c r="BF106" s="214">
        <v>1</v>
      </c>
      <c r="BG106" s="386"/>
      <c r="BH106" s="387"/>
      <c r="BI106" s="213"/>
      <c r="BJ106" s="214">
        <v>1</v>
      </c>
      <c r="BK106" s="386"/>
      <c r="BL106" s="387"/>
      <c r="BM106" s="213"/>
      <c r="BN106" s="214"/>
      <c r="BO106" s="386"/>
      <c r="BP106" s="387"/>
      <c r="BQ106" s="213"/>
      <c r="BR106" s="214"/>
      <c r="BS106" s="386">
        <v>1</v>
      </c>
      <c r="BT106" s="387"/>
      <c r="BU106" s="213"/>
      <c r="BV106" s="214"/>
      <c r="BW106" s="386"/>
      <c r="BX106" s="387"/>
      <c r="BY106" s="213"/>
      <c r="BZ106" s="214"/>
      <c r="CA106" s="386">
        <v>1</v>
      </c>
      <c r="CB106" s="387"/>
      <c r="CC106" s="213"/>
      <c r="CD106" s="356"/>
      <c r="CE106" s="484"/>
      <c r="CF106" s="485"/>
      <c r="CG106" s="327"/>
      <c r="CH106" s="214"/>
      <c r="CI106" s="386"/>
      <c r="CJ106" s="387"/>
      <c r="CK106" s="213"/>
      <c r="CL106" s="214"/>
      <c r="CM106" s="386">
        <v>1</v>
      </c>
      <c r="CN106" s="387"/>
      <c r="CO106" s="213"/>
      <c r="CP106" s="214"/>
      <c r="CQ106" s="386"/>
      <c r="CR106" s="387"/>
      <c r="CS106" s="213"/>
      <c r="CT106" s="214"/>
      <c r="CU106" s="386">
        <v>1</v>
      </c>
      <c r="CV106" s="387"/>
      <c r="CW106" s="213"/>
      <c r="CX106" s="214"/>
      <c r="CY106" s="386"/>
      <c r="CZ106" s="387"/>
      <c r="DA106" s="213"/>
      <c r="DB106" s="214"/>
      <c r="DC106" s="386">
        <v>1</v>
      </c>
      <c r="DD106" s="387"/>
      <c r="DE106" s="213"/>
      <c r="DF106" s="214"/>
      <c r="DG106" s="386">
        <v>1</v>
      </c>
      <c r="DH106" s="387"/>
      <c r="DI106" s="213"/>
      <c r="DJ106" s="214"/>
      <c r="DK106" s="386">
        <v>1</v>
      </c>
      <c r="DL106" s="387"/>
      <c r="DM106" s="213"/>
      <c r="DN106" s="214"/>
      <c r="DO106" s="386">
        <v>1</v>
      </c>
      <c r="DP106" s="387"/>
      <c r="DQ106" s="213"/>
      <c r="DR106" s="214"/>
      <c r="DS106" s="386"/>
      <c r="DT106" s="387"/>
      <c r="DU106" s="213"/>
      <c r="DV106" s="214"/>
      <c r="DW106" s="386"/>
      <c r="DX106" s="387"/>
      <c r="DY106" s="213"/>
      <c r="DZ106" s="244">
        <f t="shared" si="13"/>
        <v>8</v>
      </c>
      <c r="EA106" s="289">
        <f t="shared" si="13"/>
        <v>13</v>
      </c>
      <c r="EB106" s="289">
        <f t="shared" si="13"/>
        <v>0</v>
      </c>
      <c r="EC106" s="246">
        <f t="shared" si="13"/>
        <v>0</v>
      </c>
      <c r="ED106" s="107"/>
    </row>
    <row r="107" spans="1:134" s="83" customFormat="1" ht="35.25" customHeight="1" x14ac:dyDescent="0.25">
      <c r="A107" s="212">
        <v>7</v>
      </c>
      <c r="B107" s="233" t="s">
        <v>2230</v>
      </c>
      <c r="C107" s="236" t="s">
        <v>2231</v>
      </c>
      <c r="D107" s="237" t="s">
        <v>2611</v>
      </c>
      <c r="E107" s="215">
        <v>6</v>
      </c>
      <c r="F107" s="214">
        <v>1</v>
      </c>
      <c r="G107" s="386">
        <v>1</v>
      </c>
      <c r="H107" s="387"/>
      <c r="I107" s="213"/>
      <c r="J107" s="214">
        <v>1</v>
      </c>
      <c r="K107" s="386">
        <v>1</v>
      </c>
      <c r="L107" s="387"/>
      <c r="M107" s="213"/>
      <c r="N107" s="214"/>
      <c r="O107" s="386">
        <v>1</v>
      </c>
      <c r="P107" s="387"/>
      <c r="Q107" s="213"/>
      <c r="R107" s="214"/>
      <c r="S107" s="386">
        <v>1</v>
      </c>
      <c r="T107" s="387"/>
      <c r="U107" s="213"/>
      <c r="V107" s="214"/>
      <c r="W107" s="386"/>
      <c r="X107" s="387"/>
      <c r="Y107" s="213"/>
      <c r="Z107" s="214">
        <v>1</v>
      </c>
      <c r="AA107" s="386"/>
      <c r="AB107" s="387"/>
      <c r="AC107" s="213"/>
      <c r="AD107" s="214">
        <v>1</v>
      </c>
      <c r="AE107" s="386">
        <v>1</v>
      </c>
      <c r="AF107" s="387"/>
      <c r="AG107" s="213"/>
      <c r="AH107" s="214">
        <v>1</v>
      </c>
      <c r="AI107" s="386"/>
      <c r="AJ107" s="387"/>
      <c r="AK107" s="213"/>
      <c r="AL107" s="214">
        <v>1</v>
      </c>
      <c r="AM107" s="386"/>
      <c r="AN107" s="387"/>
      <c r="AO107" s="213"/>
      <c r="AP107" s="214">
        <v>1</v>
      </c>
      <c r="AQ107" s="386"/>
      <c r="AR107" s="387"/>
      <c r="AS107" s="213"/>
      <c r="AT107" s="214">
        <v>1</v>
      </c>
      <c r="AU107" s="386"/>
      <c r="AV107" s="387"/>
      <c r="AW107" s="213"/>
      <c r="AX107" s="214"/>
      <c r="AY107" s="386"/>
      <c r="AZ107" s="387"/>
      <c r="BA107" s="213"/>
      <c r="BB107" s="356"/>
      <c r="BC107" s="484"/>
      <c r="BD107" s="485"/>
      <c r="BE107" s="327"/>
      <c r="BF107" s="214">
        <v>1</v>
      </c>
      <c r="BG107" s="386"/>
      <c r="BH107" s="387"/>
      <c r="BI107" s="213"/>
      <c r="BJ107" s="214"/>
      <c r="BK107" s="386"/>
      <c r="BL107" s="387"/>
      <c r="BM107" s="213"/>
      <c r="BN107" s="214">
        <v>1</v>
      </c>
      <c r="BO107" s="386"/>
      <c r="BP107" s="387"/>
      <c r="BQ107" s="213"/>
      <c r="BR107" s="214"/>
      <c r="BS107" s="386"/>
      <c r="BT107" s="387"/>
      <c r="BU107" s="213"/>
      <c r="BV107" s="214">
        <v>1</v>
      </c>
      <c r="BW107" s="386"/>
      <c r="BX107" s="387"/>
      <c r="BY107" s="213"/>
      <c r="BZ107" s="214"/>
      <c r="CA107" s="386"/>
      <c r="CB107" s="387"/>
      <c r="CC107" s="213"/>
      <c r="CD107" s="356"/>
      <c r="CE107" s="484"/>
      <c r="CF107" s="485"/>
      <c r="CG107" s="327"/>
      <c r="CH107" s="214"/>
      <c r="CI107" s="386">
        <v>1</v>
      </c>
      <c r="CJ107" s="387"/>
      <c r="CK107" s="213"/>
      <c r="CL107" s="214"/>
      <c r="CM107" s="386"/>
      <c r="CN107" s="387"/>
      <c r="CO107" s="213"/>
      <c r="CP107" s="214">
        <v>1</v>
      </c>
      <c r="CQ107" s="386"/>
      <c r="CR107" s="387"/>
      <c r="CS107" s="213"/>
      <c r="CT107" s="214"/>
      <c r="CU107" s="386"/>
      <c r="CV107" s="387"/>
      <c r="CW107" s="213"/>
      <c r="CX107" s="214">
        <v>1</v>
      </c>
      <c r="CY107" s="386"/>
      <c r="CZ107" s="387"/>
      <c r="DA107" s="213"/>
      <c r="DB107" s="214"/>
      <c r="DC107" s="386"/>
      <c r="DD107" s="387"/>
      <c r="DE107" s="213"/>
      <c r="DF107" s="214"/>
      <c r="DG107" s="386"/>
      <c r="DH107" s="387"/>
      <c r="DI107" s="213"/>
      <c r="DJ107" s="214"/>
      <c r="DK107" s="386"/>
      <c r="DL107" s="387"/>
      <c r="DM107" s="213"/>
      <c r="DN107" s="214"/>
      <c r="DO107" s="386"/>
      <c r="DP107" s="387"/>
      <c r="DQ107" s="213"/>
      <c r="DR107" s="214">
        <v>1</v>
      </c>
      <c r="DS107" s="386"/>
      <c r="DT107" s="387"/>
      <c r="DU107" s="213"/>
      <c r="DV107" s="214">
        <v>1</v>
      </c>
      <c r="DW107" s="386"/>
      <c r="DX107" s="387"/>
      <c r="DY107" s="213"/>
      <c r="DZ107" s="244">
        <f t="shared" si="13"/>
        <v>15</v>
      </c>
      <c r="EA107" s="289">
        <f t="shared" si="13"/>
        <v>6</v>
      </c>
      <c r="EB107" s="289">
        <f t="shared" si="13"/>
        <v>0</v>
      </c>
      <c r="EC107" s="246">
        <f t="shared" si="13"/>
        <v>0</v>
      </c>
      <c r="ED107" s="107"/>
    </row>
    <row r="108" spans="1:134" s="83" customFormat="1" ht="35.25" customHeight="1" x14ac:dyDescent="0.25">
      <c r="A108" s="212">
        <v>8</v>
      </c>
      <c r="B108" s="233" t="s">
        <v>2232</v>
      </c>
      <c r="C108" s="236" t="s">
        <v>2233</v>
      </c>
      <c r="D108" s="237" t="s">
        <v>2610</v>
      </c>
      <c r="E108" s="215">
        <v>6</v>
      </c>
      <c r="F108" s="214">
        <v>1</v>
      </c>
      <c r="G108" s="386">
        <v>1</v>
      </c>
      <c r="H108" s="387"/>
      <c r="I108" s="213"/>
      <c r="J108" s="214">
        <v>1</v>
      </c>
      <c r="K108" s="386">
        <v>1</v>
      </c>
      <c r="L108" s="387"/>
      <c r="M108" s="213"/>
      <c r="N108" s="214"/>
      <c r="O108" s="386">
        <v>1</v>
      </c>
      <c r="P108" s="387"/>
      <c r="Q108" s="213"/>
      <c r="R108" s="214"/>
      <c r="S108" s="386">
        <v>1</v>
      </c>
      <c r="T108" s="387"/>
      <c r="U108" s="213"/>
      <c r="V108" s="214"/>
      <c r="W108" s="386"/>
      <c r="X108" s="387"/>
      <c r="Y108" s="213"/>
      <c r="Z108" s="214">
        <v>1</v>
      </c>
      <c r="AA108" s="386"/>
      <c r="AB108" s="387"/>
      <c r="AC108" s="213"/>
      <c r="AD108" s="214">
        <v>1</v>
      </c>
      <c r="AE108" s="386">
        <v>1</v>
      </c>
      <c r="AF108" s="387"/>
      <c r="AG108" s="213"/>
      <c r="AH108" s="214">
        <v>1</v>
      </c>
      <c r="AI108" s="386"/>
      <c r="AJ108" s="387"/>
      <c r="AK108" s="213"/>
      <c r="AL108" s="214">
        <v>1</v>
      </c>
      <c r="AM108" s="386"/>
      <c r="AN108" s="387"/>
      <c r="AO108" s="213"/>
      <c r="AP108" s="214">
        <v>1</v>
      </c>
      <c r="AQ108" s="386"/>
      <c r="AR108" s="387"/>
      <c r="AS108" s="213"/>
      <c r="AT108" s="214">
        <v>1</v>
      </c>
      <c r="AU108" s="386"/>
      <c r="AV108" s="387"/>
      <c r="AW108" s="213"/>
      <c r="AX108" s="214"/>
      <c r="AY108" s="386"/>
      <c r="AZ108" s="387"/>
      <c r="BA108" s="213"/>
      <c r="BB108" s="356"/>
      <c r="BC108" s="484"/>
      <c r="BD108" s="485"/>
      <c r="BE108" s="327"/>
      <c r="BF108" s="214">
        <v>1</v>
      </c>
      <c r="BG108" s="386"/>
      <c r="BH108" s="387"/>
      <c r="BI108" s="213"/>
      <c r="BJ108" s="214">
        <v>1</v>
      </c>
      <c r="BK108" s="386"/>
      <c r="BL108" s="387"/>
      <c r="BM108" s="213"/>
      <c r="BN108" s="214"/>
      <c r="BO108" s="386"/>
      <c r="BP108" s="387"/>
      <c r="BQ108" s="213"/>
      <c r="BR108" s="214">
        <v>1</v>
      </c>
      <c r="BS108" s="386"/>
      <c r="BT108" s="387"/>
      <c r="BU108" s="213"/>
      <c r="BV108" s="214"/>
      <c r="BW108" s="386"/>
      <c r="BX108" s="387"/>
      <c r="BY108" s="213"/>
      <c r="BZ108" s="214">
        <v>1</v>
      </c>
      <c r="CA108" s="386"/>
      <c r="CB108" s="387"/>
      <c r="CC108" s="213"/>
      <c r="CD108" s="356"/>
      <c r="CE108" s="484"/>
      <c r="CF108" s="485"/>
      <c r="CG108" s="327"/>
      <c r="CH108" s="214"/>
      <c r="CI108" s="386"/>
      <c r="CJ108" s="387"/>
      <c r="CK108" s="213"/>
      <c r="CL108" s="214">
        <v>1</v>
      </c>
      <c r="CM108" s="386"/>
      <c r="CN108" s="387"/>
      <c r="CO108" s="213"/>
      <c r="CP108" s="214"/>
      <c r="CQ108" s="386"/>
      <c r="CR108" s="387"/>
      <c r="CS108" s="213"/>
      <c r="CT108" s="214">
        <v>1</v>
      </c>
      <c r="CU108" s="386"/>
      <c r="CV108" s="387"/>
      <c r="CW108" s="213"/>
      <c r="CX108" s="214"/>
      <c r="CY108" s="386"/>
      <c r="CZ108" s="387"/>
      <c r="DA108" s="213"/>
      <c r="DB108" s="214">
        <v>1</v>
      </c>
      <c r="DC108" s="386"/>
      <c r="DD108" s="387"/>
      <c r="DE108" s="213"/>
      <c r="DF108" s="214">
        <v>1</v>
      </c>
      <c r="DG108" s="386"/>
      <c r="DH108" s="387"/>
      <c r="DI108" s="213"/>
      <c r="DJ108" s="214">
        <v>1</v>
      </c>
      <c r="DK108" s="386"/>
      <c r="DL108" s="387"/>
      <c r="DM108" s="213"/>
      <c r="DN108" s="214">
        <v>1</v>
      </c>
      <c r="DO108" s="386"/>
      <c r="DP108" s="387"/>
      <c r="DQ108" s="213"/>
      <c r="DR108" s="214"/>
      <c r="DS108" s="386"/>
      <c r="DT108" s="387"/>
      <c r="DU108" s="213"/>
      <c r="DV108" s="214"/>
      <c r="DW108" s="386"/>
      <c r="DX108" s="387"/>
      <c r="DY108" s="213"/>
      <c r="DZ108" s="244">
        <f t="shared" si="13"/>
        <v>18</v>
      </c>
      <c r="EA108" s="289">
        <f t="shared" si="13"/>
        <v>5</v>
      </c>
      <c r="EB108" s="289">
        <f t="shared" si="13"/>
        <v>0</v>
      </c>
      <c r="EC108" s="246">
        <f t="shared" si="13"/>
        <v>0</v>
      </c>
      <c r="ED108" s="107"/>
    </row>
    <row r="109" spans="1:134" s="83" customFormat="1" ht="35.25" customHeight="1" x14ac:dyDescent="0.25">
      <c r="A109" s="212">
        <v>9</v>
      </c>
      <c r="B109" s="233" t="s">
        <v>2234</v>
      </c>
      <c r="C109" s="236" t="s">
        <v>2235</v>
      </c>
      <c r="D109" s="237" t="s">
        <v>2618</v>
      </c>
      <c r="E109" s="215">
        <v>6</v>
      </c>
      <c r="F109" s="214">
        <v>1</v>
      </c>
      <c r="G109" s="386">
        <v>1</v>
      </c>
      <c r="H109" s="387"/>
      <c r="I109" s="213"/>
      <c r="J109" s="214">
        <v>1</v>
      </c>
      <c r="K109" s="386">
        <v>1</v>
      </c>
      <c r="L109" s="387"/>
      <c r="M109" s="213"/>
      <c r="N109" s="214"/>
      <c r="O109" s="386">
        <v>1</v>
      </c>
      <c r="P109" s="387"/>
      <c r="Q109" s="213"/>
      <c r="R109" s="214"/>
      <c r="S109" s="386">
        <v>1</v>
      </c>
      <c r="T109" s="387"/>
      <c r="U109" s="213"/>
      <c r="V109" s="214"/>
      <c r="W109" s="386"/>
      <c r="X109" s="387"/>
      <c r="Y109" s="213"/>
      <c r="Z109" s="214"/>
      <c r="AA109" s="386">
        <v>1</v>
      </c>
      <c r="AB109" s="387"/>
      <c r="AC109" s="213"/>
      <c r="AD109" s="214">
        <v>1</v>
      </c>
      <c r="AE109" s="386">
        <v>1</v>
      </c>
      <c r="AF109" s="387"/>
      <c r="AG109" s="213"/>
      <c r="AH109" s="214">
        <v>1</v>
      </c>
      <c r="AI109" s="386"/>
      <c r="AJ109" s="387"/>
      <c r="AK109" s="213"/>
      <c r="AL109" s="214">
        <v>1</v>
      </c>
      <c r="AM109" s="386"/>
      <c r="AN109" s="387"/>
      <c r="AO109" s="213"/>
      <c r="AP109" s="214"/>
      <c r="AQ109" s="386"/>
      <c r="AR109" s="387"/>
      <c r="AS109" s="213"/>
      <c r="AT109" s="214"/>
      <c r="AU109" s="386"/>
      <c r="AV109" s="387"/>
      <c r="AW109" s="213"/>
      <c r="AX109" s="214"/>
      <c r="AY109" s="386">
        <v>1</v>
      </c>
      <c r="AZ109" s="387"/>
      <c r="BA109" s="213"/>
      <c r="BB109" s="356"/>
      <c r="BC109" s="484"/>
      <c r="BD109" s="485"/>
      <c r="BE109" s="327"/>
      <c r="BF109" s="214"/>
      <c r="BG109" s="386">
        <v>1</v>
      </c>
      <c r="BH109" s="387"/>
      <c r="BI109" s="213"/>
      <c r="BJ109" s="214"/>
      <c r="BK109" s="386">
        <v>1</v>
      </c>
      <c r="BL109" s="387"/>
      <c r="BM109" s="213"/>
      <c r="BN109" s="214"/>
      <c r="BO109" s="386"/>
      <c r="BP109" s="387"/>
      <c r="BQ109" s="213"/>
      <c r="BR109" s="214"/>
      <c r="BS109" s="386">
        <v>1</v>
      </c>
      <c r="BT109" s="387"/>
      <c r="BU109" s="213"/>
      <c r="BV109" s="214"/>
      <c r="BW109" s="386"/>
      <c r="BX109" s="387"/>
      <c r="BY109" s="213"/>
      <c r="BZ109" s="214">
        <v>1</v>
      </c>
      <c r="CA109" s="386"/>
      <c r="CB109" s="387"/>
      <c r="CC109" s="213"/>
      <c r="CD109" s="356"/>
      <c r="CE109" s="484"/>
      <c r="CF109" s="485"/>
      <c r="CG109" s="327"/>
      <c r="CH109" s="214"/>
      <c r="CI109" s="386"/>
      <c r="CJ109" s="387"/>
      <c r="CK109" s="213"/>
      <c r="CL109" s="214"/>
      <c r="CM109" s="386">
        <v>1</v>
      </c>
      <c r="CN109" s="387"/>
      <c r="CO109" s="213"/>
      <c r="CP109" s="214"/>
      <c r="CQ109" s="386"/>
      <c r="CR109" s="387"/>
      <c r="CS109" s="213"/>
      <c r="CT109" s="214"/>
      <c r="CU109" s="386">
        <v>1</v>
      </c>
      <c r="CV109" s="387"/>
      <c r="CW109" s="213"/>
      <c r="CX109" s="214"/>
      <c r="CY109" s="386"/>
      <c r="CZ109" s="387"/>
      <c r="DA109" s="213"/>
      <c r="DB109" s="214"/>
      <c r="DC109" s="386">
        <v>1</v>
      </c>
      <c r="DD109" s="387"/>
      <c r="DE109" s="213"/>
      <c r="DF109" s="214"/>
      <c r="DG109" s="386">
        <v>1</v>
      </c>
      <c r="DH109" s="387"/>
      <c r="DI109" s="213"/>
      <c r="DJ109" s="214"/>
      <c r="DK109" s="386">
        <v>1</v>
      </c>
      <c r="DL109" s="387"/>
      <c r="DM109" s="213"/>
      <c r="DN109" s="214"/>
      <c r="DO109" s="386">
        <v>1</v>
      </c>
      <c r="DP109" s="387"/>
      <c r="DQ109" s="213"/>
      <c r="DR109" s="214"/>
      <c r="DS109" s="386"/>
      <c r="DT109" s="387"/>
      <c r="DU109" s="213"/>
      <c r="DV109" s="214"/>
      <c r="DW109" s="386"/>
      <c r="DX109" s="387"/>
      <c r="DY109" s="213"/>
      <c r="DZ109" s="244">
        <f t="shared" si="13"/>
        <v>6</v>
      </c>
      <c r="EA109" s="289">
        <f t="shared" si="13"/>
        <v>16</v>
      </c>
      <c r="EB109" s="289">
        <f t="shared" si="13"/>
        <v>0</v>
      </c>
      <c r="EC109" s="246">
        <f t="shared" si="13"/>
        <v>0</v>
      </c>
      <c r="ED109" s="107"/>
    </row>
    <row r="110" spans="1:134" s="83" customFormat="1" ht="35.25" customHeight="1" x14ac:dyDescent="0.25">
      <c r="A110" s="212">
        <v>10</v>
      </c>
      <c r="B110" s="233" t="s">
        <v>2236</v>
      </c>
      <c r="C110" s="236" t="s">
        <v>2237</v>
      </c>
      <c r="D110" s="237" t="s">
        <v>2619</v>
      </c>
      <c r="E110" s="215">
        <v>6</v>
      </c>
      <c r="F110" s="214">
        <v>1</v>
      </c>
      <c r="G110" s="386">
        <v>1</v>
      </c>
      <c r="H110" s="387"/>
      <c r="I110" s="213"/>
      <c r="J110" s="214">
        <v>1</v>
      </c>
      <c r="K110" s="386">
        <v>1</v>
      </c>
      <c r="L110" s="387"/>
      <c r="M110" s="213"/>
      <c r="N110" s="214"/>
      <c r="O110" s="386">
        <v>1</v>
      </c>
      <c r="P110" s="387"/>
      <c r="Q110" s="213"/>
      <c r="R110" s="214"/>
      <c r="S110" s="386">
        <v>1</v>
      </c>
      <c r="T110" s="387"/>
      <c r="U110" s="213"/>
      <c r="V110" s="214"/>
      <c r="W110" s="386"/>
      <c r="X110" s="387"/>
      <c r="Y110" s="213"/>
      <c r="Z110" s="214"/>
      <c r="AA110" s="386">
        <v>1</v>
      </c>
      <c r="AB110" s="387"/>
      <c r="AC110" s="213"/>
      <c r="AD110" s="214">
        <v>1</v>
      </c>
      <c r="AE110" s="386">
        <v>1</v>
      </c>
      <c r="AF110" s="387"/>
      <c r="AG110" s="213"/>
      <c r="AH110" s="214">
        <v>1</v>
      </c>
      <c r="AI110" s="386"/>
      <c r="AJ110" s="387"/>
      <c r="AK110" s="213"/>
      <c r="AL110" s="214">
        <v>1</v>
      </c>
      <c r="AM110" s="386"/>
      <c r="AN110" s="387"/>
      <c r="AO110" s="213"/>
      <c r="AP110" s="214"/>
      <c r="AQ110" s="386"/>
      <c r="AR110" s="387"/>
      <c r="AS110" s="213"/>
      <c r="AT110" s="214"/>
      <c r="AU110" s="386"/>
      <c r="AV110" s="387"/>
      <c r="AW110" s="213"/>
      <c r="AX110" s="214"/>
      <c r="AY110" s="386">
        <v>1</v>
      </c>
      <c r="AZ110" s="387"/>
      <c r="BA110" s="213"/>
      <c r="BB110" s="356"/>
      <c r="BC110" s="484"/>
      <c r="BD110" s="485"/>
      <c r="BE110" s="327"/>
      <c r="BF110" s="214"/>
      <c r="BG110" s="386">
        <v>1</v>
      </c>
      <c r="BH110" s="387"/>
      <c r="BI110" s="213"/>
      <c r="BJ110" s="214"/>
      <c r="BK110" s="386"/>
      <c r="BL110" s="387"/>
      <c r="BM110" s="213"/>
      <c r="BN110" s="214">
        <v>1</v>
      </c>
      <c r="BO110" s="386"/>
      <c r="BP110" s="387"/>
      <c r="BQ110" s="213"/>
      <c r="BR110" s="214"/>
      <c r="BS110" s="386"/>
      <c r="BT110" s="387"/>
      <c r="BU110" s="213"/>
      <c r="BV110" s="214">
        <v>1</v>
      </c>
      <c r="BW110" s="386"/>
      <c r="BX110" s="387"/>
      <c r="BY110" s="213"/>
      <c r="BZ110" s="214"/>
      <c r="CA110" s="386"/>
      <c r="CB110" s="387"/>
      <c r="CC110" s="213"/>
      <c r="CD110" s="356"/>
      <c r="CE110" s="484"/>
      <c r="CF110" s="485"/>
      <c r="CG110" s="327"/>
      <c r="CH110" s="214">
        <v>1</v>
      </c>
      <c r="CI110" s="386"/>
      <c r="CJ110" s="387"/>
      <c r="CK110" s="213"/>
      <c r="CL110" s="214"/>
      <c r="CM110" s="386"/>
      <c r="CN110" s="387"/>
      <c r="CO110" s="213"/>
      <c r="CP110" s="214">
        <v>1</v>
      </c>
      <c r="CQ110" s="386"/>
      <c r="CR110" s="387"/>
      <c r="CS110" s="213"/>
      <c r="CT110" s="214"/>
      <c r="CU110" s="386"/>
      <c r="CV110" s="387"/>
      <c r="CW110" s="213"/>
      <c r="CX110" s="214">
        <v>1</v>
      </c>
      <c r="CY110" s="386"/>
      <c r="CZ110" s="387"/>
      <c r="DA110" s="213"/>
      <c r="DB110" s="214"/>
      <c r="DC110" s="386"/>
      <c r="DD110" s="387"/>
      <c r="DE110" s="213"/>
      <c r="DF110" s="214"/>
      <c r="DG110" s="386"/>
      <c r="DH110" s="387"/>
      <c r="DI110" s="213"/>
      <c r="DJ110" s="214"/>
      <c r="DK110" s="386"/>
      <c r="DL110" s="387"/>
      <c r="DM110" s="213"/>
      <c r="DN110" s="214"/>
      <c r="DO110" s="386"/>
      <c r="DP110" s="387"/>
      <c r="DQ110" s="213"/>
      <c r="DR110" s="214"/>
      <c r="DS110" s="386">
        <v>1</v>
      </c>
      <c r="DT110" s="387"/>
      <c r="DU110" s="213"/>
      <c r="DV110" s="214"/>
      <c r="DW110" s="386">
        <v>1</v>
      </c>
      <c r="DX110" s="387"/>
      <c r="DY110" s="213"/>
      <c r="DZ110" s="244">
        <f t="shared" si="13"/>
        <v>10</v>
      </c>
      <c r="EA110" s="289">
        <f t="shared" si="13"/>
        <v>10</v>
      </c>
      <c r="EB110" s="289">
        <f t="shared" si="13"/>
        <v>0</v>
      </c>
      <c r="EC110" s="246">
        <f t="shared" si="13"/>
        <v>0</v>
      </c>
      <c r="ED110" s="107"/>
    </row>
    <row r="111" spans="1:134" s="83" customFormat="1" ht="35.25" customHeight="1" x14ac:dyDescent="0.25">
      <c r="A111" s="212">
        <v>11</v>
      </c>
      <c r="B111" s="233" t="s">
        <v>2238</v>
      </c>
      <c r="C111" s="236" t="s">
        <v>2239</v>
      </c>
      <c r="D111" s="237" t="s">
        <v>2609</v>
      </c>
      <c r="E111" s="215">
        <v>6</v>
      </c>
      <c r="F111" s="214">
        <v>1</v>
      </c>
      <c r="G111" s="386">
        <v>1</v>
      </c>
      <c r="H111" s="387"/>
      <c r="I111" s="213"/>
      <c r="J111" s="214">
        <v>1</v>
      </c>
      <c r="K111" s="386">
        <v>1</v>
      </c>
      <c r="L111" s="387"/>
      <c r="M111" s="213"/>
      <c r="N111" s="214"/>
      <c r="O111" s="386">
        <v>1</v>
      </c>
      <c r="P111" s="387"/>
      <c r="Q111" s="213"/>
      <c r="R111" s="214"/>
      <c r="S111" s="386">
        <v>1</v>
      </c>
      <c r="T111" s="387"/>
      <c r="U111" s="213"/>
      <c r="V111" s="214"/>
      <c r="W111" s="386"/>
      <c r="X111" s="387"/>
      <c r="Y111" s="213"/>
      <c r="Z111" s="214">
        <v>1</v>
      </c>
      <c r="AA111" s="386"/>
      <c r="AB111" s="387"/>
      <c r="AC111" s="213"/>
      <c r="AD111" s="214">
        <v>1</v>
      </c>
      <c r="AE111" s="386">
        <v>1</v>
      </c>
      <c r="AF111" s="387"/>
      <c r="AG111" s="213"/>
      <c r="AH111" s="214">
        <v>1</v>
      </c>
      <c r="AI111" s="386"/>
      <c r="AJ111" s="387"/>
      <c r="AK111" s="213"/>
      <c r="AL111" s="214">
        <v>1</v>
      </c>
      <c r="AM111" s="386"/>
      <c r="AN111" s="387"/>
      <c r="AO111" s="213"/>
      <c r="AP111" s="214"/>
      <c r="AQ111" s="386"/>
      <c r="AR111" s="387"/>
      <c r="AS111" s="213"/>
      <c r="AT111" s="214"/>
      <c r="AU111" s="386"/>
      <c r="AV111" s="387"/>
      <c r="AW111" s="213"/>
      <c r="AX111" s="214">
        <v>1</v>
      </c>
      <c r="AY111" s="386"/>
      <c r="AZ111" s="387"/>
      <c r="BA111" s="213"/>
      <c r="BB111" s="356"/>
      <c r="BC111" s="484"/>
      <c r="BD111" s="485"/>
      <c r="BE111" s="327"/>
      <c r="BF111" s="214">
        <v>1</v>
      </c>
      <c r="BG111" s="386"/>
      <c r="BH111" s="387"/>
      <c r="BI111" s="213"/>
      <c r="BJ111" s="214">
        <v>1</v>
      </c>
      <c r="BK111" s="386"/>
      <c r="BL111" s="387"/>
      <c r="BM111" s="213"/>
      <c r="BN111" s="214"/>
      <c r="BO111" s="386"/>
      <c r="BP111" s="387"/>
      <c r="BQ111" s="213"/>
      <c r="BR111" s="214">
        <v>1</v>
      </c>
      <c r="BS111" s="386"/>
      <c r="BT111" s="387"/>
      <c r="BU111" s="213"/>
      <c r="BV111" s="214"/>
      <c r="BW111" s="386"/>
      <c r="BX111" s="387"/>
      <c r="BY111" s="213"/>
      <c r="BZ111" s="214"/>
      <c r="CA111" s="386">
        <v>1</v>
      </c>
      <c r="CB111" s="387"/>
      <c r="CC111" s="213"/>
      <c r="CD111" s="356"/>
      <c r="CE111" s="484"/>
      <c r="CF111" s="485"/>
      <c r="CG111" s="327"/>
      <c r="CH111" s="214"/>
      <c r="CI111" s="386"/>
      <c r="CJ111" s="387"/>
      <c r="CK111" s="213"/>
      <c r="CL111" s="214">
        <v>1</v>
      </c>
      <c r="CM111" s="386"/>
      <c r="CN111" s="387"/>
      <c r="CO111" s="213"/>
      <c r="CP111" s="214"/>
      <c r="CQ111" s="386"/>
      <c r="CR111" s="387"/>
      <c r="CS111" s="213"/>
      <c r="CT111" s="214">
        <v>1</v>
      </c>
      <c r="CU111" s="386"/>
      <c r="CV111" s="387"/>
      <c r="CW111" s="213"/>
      <c r="CX111" s="214"/>
      <c r="CY111" s="386"/>
      <c r="CZ111" s="387"/>
      <c r="DA111" s="213"/>
      <c r="DB111" s="214">
        <v>1</v>
      </c>
      <c r="DC111" s="386"/>
      <c r="DD111" s="387"/>
      <c r="DE111" s="213"/>
      <c r="DF111" s="214">
        <v>1</v>
      </c>
      <c r="DG111" s="386"/>
      <c r="DH111" s="387"/>
      <c r="DI111" s="213"/>
      <c r="DJ111" s="214">
        <v>1</v>
      </c>
      <c r="DK111" s="386"/>
      <c r="DL111" s="387"/>
      <c r="DM111" s="213"/>
      <c r="DN111" s="214">
        <v>1</v>
      </c>
      <c r="DO111" s="386"/>
      <c r="DP111" s="387"/>
      <c r="DQ111" s="213"/>
      <c r="DR111" s="214"/>
      <c r="DS111" s="386"/>
      <c r="DT111" s="387"/>
      <c r="DU111" s="213"/>
      <c r="DV111" s="214"/>
      <c r="DW111" s="386"/>
      <c r="DX111" s="387"/>
      <c r="DY111" s="213"/>
      <c r="DZ111" s="244">
        <f t="shared" si="13"/>
        <v>16</v>
      </c>
      <c r="EA111" s="289">
        <f t="shared" si="13"/>
        <v>6</v>
      </c>
      <c r="EB111" s="289">
        <f t="shared" si="13"/>
        <v>0</v>
      </c>
      <c r="EC111" s="246">
        <f t="shared" si="13"/>
        <v>0</v>
      </c>
      <c r="ED111" s="107"/>
    </row>
    <row r="112" spans="1:134" s="83" customFormat="1" ht="33" customHeight="1" x14ac:dyDescent="0.25">
      <c r="A112" s="212">
        <v>12</v>
      </c>
      <c r="B112" s="233" t="s">
        <v>2240</v>
      </c>
      <c r="C112" s="236" t="s">
        <v>2241</v>
      </c>
      <c r="D112" s="237" t="s">
        <v>2608</v>
      </c>
      <c r="E112" s="215">
        <v>6</v>
      </c>
      <c r="F112" s="214">
        <v>1</v>
      </c>
      <c r="G112" s="386">
        <v>1</v>
      </c>
      <c r="H112" s="387"/>
      <c r="I112" s="213"/>
      <c r="J112" s="214">
        <v>1</v>
      </c>
      <c r="K112" s="386">
        <v>1</v>
      </c>
      <c r="L112" s="387"/>
      <c r="M112" s="213"/>
      <c r="N112" s="214"/>
      <c r="O112" s="386">
        <v>1</v>
      </c>
      <c r="P112" s="387"/>
      <c r="Q112" s="213"/>
      <c r="R112" s="214"/>
      <c r="S112" s="386">
        <v>1</v>
      </c>
      <c r="T112" s="387"/>
      <c r="U112" s="213"/>
      <c r="V112" s="214"/>
      <c r="W112" s="386"/>
      <c r="X112" s="387"/>
      <c r="Y112" s="213"/>
      <c r="Z112" s="214">
        <v>1</v>
      </c>
      <c r="AA112" s="386"/>
      <c r="AB112" s="387"/>
      <c r="AC112" s="213"/>
      <c r="AD112" s="214">
        <v>1</v>
      </c>
      <c r="AE112" s="386">
        <v>1</v>
      </c>
      <c r="AF112" s="387"/>
      <c r="AG112" s="213"/>
      <c r="AH112" s="214">
        <v>1</v>
      </c>
      <c r="AI112" s="386"/>
      <c r="AJ112" s="387"/>
      <c r="AK112" s="213"/>
      <c r="AL112" s="214">
        <v>1</v>
      </c>
      <c r="AM112" s="386"/>
      <c r="AN112" s="387"/>
      <c r="AO112" s="213"/>
      <c r="AP112" s="214">
        <v>1</v>
      </c>
      <c r="AQ112" s="386"/>
      <c r="AR112" s="387"/>
      <c r="AS112" s="213"/>
      <c r="AT112" s="214">
        <v>1</v>
      </c>
      <c r="AU112" s="386"/>
      <c r="AV112" s="387"/>
      <c r="AW112" s="213"/>
      <c r="AX112" s="214"/>
      <c r="AY112" s="386"/>
      <c r="AZ112" s="387"/>
      <c r="BA112" s="213"/>
      <c r="BB112" s="356"/>
      <c r="BC112" s="484"/>
      <c r="BD112" s="485"/>
      <c r="BE112" s="327"/>
      <c r="BF112" s="214">
        <v>1</v>
      </c>
      <c r="BG112" s="386"/>
      <c r="BH112" s="387"/>
      <c r="BI112" s="213"/>
      <c r="BJ112" s="214">
        <v>1</v>
      </c>
      <c r="BK112" s="386"/>
      <c r="BL112" s="387"/>
      <c r="BM112" s="213"/>
      <c r="BN112" s="214"/>
      <c r="BO112" s="386">
        <v>1</v>
      </c>
      <c r="BP112" s="387"/>
      <c r="BQ112" s="213"/>
      <c r="BR112" s="214"/>
      <c r="BS112" s="386"/>
      <c r="BT112" s="387"/>
      <c r="BU112" s="213"/>
      <c r="BV112" s="214"/>
      <c r="BW112" s="386">
        <v>1</v>
      </c>
      <c r="BX112" s="387"/>
      <c r="BY112" s="213"/>
      <c r="BZ112" s="214"/>
      <c r="CA112" s="386"/>
      <c r="CB112" s="387"/>
      <c r="CC112" s="213"/>
      <c r="CD112" s="356"/>
      <c r="CE112" s="484"/>
      <c r="CF112" s="485"/>
      <c r="CG112" s="327"/>
      <c r="CH112" s="214">
        <v>1</v>
      </c>
      <c r="CI112" s="386"/>
      <c r="CJ112" s="387"/>
      <c r="CK112" s="213"/>
      <c r="CL112" s="214"/>
      <c r="CM112" s="386"/>
      <c r="CN112" s="387"/>
      <c r="CO112" s="213"/>
      <c r="CP112" s="214">
        <v>1</v>
      </c>
      <c r="CQ112" s="386"/>
      <c r="CR112" s="387"/>
      <c r="CS112" s="213"/>
      <c r="CT112" s="214"/>
      <c r="CU112" s="386">
        <v>1</v>
      </c>
      <c r="CV112" s="387"/>
      <c r="CW112" s="213"/>
      <c r="CX112" s="214"/>
      <c r="CY112" s="386"/>
      <c r="CZ112" s="387"/>
      <c r="DA112" s="213"/>
      <c r="DB112" s="214"/>
      <c r="DC112" s="386">
        <v>1</v>
      </c>
      <c r="DD112" s="387"/>
      <c r="DE112" s="213"/>
      <c r="DF112" s="214"/>
      <c r="DG112" s="386">
        <v>1</v>
      </c>
      <c r="DH112" s="387"/>
      <c r="DI112" s="213"/>
      <c r="DJ112" s="214"/>
      <c r="DK112" s="386">
        <v>1</v>
      </c>
      <c r="DL112" s="387"/>
      <c r="DM112" s="213"/>
      <c r="DN112" s="214"/>
      <c r="DO112" s="386">
        <v>1</v>
      </c>
      <c r="DP112" s="387"/>
      <c r="DQ112" s="213"/>
      <c r="DR112" s="214"/>
      <c r="DS112" s="386"/>
      <c r="DT112" s="387"/>
      <c r="DU112" s="213"/>
      <c r="DV112" s="214"/>
      <c r="DW112" s="386"/>
      <c r="DX112" s="387"/>
      <c r="DY112" s="213"/>
      <c r="DZ112" s="244">
        <f t="shared" si="13"/>
        <v>12</v>
      </c>
      <c r="EA112" s="289">
        <f t="shared" si="13"/>
        <v>12</v>
      </c>
      <c r="EB112" s="289">
        <f t="shared" si="13"/>
        <v>0</v>
      </c>
      <c r="EC112" s="246">
        <f t="shared" si="13"/>
        <v>0</v>
      </c>
      <c r="ED112" s="107"/>
    </row>
    <row r="113" spans="1:134" s="83" customFormat="1" ht="35.25" customHeight="1" x14ac:dyDescent="0.25">
      <c r="A113" s="212">
        <v>13</v>
      </c>
      <c r="B113" s="233" t="s">
        <v>2242</v>
      </c>
      <c r="C113" s="236" t="s">
        <v>2243</v>
      </c>
      <c r="D113" s="237" t="s">
        <v>2620</v>
      </c>
      <c r="E113" s="215">
        <v>6</v>
      </c>
      <c r="F113" s="214">
        <v>1</v>
      </c>
      <c r="G113" s="386">
        <v>1</v>
      </c>
      <c r="H113" s="387"/>
      <c r="I113" s="213"/>
      <c r="J113" s="214">
        <v>1</v>
      </c>
      <c r="K113" s="386">
        <v>1</v>
      </c>
      <c r="L113" s="387"/>
      <c r="M113" s="213"/>
      <c r="N113" s="214"/>
      <c r="O113" s="386">
        <v>1</v>
      </c>
      <c r="P113" s="387"/>
      <c r="Q113" s="213"/>
      <c r="R113" s="214"/>
      <c r="S113" s="386">
        <v>1</v>
      </c>
      <c r="T113" s="387"/>
      <c r="U113" s="213"/>
      <c r="V113" s="214"/>
      <c r="W113" s="386"/>
      <c r="X113" s="387"/>
      <c r="Y113" s="213"/>
      <c r="Z113" s="214">
        <v>1</v>
      </c>
      <c r="AA113" s="386"/>
      <c r="AB113" s="387"/>
      <c r="AC113" s="213"/>
      <c r="AD113" s="214">
        <v>1</v>
      </c>
      <c r="AE113" s="386">
        <v>1</v>
      </c>
      <c r="AF113" s="387"/>
      <c r="AG113" s="213"/>
      <c r="AH113" s="214">
        <v>1</v>
      </c>
      <c r="AI113" s="386"/>
      <c r="AJ113" s="387"/>
      <c r="AK113" s="213"/>
      <c r="AL113" s="214">
        <v>1</v>
      </c>
      <c r="AM113" s="386"/>
      <c r="AN113" s="387"/>
      <c r="AO113" s="213"/>
      <c r="AP113" s="214"/>
      <c r="AQ113" s="386"/>
      <c r="AR113" s="387"/>
      <c r="AS113" s="213"/>
      <c r="AT113" s="214"/>
      <c r="AU113" s="386"/>
      <c r="AV113" s="387"/>
      <c r="AW113" s="213"/>
      <c r="AX113" s="214"/>
      <c r="AY113" s="386">
        <v>1</v>
      </c>
      <c r="AZ113" s="387"/>
      <c r="BA113" s="213"/>
      <c r="BB113" s="356"/>
      <c r="BC113" s="484"/>
      <c r="BD113" s="485"/>
      <c r="BE113" s="327"/>
      <c r="BF113" s="214"/>
      <c r="BG113" s="386">
        <v>1</v>
      </c>
      <c r="BH113" s="387"/>
      <c r="BI113" s="213"/>
      <c r="BJ113" s="214"/>
      <c r="BK113" s="386">
        <v>1</v>
      </c>
      <c r="BL113" s="387"/>
      <c r="BM113" s="213"/>
      <c r="BN113" s="214"/>
      <c r="BO113" s="386"/>
      <c r="BP113" s="387"/>
      <c r="BQ113" s="213"/>
      <c r="BR113" s="214">
        <v>1</v>
      </c>
      <c r="BS113" s="386"/>
      <c r="BT113" s="387"/>
      <c r="BU113" s="213"/>
      <c r="BV113" s="214"/>
      <c r="BW113" s="386"/>
      <c r="BX113" s="387"/>
      <c r="BY113" s="213"/>
      <c r="BZ113" s="214">
        <v>1</v>
      </c>
      <c r="CA113" s="386"/>
      <c r="CB113" s="387"/>
      <c r="CC113" s="213"/>
      <c r="CD113" s="356"/>
      <c r="CE113" s="484"/>
      <c r="CF113" s="485"/>
      <c r="CG113" s="327"/>
      <c r="CH113" s="214"/>
      <c r="CI113" s="386">
        <v>1</v>
      </c>
      <c r="CJ113" s="387"/>
      <c r="CK113" s="213"/>
      <c r="CL113" s="214"/>
      <c r="CM113" s="386"/>
      <c r="CN113" s="387"/>
      <c r="CO113" s="213"/>
      <c r="CP113" s="214"/>
      <c r="CQ113" s="386">
        <v>1</v>
      </c>
      <c r="CR113" s="387"/>
      <c r="CS113" s="213"/>
      <c r="CT113" s="214"/>
      <c r="CU113" s="386"/>
      <c r="CV113" s="387"/>
      <c r="CW113" s="213"/>
      <c r="CX113" s="214">
        <v>1</v>
      </c>
      <c r="CY113" s="386"/>
      <c r="CZ113" s="387"/>
      <c r="DA113" s="213"/>
      <c r="DB113" s="214"/>
      <c r="DC113" s="386"/>
      <c r="DD113" s="387"/>
      <c r="DE113" s="213"/>
      <c r="DF113" s="214"/>
      <c r="DG113" s="386"/>
      <c r="DH113" s="387"/>
      <c r="DI113" s="213"/>
      <c r="DJ113" s="214"/>
      <c r="DK113" s="386"/>
      <c r="DL113" s="387"/>
      <c r="DM113" s="213"/>
      <c r="DN113" s="214"/>
      <c r="DO113" s="386"/>
      <c r="DP113" s="387"/>
      <c r="DQ113" s="213"/>
      <c r="DR113" s="214">
        <v>1</v>
      </c>
      <c r="DS113" s="386"/>
      <c r="DT113" s="387"/>
      <c r="DU113" s="213"/>
      <c r="DV113" s="214">
        <v>1</v>
      </c>
      <c r="DW113" s="386"/>
      <c r="DX113" s="387"/>
      <c r="DY113" s="213"/>
      <c r="DZ113" s="244">
        <f t="shared" si="13"/>
        <v>11</v>
      </c>
      <c r="EA113" s="289">
        <f t="shared" si="13"/>
        <v>10</v>
      </c>
      <c r="EB113" s="289">
        <f t="shared" si="13"/>
        <v>0</v>
      </c>
      <c r="EC113" s="246">
        <f t="shared" si="13"/>
        <v>0</v>
      </c>
      <c r="ED113" s="107"/>
    </row>
    <row r="114" spans="1:134" s="83" customFormat="1" ht="35.25" customHeight="1" x14ac:dyDescent="0.25">
      <c r="A114" s="212">
        <v>14</v>
      </c>
      <c r="B114" s="233" t="s">
        <v>2244</v>
      </c>
      <c r="C114" s="236" t="s">
        <v>2245</v>
      </c>
      <c r="D114" s="237" t="s">
        <v>2607</v>
      </c>
      <c r="E114" s="215">
        <v>6</v>
      </c>
      <c r="F114" s="214">
        <v>1</v>
      </c>
      <c r="G114" s="386">
        <v>1</v>
      </c>
      <c r="H114" s="387"/>
      <c r="I114" s="213"/>
      <c r="J114" s="214">
        <v>1</v>
      </c>
      <c r="K114" s="386">
        <v>1</v>
      </c>
      <c r="L114" s="387"/>
      <c r="M114" s="213"/>
      <c r="N114" s="214"/>
      <c r="O114" s="386">
        <v>1</v>
      </c>
      <c r="P114" s="387"/>
      <c r="Q114" s="213"/>
      <c r="R114" s="214"/>
      <c r="S114" s="386">
        <v>1</v>
      </c>
      <c r="T114" s="387"/>
      <c r="U114" s="213"/>
      <c r="V114" s="214"/>
      <c r="W114" s="386"/>
      <c r="X114" s="387"/>
      <c r="Y114" s="213"/>
      <c r="Z114" s="214"/>
      <c r="AA114" s="386">
        <v>1</v>
      </c>
      <c r="AB114" s="387"/>
      <c r="AC114" s="213"/>
      <c r="AD114" s="214">
        <v>1</v>
      </c>
      <c r="AE114" s="386">
        <v>1</v>
      </c>
      <c r="AF114" s="387"/>
      <c r="AG114" s="213"/>
      <c r="AH114" s="214">
        <v>1</v>
      </c>
      <c r="AI114" s="386"/>
      <c r="AJ114" s="387"/>
      <c r="AK114" s="213"/>
      <c r="AL114" s="214">
        <v>1</v>
      </c>
      <c r="AM114" s="386"/>
      <c r="AN114" s="387"/>
      <c r="AO114" s="213"/>
      <c r="AP114" s="214"/>
      <c r="AQ114" s="386"/>
      <c r="AR114" s="387"/>
      <c r="AS114" s="213"/>
      <c r="AT114" s="214"/>
      <c r="AU114" s="386"/>
      <c r="AV114" s="387"/>
      <c r="AW114" s="213"/>
      <c r="AX114" s="214">
        <v>1</v>
      </c>
      <c r="AY114" s="386"/>
      <c r="AZ114" s="387"/>
      <c r="BA114" s="213"/>
      <c r="BB114" s="356"/>
      <c r="BC114" s="484"/>
      <c r="BD114" s="485"/>
      <c r="BE114" s="327"/>
      <c r="BF114" s="214">
        <v>1</v>
      </c>
      <c r="BG114" s="386"/>
      <c r="BH114" s="387"/>
      <c r="BI114" s="213"/>
      <c r="BJ114" s="214">
        <v>1</v>
      </c>
      <c r="BK114" s="386"/>
      <c r="BL114" s="387"/>
      <c r="BM114" s="213"/>
      <c r="BN114" s="214"/>
      <c r="BO114" s="386"/>
      <c r="BP114" s="387"/>
      <c r="BQ114" s="213"/>
      <c r="BR114" s="214">
        <v>1</v>
      </c>
      <c r="BS114" s="386"/>
      <c r="BT114" s="387"/>
      <c r="BU114" s="213"/>
      <c r="BV114" s="214"/>
      <c r="BW114" s="386"/>
      <c r="BX114" s="387"/>
      <c r="BY114" s="213"/>
      <c r="BZ114" s="214"/>
      <c r="CA114" s="386">
        <v>1</v>
      </c>
      <c r="CB114" s="387"/>
      <c r="CC114" s="213"/>
      <c r="CD114" s="356"/>
      <c r="CE114" s="484"/>
      <c r="CF114" s="485"/>
      <c r="CG114" s="327"/>
      <c r="CH114" s="214"/>
      <c r="CI114" s="386"/>
      <c r="CJ114" s="387"/>
      <c r="CK114" s="213"/>
      <c r="CL114" s="214">
        <v>1</v>
      </c>
      <c r="CM114" s="386"/>
      <c r="CN114" s="387"/>
      <c r="CO114" s="213"/>
      <c r="CP114" s="214"/>
      <c r="CQ114" s="386"/>
      <c r="CR114" s="387"/>
      <c r="CS114" s="213"/>
      <c r="CT114" s="214">
        <v>1</v>
      </c>
      <c r="CU114" s="386"/>
      <c r="CV114" s="387"/>
      <c r="CW114" s="213"/>
      <c r="CX114" s="214"/>
      <c r="CY114" s="386"/>
      <c r="CZ114" s="387"/>
      <c r="DA114" s="213"/>
      <c r="DB114" s="214">
        <v>1</v>
      </c>
      <c r="DC114" s="386"/>
      <c r="DD114" s="387"/>
      <c r="DE114" s="213"/>
      <c r="DF114" s="214">
        <v>1</v>
      </c>
      <c r="DG114" s="386"/>
      <c r="DH114" s="387"/>
      <c r="DI114" s="213"/>
      <c r="DJ114" s="214">
        <v>1</v>
      </c>
      <c r="DK114" s="386"/>
      <c r="DL114" s="387"/>
      <c r="DM114" s="213"/>
      <c r="DN114" s="214">
        <v>1</v>
      </c>
      <c r="DO114" s="386"/>
      <c r="DP114" s="387"/>
      <c r="DQ114" s="213"/>
      <c r="DR114" s="214"/>
      <c r="DS114" s="386"/>
      <c r="DT114" s="387"/>
      <c r="DU114" s="213"/>
      <c r="DV114" s="214"/>
      <c r="DW114" s="386"/>
      <c r="DX114" s="387"/>
      <c r="DY114" s="213"/>
      <c r="DZ114" s="244">
        <f t="shared" si="13"/>
        <v>15</v>
      </c>
      <c r="EA114" s="289">
        <f t="shared" si="13"/>
        <v>7</v>
      </c>
      <c r="EB114" s="289">
        <f t="shared" si="13"/>
        <v>0</v>
      </c>
      <c r="EC114" s="246">
        <f t="shared" si="13"/>
        <v>0</v>
      </c>
      <c r="ED114" s="107"/>
    </row>
    <row r="115" spans="1:134" s="83" customFormat="1" ht="41.25" customHeight="1" thickBot="1" x14ac:dyDescent="0.3">
      <c r="A115" s="212">
        <v>15</v>
      </c>
      <c r="B115" s="233" t="s">
        <v>2246</v>
      </c>
      <c r="C115" s="236" t="s">
        <v>2247</v>
      </c>
      <c r="D115" s="237" t="s">
        <v>2621</v>
      </c>
      <c r="E115" s="215">
        <v>6</v>
      </c>
      <c r="F115" s="214">
        <v>1</v>
      </c>
      <c r="G115" s="386">
        <v>1</v>
      </c>
      <c r="H115" s="387"/>
      <c r="I115" s="213"/>
      <c r="J115" s="214">
        <v>1</v>
      </c>
      <c r="K115" s="386">
        <v>1</v>
      </c>
      <c r="L115" s="387"/>
      <c r="M115" s="213"/>
      <c r="N115" s="214"/>
      <c r="O115" s="386">
        <v>1</v>
      </c>
      <c r="P115" s="387"/>
      <c r="Q115" s="213"/>
      <c r="R115" s="214"/>
      <c r="S115" s="386">
        <v>1</v>
      </c>
      <c r="T115" s="387"/>
      <c r="U115" s="213"/>
      <c r="V115" s="214"/>
      <c r="W115" s="386"/>
      <c r="X115" s="387"/>
      <c r="Y115" s="213"/>
      <c r="Z115" s="214"/>
      <c r="AA115" s="386">
        <v>1</v>
      </c>
      <c r="AB115" s="387"/>
      <c r="AC115" s="213"/>
      <c r="AD115" s="214">
        <v>1</v>
      </c>
      <c r="AE115" s="386">
        <v>1</v>
      </c>
      <c r="AF115" s="387"/>
      <c r="AG115" s="213"/>
      <c r="AH115" s="214">
        <v>1</v>
      </c>
      <c r="AI115" s="386"/>
      <c r="AJ115" s="387"/>
      <c r="AK115" s="213"/>
      <c r="AL115" s="214">
        <v>1</v>
      </c>
      <c r="AM115" s="386"/>
      <c r="AN115" s="387"/>
      <c r="AO115" s="213"/>
      <c r="AP115" s="214"/>
      <c r="AQ115" s="386"/>
      <c r="AR115" s="387"/>
      <c r="AS115" s="213"/>
      <c r="AT115" s="214"/>
      <c r="AU115" s="386"/>
      <c r="AV115" s="387"/>
      <c r="AW115" s="213"/>
      <c r="AX115" s="214"/>
      <c r="AY115" s="386"/>
      <c r="AZ115" s="387"/>
      <c r="BA115" s="213"/>
      <c r="BB115" s="356"/>
      <c r="BC115" s="484"/>
      <c r="BD115" s="485"/>
      <c r="BE115" s="327"/>
      <c r="BF115" s="214">
        <v>1</v>
      </c>
      <c r="BG115" s="386"/>
      <c r="BH115" s="387"/>
      <c r="BI115" s="213"/>
      <c r="BJ115" s="214"/>
      <c r="BK115" s="386"/>
      <c r="BL115" s="387"/>
      <c r="BM115" s="213"/>
      <c r="BN115" s="214">
        <v>1</v>
      </c>
      <c r="BO115" s="386"/>
      <c r="BP115" s="387"/>
      <c r="BQ115" s="213"/>
      <c r="BR115" s="214"/>
      <c r="BS115" s="386"/>
      <c r="BT115" s="387"/>
      <c r="BU115" s="213"/>
      <c r="BV115" s="214">
        <v>1</v>
      </c>
      <c r="BW115" s="386"/>
      <c r="BX115" s="387"/>
      <c r="BY115" s="213"/>
      <c r="BZ115" s="214"/>
      <c r="CA115" s="386"/>
      <c r="CB115" s="387"/>
      <c r="CC115" s="213"/>
      <c r="CD115" s="356"/>
      <c r="CE115" s="484"/>
      <c r="CF115" s="485"/>
      <c r="CG115" s="327"/>
      <c r="CH115" s="214">
        <v>1</v>
      </c>
      <c r="CI115" s="386"/>
      <c r="CJ115" s="387"/>
      <c r="CK115" s="213"/>
      <c r="CL115" s="214"/>
      <c r="CM115" s="386"/>
      <c r="CN115" s="387"/>
      <c r="CO115" s="213"/>
      <c r="CP115" s="214">
        <v>1</v>
      </c>
      <c r="CQ115" s="386"/>
      <c r="CR115" s="387"/>
      <c r="CS115" s="213"/>
      <c r="CT115" s="214"/>
      <c r="CU115" s="386"/>
      <c r="CV115" s="387"/>
      <c r="CW115" s="213"/>
      <c r="CX115" s="214"/>
      <c r="CY115" s="386">
        <v>1</v>
      </c>
      <c r="CZ115" s="387"/>
      <c r="DA115" s="213"/>
      <c r="DB115" s="214"/>
      <c r="DC115" s="386"/>
      <c r="DD115" s="387"/>
      <c r="DE115" s="213"/>
      <c r="DF115" s="214"/>
      <c r="DG115" s="386"/>
      <c r="DH115" s="387"/>
      <c r="DI115" s="213"/>
      <c r="DJ115" s="214"/>
      <c r="DK115" s="386"/>
      <c r="DL115" s="387"/>
      <c r="DM115" s="213"/>
      <c r="DN115" s="214"/>
      <c r="DO115" s="386"/>
      <c r="DP115" s="387"/>
      <c r="DQ115" s="213"/>
      <c r="DR115" s="214">
        <v>1</v>
      </c>
      <c r="DS115" s="386"/>
      <c r="DT115" s="387"/>
      <c r="DU115" s="213"/>
      <c r="DV115" s="214">
        <v>1</v>
      </c>
      <c r="DW115" s="386"/>
      <c r="DX115" s="387"/>
      <c r="DY115" s="213"/>
      <c r="DZ115" s="244">
        <f t="shared" ref="DZ115" si="14">F115+J115+N115+R115+V115+Z115+AD115+AH115+AL115+AP115+AT115+AX115+BB115+BF115+BJ115+BN115+BR115+BV115+BZ115+CD115+CH115+CL115+CP115+CT115+CX115+DB115+DF115+DJ115+DN115+DR115+DV115</f>
        <v>12</v>
      </c>
      <c r="EA115" s="289">
        <f t="shared" ref="EA115" si="15">G115+K115+O115+S115+W115+AA115+AE115+AI115+AM115+AQ115+AU115+AY115+BC115+BG115+BK115+BO115+BS115+BW115+CA115+CE115+CI115+CM115+CQ115+CU115+CY115+DC115+DG115+DK115+DO115+DS115+DW115</f>
        <v>7</v>
      </c>
      <c r="EB115" s="289">
        <f t="shared" ref="EB115" si="16">H115+L115+P115+T115+X115+AB115+AF115+AJ115+AN115+AR115+AV115+AZ115+BD115+BH115+BL115+BP115+BT115+BX115+CB115+CF115+CJ115+CN115+CR115+CV115+CZ115+DD115+DH115+DL115+DP115+DT115+DX115</f>
        <v>0</v>
      </c>
      <c r="EC115" s="246">
        <f t="shared" ref="EC115" si="17">I115+M115+Q115+U115+Y115+AC115+AG115+AK115+AO115+AS115+AW115+BA115+BE115+BI115+BM115+BQ115+BU115+BY115+CC115+CG115+CK115+CO115+CS115+CW115+DA115+DE115+DI115+DM115+DQ115+DU115+DY115</f>
        <v>0</v>
      </c>
      <c r="ED115" s="107"/>
    </row>
    <row r="116" spans="1:134" s="77" customFormat="1" ht="18.75" customHeight="1" thickBot="1" x14ac:dyDescent="0.3">
      <c r="A116" s="557"/>
      <c r="B116" s="752" t="s">
        <v>1191</v>
      </c>
      <c r="C116" s="752"/>
      <c r="D116" s="752"/>
      <c r="E116" s="150"/>
      <c r="F116" s="254"/>
      <c r="G116" s="255"/>
      <c r="H116" s="255"/>
      <c r="I116" s="256"/>
      <c r="J116" s="254"/>
      <c r="K116" s="255"/>
      <c r="L116" s="255"/>
      <c r="M116" s="256"/>
      <c r="N116" s="254"/>
      <c r="O116" s="255"/>
      <c r="P116" s="255"/>
      <c r="Q116" s="256"/>
      <c r="R116" s="254"/>
      <c r="S116" s="255"/>
      <c r="T116" s="255"/>
      <c r="U116" s="256"/>
      <c r="V116" s="254"/>
      <c r="W116" s="255"/>
      <c r="X116" s="255"/>
      <c r="Y116" s="256"/>
      <c r="Z116" s="545"/>
      <c r="AA116" s="546"/>
      <c r="AB116" s="546"/>
      <c r="AC116" s="547"/>
      <c r="AD116" s="545"/>
      <c r="AE116" s="546"/>
      <c r="AF116" s="546"/>
      <c r="AG116" s="547"/>
      <c r="AH116" s="545"/>
      <c r="AI116" s="546"/>
      <c r="AJ116" s="546"/>
      <c r="AK116" s="547"/>
      <c r="AL116" s="545"/>
      <c r="AM116" s="546"/>
      <c r="AN116" s="546"/>
      <c r="AO116" s="547"/>
      <c r="AP116" s="545"/>
      <c r="AQ116" s="546"/>
      <c r="AR116" s="546"/>
      <c r="AS116" s="547"/>
      <c r="AT116" s="545"/>
      <c r="AU116" s="546"/>
      <c r="AV116" s="546"/>
      <c r="AW116" s="547"/>
      <c r="AX116" s="545"/>
      <c r="AY116" s="546"/>
      <c r="AZ116" s="546"/>
      <c r="BA116" s="547"/>
      <c r="BB116" s="548"/>
      <c r="BC116" s="549"/>
      <c r="BD116" s="550"/>
      <c r="BE116" s="550"/>
      <c r="BF116" s="545"/>
      <c r="BG116" s="546"/>
      <c r="BH116" s="546"/>
      <c r="BI116" s="547"/>
      <c r="BJ116" s="545"/>
      <c r="BK116" s="546"/>
      <c r="BL116" s="546"/>
      <c r="BM116" s="547"/>
      <c r="BN116" s="545"/>
      <c r="BO116" s="546"/>
      <c r="BP116" s="546"/>
      <c r="BQ116" s="547"/>
      <c r="BR116" s="545"/>
      <c r="BS116" s="546"/>
      <c r="BT116" s="546"/>
      <c r="BU116" s="547"/>
      <c r="BV116" s="545"/>
      <c r="BW116" s="546"/>
      <c r="BX116" s="546"/>
      <c r="BY116" s="547"/>
      <c r="BZ116" s="545"/>
      <c r="CA116" s="546"/>
      <c r="CB116" s="546"/>
      <c r="CC116" s="547"/>
      <c r="CD116" s="548"/>
      <c r="CE116" s="549"/>
      <c r="CF116" s="550"/>
      <c r="CG116" s="550"/>
      <c r="CH116" s="545"/>
      <c r="CI116" s="546"/>
      <c r="CJ116" s="546"/>
      <c r="CK116" s="547"/>
      <c r="CL116" s="545"/>
      <c r="CM116" s="546"/>
      <c r="CN116" s="546"/>
      <c r="CO116" s="547"/>
      <c r="CP116" s="545"/>
      <c r="CQ116" s="546"/>
      <c r="CR116" s="546"/>
      <c r="CS116" s="547"/>
      <c r="CT116" s="545"/>
      <c r="CU116" s="546"/>
      <c r="CV116" s="546"/>
      <c r="CW116" s="547"/>
      <c r="CX116" s="545"/>
      <c r="CY116" s="546"/>
      <c r="CZ116" s="546"/>
      <c r="DA116" s="547"/>
      <c r="DB116" s="545"/>
      <c r="DC116" s="546"/>
      <c r="DD116" s="546"/>
      <c r="DE116" s="547"/>
      <c r="DF116" s="545"/>
      <c r="DG116" s="546"/>
      <c r="DH116" s="546"/>
      <c r="DI116" s="547"/>
      <c r="DJ116" s="545"/>
      <c r="DK116" s="546"/>
      <c r="DL116" s="546"/>
      <c r="DM116" s="547"/>
      <c r="DN116" s="545"/>
      <c r="DO116" s="546"/>
      <c r="DP116" s="546"/>
      <c r="DQ116" s="547"/>
      <c r="DR116" s="545"/>
      <c r="DS116" s="546"/>
      <c r="DT116" s="546"/>
      <c r="DU116" s="547"/>
      <c r="DV116" s="545"/>
      <c r="DW116" s="546"/>
      <c r="DX116" s="546"/>
      <c r="DY116" s="547"/>
      <c r="DZ116" s="397"/>
      <c r="EA116" s="397"/>
      <c r="EB116" s="397"/>
      <c r="EC116" s="279"/>
      <c r="ED116" s="93"/>
    </row>
    <row r="117" spans="1:134" s="83" customFormat="1" ht="35.25" customHeight="1" x14ac:dyDescent="0.25">
      <c r="A117" s="474">
        <v>1</v>
      </c>
      <c r="B117" s="475" t="s">
        <v>1128</v>
      </c>
      <c r="C117" s="372" t="s">
        <v>2601</v>
      </c>
      <c r="D117" s="372" t="s">
        <v>164</v>
      </c>
      <c r="E117" s="68">
        <v>10</v>
      </c>
      <c r="F117" s="214"/>
      <c r="G117" s="386"/>
      <c r="H117" s="387"/>
      <c r="I117" s="213"/>
      <c r="J117" s="214"/>
      <c r="K117" s="386"/>
      <c r="L117" s="387"/>
      <c r="M117" s="213"/>
      <c r="N117" s="214"/>
      <c r="O117" s="386"/>
      <c r="P117" s="387"/>
      <c r="Q117" s="213"/>
      <c r="R117" s="214"/>
      <c r="S117" s="386"/>
      <c r="T117" s="387"/>
      <c r="U117" s="213"/>
      <c r="V117" s="214"/>
      <c r="W117" s="386"/>
      <c r="X117" s="387"/>
      <c r="Y117" s="213"/>
      <c r="Z117" s="214"/>
      <c r="AA117" s="386"/>
      <c r="AB117" s="387"/>
      <c r="AC117" s="213"/>
      <c r="AD117" s="214"/>
      <c r="AE117" s="386"/>
      <c r="AF117" s="387"/>
      <c r="AG117" s="213"/>
      <c r="AH117" s="214"/>
      <c r="AI117" s="386"/>
      <c r="AJ117" s="387"/>
      <c r="AK117" s="213"/>
      <c r="AL117" s="214"/>
      <c r="AM117" s="386"/>
      <c r="AN117" s="387"/>
      <c r="AO117" s="213"/>
      <c r="AP117" s="214"/>
      <c r="AQ117" s="386"/>
      <c r="AR117" s="387"/>
      <c r="AS117" s="213"/>
      <c r="AT117" s="214"/>
      <c r="AU117" s="386"/>
      <c r="AV117" s="387"/>
      <c r="AW117" s="213"/>
      <c r="AX117" s="214"/>
      <c r="AY117" s="386"/>
      <c r="AZ117" s="387"/>
      <c r="BA117" s="213"/>
      <c r="BB117" s="356"/>
      <c r="BC117" s="484"/>
      <c r="BD117" s="485"/>
      <c r="BE117" s="327"/>
      <c r="BF117" s="214"/>
      <c r="BG117" s="386"/>
      <c r="BH117" s="387"/>
      <c r="BI117" s="213"/>
      <c r="BJ117" s="214"/>
      <c r="BK117" s="386"/>
      <c r="BL117" s="387"/>
      <c r="BM117" s="213"/>
      <c r="BN117" s="214"/>
      <c r="BO117" s="386"/>
      <c r="BP117" s="387"/>
      <c r="BQ117" s="213"/>
      <c r="BR117" s="214">
        <v>1</v>
      </c>
      <c r="BS117" s="386"/>
      <c r="BT117" s="387"/>
      <c r="BU117" s="213"/>
      <c r="BV117" s="214">
        <v>2</v>
      </c>
      <c r="BW117" s="386"/>
      <c r="BX117" s="387"/>
      <c r="BY117" s="213"/>
      <c r="BZ117" s="214">
        <v>1</v>
      </c>
      <c r="CA117" s="386"/>
      <c r="CB117" s="387"/>
      <c r="CC117" s="213"/>
      <c r="CD117" s="356"/>
      <c r="CE117" s="484"/>
      <c r="CF117" s="485"/>
      <c r="CG117" s="327"/>
      <c r="CH117" s="214"/>
      <c r="CI117" s="386">
        <v>1</v>
      </c>
      <c r="CJ117" s="387"/>
      <c r="CK117" s="213"/>
      <c r="CL117" s="214">
        <v>1</v>
      </c>
      <c r="CM117" s="386"/>
      <c r="CN117" s="387"/>
      <c r="CO117" s="213"/>
      <c r="CP117" s="214"/>
      <c r="CQ117" s="386">
        <v>1</v>
      </c>
      <c r="CR117" s="387"/>
      <c r="CS117" s="213"/>
      <c r="CT117" s="214">
        <v>1</v>
      </c>
      <c r="CU117" s="386"/>
      <c r="CV117" s="387"/>
      <c r="CW117" s="213"/>
      <c r="CX117" s="356"/>
      <c r="CY117" s="484"/>
      <c r="CZ117" s="485"/>
      <c r="DA117" s="327"/>
      <c r="DB117" s="356"/>
      <c r="DC117" s="484"/>
      <c r="DD117" s="485"/>
      <c r="DE117" s="327"/>
      <c r="DF117" s="356"/>
      <c r="DG117" s="484"/>
      <c r="DH117" s="485"/>
      <c r="DI117" s="327"/>
      <c r="DJ117" s="356"/>
      <c r="DK117" s="484"/>
      <c r="DL117" s="485"/>
      <c r="DM117" s="327"/>
      <c r="DN117" s="356"/>
      <c r="DO117" s="484"/>
      <c r="DP117" s="485"/>
      <c r="DQ117" s="327"/>
      <c r="DR117" s="356"/>
      <c r="DS117" s="484"/>
      <c r="DT117" s="485"/>
      <c r="DU117" s="327"/>
      <c r="DV117" s="356"/>
      <c r="DW117" s="484"/>
      <c r="DX117" s="485"/>
      <c r="DY117" s="327"/>
      <c r="DZ117" s="244">
        <f t="shared" ref="DZ117:DZ122" si="18">F117+J117+N117+R117+V117+Z117+AD117+AH117+AL117+AP117+AT117+AX117+BB117+BF117+BJ117+BN117+BR117+BV117+BZ117+CD117+CH117+CL117+CP117+CT117+CX117+DB117+DF117+DJ117+DN117+DR117+DV117</f>
        <v>6</v>
      </c>
      <c r="EA117" s="289">
        <f t="shared" ref="EA117:EA122" si="19">G117+K117+O117+S117+W117+AA117+AE117+AI117+AM117+AQ117+AU117+AY117+BC117+BG117+BK117+BO117+BS117+BW117+CA117+CE117+CI117+CM117+CQ117+CU117+CY117+DC117+DG117+DK117+DO117+DS117+DW117</f>
        <v>2</v>
      </c>
      <c r="EB117" s="289">
        <f t="shared" ref="EB117:EB122" si="20">H117+L117+P117+T117+X117+AB117+AF117+AJ117+AN117+AR117+AV117+AZ117+BD117+BH117+BL117+BP117+BT117+BX117+CB117+CF117+CJ117+CN117+CR117+CV117+CZ117+DD117+DH117+DL117+DP117+DT117+DX117</f>
        <v>0</v>
      </c>
      <c r="EC117" s="246">
        <f t="shared" ref="EC117:EC122" si="21">I117+M117+Q117+U117+Y117+AC117+AG117+AK117+AO117+AS117+AW117+BA117+BE117+BI117+BM117+BQ117+BU117+BY117+CC117+CG117+CK117+CO117+CS117+CW117+DA117+DE117+DI117+DM117+DQ117+DU117+DY117</f>
        <v>0</v>
      </c>
      <c r="ED117" s="107"/>
    </row>
    <row r="118" spans="1:134" s="83" customFormat="1" ht="45" x14ac:dyDescent="0.25">
      <c r="A118" s="476">
        <v>2</v>
      </c>
      <c r="B118" s="437" t="s">
        <v>2505</v>
      </c>
      <c r="C118" s="454" t="s">
        <v>2506</v>
      </c>
      <c r="D118" s="454" t="s">
        <v>2507</v>
      </c>
      <c r="E118" s="527">
        <v>9</v>
      </c>
      <c r="F118" s="214"/>
      <c r="G118" s="386"/>
      <c r="H118" s="387"/>
      <c r="I118" s="213"/>
      <c r="J118" s="214"/>
      <c r="K118" s="386"/>
      <c r="L118" s="387"/>
      <c r="M118" s="213"/>
      <c r="N118" s="214"/>
      <c r="O118" s="386"/>
      <c r="P118" s="387"/>
      <c r="Q118" s="213"/>
      <c r="R118" s="214"/>
      <c r="S118" s="386"/>
      <c r="T118" s="387"/>
      <c r="U118" s="213"/>
      <c r="V118" s="214"/>
      <c r="W118" s="386"/>
      <c r="X118" s="387"/>
      <c r="Y118" s="213"/>
      <c r="Z118" s="214"/>
      <c r="AA118" s="386"/>
      <c r="AB118" s="387"/>
      <c r="AC118" s="213"/>
      <c r="AD118" s="214"/>
      <c r="AE118" s="386"/>
      <c r="AF118" s="387"/>
      <c r="AG118" s="213"/>
      <c r="AH118" s="214"/>
      <c r="AI118" s="386"/>
      <c r="AJ118" s="387"/>
      <c r="AK118" s="213"/>
      <c r="AL118" s="214"/>
      <c r="AM118" s="386"/>
      <c r="AN118" s="387"/>
      <c r="AO118" s="213"/>
      <c r="AP118" s="214"/>
      <c r="AQ118" s="386"/>
      <c r="AR118" s="387"/>
      <c r="AS118" s="213"/>
      <c r="AT118" s="214"/>
      <c r="AU118" s="386"/>
      <c r="AV118" s="387"/>
      <c r="AW118" s="213"/>
      <c r="AX118" s="214"/>
      <c r="AY118" s="386"/>
      <c r="AZ118" s="387"/>
      <c r="BA118" s="213"/>
      <c r="BB118" s="356"/>
      <c r="BC118" s="484"/>
      <c r="BD118" s="485"/>
      <c r="BE118" s="327"/>
      <c r="BF118" s="214"/>
      <c r="BG118" s="386"/>
      <c r="BH118" s="387"/>
      <c r="BI118" s="213"/>
      <c r="BJ118" s="214"/>
      <c r="BK118" s="386">
        <v>1</v>
      </c>
      <c r="BL118" s="387"/>
      <c r="BM118" s="213"/>
      <c r="BN118" s="214"/>
      <c r="BO118" s="386"/>
      <c r="BP118" s="387"/>
      <c r="BQ118" s="213"/>
      <c r="BR118" s="214"/>
      <c r="BS118" s="386">
        <v>1</v>
      </c>
      <c r="BT118" s="387"/>
      <c r="BU118" s="213"/>
      <c r="BV118" s="214">
        <v>1</v>
      </c>
      <c r="BW118" s="386"/>
      <c r="BX118" s="387"/>
      <c r="BY118" s="213"/>
      <c r="BZ118" s="214"/>
      <c r="CA118" s="386"/>
      <c r="CB118" s="387"/>
      <c r="CC118" s="213"/>
      <c r="CD118" s="356"/>
      <c r="CE118" s="484"/>
      <c r="CF118" s="485"/>
      <c r="CG118" s="327"/>
      <c r="CH118" s="214">
        <v>1</v>
      </c>
      <c r="CI118" s="386"/>
      <c r="CJ118" s="387"/>
      <c r="CK118" s="213"/>
      <c r="CL118" s="214">
        <v>1</v>
      </c>
      <c r="CM118" s="386"/>
      <c r="CN118" s="387"/>
      <c r="CO118" s="213"/>
      <c r="CP118" s="214"/>
      <c r="CQ118" s="386"/>
      <c r="CR118" s="387"/>
      <c r="CS118" s="213"/>
      <c r="CT118" s="214"/>
      <c r="CU118" s="386"/>
      <c r="CV118" s="387"/>
      <c r="CW118" s="213"/>
      <c r="CX118" s="356"/>
      <c r="CY118" s="484"/>
      <c r="CZ118" s="485"/>
      <c r="DA118" s="327"/>
      <c r="DB118" s="356"/>
      <c r="DC118" s="484"/>
      <c r="DD118" s="485"/>
      <c r="DE118" s="327"/>
      <c r="DF118" s="356"/>
      <c r="DG118" s="484"/>
      <c r="DH118" s="485"/>
      <c r="DI118" s="327"/>
      <c r="DJ118" s="356"/>
      <c r="DK118" s="484"/>
      <c r="DL118" s="485"/>
      <c r="DM118" s="327"/>
      <c r="DN118" s="356"/>
      <c r="DO118" s="484"/>
      <c r="DP118" s="485"/>
      <c r="DQ118" s="327"/>
      <c r="DR118" s="356"/>
      <c r="DS118" s="484"/>
      <c r="DT118" s="485"/>
      <c r="DU118" s="327"/>
      <c r="DV118" s="356"/>
      <c r="DW118" s="484"/>
      <c r="DX118" s="485"/>
      <c r="DY118" s="327"/>
      <c r="DZ118" s="244">
        <f t="shared" si="18"/>
        <v>3</v>
      </c>
      <c r="EA118" s="289">
        <f t="shared" si="19"/>
        <v>2</v>
      </c>
      <c r="EB118" s="289">
        <f t="shared" si="20"/>
        <v>0</v>
      </c>
      <c r="EC118" s="246">
        <f t="shared" si="21"/>
        <v>0</v>
      </c>
      <c r="ED118" s="107"/>
    </row>
    <row r="119" spans="1:134" s="83" customFormat="1" ht="45" x14ac:dyDescent="0.25">
      <c r="A119" s="476">
        <v>3</v>
      </c>
      <c r="B119" s="437" t="s">
        <v>1129</v>
      </c>
      <c r="C119" s="454" t="s">
        <v>1130</v>
      </c>
      <c r="D119" s="454" t="s">
        <v>1501</v>
      </c>
      <c r="E119" s="527">
        <v>9</v>
      </c>
      <c r="F119" s="214"/>
      <c r="G119" s="386"/>
      <c r="H119" s="387"/>
      <c r="I119" s="213"/>
      <c r="J119" s="214"/>
      <c r="K119" s="386"/>
      <c r="L119" s="387"/>
      <c r="M119" s="213"/>
      <c r="N119" s="214"/>
      <c r="O119" s="386"/>
      <c r="P119" s="387"/>
      <c r="Q119" s="213"/>
      <c r="R119" s="214"/>
      <c r="S119" s="386"/>
      <c r="T119" s="387"/>
      <c r="U119" s="213"/>
      <c r="V119" s="214"/>
      <c r="W119" s="386"/>
      <c r="X119" s="387"/>
      <c r="Y119" s="213"/>
      <c r="Z119" s="214"/>
      <c r="AA119" s="386"/>
      <c r="AB119" s="387"/>
      <c r="AC119" s="213"/>
      <c r="AD119" s="214"/>
      <c r="AE119" s="386"/>
      <c r="AF119" s="387"/>
      <c r="AG119" s="213"/>
      <c r="AH119" s="214"/>
      <c r="AI119" s="386"/>
      <c r="AJ119" s="387"/>
      <c r="AK119" s="213"/>
      <c r="AL119" s="214"/>
      <c r="AM119" s="386"/>
      <c r="AN119" s="387"/>
      <c r="AO119" s="213"/>
      <c r="AP119" s="214"/>
      <c r="AQ119" s="386"/>
      <c r="AR119" s="387"/>
      <c r="AS119" s="213"/>
      <c r="AT119" s="214"/>
      <c r="AU119" s="386"/>
      <c r="AV119" s="387"/>
      <c r="AW119" s="213"/>
      <c r="AX119" s="214"/>
      <c r="AY119" s="386"/>
      <c r="AZ119" s="387"/>
      <c r="BA119" s="213"/>
      <c r="BB119" s="356"/>
      <c r="BC119" s="484"/>
      <c r="BD119" s="485"/>
      <c r="BE119" s="327"/>
      <c r="BF119" s="214"/>
      <c r="BG119" s="386"/>
      <c r="BH119" s="387"/>
      <c r="BI119" s="213"/>
      <c r="BJ119" s="214"/>
      <c r="BK119" s="386">
        <v>1</v>
      </c>
      <c r="BL119" s="387"/>
      <c r="BM119" s="213"/>
      <c r="BN119" s="214"/>
      <c r="BO119" s="386"/>
      <c r="BP119" s="387"/>
      <c r="BQ119" s="213"/>
      <c r="BR119" s="214">
        <v>1</v>
      </c>
      <c r="BS119" s="386"/>
      <c r="BT119" s="387"/>
      <c r="BU119" s="213"/>
      <c r="BV119" s="214">
        <v>1</v>
      </c>
      <c r="BW119" s="386"/>
      <c r="BX119" s="387"/>
      <c r="BY119" s="213"/>
      <c r="BZ119" s="214"/>
      <c r="CA119" s="386"/>
      <c r="CB119" s="387"/>
      <c r="CC119" s="213"/>
      <c r="CD119" s="356"/>
      <c r="CE119" s="484"/>
      <c r="CF119" s="485"/>
      <c r="CG119" s="327"/>
      <c r="CH119" s="214">
        <v>1</v>
      </c>
      <c r="CI119" s="386"/>
      <c r="CJ119" s="387"/>
      <c r="CK119" s="213"/>
      <c r="CL119" s="214">
        <v>1</v>
      </c>
      <c r="CM119" s="386"/>
      <c r="CN119" s="387"/>
      <c r="CO119" s="213"/>
      <c r="CP119" s="214"/>
      <c r="CQ119" s="386"/>
      <c r="CR119" s="387"/>
      <c r="CS119" s="213"/>
      <c r="CT119" s="214"/>
      <c r="CU119" s="386"/>
      <c r="CV119" s="387"/>
      <c r="CW119" s="213"/>
      <c r="CX119" s="356"/>
      <c r="CY119" s="484"/>
      <c r="CZ119" s="485"/>
      <c r="DA119" s="327"/>
      <c r="DB119" s="356"/>
      <c r="DC119" s="484"/>
      <c r="DD119" s="485"/>
      <c r="DE119" s="327"/>
      <c r="DF119" s="356"/>
      <c r="DG119" s="484"/>
      <c r="DH119" s="485"/>
      <c r="DI119" s="327"/>
      <c r="DJ119" s="356"/>
      <c r="DK119" s="484"/>
      <c r="DL119" s="485"/>
      <c r="DM119" s="327"/>
      <c r="DN119" s="356"/>
      <c r="DO119" s="484"/>
      <c r="DP119" s="485"/>
      <c r="DQ119" s="327"/>
      <c r="DR119" s="356"/>
      <c r="DS119" s="484"/>
      <c r="DT119" s="485"/>
      <c r="DU119" s="327"/>
      <c r="DV119" s="356"/>
      <c r="DW119" s="484"/>
      <c r="DX119" s="485"/>
      <c r="DY119" s="327"/>
      <c r="DZ119" s="244">
        <f t="shared" si="18"/>
        <v>4</v>
      </c>
      <c r="EA119" s="289">
        <f t="shared" si="19"/>
        <v>1</v>
      </c>
      <c r="EB119" s="289">
        <f t="shared" si="20"/>
        <v>0</v>
      </c>
      <c r="EC119" s="246">
        <f t="shared" si="21"/>
        <v>0</v>
      </c>
      <c r="ED119" s="107"/>
    </row>
    <row r="120" spans="1:134" s="83" customFormat="1" ht="35.25" customHeight="1" x14ac:dyDescent="0.25">
      <c r="A120" s="476">
        <v>4</v>
      </c>
      <c r="B120" s="437" t="s">
        <v>874</v>
      </c>
      <c r="C120" s="454" t="s">
        <v>165</v>
      </c>
      <c r="D120" s="454" t="s">
        <v>1507</v>
      </c>
      <c r="E120" s="527">
        <v>3</v>
      </c>
      <c r="F120" s="214"/>
      <c r="G120" s="386"/>
      <c r="H120" s="387"/>
      <c r="I120" s="213"/>
      <c r="J120" s="214"/>
      <c r="K120" s="386"/>
      <c r="L120" s="387"/>
      <c r="M120" s="213"/>
      <c r="N120" s="214"/>
      <c r="O120" s="386"/>
      <c r="P120" s="387"/>
      <c r="Q120" s="213"/>
      <c r="R120" s="214"/>
      <c r="S120" s="386"/>
      <c r="T120" s="387"/>
      <c r="U120" s="213"/>
      <c r="V120" s="214"/>
      <c r="W120" s="386"/>
      <c r="X120" s="387"/>
      <c r="Y120" s="213"/>
      <c r="Z120" s="214"/>
      <c r="AA120" s="386"/>
      <c r="AB120" s="387"/>
      <c r="AC120" s="213"/>
      <c r="AD120" s="214"/>
      <c r="AE120" s="386"/>
      <c r="AF120" s="387"/>
      <c r="AG120" s="213"/>
      <c r="AH120" s="214"/>
      <c r="AI120" s="386"/>
      <c r="AJ120" s="387"/>
      <c r="AK120" s="213"/>
      <c r="AL120" s="214"/>
      <c r="AM120" s="386"/>
      <c r="AN120" s="387"/>
      <c r="AO120" s="213"/>
      <c r="AP120" s="214"/>
      <c r="AQ120" s="386"/>
      <c r="AR120" s="387"/>
      <c r="AS120" s="213"/>
      <c r="AT120" s="214"/>
      <c r="AU120" s="386"/>
      <c r="AV120" s="387"/>
      <c r="AW120" s="213"/>
      <c r="AX120" s="214"/>
      <c r="AY120" s="386"/>
      <c r="AZ120" s="387"/>
      <c r="BA120" s="213"/>
      <c r="BB120" s="356"/>
      <c r="BC120" s="484"/>
      <c r="BD120" s="485"/>
      <c r="BE120" s="327"/>
      <c r="BF120" s="214"/>
      <c r="BG120" s="386"/>
      <c r="BH120" s="387"/>
      <c r="BI120" s="213"/>
      <c r="BJ120" s="214"/>
      <c r="BK120" s="386"/>
      <c r="BL120" s="387"/>
      <c r="BM120" s="213"/>
      <c r="BN120" s="214">
        <v>2</v>
      </c>
      <c r="BO120" s="386"/>
      <c r="BP120" s="387"/>
      <c r="BQ120" s="213"/>
      <c r="BR120" s="214"/>
      <c r="BS120" s="386"/>
      <c r="BT120" s="387"/>
      <c r="BU120" s="213"/>
      <c r="BV120" s="214"/>
      <c r="BW120" s="386"/>
      <c r="BX120" s="387"/>
      <c r="BY120" s="213"/>
      <c r="BZ120" s="214">
        <v>2</v>
      </c>
      <c r="CA120" s="386"/>
      <c r="CB120" s="387"/>
      <c r="CC120" s="213"/>
      <c r="CD120" s="356"/>
      <c r="CE120" s="484"/>
      <c r="CF120" s="485"/>
      <c r="CG120" s="327"/>
      <c r="CH120" s="214"/>
      <c r="CI120" s="386"/>
      <c r="CJ120" s="387"/>
      <c r="CK120" s="213"/>
      <c r="CL120" s="214">
        <v>1</v>
      </c>
      <c r="CM120" s="386"/>
      <c r="CN120" s="387"/>
      <c r="CO120" s="213"/>
      <c r="CP120" s="214">
        <v>1</v>
      </c>
      <c r="CQ120" s="386"/>
      <c r="CR120" s="387"/>
      <c r="CS120" s="213"/>
      <c r="CT120" s="214">
        <v>1</v>
      </c>
      <c r="CU120" s="386"/>
      <c r="CV120" s="387"/>
      <c r="CW120" s="213"/>
      <c r="CX120" s="356"/>
      <c r="CY120" s="484"/>
      <c r="CZ120" s="485"/>
      <c r="DA120" s="327"/>
      <c r="DB120" s="356"/>
      <c r="DC120" s="484"/>
      <c r="DD120" s="485"/>
      <c r="DE120" s="327"/>
      <c r="DF120" s="356"/>
      <c r="DG120" s="484"/>
      <c r="DH120" s="485"/>
      <c r="DI120" s="327"/>
      <c r="DJ120" s="356"/>
      <c r="DK120" s="484"/>
      <c r="DL120" s="485"/>
      <c r="DM120" s="327"/>
      <c r="DN120" s="356"/>
      <c r="DO120" s="484"/>
      <c r="DP120" s="485"/>
      <c r="DQ120" s="327"/>
      <c r="DR120" s="356"/>
      <c r="DS120" s="484"/>
      <c r="DT120" s="485"/>
      <c r="DU120" s="327"/>
      <c r="DV120" s="356"/>
      <c r="DW120" s="484"/>
      <c r="DX120" s="485"/>
      <c r="DY120" s="327"/>
      <c r="DZ120" s="244">
        <f t="shared" si="18"/>
        <v>7</v>
      </c>
      <c r="EA120" s="289">
        <f t="shared" si="19"/>
        <v>0</v>
      </c>
      <c r="EB120" s="289">
        <f t="shared" si="20"/>
        <v>0</v>
      </c>
      <c r="EC120" s="246">
        <f t="shared" si="21"/>
        <v>0</v>
      </c>
      <c r="ED120" s="107"/>
    </row>
    <row r="121" spans="1:134" s="83" customFormat="1" ht="60.75" thickBot="1" x14ac:dyDescent="0.3">
      <c r="A121" s="478">
        <v>5</v>
      </c>
      <c r="B121" s="370" t="s">
        <v>1508</v>
      </c>
      <c r="C121" s="375" t="s">
        <v>1509</v>
      </c>
      <c r="D121" s="375" t="s">
        <v>1510</v>
      </c>
      <c r="E121" s="528">
        <v>3</v>
      </c>
      <c r="F121" s="214"/>
      <c r="G121" s="386"/>
      <c r="H121" s="387"/>
      <c r="I121" s="213"/>
      <c r="J121" s="214"/>
      <c r="K121" s="386"/>
      <c r="L121" s="387"/>
      <c r="M121" s="213"/>
      <c r="N121" s="214"/>
      <c r="O121" s="386"/>
      <c r="P121" s="387"/>
      <c r="Q121" s="213"/>
      <c r="R121" s="214"/>
      <c r="S121" s="386"/>
      <c r="T121" s="387"/>
      <c r="U121" s="213"/>
      <c r="V121" s="214"/>
      <c r="W121" s="386"/>
      <c r="X121" s="387"/>
      <c r="Y121" s="213"/>
      <c r="Z121" s="214"/>
      <c r="AA121" s="386"/>
      <c r="AB121" s="387"/>
      <c r="AC121" s="213"/>
      <c r="AD121" s="214"/>
      <c r="AE121" s="386"/>
      <c r="AF121" s="387"/>
      <c r="AG121" s="213"/>
      <c r="AH121" s="214"/>
      <c r="AI121" s="386"/>
      <c r="AJ121" s="387"/>
      <c r="AK121" s="213"/>
      <c r="AL121" s="214"/>
      <c r="AM121" s="386"/>
      <c r="AN121" s="387"/>
      <c r="AO121" s="213"/>
      <c r="AP121" s="214"/>
      <c r="AQ121" s="386"/>
      <c r="AR121" s="387"/>
      <c r="AS121" s="213"/>
      <c r="AT121" s="214"/>
      <c r="AU121" s="386"/>
      <c r="AV121" s="387"/>
      <c r="AW121" s="213"/>
      <c r="AX121" s="214"/>
      <c r="AY121" s="386"/>
      <c r="AZ121" s="387"/>
      <c r="BA121" s="213"/>
      <c r="BB121" s="356"/>
      <c r="BC121" s="484"/>
      <c r="BD121" s="485"/>
      <c r="BE121" s="327"/>
      <c r="BF121" s="214">
        <v>1</v>
      </c>
      <c r="BG121" s="386"/>
      <c r="BH121" s="387"/>
      <c r="BI121" s="213"/>
      <c r="BJ121" s="214">
        <v>1</v>
      </c>
      <c r="BK121" s="386"/>
      <c r="BL121" s="387"/>
      <c r="BM121" s="213"/>
      <c r="BN121" s="214"/>
      <c r="BO121" s="386"/>
      <c r="BP121" s="387"/>
      <c r="BQ121" s="213"/>
      <c r="BR121" s="214">
        <v>1</v>
      </c>
      <c r="BS121" s="386"/>
      <c r="BT121" s="387"/>
      <c r="BU121" s="213"/>
      <c r="BV121" s="214"/>
      <c r="BW121" s="386">
        <v>1</v>
      </c>
      <c r="BX121" s="387"/>
      <c r="BY121" s="213"/>
      <c r="BZ121" s="214"/>
      <c r="CA121" s="386"/>
      <c r="CB121" s="387"/>
      <c r="CC121" s="213"/>
      <c r="CD121" s="356"/>
      <c r="CE121" s="484"/>
      <c r="CF121" s="485"/>
      <c r="CG121" s="327"/>
      <c r="CH121" s="214">
        <v>1</v>
      </c>
      <c r="CI121" s="386"/>
      <c r="CJ121" s="387"/>
      <c r="CK121" s="213"/>
      <c r="CL121" s="214">
        <v>1</v>
      </c>
      <c r="CM121" s="386"/>
      <c r="CN121" s="387"/>
      <c r="CO121" s="213"/>
      <c r="CP121" s="214"/>
      <c r="CQ121" s="386"/>
      <c r="CR121" s="387"/>
      <c r="CS121" s="213"/>
      <c r="CT121" s="214"/>
      <c r="CU121" s="386"/>
      <c r="CV121" s="387"/>
      <c r="CW121" s="213"/>
      <c r="CX121" s="356"/>
      <c r="CY121" s="484"/>
      <c r="CZ121" s="485"/>
      <c r="DA121" s="327"/>
      <c r="DB121" s="356"/>
      <c r="DC121" s="484"/>
      <c r="DD121" s="485"/>
      <c r="DE121" s="327"/>
      <c r="DF121" s="356"/>
      <c r="DG121" s="484"/>
      <c r="DH121" s="485"/>
      <c r="DI121" s="327"/>
      <c r="DJ121" s="356"/>
      <c r="DK121" s="484"/>
      <c r="DL121" s="485"/>
      <c r="DM121" s="327"/>
      <c r="DN121" s="356"/>
      <c r="DO121" s="484"/>
      <c r="DP121" s="485"/>
      <c r="DQ121" s="327"/>
      <c r="DR121" s="356"/>
      <c r="DS121" s="484"/>
      <c r="DT121" s="485"/>
      <c r="DU121" s="327"/>
      <c r="DV121" s="356"/>
      <c r="DW121" s="484"/>
      <c r="DX121" s="485"/>
      <c r="DY121" s="327"/>
      <c r="DZ121" s="244">
        <f t="shared" si="18"/>
        <v>5</v>
      </c>
      <c r="EA121" s="289">
        <f t="shared" si="19"/>
        <v>1</v>
      </c>
      <c r="EB121" s="289">
        <f t="shared" si="20"/>
        <v>0</v>
      </c>
      <c r="EC121" s="246">
        <f t="shared" si="21"/>
        <v>0</v>
      </c>
      <c r="ED121" s="107"/>
    </row>
    <row r="122" spans="1:134" s="83" customFormat="1" ht="35.25" customHeight="1" x14ac:dyDescent="0.25">
      <c r="A122" s="476">
        <v>1</v>
      </c>
      <c r="B122" s="437" t="s">
        <v>2003</v>
      </c>
      <c r="C122" s="454" t="s">
        <v>2004</v>
      </c>
      <c r="D122" s="454" t="s">
        <v>2005</v>
      </c>
      <c r="E122" s="527">
        <v>15</v>
      </c>
      <c r="F122" s="214"/>
      <c r="G122" s="386"/>
      <c r="H122" s="387"/>
      <c r="I122" s="213"/>
      <c r="J122" s="214"/>
      <c r="K122" s="386"/>
      <c r="L122" s="387"/>
      <c r="M122" s="213"/>
      <c r="N122" s="214"/>
      <c r="O122" s="386"/>
      <c r="P122" s="387"/>
      <c r="Q122" s="213"/>
      <c r="R122" s="214"/>
      <c r="S122" s="386"/>
      <c r="T122" s="387"/>
      <c r="U122" s="213"/>
      <c r="V122" s="214"/>
      <c r="W122" s="386"/>
      <c r="X122" s="387"/>
      <c r="Y122" s="213"/>
      <c r="Z122" s="214"/>
      <c r="AA122" s="386"/>
      <c r="AB122" s="387"/>
      <c r="AC122" s="213"/>
      <c r="AD122" s="214"/>
      <c r="AE122" s="386"/>
      <c r="AF122" s="387"/>
      <c r="AG122" s="213"/>
      <c r="AH122" s="214"/>
      <c r="AI122" s="386"/>
      <c r="AJ122" s="387"/>
      <c r="AK122" s="213"/>
      <c r="AL122" s="214"/>
      <c r="AM122" s="386"/>
      <c r="AN122" s="387"/>
      <c r="AO122" s="213"/>
      <c r="AP122" s="214"/>
      <c r="AQ122" s="386"/>
      <c r="AR122" s="387"/>
      <c r="AS122" s="213"/>
      <c r="AT122" s="214"/>
      <c r="AU122" s="386"/>
      <c r="AV122" s="387"/>
      <c r="AW122" s="213"/>
      <c r="AX122" s="214"/>
      <c r="AY122" s="386"/>
      <c r="AZ122" s="387"/>
      <c r="BA122" s="213"/>
      <c r="BB122" s="356"/>
      <c r="BC122" s="484"/>
      <c r="BD122" s="485"/>
      <c r="BE122" s="327"/>
      <c r="BF122" s="214">
        <v>1</v>
      </c>
      <c r="BG122" s="386"/>
      <c r="BH122" s="387"/>
      <c r="BI122" s="213"/>
      <c r="BJ122" s="214">
        <v>1</v>
      </c>
      <c r="BK122" s="386"/>
      <c r="BL122" s="387"/>
      <c r="BM122" s="213"/>
      <c r="BN122" s="214"/>
      <c r="BO122" s="386">
        <v>1</v>
      </c>
      <c r="BP122" s="387"/>
      <c r="BQ122" s="213"/>
      <c r="BR122" s="214"/>
      <c r="BS122" s="386">
        <v>2</v>
      </c>
      <c r="BT122" s="387"/>
      <c r="BU122" s="213"/>
      <c r="BV122" s="214">
        <v>4</v>
      </c>
      <c r="BW122" s="386">
        <v>2</v>
      </c>
      <c r="BX122" s="387"/>
      <c r="BY122" s="213"/>
      <c r="BZ122" s="214">
        <v>4</v>
      </c>
      <c r="CA122" s="386">
        <v>1</v>
      </c>
      <c r="CB122" s="387"/>
      <c r="CC122" s="213"/>
      <c r="CD122" s="356"/>
      <c r="CE122" s="484"/>
      <c r="CF122" s="485"/>
      <c r="CG122" s="327"/>
      <c r="CH122" s="214">
        <v>3</v>
      </c>
      <c r="CI122" s="386"/>
      <c r="CJ122" s="387"/>
      <c r="CK122" s="213"/>
      <c r="CL122" s="214">
        <v>4</v>
      </c>
      <c r="CM122" s="386"/>
      <c r="CN122" s="387"/>
      <c r="CO122" s="213"/>
      <c r="CP122" s="214">
        <v>2</v>
      </c>
      <c r="CQ122" s="386">
        <v>1</v>
      </c>
      <c r="CR122" s="387"/>
      <c r="CS122" s="213"/>
      <c r="CT122" s="214">
        <v>1</v>
      </c>
      <c r="CU122" s="386">
        <v>1</v>
      </c>
      <c r="CV122" s="387"/>
      <c r="CW122" s="213"/>
      <c r="CX122" s="356"/>
      <c r="CY122" s="484"/>
      <c r="CZ122" s="485"/>
      <c r="DA122" s="327"/>
      <c r="DB122" s="356"/>
      <c r="DC122" s="484"/>
      <c r="DD122" s="485"/>
      <c r="DE122" s="327"/>
      <c r="DF122" s="356"/>
      <c r="DG122" s="484"/>
      <c r="DH122" s="485"/>
      <c r="DI122" s="327"/>
      <c r="DJ122" s="356"/>
      <c r="DK122" s="484"/>
      <c r="DL122" s="485"/>
      <c r="DM122" s="327"/>
      <c r="DN122" s="356"/>
      <c r="DO122" s="484"/>
      <c r="DP122" s="485"/>
      <c r="DQ122" s="327"/>
      <c r="DR122" s="356"/>
      <c r="DS122" s="484"/>
      <c r="DT122" s="485"/>
      <c r="DU122" s="327"/>
      <c r="DV122" s="356"/>
      <c r="DW122" s="484"/>
      <c r="DX122" s="485"/>
      <c r="DY122" s="327"/>
      <c r="DZ122" s="244">
        <f t="shared" si="18"/>
        <v>20</v>
      </c>
      <c r="EA122" s="289">
        <f t="shared" si="19"/>
        <v>8</v>
      </c>
      <c r="EB122" s="289">
        <f t="shared" si="20"/>
        <v>0</v>
      </c>
      <c r="EC122" s="246">
        <f t="shared" si="21"/>
        <v>0</v>
      </c>
      <c r="ED122" s="107"/>
    </row>
    <row r="123" spans="1:134" s="83" customFormat="1" ht="35.25" customHeight="1" thickBot="1" x14ac:dyDescent="0.3">
      <c r="A123" s="476">
        <v>2</v>
      </c>
      <c r="B123" s="437" t="s">
        <v>2511</v>
      </c>
      <c r="C123" s="454" t="s">
        <v>2512</v>
      </c>
      <c r="D123" s="454" t="s">
        <v>2513</v>
      </c>
      <c r="E123" s="527">
        <v>0</v>
      </c>
      <c r="F123" s="214"/>
      <c r="G123" s="386"/>
      <c r="H123" s="387"/>
      <c r="I123" s="213"/>
      <c r="J123" s="214"/>
      <c r="K123" s="386"/>
      <c r="L123" s="387"/>
      <c r="M123" s="213"/>
      <c r="N123" s="214"/>
      <c r="O123" s="386"/>
      <c r="P123" s="387"/>
      <c r="Q123" s="213"/>
      <c r="R123" s="214"/>
      <c r="S123" s="386"/>
      <c r="T123" s="387"/>
      <c r="U123" s="213"/>
      <c r="V123" s="214"/>
      <c r="W123" s="386"/>
      <c r="X123" s="387"/>
      <c r="Y123" s="213"/>
      <c r="Z123" s="214"/>
      <c r="AA123" s="386"/>
      <c r="AB123" s="387"/>
      <c r="AC123" s="213"/>
      <c r="AD123" s="214"/>
      <c r="AE123" s="386"/>
      <c r="AF123" s="387"/>
      <c r="AG123" s="213"/>
      <c r="AH123" s="214"/>
      <c r="AI123" s="386"/>
      <c r="AJ123" s="387"/>
      <c r="AK123" s="213"/>
      <c r="AL123" s="214"/>
      <c r="AM123" s="386"/>
      <c r="AN123" s="387"/>
      <c r="AO123" s="213"/>
      <c r="AP123" s="214"/>
      <c r="AQ123" s="386"/>
      <c r="AR123" s="387"/>
      <c r="AS123" s="213"/>
      <c r="AT123" s="214"/>
      <c r="AU123" s="386"/>
      <c r="AV123" s="387"/>
      <c r="AW123" s="213"/>
      <c r="AX123" s="214"/>
      <c r="AY123" s="386"/>
      <c r="AZ123" s="387"/>
      <c r="BA123" s="213"/>
      <c r="BB123" s="356"/>
      <c r="BC123" s="484"/>
      <c r="BD123" s="485"/>
      <c r="BE123" s="327"/>
      <c r="BF123" s="214"/>
      <c r="BG123" s="386"/>
      <c r="BH123" s="387"/>
      <c r="BI123" s="213"/>
      <c r="BJ123" s="214"/>
      <c r="BK123" s="386"/>
      <c r="BL123" s="387"/>
      <c r="BM123" s="213"/>
      <c r="BN123" s="214">
        <v>1</v>
      </c>
      <c r="BO123" s="386"/>
      <c r="BP123" s="387"/>
      <c r="BQ123" s="213"/>
      <c r="BR123" s="214"/>
      <c r="BS123" s="386"/>
      <c r="BT123" s="387"/>
      <c r="BU123" s="213"/>
      <c r="BV123" s="214"/>
      <c r="BW123" s="386">
        <v>1</v>
      </c>
      <c r="BX123" s="387"/>
      <c r="BY123" s="213"/>
      <c r="BZ123" s="214"/>
      <c r="CA123" s="386"/>
      <c r="CB123" s="387"/>
      <c r="CC123" s="213"/>
      <c r="CD123" s="356"/>
      <c r="CE123" s="484"/>
      <c r="CF123" s="485"/>
      <c r="CG123" s="327"/>
      <c r="CH123" s="214"/>
      <c r="CI123" s="386"/>
      <c r="CJ123" s="387"/>
      <c r="CK123" s="213"/>
      <c r="CL123" s="214"/>
      <c r="CM123" s="386"/>
      <c r="CN123" s="387"/>
      <c r="CO123" s="213"/>
      <c r="CP123" s="214"/>
      <c r="CQ123" s="386"/>
      <c r="CR123" s="387"/>
      <c r="CS123" s="213"/>
      <c r="CT123" s="214"/>
      <c r="CU123" s="386"/>
      <c r="CV123" s="387"/>
      <c r="CW123" s="213"/>
      <c r="CX123" s="356"/>
      <c r="CY123" s="484"/>
      <c r="CZ123" s="485"/>
      <c r="DA123" s="327"/>
      <c r="DB123" s="356"/>
      <c r="DC123" s="484"/>
      <c r="DD123" s="485"/>
      <c r="DE123" s="327"/>
      <c r="DF123" s="356"/>
      <c r="DG123" s="484"/>
      <c r="DH123" s="485"/>
      <c r="DI123" s="327"/>
      <c r="DJ123" s="356"/>
      <c r="DK123" s="484"/>
      <c r="DL123" s="485"/>
      <c r="DM123" s="327"/>
      <c r="DN123" s="356"/>
      <c r="DO123" s="484"/>
      <c r="DP123" s="485"/>
      <c r="DQ123" s="327"/>
      <c r="DR123" s="356"/>
      <c r="DS123" s="484"/>
      <c r="DT123" s="485"/>
      <c r="DU123" s="327"/>
      <c r="DV123" s="356"/>
      <c r="DW123" s="484"/>
      <c r="DX123" s="485"/>
      <c r="DY123" s="327"/>
      <c r="DZ123" s="244">
        <f t="shared" si="13"/>
        <v>1</v>
      </c>
      <c r="EA123" s="289">
        <f t="shared" si="13"/>
        <v>1</v>
      </c>
      <c r="EB123" s="289">
        <f t="shared" si="13"/>
        <v>0</v>
      </c>
      <c r="EC123" s="246">
        <f t="shared" si="13"/>
        <v>0</v>
      </c>
      <c r="ED123" s="107"/>
    </row>
    <row r="124" spans="1:134" s="160" customFormat="1" ht="22.5" customHeight="1" thickBot="1" x14ac:dyDescent="0.3">
      <c r="A124" s="401"/>
      <c r="B124" s="579"/>
      <c r="C124" s="398" t="s">
        <v>124</v>
      </c>
      <c r="D124" s="580"/>
      <c r="E124" s="523">
        <f t="shared" ref="E124:BP124" si="22">SUM(E4:E123)</f>
        <v>1707</v>
      </c>
      <c r="F124" s="124">
        <f t="shared" si="22"/>
        <v>135</v>
      </c>
      <c r="G124" s="125">
        <f t="shared" si="22"/>
        <v>65</v>
      </c>
      <c r="H124" s="126">
        <f t="shared" si="22"/>
        <v>1</v>
      </c>
      <c r="I124" s="127">
        <f t="shared" si="22"/>
        <v>1</v>
      </c>
      <c r="J124" s="124">
        <f t="shared" si="22"/>
        <v>139</v>
      </c>
      <c r="K124" s="125">
        <f t="shared" si="22"/>
        <v>55</v>
      </c>
      <c r="L124" s="126">
        <f t="shared" si="22"/>
        <v>1</v>
      </c>
      <c r="M124" s="127">
        <f t="shared" si="22"/>
        <v>1</v>
      </c>
      <c r="N124" s="124">
        <f t="shared" si="22"/>
        <v>124</v>
      </c>
      <c r="O124" s="125">
        <f t="shared" si="22"/>
        <v>54</v>
      </c>
      <c r="P124" s="126">
        <f t="shared" si="22"/>
        <v>2</v>
      </c>
      <c r="Q124" s="127">
        <f t="shared" si="22"/>
        <v>1</v>
      </c>
      <c r="R124" s="124">
        <f t="shared" si="22"/>
        <v>129</v>
      </c>
      <c r="S124" s="125">
        <f t="shared" si="22"/>
        <v>44</v>
      </c>
      <c r="T124" s="126">
        <f t="shared" si="22"/>
        <v>1</v>
      </c>
      <c r="U124" s="127">
        <f t="shared" si="22"/>
        <v>1</v>
      </c>
      <c r="V124" s="124">
        <f t="shared" si="22"/>
        <v>125</v>
      </c>
      <c r="W124" s="125">
        <f t="shared" si="22"/>
        <v>37</v>
      </c>
      <c r="X124" s="126">
        <f t="shared" si="22"/>
        <v>0</v>
      </c>
      <c r="Y124" s="127">
        <f t="shared" si="22"/>
        <v>0</v>
      </c>
      <c r="Z124" s="124">
        <f t="shared" si="22"/>
        <v>137</v>
      </c>
      <c r="AA124" s="125">
        <f t="shared" si="22"/>
        <v>52</v>
      </c>
      <c r="AB124" s="126">
        <f t="shared" si="22"/>
        <v>0</v>
      </c>
      <c r="AC124" s="127">
        <f t="shared" si="22"/>
        <v>0</v>
      </c>
      <c r="AD124" s="124">
        <f t="shared" si="22"/>
        <v>131</v>
      </c>
      <c r="AE124" s="125">
        <f t="shared" si="22"/>
        <v>55</v>
      </c>
      <c r="AF124" s="126">
        <f t="shared" si="22"/>
        <v>4</v>
      </c>
      <c r="AG124" s="127">
        <f t="shared" si="22"/>
        <v>3</v>
      </c>
      <c r="AH124" s="124">
        <f t="shared" si="22"/>
        <v>135</v>
      </c>
      <c r="AI124" s="125">
        <f t="shared" si="22"/>
        <v>39</v>
      </c>
      <c r="AJ124" s="126">
        <f t="shared" si="22"/>
        <v>1</v>
      </c>
      <c r="AK124" s="127">
        <f t="shared" si="22"/>
        <v>0</v>
      </c>
      <c r="AL124" s="124">
        <f t="shared" si="22"/>
        <v>128</v>
      </c>
      <c r="AM124" s="125">
        <f t="shared" si="22"/>
        <v>44</v>
      </c>
      <c r="AN124" s="126">
        <f t="shared" si="22"/>
        <v>0</v>
      </c>
      <c r="AO124" s="127">
        <f t="shared" si="22"/>
        <v>0</v>
      </c>
      <c r="AP124" s="124">
        <f t="shared" si="22"/>
        <v>119</v>
      </c>
      <c r="AQ124" s="125">
        <f t="shared" si="22"/>
        <v>42</v>
      </c>
      <c r="AR124" s="126">
        <f t="shared" si="22"/>
        <v>0</v>
      </c>
      <c r="AS124" s="127">
        <f t="shared" si="22"/>
        <v>0</v>
      </c>
      <c r="AT124" s="124">
        <f t="shared" si="22"/>
        <v>120</v>
      </c>
      <c r="AU124" s="125">
        <f t="shared" si="22"/>
        <v>37</v>
      </c>
      <c r="AV124" s="126">
        <f t="shared" si="22"/>
        <v>0</v>
      </c>
      <c r="AW124" s="127">
        <f t="shared" si="22"/>
        <v>0</v>
      </c>
      <c r="AX124" s="124">
        <f t="shared" si="22"/>
        <v>123</v>
      </c>
      <c r="AY124" s="125">
        <f t="shared" si="22"/>
        <v>43</v>
      </c>
      <c r="AZ124" s="126">
        <f t="shared" si="22"/>
        <v>0</v>
      </c>
      <c r="BA124" s="127">
        <f t="shared" si="22"/>
        <v>0</v>
      </c>
      <c r="BB124" s="124">
        <f t="shared" si="22"/>
        <v>0</v>
      </c>
      <c r="BC124" s="125">
        <f t="shared" si="22"/>
        <v>0</v>
      </c>
      <c r="BD124" s="126">
        <f t="shared" si="22"/>
        <v>0</v>
      </c>
      <c r="BE124" s="127">
        <f t="shared" si="22"/>
        <v>0</v>
      </c>
      <c r="BF124" s="124">
        <f t="shared" si="22"/>
        <v>140</v>
      </c>
      <c r="BG124" s="125">
        <f t="shared" si="22"/>
        <v>63</v>
      </c>
      <c r="BH124" s="126">
        <f t="shared" si="22"/>
        <v>3</v>
      </c>
      <c r="BI124" s="127">
        <f t="shared" si="22"/>
        <v>3</v>
      </c>
      <c r="BJ124" s="124">
        <f t="shared" si="22"/>
        <v>134</v>
      </c>
      <c r="BK124" s="125">
        <f t="shared" si="22"/>
        <v>62</v>
      </c>
      <c r="BL124" s="126">
        <f t="shared" si="22"/>
        <v>0</v>
      </c>
      <c r="BM124" s="127">
        <f t="shared" si="22"/>
        <v>1</v>
      </c>
      <c r="BN124" s="124">
        <f t="shared" si="22"/>
        <v>120</v>
      </c>
      <c r="BO124" s="125">
        <f t="shared" si="22"/>
        <v>52</v>
      </c>
      <c r="BP124" s="126">
        <f t="shared" si="22"/>
        <v>0</v>
      </c>
      <c r="BQ124" s="127">
        <f t="shared" ref="BQ124:EB124" si="23">SUM(BQ4:BQ123)</f>
        <v>0</v>
      </c>
      <c r="BR124" s="124">
        <f t="shared" si="23"/>
        <v>147</v>
      </c>
      <c r="BS124" s="125">
        <f t="shared" si="23"/>
        <v>74</v>
      </c>
      <c r="BT124" s="126">
        <f t="shared" si="23"/>
        <v>0</v>
      </c>
      <c r="BU124" s="127">
        <f t="shared" si="23"/>
        <v>0</v>
      </c>
      <c r="BV124" s="124">
        <f t="shared" si="23"/>
        <v>136</v>
      </c>
      <c r="BW124" s="125">
        <f t="shared" si="23"/>
        <v>74</v>
      </c>
      <c r="BX124" s="126">
        <f t="shared" si="23"/>
        <v>0</v>
      </c>
      <c r="BY124" s="127">
        <f t="shared" si="23"/>
        <v>0</v>
      </c>
      <c r="BZ124" s="124">
        <f t="shared" si="23"/>
        <v>116</v>
      </c>
      <c r="CA124" s="125">
        <f t="shared" si="23"/>
        <v>55</v>
      </c>
      <c r="CB124" s="126">
        <f t="shared" si="23"/>
        <v>0</v>
      </c>
      <c r="CC124" s="127">
        <f t="shared" si="23"/>
        <v>0</v>
      </c>
      <c r="CD124" s="124">
        <f t="shared" si="23"/>
        <v>0</v>
      </c>
      <c r="CE124" s="125">
        <f t="shared" si="23"/>
        <v>0</v>
      </c>
      <c r="CF124" s="126">
        <f t="shared" si="23"/>
        <v>0</v>
      </c>
      <c r="CG124" s="127">
        <f t="shared" si="23"/>
        <v>0</v>
      </c>
      <c r="CH124" s="124">
        <f t="shared" si="23"/>
        <v>133</v>
      </c>
      <c r="CI124" s="125">
        <f t="shared" si="23"/>
        <v>64</v>
      </c>
      <c r="CJ124" s="126">
        <f t="shared" si="23"/>
        <v>2</v>
      </c>
      <c r="CK124" s="127">
        <f t="shared" si="23"/>
        <v>1</v>
      </c>
      <c r="CL124" s="124">
        <f t="shared" si="23"/>
        <v>136</v>
      </c>
      <c r="CM124" s="125">
        <f t="shared" si="23"/>
        <v>67</v>
      </c>
      <c r="CN124" s="126">
        <f t="shared" si="23"/>
        <v>0</v>
      </c>
      <c r="CO124" s="127">
        <f t="shared" si="23"/>
        <v>0</v>
      </c>
      <c r="CP124" s="124">
        <f t="shared" si="23"/>
        <v>76</v>
      </c>
      <c r="CQ124" s="125">
        <f t="shared" si="23"/>
        <v>56</v>
      </c>
      <c r="CR124" s="126">
        <f t="shared" si="23"/>
        <v>0</v>
      </c>
      <c r="CS124" s="127">
        <f t="shared" si="23"/>
        <v>0</v>
      </c>
      <c r="CT124" s="124">
        <f t="shared" si="23"/>
        <v>77</v>
      </c>
      <c r="CU124" s="125">
        <f t="shared" si="23"/>
        <v>53</v>
      </c>
      <c r="CV124" s="126">
        <f t="shared" si="23"/>
        <v>0</v>
      </c>
      <c r="CW124" s="127">
        <f t="shared" si="23"/>
        <v>0</v>
      </c>
      <c r="CX124" s="124">
        <f t="shared" si="23"/>
        <v>89</v>
      </c>
      <c r="CY124" s="125">
        <f t="shared" si="23"/>
        <v>48</v>
      </c>
      <c r="CZ124" s="126">
        <f t="shared" si="23"/>
        <v>0</v>
      </c>
      <c r="DA124" s="127">
        <f t="shared" si="23"/>
        <v>0</v>
      </c>
      <c r="DB124" s="124">
        <f t="shared" si="23"/>
        <v>47</v>
      </c>
      <c r="DC124" s="125">
        <f t="shared" si="23"/>
        <v>32</v>
      </c>
      <c r="DD124" s="126">
        <f t="shared" si="23"/>
        <v>0</v>
      </c>
      <c r="DE124" s="127">
        <f t="shared" si="23"/>
        <v>0</v>
      </c>
      <c r="DF124" s="124">
        <f t="shared" si="23"/>
        <v>44</v>
      </c>
      <c r="DG124" s="125">
        <f t="shared" si="23"/>
        <v>39</v>
      </c>
      <c r="DH124" s="126">
        <f t="shared" si="23"/>
        <v>0</v>
      </c>
      <c r="DI124" s="127">
        <f t="shared" si="23"/>
        <v>0</v>
      </c>
      <c r="DJ124" s="124">
        <f t="shared" si="23"/>
        <v>44</v>
      </c>
      <c r="DK124" s="125">
        <f t="shared" si="23"/>
        <v>39</v>
      </c>
      <c r="DL124" s="126">
        <f t="shared" si="23"/>
        <v>0</v>
      </c>
      <c r="DM124" s="127">
        <f t="shared" si="23"/>
        <v>0</v>
      </c>
      <c r="DN124" s="124">
        <f t="shared" si="23"/>
        <v>47</v>
      </c>
      <c r="DO124" s="125">
        <f t="shared" si="23"/>
        <v>40</v>
      </c>
      <c r="DP124" s="126">
        <f t="shared" si="23"/>
        <v>0</v>
      </c>
      <c r="DQ124" s="127">
        <f t="shared" si="23"/>
        <v>0</v>
      </c>
      <c r="DR124" s="124">
        <f t="shared" si="23"/>
        <v>47</v>
      </c>
      <c r="DS124" s="125">
        <f t="shared" si="23"/>
        <v>41</v>
      </c>
      <c r="DT124" s="126">
        <f t="shared" si="23"/>
        <v>0</v>
      </c>
      <c r="DU124" s="127">
        <f t="shared" si="23"/>
        <v>0</v>
      </c>
      <c r="DV124" s="124">
        <f t="shared" si="23"/>
        <v>63</v>
      </c>
      <c r="DW124" s="125">
        <f t="shared" si="23"/>
        <v>52</v>
      </c>
      <c r="DX124" s="126">
        <f t="shared" si="23"/>
        <v>0</v>
      </c>
      <c r="DY124" s="127">
        <f t="shared" si="23"/>
        <v>0</v>
      </c>
      <c r="DZ124" s="283">
        <f t="shared" si="23"/>
        <v>3141</v>
      </c>
      <c r="EA124" s="283">
        <f t="shared" si="23"/>
        <v>1478</v>
      </c>
      <c r="EB124" s="283">
        <f t="shared" si="23"/>
        <v>15</v>
      </c>
      <c r="EC124" s="283">
        <f t="shared" ref="EC124" si="24">SUM(EC4:EC123)</f>
        <v>12</v>
      </c>
      <c r="ED124" s="123"/>
    </row>
    <row r="125" spans="1:134" ht="22.5" customHeight="1" x14ac:dyDescent="0.25">
      <c r="A125" s="290"/>
      <c r="B125" s="292"/>
      <c r="C125" s="290"/>
      <c r="D125" s="290"/>
      <c r="E125" s="291"/>
      <c r="F125" s="291"/>
      <c r="G125" s="291"/>
      <c r="H125" s="291"/>
      <c r="I125" s="291"/>
      <c r="J125" s="291"/>
      <c r="K125" s="291"/>
      <c r="L125" s="291"/>
      <c r="M125" s="291"/>
      <c r="N125" s="291"/>
      <c r="O125" s="291"/>
      <c r="P125" s="291"/>
      <c r="Q125" s="291"/>
      <c r="R125" s="291"/>
      <c r="S125" s="291"/>
      <c r="T125" s="291"/>
      <c r="U125" s="291"/>
      <c r="V125" s="291"/>
      <c r="W125" s="291"/>
      <c r="X125" s="291"/>
      <c r="Y125" s="291"/>
      <c r="Z125" s="291"/>
      <c r="AA125" s="291"/>
      <c r="AB125" s="291"/>
      <c r="AC125" s="291"/>
      <c r="AD125" s="291"/>
      <c r="AE125" s="291"/>
      <c r="AF125" s="291"/>
      <c r="AG125" s="291"/>
      <c r="AH125" s="291"/>
      <c r="AI125" s="291"/>
      <c r="AJ125" s="291"/>
      <c r="AK125" s="291"/>
      <c r="AL125" s="291"/>
      <c r="AM125" s="291"/>
      <c r="AN125" s="291"/>
      <c r="AO125" s="291"/>
      <c r="AP125" s="291"/>
      <c r="AQ125" s="291"/>
      <c r="AR125" s="291"/>
      <c r="AS125" s="291"/>
      <c r="AT125" s="297"/>
      <c r="AU125" s="294"/>
      <c r="AV125" s="298"/>
      <c r="AW125" s="299"/>
      <c r="AX125" s="297"/>
      <c r="AY125" s="294"/>
      <c r="AZ125" s="298"/>
      <c r="BA125" s="299"/>
      <c r="BB125" s="297"/>
      <c r="BC125" s="294"/>
      <c r="BD125" s="298"/>
      <c r="BE125" s="299"/>
      <c r="BF125" s="297"/>
      <c r="BG125" s="294"/>
      <c r="BH125" s="298"/>
      <c r="BI125" s="299"/>
      <c r="BJ125" s="297"/>
      <c r="BK125" s="294"/>
      <c r="BL125" s="298"/>
      <c r="BM125" s="299"/>
      <c r="BN125" s="291"/>
      <c r="BO125" s="291"/>
      <c r="BP125" s="291"/>
      <c r="BQ125" s="291"/>
      <c r="BR125" s="291"/>
      <c r="BS125" s="291"/>
      <c r="BT125" s="291"/>
      <c r="BU125" s="291"/>
      <c r="BV125" s="291"/>
      <c r="BW125" s="291"/>
      <c r="BX125" s="291"/>
      <c r="BY125" s="291"/>
      <c r="BZ125" s="291"/>
      <c r="CA125" s="291"/>
      <c r="CB125" s="291"/>
      <c r="CC125" s="291"/>
      <c r="CD125" s="291"/>
      <c r="CE125" s="291"/>
      <c r="CF125" s="291"/>
      <c r="CG125" s="291"/>
      <c r="CH125" s="291"/>
      <c r="CI125" s="291"/>
      <c r="CJ125" s="291"/>
      <c r="CK125" s="291"/>
      <c r="CL125" s="291"/>
      <c r="CM125" s="291"/>
      <c r="CN125" s="291"/>
      <c r="CO125" s="291"/>
      <c r="CP125" s="291"/>
      <c r="CQ125" s="291"/>
      <c r="CR125" s="291"/>
      <c r="CS125" s="291"/>
      <c r="CT125" s="291"/>
      <c r="CU125" s="291"/>
      <c r="CV125" s="291"/>
      <c r="CW125" s="291"/>
      <c r="CX125" s="291"/>
      <c r="CY125" s="291"/>
      <c r="CZ125" s="291"/>
      <c r="DA125" s="291"/>
      <c r="DB125" s="291"/>
      <c r="DC125" s="291"/>
      <c r="DD125" s="291"/>
      <c r="DE125" s="291"/>
      <c r="DF125" s="291"/>
      <c r="DG125" s="291"/>
      <c r="DH125" s="291"/>
      <c r="DI125" s="291"/>
      <c r="DJ125" s="291"/>
      <c r="DK125" s="291"/>
      <c r="DL125" s="291"/>
      <c r="DM125" s="291"/>
      <c r="DN125" s="291"/>
      <c r="DO125" s="291"/>
      <c r="DP125" s="291"/>
      <c r="DQ125" s="291"/>
      <c r="DR125" s="291"/>
      <c r="DS125" s="291"/>
      <c r="DT125" s="291"/>
      <c r="DU125" s="291"/>
      <c r="DV125" s="291"/>
      <c r="DW125" s="291"/>
      <c r="DX125" s="291"/>
      <c r="DY125" s="291"/>
    </row>
    <row r="126" spans="1:134" ht="22.5" hidden="1" customHeight="1" x14ac:dyDescent="0.25">
      <c r="A126" s="290"/>
      <c r="B126" s="292"/>
      <c r="C126" s="290"/>
      <c r="D126" s="290"/>
      <c r="E126" s="291"/>
      <c r="F126" s="291"/>
      <c r="G126" s="291"/>
      <c r="H126" s="291"/>
      <c r="I126" s="291"/>
      <c r="J126" s="291"/>
      <c r="K126" s="291"/>
      <c r="L126" s="291"/>
      <c r="M126" s="291"/>
      <c r="N126" s="291"/>
      <c r="O126" s="291"/>
      <c r="P126" s="291"/>
      <c r="Q126" s="291"/>
      <c r="R126" s="291"/>
      <c r="S126" s="291"/>
      <c r="T126" s="291"/>
      <c r="U126" s="291"/>
      <c r="V126" s="291"/>
      <c r="W126" s="291"/>
      <c r="X126" s="291"/>
      <c r="Y126" s="291"/>
      <c r="Z126" s="291"/>
      <c r="AA126" s="291"/>
      <c r="AB126" s="291"/>
      <c r="AC126" s="291"/>
      <c r="AD126" s="291"/>
      <c r="AE126" s="291"/>
      <c r="AF126" s="291"/>
      <c r="AG126" s="291"/>
      <c r="AH126" s="291"/>
      <c r="AI126" s="291"/>
      <c r="AJ126" s="291"/>
      <c r="AK126" s="291"/>
      <c r="AL126" s="291"/>
      <c r="AM126" s="291"/>
      <c r="AN126" s="291"/>
      <c r="AO126" s="291"/>
      <c r="AP126" s="291"/>
      <c r="AQ126" s="291"/>
      <c r="AR126" s="291"/>
      <c r="AS126" s="291"/>
      <c r="AT126" s="293"/>
      <c r="AU126" s="294">
        <v>2</v>
      </c>
      <c r="AV126" s="295"/>
      <c r="AW126" s="296"/>
      <c r="AX126" s="293"/>
      <c r="AY126" s="294">
        <v>2</v>
      </c>
      <c r="AZ126" s="295"/>
      <c r="BA126" s="296"/>
      <c r="BB126" s="293"/>
      <c r="BC126" s="294">
        <v>2</v>
      </c>
      <c r="BD126" s="295"/>
      <c r="BE126" s="296"/>
      <c r="BF126" s="293"/>
      <c r="BG126" s="294">
        <v>2</v>
      </c>
      <c r="BH126" s="295"/>
      <c r="BI126" s="296"/>
      <c r="BJ126" s="293"/>
      <c r="BK126" s="294">
        <v>2</v>
      </c>
      <c r="BL126" s="295"/>
      <c r="BM126" s="296"/>
      <c r="BN126" s="291"/>
      <c r="BO126" s="291"/>
      <c r="BP126" s="291"/>
      <c r="BQ126" s="291"/>
      <c r="BR126" s="291"/>
      <c r="BS126" s="291"/>
      <c r="BT126" s="291"/>
      <c r="BU126" s="291"/>
      <c r="BV126" s="291"/>
      <c r="BW126" s="291"/>
      <c r="BX126" s="291"/>
      <c r="BY126" s="291"/>
      <c r="BZ126" s="291"/>
      <c r="CA126" s="291"/>
      <c r="CB126" s="291"/>
      <c r="CC126" s="291"/>
      <c r="CD126" s="291"/>
      <c r="CE126" s="291"/>
      <c r="CF126" s="291"/>
      <c r="CG126" s="291"/>
      <c r="CH126" s="291"/>
      <c r="CI126" s="291"/>
      <c r="CJ126" s="291"/>
      <c r="CK126" s="291"/>
      <c r="CL126" s="291"/>
      <c r="CM126" s="291"/>
      <c r="CN126" s="291"/>
      <c r="CO126" s="291"/>
      <c r="CP126" s="291"/>
      <c r="CQ126" s="291"/>
      <c r="CR126" s="291"/>
      <c r="CS126" s="291"/>
      <c r="CT126" s="291"/>
      <c r="CU126" s="291"/>
      <c r="CV126" s="291"/>
      <c r="CW126" s="291"/>
      <c r="CX126" s="291"/>
      <c r="CY126" s="291"/>
      <c r="CZ126" s="291"/>
      <c r="DA126" s="291"/>
      <c r="DB126" s="291"/>
      <c r="DC126" s="291"/>
      <c r="DD126" s="291"/>
      <c r="DE126" s="291"/>
      <c r="DF126" s="291"/>
      <c r="DG126" s="291"/>
      <c r="DH126" s="291"/>
      <c r="DI126" s="291"/>
      <c r="DJ126" s="291"/>
      <c r="DK126" s="291"/>
      <c r="DL126" s="291"/>
      <c r="DM126" s="291"/>
      <c r="DN126" s="291"/>
      <c r="DO126" s="291"/>
      <c r="DP126" s="291"/>
      <c r="DQ126" s="291"/>
      <c r="DR126" s="291"/>
      <c r="DS126" s="291"/>
      <c r="DT126" s="291"/>
      <c r="DU126" s="291"/>
      <c r="DV126" s="291"/>
      <c r="DW126" s="291"/>
      <c r="DX126" s="291"/>
      <c r="DY126" s="291"/>
    </row>
    <row r="127" spans="1:134" ht="22.5" hidden="1" customHeight="1" x14ac:dyDescent="0.25">
      <c r="A127" s="290"/>
      <c r="B127" s="292"/>
      <c r="C127" s="290"/>
      <c r="D127" s="290"/>
      <c r="E127" s="291"/>
      <c r="F127" s="291"/>
      <c r="G127" s="291"/>
      <c r="H127" s="291"/>
      <c r="I127" s="291"/>
      <c r="J127" s="291"/>
      <c r="K127" s="291"/>
      <c r="L127" s="291"/>
      <c r="M127" s="291"/>
      <c r="N127" s="291"/>
      <c r="O127" s="291"/>
      <c r="P127" s="291"/>
      <c r="Q127" s="291"/>
      <c r="R127" s="291"/>
      <c r="S127" s="291"/>
      <c r="T127" s="291"/>
      <c r="U127" s="291"/>
      <c r="V127" s="291"/>
      <c r="W127" s="291"/>
      <c r="X127" s="291"/>
      <c r="Y127" s="291"/>
      <c r="Z127" s="291"/>
      <c r="AA127" s="291"/>
      <c r="AB127" s="291"/>
      <c r="AC127" s="291"/>
      <c r="AD127" s="291"/>
      <c r="AE127" s="291"/>
      <c r="AF127" s="291"/>
      <c r="AG127" s="291"/>
      <c r="AH127" s="291"/>
      <c r="AI127" s="291"/>
      <c r="AJ127" s="291"/>
      <c r="AK127" s="291"/>
      <c r="AL127" s="291"/>
      <c r="AM127" s="291"/>
      <c r="AN127" s="291"/>
      <c r="AO127" s="291"/>
      <c r="AP127" s="291"/>
      <c r="AQ127" s="291"/>
      <c r="AR127" s="291"/>
      <c r="AS127" s="291"/>
      <c r="AT127" s="293">
        <v>2</v>
      </c>
      <c r="AU127" s="294"/>
      <c r="AV127" s="295"/>
      <c r="AW127" s="296"/>
      <c r="AX127" s="293">
        <v>2</v>
      </c>
      <c r="AY127" s="294"/>
      <c r="AZ127" s="295"/>
      <c r="BA127" s="296"/>
      <c r="BB127" s="293">
        <v>2</v>
      </c>
      <c r="BC127" s="294"/>
      <c r="BD127" s="295"/>
      <c r="BE127" s="296"/>
      <c r="BF127" s="293">
        <v>2</v>
      </c>
      <c r="BG127" s="294"/>
      <c r="BH127" s="295"/>
      <c r="BI127" s="296"/>
      <c r="BJ127" s="293">
        <v>2</v>
      </c>
      <c r="BK127" s="294"/>
      <c r="BL127" s="295"/>
      <c r="BM127" s="296"/>
      <c r="BN127" s="291"/>
      <c r="BO127" s="291"/>
      <c r="BP127" s="291"/>
      <c r="BQ127" s="291"/>
      <c r="BR127" s="291"/>
      <c r="BS127" s="291"/>
      <c r="BT127" s="291"/>
      <c r="BU127" s="291"/>
      <c r="BV127" s="291"/>
      <c r="BW127" s="291"/>
      <c r="BX127" s="291"/>
      <c r="BY127" s="291"/>
      <c r="BZ127" s="291"/>
      <c r="CA127" s="291"/>
      <c r="CB127" s="291"/>
      <c r="CC127" s="291"/>
      <c r="CD127" s="291"/>
      <c r="CE127" s="291"/>
      <c r="CF127" s="291"/>
      <c r="CG127" s="291"/>
      <c r="CH127" s="291"/>
      <c r="CI127" s="291"/>
      <c r="CJ127" s="291"/>
      <c r="CK127" s="291"/>
      <c r="CL127" s="291"/>
      <c r="CM127" s="291"/>
      <c r="CN127" s="291"/>
      <c r="CO127" s="291"/>
      <c r="CP127" s="291"/>
      <c r="CQ127" s="291"/>
      <c r="CR127" s="291"/>
      <c r="CS127" s="291"/>
      <c r="CT127" s="291"/>
      <c r="CU127" s="291"/>
      <c r="CV127" s="291"/>
      <c r="CW127" s="291"/>
      <c r="CX127" s="291"/>
      <c r="CY127" s="291"/>
      <c r="CZ127" s="291"/>
      <c r="DA127" s="291"/>
      <c r="DB127" s="291"/>
      <c r="DC127" s="291"/>
      <c r="DD127" s="291"/>
      <c r="DE127" s="291"/>
      <c r="DF127" s="291"/>
      <c r="DG127" s="291"/>
      <c r="DH127" s="291"/>
      <c r="DI127" s="291"/>
      <c r="DJ127" s="291"/>
      <c r="DK127" s="291"/>
      <c r="DL127" s="291"/>
      <c r="DM127" s="291"/>
      <c r="DN127" s="291"/>
      <c r="DO127" s="291"/>
      <c r="DP127" s="291"/>
      <c r="DQ127" s="291"/>
      <c r="DR127" s="291"/>
      <c r="DS127" s="291"/>
      <c r="DT127" s="291"/>
      <c r="DU127" s="291"/>
      <c r="DV127" s="291"/>
      <c r="DW127" s="291"/>
      <c r="DX127" s="291"/>
      <c r="DY127" s="291"/>
    </row>
    <row r="128" spans="1:134" ht="22.5" hidden="1" customHeight="1" x14ac:dyDescent="0.25">
      <c r="A128" s="290"/>
      <c r="B128" s="292"/>
      <c r="C128" s="290"/>
      <c r="D128" s="290"/>
      <c r="E128" s="291"/>
      <c r="F128" s="291"/>
      <c r="G128" s="291"/>
      <c r="H128" s="291"/>
      <c r="I128" s="291"/>
      <c r="J128" s="291"/>
      <c r="K128" s="291"/>
      <c r="L128" s="291"/>
      <c r="M128" s="291"/>
      <c r="N128" s="291"/>
      <c r="O128" s="291"/>
      <c r="P128" s="291"/>
      <c r="Q128" s="291"/>
      <c r="R128" s="291"/>
      <c r="S128" s="291"/>
      <c r="T128" s="291"/>
      <c r="U128" s="291"/>
      <c r="V128" s="291"/>
      <c r="W128" s="291"/>
      <c r="X128" s="291"/>
      <c r="Y128" s="291"/>
      <c r="Z128" s="291"/>
      <c r="AA128" s="291"/>
      <c r="AB128" s="291"/>
      <c r="AC128" s="291"/>
      <c r="AD128" s="291"/>
      <c r="AE128" s="291"/>
      <c r="AF128" s="291"/>
      <c r="AG128" s="291"/>
      <c r="AH128" s="291"/>
      <c r="AI128" s="291"/>
      <c r="AJ128" s="291"/>
      <c r="AK128" s="291"/>
      <c r="AL128" s="291"/>
      <c r="AM128" s="291"/>
      <c r="AN128" s="291"/>
      <c r="AO128" s="291"/>
      <c r="AP128" s="291"/>
      <c r="AQ128" s="291"/>
      <c r="AR128" s="291"/>
      <c r="AS128" s="291"/>
      <c r="AT128" s="293"/>
      <c r="AU128" s="294">
        <v>1</v>
      </c>
      <c r="AV128" s="295"/>
      <c r="AW128" s="296"/>
      <c r="AX128" s="293">
        <v>2</v>
      </c>
      <c r="AY128" s="294"/>
      <c r="AZ128" s="295"/>
      <c r="BA128" s="296"/>
      <c r="BB128" s="293">
        <v>2</v>
      </c>
      <c r="BC128" s="294"/>
      <c r="BD128" s="295"/>
      <c r="BE128" s="296"/>
      <c r="BF128" s="293">
        <v>2</v>
      </c>
      <c r="BG128" s="294"/>
      <c r="BH128" s="295"/>
      <c r="BI128" s="296"/>
      <c r="BJ128" s="293"/>
      <c r="BK128" s="294">
        <v>1</v>
      </c>
      <c r="BL128" s="295"/>
      <c r="BM128" s="296"/>
      <c r="BN128" s="291"/>
      <c r="BO128" s="291"/>
      <c r="BP128" s="291"/>
      <c r="BQ128" s="291"/>
      <c r="BR128" s="291"/>
      <c r="BS128" s="291"/>
      <c r="BT128" s="291"/>
      <c r="BU128" s="291"/>
      <c r="BV128" s="291"/>
      <c r="BW128" s="291"/>
      <c r="BX128" s="291"/>
      <c r="BY128" s="291"/>
      <c r="BZ128" s="291"/>
      <c r="CA128" s="291"/>
      <c r="CB128" s="291"/>
      <c r="CC128" s="291"/>
      <c r="CD128" s="291"/>
      <c r="CE128" s="291"/>
      <c r="CF128" s="291"/>
      <c r="CG128" s="291"/>
      <c r="CH128" s="291"/>
      <c r="CI128" s="291"/>
      <c r="CJ128" s="291"/>
      <c r="CK128" s="291"/>
      <c r="CL128" s="291"/>
      <c r="CM128" s="291"/>
      <c r="CN128" s="291"/>
      <c r="CO128" s="291"/>
      <c r="CP128" s="291"/>
      <c r="CQ128" s="291"/>
      <c r="CR128" s="291"/>
      <c r="CS128" s="291"/>
      <c r="CT128" s="291"/>
      <c r="CU128" s="291"/>
      <c r="CV128" s="291"/>
      <c r="CW128" s="291"/>
      <c r="CX128" s="291"/>
      <c r="CY128" s="291"/>
      <c r="CZ128" s="291"/>
      <c r="DA128" s="291"/>
      <c r="DB128" s="291"/>
      <c r="DC128" s="291"/>
      <c r="DD128" s="291"/>
      <c r="DE128" s="291"/>
      <c r="DF128" s="291"/>
      <c r="DG128" s="291"/>
      <c r="DH128" s="291"/>
      <c r="DI128" s="291"/>
      <c r="DJ128" s="291"/>
      <c r="DK128" s="291"/>
      <c r="DL128" s="291"/>
      <c r="DM128" s="291"/>
      <c r="DN128" s="291"/>
      <c r="DO128" s="291"/>
      <c r="DP128" s="291"/>
      <c r="DQ128" s="291"/>
      <c r="DR128" s="291"/>
      <c r="DS128" s="291"/>
      <c r="DT128" s="291"/>
      <c r="DU128" s="291"/>
      <c r="DV128" s="291"/>
      <c r="DW128" s="291"/>
      <c r="DX128" s="291"/>
      <c r="DY128" s="291"/>
    </row>
    <row r="129" spans="1:129" ht="22.5" hidden="1" customHeight="1" x14ac:dyDescent="0.25">
      <c r="A129" s="290"/>
      <c r="B129" s="292"/>
      <c r="C129" s="290"/>
      <c r="D129" s="290"/>
      <c r="E129" s="291"/>
      <c r="F129" s="291"/>
      <c r="G129" s="291"/>
      <c r="H129" s="291"/>
      <c r="I129" s="291"/>
      <c r="J129" s="291"/>
      <c r="K129" s="291"/>
      <c r="L129" s="291"/>
      <c r="M129" s="291"/>
      <c r="N129" s="291"/>
      <c r="O129" s="291"/>
      <c r="P129" s="291"/>
      <c r="Q129" s="291"/>
      <c r="R129" s="291"/>
      <c r="S129" s="291"/>
      <c r="T129" s="291"/>
      <c r="U129" s="291"/>
      <c r="V129" s="291"/>
      <c r="W129" s="291"/>
      <c r="X129" s="291"/>
      <c r="Y129" s="291"/>
      <c r="Z129" s="291"/>
      <c r="AA129" s="291"/>
      <c r="AB129" s="291"/>
      <c r="AC129" s="291"/>
      <c r="AD129" s="291"/>
      <c r="AE129" s="291"/>
      <c r="AF129" s="291"/>
      <c r="AG129" s="291"/>
      <c r="AH129" s="291"/>
      <c r="AI129" s="291"/>
      <c r="AJ129" s="291"/>
      <c r="AK129" s="291"/>
      <c r="AL129" s="291"/>
      <c r="AM129" s="291"/>
      <c r="AN129" s="291"/>
      <c r="AO129" s="291"/>
      <c r="AP129" s="291"/>
      <c r="AQ129" s="291"/>
      <c r="AR129" s="291"/>
      <c r="AS129" s="291"/>
      <c r="AT129" s="293"/>
      <c r="AU129" s="294"/>
      <c r="AV129" s="295"/>
      <c r="AW129" s="296"/>
      <c r="AX129" s="293"/>
      <c r="AY129" s="294"/>
      <c r="AZ129" s="295"/>
      <c r="BA129" s="296"/>
      <c r="BB129" s="293"/>
      <c r="BC129" s="294"/>
      <c r="BD129" s="295"/>
      <c r="BE129" s="296"/>
      <c r="BF129" s="293"/>
      <c r="BG129" s="294"/>
      <c r="BH129" s="295"/>
      <c r="BI129" s="296"/>
      <c r="BJ129" s="293"/>
      <c r="BK129" s="294"/>
      <c r="BL129" s="295"/>
      <c r="BM129" s="296"/>
      <c r="BN129" s="291"/>
      <c r="BO129" s="291"/>
      <c r="BP129" s="291"/>
      <c r="BQ129" s="291"/>
      <c r="BR129" s="291"/>
      <c r="BS129" s="291"/>
      <c r="BT129" s="291"/>
      <c r="BU129" s="291"/>
      <c r="BV129" s="291"/>
      <c r="BW129" s="291"/>
      <c r="BX129" s="291"/>
      <c r="BY129" s="291"/>
      <c r="BZ129" s="291"/>
      <c r="CA129" s="291"/>
      <c r="CB129" s="291"/>
      <c r="CC129" s="291"/>
      <c r="CD129" s="291"/>
      <c r="CE129" s="291"/>
      <c r="CF129" s="291"/>
      <c r="CG129" s="291"/>
      <c r="CH129" s="291"/>
      <c r="CI129" s="291"/>
      <c r="CJ129" s="291"/>
      <c r="CK129" s="291"/>
      <c r="CL129" s="291"/>
      <c r="CM129" s="291"/>
      <c r="CN129" s="291"/>
      <c r="CO129" s="291"/>
      <c r="CP129" s="291"/>
      <c r="CQ129" s="291"/>
      <c r="CR129" s="291"/>
      <c r="CS129" s="291"/>
      <c r="CT129" s="291"/>
      <c r="CU129" s="291"/>
      <c r="CV129" s="291"/>
      <c r="CW129" s="291"/>
      <c r="CX129" s="291"/>
      <c r="CY129" s="291"/>
      <c r="CZ129" s="291"/>
      <c r="DA129" s="291"/>
      <c r="DB129" s="291"/>
      <c r="DC129" s="291"/>
      <c r="DD129" s="291"/>
      <c r="DE129" s="291"/>
      <c r="DF129" s="291"/>
      <c r="DG129" s="291"/>
      <c r="DH129" s="291"/>
      <c r="DI129" s="291"/>
      <c r="DJ129" s="291"/>
      <c r="DK129" s="291"/>
      <c r="DL129" s="291"/>
      <c r="DM129" s="291"/>
      <c r="DN129" s="291"/>
      <c r="DO129" s="291"/>
      <c r="DP129" s="291"/>
      <c r="DQ129" s="291"/>
      <c r="DR129" s="291"/>
      <c r="DS129" s="291"/>
      <c r="DT129" s="291"/>
      <c r="DU129" s="291"/>
      <c r="DV129" s="291"/>
      <c r="DW129" s="291"/>
      <c r="DX129" s="291"/>
      <c r="DY129" s="291"/>
    </row>
    <row r="130" spans="1:129" ht="22.5" hidden="1" customHeight="1" x14ac:dyDescent="0.25">
      <c r="A130" s="290"/>
      <c r="B130" s="292"/>
      <c r="C130" s="290"/>
      <c r="D130" s="290"/>
      <c r="E130" s="291"/>
      <c r="F130" s="291"/>
      <c r="G130" s="291"/>
      <c r="H130" s="291"/>
      <c r="I130" s="291"/>
      <c r="J130" s="291"/>
      <c r="K130" s="291"/>
      <c r="L130" s="291"/>
      <c r="M130" s="291"/>
      <c r="N130" s="291"/>
      <c r="O130" s="291"/>
      <c r="P130" s="291"/>
      <c r="Q130" s="291"/>
      <c r="R130" s="291"/>
      <c r="S130" s="291"/>
      <c r="T130" s="291"/>
      <c r="U130" s="291"/>
      <c r="V130" s="291"/>
      <c r="W130" s="291"/>
      <c r="X130" s="291"/>
      <c r="Y130" s="291"/>
      <c r="Z130" s="291"/>
      <c r="AA130" s="291"/>
      <c r="AB130" s="291"/>
      <c r="AC130" s="291"/>
      <c r="AD130" s="291"/>
      <c r="AE130" s="291"/>
      <c r="AF130" s="291"/>
      <c r="AG130" s="291"/>
      <c r="AH130" s="291"/>
      <c r="AI130" s="291"/>
      <c r="AJ130" s="291"/>
      <c r="AK130" s="291"/>
      <c r="AL130" s="291"/>
      <c r="AM130" s="291"/>
      <c r="AN130" s="291"/>
      <c r="AO130" s="291"/>
      <c r="AP130" s="291"/>
      <c r="AQ130" s="291"/>
      <c r="AR130" s="291"/>
      <c r="AS130" s="291"/>
      <c r="AT130" s="293"/>
      <c r="AU130" s="294">
        <v>1</v>
      </c>
      <c r="AV130" s="295"/>
      <c r="AW130" s="296"/>
      <c r="AX130" s="293">
        <v>2</v>
      </c>
      <c r="AY130" s="294"/>
      <c r="AZ130" s="295"/>
      <c r="BA130" s="296"/>
      <c r="BB130" s="293">
        <v>2</v>
      </c>
      <c r="BC130" s="294"/>
      <c r="BD130" s="295"/>
      <c r="BE130" s="296"/>
      <c r="BF130" s="293">
        <v>2</v>
      </c>
      <c r="BG130" s="294"/>
      <c r="BH130" s="295"/>
      <c r="BI130" s="296"/>
      <c r="BJ130" s="293">
        <v>2</v>
      </c>
      <c r="BK130" s="294"/>
      <c r="BL130" s="295"/>
      <c r="BM130" s="296"/>
      <c r="BN130" s="291"/>
      <c r="BO130" s="291"/>
      <c r="BP130" s="291"/>
      <c r="BQ130" s="291"/>
      <c r="BR130" s="291"/>
      <c r="BS130" s="291"/>
      <c r="BT130" s="291"/>
      <c r="BU130" s="291"/>
      <c r="BV130" s="291"/>
      <c r="BW130" s="291"/>
      <c r="BX130" s="291"/>
      <c r="BY130" s="291"/>
      <c r="BZ130" s="291"/>
      <c r="CA130" s="291"/>
      <c r="CB130" s="291"/>
      <c r="CC130" s="291"/>
      <c r="CD130" s="291"/>
      <c r="CE130" s="291"/>
      <c r="CF130" s="291"/>
      <c r="CG130" s="291"/>
      <c r="CH130" s="291"/>
      <c r="CI130" s="291"/>
      <c r="CJ130" s="291"/>
      <c r="CK130" s="291"/>
      <c r="CL130" s="291"/>
      <c r="CM130" s="291"/>
      <c r="CN130" s="291"/>
      <c r="CO130" s="291"/>
      <c r="CP130" s="291"/>
      <c r="CQ130" s="291"/>
      <c r="CR130" s="291"/>
      <c r="CS130" s="291"/>
      <c r="CT130" s="291"/>
      <c r="CU130" s="291"/>
      <c r="CV130" s="291"/>
      <c r="CW130" s="291"/>
      <c r="CX130" s="291"/>
      <c r="CY130" s="291"/>
      <c r="CZ130" s="291"/>
      <c r="DA130" s="291"/>
      <c r="DB130" s="291"/>
      <c r="DC130" s="291"/>
      <c r="DD130" s="291"/>
      <c r="DE130" s="291"/>
      <c r="DF130" s="291"/>
      <c r="DG130" s="291"/>
      <c r="DH130" s="291"/>
      <c r="DI130" s="291"/>
      <c r="DJ130" s="291"/>
      <c r="DK130" s="291"/>
      <c r="DL130" s="291"/>
      <c r="DM130" s="291"/>
      <c r="DN130" s="291"/>
      <c r="DO130" s="291"/>
      <c r="DP130" s="291"/>
      <c r="DQ130" s="291"/>
      <c r="DR130" s="291"/>
      <c r="DS130" s="291"/>
      <c r="DT130" s="291"/>
      <c r="DU130" s="291"/>
      <c r="DV130" s="291"/>
      <c r="DW130" s="291"/>
      <c r="DX130" s="291"/>
      <c r="DY130" s="291"/>
    </row>
    <row r="131" spans="1:129" ht="22.5" hidden="1" customHeight="1" x14ac:dyDescent="0.25">
      <c r="A131" s="290"/>
      <c r="B131" s="292"/>
      <c r="C131" s="290"/>
      <c r="D131" s="290"/>
      <c r="E131" s="291"/>
      <c r="F131" s="291"/>
      <c r="G131" s="291"/>
      <c r="H131" s="291"/>
      <c r="I131" s="291"/>
      <c r="J131" s="291"/>
      <c r="K131" s="291"/>
      <c r="L131" s="291"/>
      <c r="M131" s="291"/>
      <c r="N131" s="291"/>
      <c r="O131" s="291"/>
      <c r="P131" s="291"/>
      <c r="Q131" s="291"/>
      <c r="R131" s="291"/>
      <c r="S131" s="291"/>
      <c r="T131" s="291"/>
      <c r="U131" s="291"/>
      <c r="V131" s="291"/>
      <c r="W131" s="291"/>
      <c r="X131" s="291"/>
      <c r="Y131" s="291"/>
      <c r="Z131" s="291"/>
      <c r="AA131" s="291"/>
      <c r="AB131" s="291"/>
      <c r="AC131" s="291"/>
      <c r="AD131" s="291"/>
      <c r="AE131" s="291"/>
      <c r="AF131" s="291"/>
      <c r="AG131" s="291"/>
      <c r="AH131" s="291"/>
      <c r="AI131" s="291"/>
      <c r="AJ131" s="291"/>
      <c r="AK131" s="291"/>
      <c r="AL131" s="291"/>
      <c r="AM131" s="291"/>
      <c r="AN131" s="291"/>
      <c r="AO131" s="291"/>
      <c r="AP131" s="291"/>
      <c r="AQ131" s="291"/>
      <c r="AR131" s="291"/>
      <c r="AS131" s="291"/>
      <c r="AT131" s="297"/>
      <c r="AU131" s="294"/>
      <c r="AV131" s="298"/>
      <c r="AW131" s="299"/>
      <c r="AX131" s="297"/>
      <c r="AY131" s="294"/>
      <c r="AZ131" s="298"/>
      <c r="BA131" s="299"/>
      <c r="BB131" s="297"/>
      <c r="BC131" s="294"/>
      <c r="BD131" s="298"/>
      <c r="BE131" s="299"/>
      <c r="BF131" s="297"/>
      <c r="BG131" s="294"/>
      <c r="BH131" s="298"/>
      <c r="BI131" s="299"/>
      <c r="BJ131" s="297"/>
      <c r="BK131" s="294"/>
      <c r="BL131" s="298"/>
      <c r="BM131" s="299"/>
      <c r="BN131" s="291"/>
      <c r="BO131" s="291"/>
      <c r="BP131" s="291"/>
      <c r="BQ131" s="291"/>
      <c r="BR131" s="291"/>
      <c r="BS131" s="291"/>
      <c r="BT131" s="291"/>
      <c r="BU131" s="291"/>
      <c r="BV131" s="291"/>
      <c r="BW131" s="291"/>
      <c r="BX131" s="291"/>
      <c r="BY131" s="291"/>
      <c r="BZ131" s="291"/>
      <c r="CA131" s="291"/>
      <c r="CB131" s="291"/>
      <c r="CC131" s="291"/>
      <c r="CD131" s="291"/>
      <c r="CE131" s="291"/>
      <c r="CF131" s="291"/>
      <c r="CG131" s="291"/>
      <c r="CH131" s="291"/>
      <c r="CI131" s="291"/>
      <c r="CJ131" s="291"/>
      <c r="CK131" s="291"/>
      <c r="CL131" s="291"/>
      <c r="CM131" s="291"/>
      <c r="CN131" s="291"/>
      <c r="CO131" s="291"/>
      <c r="CP131" s="291"/>
      <c r="CQ131" s="291"/>
      <c r="CR131" s="291"/>
      <c r="CS131" s="291"/>
      <c r="CT131" s="291"/>
      <c r="CU131" s="291"/>
      <c r="CV131" s="291"/>
      <c r="CW131" s="291"/>
      <c r="CX131" s="291"/>
      <c r="CY131" s="291"/>
      <c r="CZ131" s="291"/>
      <c r="DA131" s="291"/>
      <c r="DB131" s="291"/>
      <c r="DC131" s="291"/>
      <c r="DD131" s="291"/>
      <c r="DE131" s="291"/>
      <c r="DF131" s="291"/>
      <c r="DG131" s="291"/>
      <c r="DH131" s="291"/>
      <c r="DI131" s="291"/>
      <c r="DJ131" s="291"/>
      <c r="DK131" s="291"/>
      <c r="DL131" s="291"/>
      <c r="DM131" s="291"/>
      <c r="DN131" s="291"/>
      <c r="DO131" s="291"/>
      <c r="DP131" s="291"/>
      <c r="DQ131" s="291"/>
      <c r="DR131" s="291"/>
      <c r="DS131" s="291"/>
      <c r="DT131" s="291"/>
      <c r="DU131" s="291"/>
      <c r="DV131" s="291"/>
      <c r="DW131" s="291"/>
      <c r="DX131" s="291"/>
      <c r="DY131" s="291"/>
    </row>
    <row r="132" spans="1:129" ht="22.5" hidden="1" customHeight="1" x14ac:dyDescent="0.25">
      <c r="A132" s="290"/>
      <c r="B132" s="292"/>
      <c r="C132" s="290"/>
      <c r="D132" s="290"/>
      <c r="E132" s="291"/>
      <c r="F132" s="291"/>
      <c r="G132" s="291"/>
      <c r="H132" s="291"/>
      <c r="I132" s="291"/>
      <c r="J132" s="291"/>
      <c r="K132" s="291"/>
      <c r="L132" s="291"/>
      <c r="M132" s="291"/>
      <c r="N132" s="291"/>
      <c r="O132" s="291"/>
      <c r="P132" s="291"/>
      <c r="Q132" s="291"/>
      <c r="R132" s="291"/>
      <c r="S132" s="291"/>
      <c r="T132" s="291"/>
      <c r="U132" s="291"/>
      <c r="V132" s="291"/>
      <c r="W132" s="291"/>
      <c r="X132" s="291"/>
      <c r="Y132" s="291"/>
      <c r="Z132" s="291"/>
      <c r="AA132" s="291"/>
      <c r="AB132" s="291"/>
      <c r="AC132" s="291"/>
      <c r="AD132" s="291"/>
      <c r="AE132" s="291"/>
      <c r="AF132" s="291"/>
      <c r="AG132" s="291"/>
      <c r="AH132" s="291"/>
      <c r="AI132" s="291"/>
      <c r="AJ132" s="291"/>
      <c r="AK132" s="291"/>
      <c r="AL132" s="291"/>
      <c r="AM132" s="291"/>
      <c r="AN132" s="291"/>
      <c r="AO132" s="291"/>
      <c r="AP132" s="291"/>
      <c r="AQ132" s="291"/>
      <c r="AR132" s="291"/>
      <c r="AS132" s="291"/>
      <c r="AT132" s="293"/>
      <c r="AU132" s="294">
        <v>1</v>
      </c>
      <c r="AV132" s="295"/>
      <c r="AW132" s="296"/>
      <c r="AX132" s="293">
        <v>2</v>
      </c>
      <c r="AY132" s="294"/>
      <c r="AZ132" s="295"/>
      <c r="BA132" s="296"/>
      <c r="BB132" s="293">
        <v>2</v>
      </c>
      <c r="BC132" s="294"/>
      <c r="BD132" s="295"/>
      <c r="BE132" s="296"/>
      <c r="BF132" s="293">
        <v>2</v>
      </c>
      <c r="BG132" s="294"/>
      <c r="BH132" s="295"/>
      <c r="BI132" s="296"/>
      <c r="BJ132" s="293">
        <v>2</v>
      </c>
      <c r="BK132" s="294"/>
      <c r="BL132" s="295"/>
      <c r="BM132" s="296"/>
      <c r="BN132" s="291"/>
      <c r="BO132" s="291"/>
      <c r="BP132" s="291"/>
      <c r="BQ132" s="291"/>
      <c r="BR132" s="291"/>
      <c r="BS132" s="291"/>
      <c r="BT132" s="291"/>
      <c r="BU132" s="291"/>
      <c r="BV132" s="291"/>
      <c r="BW132" s="291"/>
      <c r="BX132" s="291"/>
      <c r="BY132" s="291"/>
      <c r="BZ132" s="291"/>
      <c r="CA132" s="291"/>
      <c r="CB132" s="291"/>
      <c r="CC132" s="291"/>
      <c r="CD132" s="291"/>
      <c r="CE132" s="291"/>
      <c r="CF132" s="291"/>
      <c r="CG132" s="291"/>
      <c r="CH132" s="291"/>
      <c r="CI132" s="291"/>
      <c r="CJ132" s="291"/>
      <c r="CK132" s="291"/>
      <c r="CL132" s="291"/>
      <c r="CM132" s="291"/>
      <c r="CN132" s="291"/>
      <c r="CO132" s="291"/>
      <c r="CP132" s="291"/>
      <c r="CQ132" s="291"/>
      <c r="CR132" s="291"/>
      <c r="CS132" s="291"/>
      <c r="CT132" s="291"/>
      <c r="CU132" s="291"/>
      <c r="CV132" s="291"/>
      <c r="CW132" s="291"/>
      <c r="CX132" s="291"/>
      <c r="CY132" s="291"/>
      <c r="CZ132" s="291"/>
      <c r="DA132" s="291"/>
      <c r="DB132" s="291"/>
      <c r="DC132" s="291"/>
      <c r="DD132" s="291"/>
      <c r="DE132" s="291"/>
      <c r="DF132" s="291"/>
      <c r="DG132" s="291"/>
      <c r="DH132" s="291"/>
      <c r="DI132" s="291"/>
      <c r="DJ132" s="291"/>
      <c r="DK132" s="291"/>
      <c r="DL132" s="291"/>
      <c r="DM132" s="291"/>
      <c r="DN132" s="291"/>
      <c r="DO132" s="291"/>
      <c r="DP132" s="291"/>
      <c r="DQ132" s="291"/>
      <c r="DR132" s="291"/>
      <c r="DS132" s="291"/>
      <c r="DT132" s="291"/>
      <c r="DU132" s="291"/>
      <c r="DV132" s="291"/>
      <c r="DW132" s="291"/>
      <c r="DX132" s="291"/>
      <c r="DY132" s="291"/>
    </row>
    <row r="133" spans="1:129" ht="22.5" hidden="1" customHeight="1" x14ac:dyDescent="0.25">
      <c r="A133" s="290"/>
      <c r="B133" s="292"/>
      <c r="C133" s="290"/>
      <c r="D133" s="290"/>
      <c r="E133" s="291"/>
      <c r="F133" s="291"/>
      <c r="G133" s="291"/>
      <c r="H133" s="291"/>
      <c r="I133" s="291"/>
      <c r="J133" s="291"/>
      <c r="K133" s="291"/>
      <c r="L133" s="291"/>
      <c r="M133" s="291"/>
      <c r="N133" s="291"/>
      <c r="O133" s="291"/>
      <c r="P133" s="291"/>
      <c r="Q133" s="291"/>
      <c r="R133" s="291"/>
      <c r="S133" s="291"/>
      <c r="T133" s="291"/>
      <c r="U133" s="291"/>
      <c r="V133" s="291"/>
      <c r="W133" s="291"/>
      <c r="X133" s="291"/>
      <c r="Y133" s="291"/>
      <c r="Z133" s="291"/>
      <c r="AA133" s="291"/>
      <c r="AB133" s="291"/>
      <c r="AC133" s="291"/>
      <c r="AD133" s="291"/>
      <c r="AE133" s="291"/>
      <c r="AF133" s="291"/>
      <c r="AG133" s="291"/>
      <c r="AH133" s="291"/>
      <c r="AI133" s="291"/>
      <c r="AJ133" s="291"/>
      <c r="AK133" s="291"/>
      <c r="AL133" s="291"/>
      <c r="AM133" s="291"/>
      <c r="AN133" s="291"/>
      <c r="AO133" s="291"/>
      <c r="AP133" s="291"/>
      <c r="AQ133" s="291"/>
      <c r="AR133" s="291"/>
      <c r="AS133" s="291"/>
      <c r="AT133" s="297"/>
      <c r="AU133" s="294"/>
      <c r="AV133" s="298"/>
      <c r="AW133" s="299"/>
      <c r="AX133" s="297"/>
      <c r="AY133" s="294"/>
      <c r="AZ133" s="298"/>
      <c r="BA133" s="299"/>
      <c r="BB133" s="297"/>
      <c r="BC133" s="294"/>
      <c r="BD133" s="298"/>
      <c r="BE133" s="299"/>
      <c r="BF133" s="297"/>
      <c r="BG133" s="294"/>
      <c r="BH133" s="298"/>
      <c r="BI133" s="299"/>
      <c r="BJ133" s="297"/>
      <c r="BK133" s="294"/>
      <c r="BL133" s="298"/>
      <c r="BM133" s="299"/>
      <c r="BN133" s="291"/>
      <c r="BO133" s="291"/>
      <c r="BP133" s="291"/>
      <c r="BQ133" s="291"/>
      <c r="BR133" s="291"/>
      <c r="BS133" s="291"/>
      <c r="BT133" s="291"/>
      <c r="BU133" s="291"/>
      <c r="BV133" s="291"/>
      <c r="BW133" s="291"/>
      <c r="BX133" s="291"/>
      <c r="BY133" s="291"/>
      <c r="BZ133" s="291"/>
      <c r="CA133" s="291"/>
      <c r="CB133" s="291"/>
      <c r="CC133" s="291"/>
      <c r="CD133" s="291"/>
      <c r="CE133" s="291"/>
      <c r="CF133" s="291"/>
      <c r="CG133" s="291"/>
      <c r="CH133" s="291"/>
      <c r="CI133" s="291"/>
      <c r="CJ133" s="291"/>
      <c r="CK133" s="291"/>
      <c r="CL133" s="291"/>
      <c r="CM133" s="291"/>
      <c r="CN133" s="291"/>
      <c r="CO133" s="291"/>
      <c r="CP133" s="291"/>
      <c r="CQ133" s="291"/>
      <c r="CR133" s="291"/>
      <c r="CS133" s="291"/>
      <c r="CT133" s="291"/>
      <c r="CU133" s="291"/>
      <c r="CV133" s="291"/>
      <c r="CW133" s="291"/>
      <c r="CX133" s="291"/>
      <c r="CY133" s="291"/>
      <c r="CZ133" s="291"/>
      <c r="DA133" s="291"/>
      <c r="DB133" s="291"/>
      <c r="DC133" s="291"/>
      <c r="DD133" s="291"/>
      <c r="DE133" s="291"/>
      <c r="DF133" s="291"/>
      <c r="DG133" s="291"/>
      <c r="DH133" s="291"/>
      <c r="DI133" s="291"/>
      <c r="DJ133" s="291"/>
      <c r="DK133" s="291"/>
      <c r="DL133" s="291"/>
      <c r="DM133" s="291"/>
      <c r="DN133" s="291"/>
      <c r="DO133" s="291"/>
      <c r="DP133" s="291"/>
      <c r="DQ133" s="291"/>
      <c r="DR133" s="291"/>
      <c r="DS133" s="291"/>
      <c r="DT133" s="291"/>
      <c r="DU133" s="291"/>
      <c r="DV133" s="291"/>
      <c r="DW133" s="291"/>
      <c r="DX133" s="291"/>
      <c r="DY133" s="291"/>
    </row>
    <row r="134" spans="1:129" ht="22.5" hidden="1" customHeight="1" x14ac:dyDescent="0.25">
      <c r="A134" s="290"/>
      <c r="B134" s="292"/>
      <c r="C134" s="290"/>
      <c r="D134" s="290"/>
      <c r="E134" s="291"/>
      <c r="F134" s="291"/>
      <c r="G134" s="291"/>
      <c r="H134" s="291"/>
      <c r="I134" s="291"/>
      <c r="J134" s="291"/>
      <c r="K134" s="291"/>
      <c r="L134" s="291"/>
      <c r="M134" s="291"/>
      <c r="N134" s="291"/>
      <c r="O134" s="291"/>
      <c r="P134" s="291"/>
      <c r="Q134" s="291"/>
      <c r="R134" s="291"/>
      <c r="S134" s="291"/>
      <c r="T134" s="291"/>
      <c r="U134" s="291"/>
      <c r="V134" s="291"/>
      <c r="W134" s="291"/>
      <c r="X134" s="291"/>
      <c r="Y134" s="291"/>
      <c r="Z134" s="291"/>
      <c r="AA134" s="291"/>
      <c r="AB134" s="291"/>
      <c r="AC134" s="291"/>
      <c r="AD134" s="291"/>
      <c r="AE134" s="291"/>
      <c r="AF134" s="291"/>
      <c r="AG134" s="291"/>
      <c r="AH134" s="291"/>
      <c r="AI134" s="291"/>
      <c r="AJ134" s="291"/>
      <c r="AK134" s="291"/>
      <c r="AL134" s="291"/>
      <c r="AM134" s="291"/>
      <c r="AN134" s="291"/>
      <c r="AO134" s="291"/>
      <c r="AP134" s="291"/>
      <c r="AQ134" s="291"/>
      <c r="AR134" s="291"/>
      <c r="AS134" s="291"/>
      <c r="AT134" s="293">
        <v>2</v>
      </c>
      <c r="AU134" s="294"/>
      <c r="AV134" s="295"/>
      <c r="AW134" s="296"/>
      <c r="AX134" s="293"/>
      <c r="AY134" s="294">
        <v>1</v>
      </c>
      <c r="AZ134" s="295"/>
      <c r="BA134" s="296"/>
      <c r="BB134" s="293"/>
      <c r="BC134" s="294">
        <v>2</v>
      </c>
      <c r="BD134" s="295"/>
      <c r="BE134" s="296"/>
      <c r="BF134" s="293"/>
      <c r="BG134" s="294">
        <v>2</v>
      </c>
      <c r="BH134" s="295"/>
      <c r="BI134" s="296"/>
      <c r="BJ134" s="293"/>
      <c r="BK134" s="294">
        <v>2</v>
      </c>
      <c r="BL134" s="295"/>
      <c r="BM134" s="296"/>
      <c r="BN134" s="291"/>
      <c r="BO134" s="291"/>
      <c r="BP134" s="291"/>
      <c r="BQ134" s="291"/>
      <c r="BR134" s="291"/>
      <c r="BS134" s="291"/>
      <c r="BT134" s="291"/>
      <c r="BU134" s="291"/>
      <c r="BV134" s="291"/>
      <c r="BW134" s="291"/>
      <c r="BX134" s="291"/>
      <c r="BY134" s="291"/>
      <c r="BZ134" s="291"/>
      <c r="CA134" s="291"/>
      <c r="CB134" s="291"/>
      <c r="CC134" s="291"/>
      <c r="CD134" s="291"/>
      <c r="CE134" s="291"/>
      <c r="CF134" s="291"/>
      <c r="CG134" s="291"/>
      <c r="CH134" s="291"/>
      <c r="CI134" s="291"/>
      <c r="CJ134" s="291"/>
      <c r="CK134" s="291"/>
      <c r="CL134" s="291"/>
      <c r="CM134" s="291"/>
      <c r="CN134" s="291"/>
      <c r="CO134" s="291"/>
      <c r="CP134" s="291"/>
      <c r="CQ134" s="291"/>
      <c r="CR134" s="291"/>
      <c r="CS134" s="291"/>
      <c r="CT134" s="291"/>
      <c r="CU134" s="291"/>
      <c r="CV134" s="291"/>
      <c r="CW134" s="291"/>
      <c r="CX134" s="291"/>
      <c r="CY134" s="291"/>
      <c r="CZ134" s="291"/>
      <c r="DA134" s="291"/>
      <c r="DB134" s="291"/>
      <c r="DC134" s="291"/>
      <c r="DD134" s="291"/>
      <c r="DE134" s="291"/>
      <c r="DF134" s="291"/>
      <c r="DG134" s="291"/>
      <c r="DH134" s="291"/>
      <c r="DI134" s="291"/>
      <c r="DJ134" s="291"/>
      <c r="DK134" s="291"/>
      <c r="DL134" s="291"/>
      <c r="DM134" s="291"/>
      <c r="DN134" s="291"/>
      <c r="DO134" s="291"/>
      <c r="DP134" s="291"/>
      <c r="DQ134" s="291"/>
      <c r="DR134" s="291"/>
      <c r="DS134" s="291"/>
      <c r="DT134" s="291"/>
      <c r="DU134" s="291"/>
      <c r="DV134" s="291"/>
      <c r="DW134" s="291"/>
      <c r="DX134" s="291"/>
      <c r="DY134" s="291"/>
    </row>
    <row r="135" spans="1:129" ht="22.5" hidden="1" customHeight="1" x14ac:dyDescent="0.25">
      <c r="A135" s="290"/>
      <c r="B135" s="292"/>
      <c r="C135" s="290"/>
      <c r="D135" s="290"/>
      <c r="E135" s="291"/>
      <c r="F135" s="291"/>
      <c r="G135" s="291"/>
      <c r="H135" s="291"/>
      <c r="I135" s="291"/>
      <c r="J135" s="291"/>
      <c r="K135" s="291"/>
      <c r="L135" s="291"/>
      <c r="M135" s="291"/>
      <c r="N135" s="291"/>
      <c r="O135" s="291"/>
      <c r="P135" s="291"/>
      <c r="Q135" s="291"/>
      <c r="R135" s="291"/>
      <c r="S135" s="291"/>
      <c r="T135" s="291"/>
      <c r="U135" s="291"/>
      <c r="V135" s="291"/>
      <c r="W135" s="291"/>
      <c r="X135" s="291"/>
      <c r="Y135" s="291"/>
      <c r="Z135" s="291"/>
      <c r="AA135" s="291"/>
      <c r="AB135" s="291"/>
      <c r="AC135" s="291"/>
      <c r="AD135" s="291"/>
      <c r="AE135" s="291"/>
      <c r="AF135" s="291"/>
      <c r="AG135" s="291"/>
      <c r="AH135" s="291"/>
      <c r="AI135" s="291"/>
      <c r="AJ135" s="291"/>
      <c r="AK135" s="291"/>
      <c r="AL135" s="291"/>
      <c r="AM135" s="291"/>
      <c r="AN135" s="291"/>
      <c r="AO135" s="291"/>
      <c r="AP135" s="291"/>
      <c r="AQ135" s="291"/>
      <c r="AR135" s="291"/>
      <c r="AS135" s="291"/>
      <c r="AT135" s="293"/>
      <c r="AU135" s="294">
        <v>2</v>
      </c>
      <c r="AV135" s="295"/>
      <c r="AW135" s="296"/>
      <c r="AX135" s="293"/>
      <c r="AY135" s="294">
        <v>1</v>
      </c>
      <c r="AZ135" s="295"/>
      <c r="BA135" s="296"/>
      <c r="BB135" s="293"/>
      <c r="BC135" s="294">
        <v>2</v>
      </c>
      <c r="BD135" s="295"/>
      <c r="BE135" s="296"/>
      <c r="BF135" s="293"/>
      <c r="BG135" s="294">
        <v>2</v>
      </c>
      <c r="BH135" s="295"/>
      <c r="BI135" s="296"/>
      <c r="BJ135" s="293"/>
      <c r="BK135" s="294">
        <v>2</v>
      </c>
      <c r="BL135" s="295"/>
      <c r="BM135" s="296"/>
      <c r="BN135" s="291"/>
      <c r="BO135" s="291"/>
      <c r="BP135" s="291"/>
      <c r="BQ135" s="291"/>
      <c r="BR135" s="291"/>
      <c r="BS135" s="291"/>
      <c r="BT135" s="291"/>
      <c r="BU135" s="291"/>
      <c r="BV135" s="291"/>
      <c r="BW135" s="291"/>
      <c r="BX135" s="291"/>
      <c r="BY135" s="291"/>
      <c r="BZ135" s="291"/>
      <c r="CA135" s="291"/>
      <c r="CB135" s="291"/>
      <c r="CC135" s="291"/>
      <c r="CD135" s="291"/>
      <c r="CE135" s="291"/>
      <c r="CF135" s="291"/>
      <c r="CG135" s="291"/>
      <c r="CH135" s="291"/>
      <c r="CI135" s="291"/>
      <c r="CJ135" s="291"/>
      <c r="CK135" s="291"/>
      <c r="CL135" s="291"/>
      <c r="CM135" s="291"/>
      <c r="CN135" s="291"/>
      <c r="CO135" s="291"/>
      <c r="CP135" s="291"/>
      <c r="CQ135" s="291"/>
      <c r="CR135" s="291"/>
      <c r="CS135" s="291"/>
      <c r="CT135" s="291"/>
      <c r="CU135" s="291"/>
      <c r="CV135" s="291"/>
      <c r="CW135" s="291"/>
      <c r="CX135" s="291"/>
      <c r="CY135" s="291"/>
      <c r="CZ135" s="291"/>
      <c r="DA135" s="291"/>
      <c r="DB135" s="291"/>
      <c r="DC135" s="291"/>
      <c r="DD135" s="291"/>
      <c r="DE135" s="291"/>
      <c r="DF135" s="291"/>
      <c r="DG135" s="291"/>
      <c r="DH135" s="291"/>
      <c r="DI135" s="291"/>
      <c r="DJ135" s="291"/>
      <c r="DK135" s="291"/>
      <c r="DL135" s="291"/>
      <c r="DM135" s="291"/>
      <c r="DN135" s="291"/>
      <c r="DO135" s="291"/>
      <c r="DP135" s="291"/>
      <c r="DQ135" s="291"/>
      <c r="DR135" s="291"/>
      <c r="DS135" s="291"/>
      <c r="DT135" s="291"/>
      <c r="DU135" s="291"/>
      <c r="DV135" s="291"/>
      <c r="DW135" s="291"/>
      <c r="DX135" s="291"/>
      <c r="DY135" s="291"/>
    </row>
    <row r="136" spans="1:129" ht="22.5" hidden="1" customHeight="1" x14ac:dyDescent="0.25">
      <c r="A136" s="290"/>
      <c r="B136" s="292"/>
      <c r="C136" s="290"/>
      <c r="D136" s="290"/>
      <c r="E136" s="291"/>
      <c r="F136" s="291"/>
      <c r="G136" s="291"/>
      <c r="H136" s="291"/>
      <c r="I136" s="291"/>
      <c r="J136" s="291"/>
      <c r="K136" s="291"/>
      <c r="L136" s="291"/>
      <c r="M136" s="291"/>
      <c r="N136" s="291"/>
      <c r="O136" s="291"/>
      <c r="P136" s="291"/>
      <c r="Q136" s="291"/>
      <c r="R136" s="291"/>
      <c r="S136" s="291"/>
      <c r="T136" s="291"/>
      <c r="U136" s="291"/>
      <c r="V136" s="291"/>
      <c r="W136" s="291"/>
      <c r="X136" s="291"/>
      <c r="Y136" s="291"/>
      <c r="Z136" s="291"/>
      <c r="AA136" s="291"/>
      <c r="AB136" s="291"/>
      <c r="AC136" s="291"/>
      <c r="AD136" s="291"/>
      <c r="AE136" s="291"/>
      <c r="AF136" s="291"/>
      <c r="AG136" s="291"/>
      <c r="AH136" s="291"/>
      <c r="AI136" s="291"/>
      <c r="AJ136" s="291"/>
      <c r="AK136" s="291"/>
      <c r="AL136" s="291"/>
      <c r="AM136" s="291"/>
      <c r="AN136" s="291"/>
      <c r="AO136" s="291"/>
      <c r="AP136" s="291"/>
      <c r="AQ136" s="291"/>
      <c r="AR136" s="291"/>
      <c r="AS136" s="291"/>
      <c r="AT136" s="293"/>
      <c r="AU136" s="294">
        <v>2</v>
      </c>
      <c r="AV136" s="295"/>
      <c r="AW136" s="296"/>
      <c r="AX136" s="293"/>
      <c r="AY136" s="294">
        <v>1</v>
      </c>
      <c r="AZ136" s="295"/>
      <c r="BA136" s="296"/>
      <c r="BB136" s="293"/>
      <c r="BC136" s="294">
        <v>2</v>
      </c>
      <c r="BD136" s="295"/>
      <c r="BE136" s="296"/>
      <c r="BF136" s="293"/>
      <c r="BG136" s="294">
        <v>2</v>
      </c>
      <c r="BH136" s="295"/>
      <c r="BI136" s="296"/>
      <c r="BJ136" s="293"/>
      <c r="BK136" s="294">
        <v>2</v>
      </c>
      <c r="BL136" s="295"/>
      <c r="BM136" s="296"/>
      <c r="BN136" s="291"/>
      <c r="BO136" s="291"/>
      <c r="BP136" s="291"/>
      <c r="BQ136" s="291"/>
      <c r="BR136" s="291"/>
      <c r="BS136" s="291"/>
      <c r="BT136" s="291"/>
      <c r="BU136" s="291"/>
      <c r="BV136" s="291"/>
      <c r="BW136" s="291"/>
      <c r="BX136" s="291"/>
      <c r="BY136" s="291"/>
      <c r="BZ136" s="291"/>
      <c r="CA136" s="291"/>
      <c r="CB136" s="291"/>
      <c r="CC136" s="291"/>
      <c r="CD136" s="291"/>
      <c r="CE136" s="291"/>
      <c r="CF136" s="291"/>
      <c r="CG136" s="291"/>
      <c r="CH136" s="291"/>
      <c r="CI136" s="291"/>
      <c r="CJ136" s="291"/>
      <c r="CK136" s="291"/>
      <c r="CL136" s="291"/>
      <c r="CM136" s="291"/>
      <c r="CN136" s="291"/>
      <c r="CO136" s="291"/>
      <c r="CP136" s="291"/>
      <c r="CQ136" s="291"/>
      <c r="CR136" s="291"/>
      <c r="CS136" s="291"/>
      <c r="CT136" s="291"/>
      <c r="CU136" s="291"/>
      <c r="CV136" s="291"/>
      <c r="CW136" s="291"/>
      <c r="CX136" s="291"/>
      <c r="CY136" s="291"/>
      <c r="CZ136" s="291"/>
      <c r="DA136" s="291"/>
      <c r="DB136" s="291"/>
      <c r="DC136" s="291"/>
      <c r="DD136" s="291"/>
      <c r="DE136" s="291"/>
      <c r="DF136" s="291"/>
      <c r="DG136" s="291"/>
      <c r="DH136" s="291"/>
      <c r="DI136" s="291"/>
      <c r="DJ136" s="291"/>
      <c r="DK136" s="291"/>
      <c r="DL136" s="291"/>
      <c r="DM136" s="291"/>
      <c r="DN136" s="291"/>
      <c r="DO136" s="291"/>
      <c r="DP136" s="291"/>
      <c r="DQ136" s="291"/>
      <c r="DR136" s="291"/>
      <c r="DS136" s="291"/>
      <c r="DT136" s="291"/>
      <c r="DU136" s="291"/>
      <c r="DV136" s="291"/>
      <c r="DW136" s="291"/>
      <c r="DX136" s="291"/>
      <c r="DY136" s="291"/>
    </row>
    <row r="137" spans="1:129" ht="22.5" hidden="1" customHeight="1" x14ac:dyDescent="0.25">
      <c r="A137" s="290"/>
      <c r="B137" s="292"/>
      <c r="C137" s="290"/>
      <c r="D137" s="290"/>
      <c r="E137" s="291"/>
      <c r="F137" s="291"/>
      <c r="G137" s="291"/>
      <c r="H137" s="291"/>
      <c r="I137" s="291"/>
      <c r="J137" s="291"/>
      <c r="K137" s="291"/>
      <c r="L137" s="291"/>
      <c r="M137" s="291"/>
      <c r="N137" s="291"/>
      <c r="O137" s="291"/>
      <c r="P137" s="291"/>
      <c r="Q137" s="291"/>
      <c r="R137" s="291"/>
      <c r="S137" s="291"/>
      <c r="T137" s="291"/>
      <c r="U137" s="291"/>
      <c r="V137" s="291"/>
      <c r="W137" s="291"/>
      <c r="X137" s="291"/>
      <c r="Y137" s="291"/>
      <c r="Z137" s="291"/>
      <c r="AA137" s="291"/>
      <c r="AB137" s="291"/>
      <c r="AC137" s="291"/>
      <c r="AD137" s="291"/>
      <c r="AE137" s="291"/>
      <c r="AF137" s="291"/>
      <c r="AG137" s="291"/>
      <c r="AH137" s="291"/>
      <c r="AI137" s="291"/>
      <c r="AJ137" s="291"/>
      <c r="AK137" s="291"/>
      <c r="AL137" s="291"/>
      <c r="AM137" s="291"/>
      <c r="AN137" s="291"/>
      <c r="AO137" s="291"/>
      <c r="AP137" s="291"/>
      <c r="AQ137" s="291"/>
      <c r="AR137" s="291"/>
      <c r="AS137" s="291"/>
      <c r="AT137" s="293"/>
      <c r="AU137" s="294">
        <v>2</v>
      </c>
      <c r="AV137" s="295"/>
      <c r="AW137" s="296"/>
      <c r="AX137" s="293">
        <v>2</v>
      </c>
      <c r="AY137" s="294"/>
      <c r="AZ137" s="295"/>
      <c r="BA137" s="296"/>
      <c r="BB137" s="293">
        <v>2</v>
      </c>
      <c r="BC137" s="294"/>
      <c r="BD137" s="295"/>
      <c r="BE137" s="296"/>
      <c r="BF137" s="293">
        <v>2</v>
      </c>
      <c r="BG137" s="294"/>
      <c r="BH137" s="295"/>
      <c r="BI137" s="296"/>
      <c r="BJ137" s="293">
        <v>2</v>
      </c>
      <c r="BK137" s="294"/>
      <c r="BL137" s="295"/>
      <c r="BM137" s="296"/>
      <c r="BN137" s="291"/>
      <c r="BO137" s="291"/>
      <c r="BP137" s="291"/>
      <c r="BQ137" s="291"/>
      <c r="BR137" s="291"/>
      <c r="BS137" s="291"/>
      <c r="BT137" s="291"/>
      <c r="BU137" s="291"/>
      <c r="BV137" s="291"/>
      <c r="BW137" s="291"/>
      <c r="BX137" s="291"/>
      <c r="BY137" s="291"/>
      <c r="BZ137" s="291"/>
      <c r="CA137" s="291"/>
      <c r="CB137" s="291"/>
      <c r="CC137" s="291"/>
      <c r="CD137" s="291"/>
      <c r="CE137" s="291"/>
      <c r="CF137" s="291"/>
      <c r="CG137" s="291"/>
      <c r="CH137" s="291"/>
      <c r="CI137" s="291"/>
      <c r="CJ137" s="291"/>
      <c r="CK137" s="291"/>
      <c r="CL137" s="291"/>
      <c r="CM137" s="291"/>
      <c r="CN137" s="291"/>
      <c r="CO137" s="291"/>
      <c r="CP137" s="291"/>
      <c r="CQ137" s="291"/>
      <c r="CR137" s="291"/>
      <c r="CS137" s="291"/>
      <c r="CT137" s="291"/>
      <c r="CU137" s="291"/>
      <c r="CV137" s="291"/>
      <c r="CW137" s="291"/>
      <c r="CX137" s="291"/>
      <c r="CY137" s="291"/>
      <c r="CZ137" s="291"/>
      <c r="DA137" s="291"/>
      <c r="DB137" s="291"/>
      <c r="DC137" s="291"/>
      <c r="DD137" s="291"/>
      <c r="DE137" s="291"/>
      <c r="DF137" s="291"/>
      <c r="DG137" s="291"/>
      <c r="DH137" s="291"/>
      <c r="DI137" s="291"/>
      <c r="DJ137" s="291"/>
      <c r="DK137" s="291"/>
      <c r="DL137" s="291"/>
      <c r="DM137" s="291"/>
      <c r="DN137" s="291"/>
      <c r="DO137" s="291"/>
      <c r="DP137" s="291"/>
      <c r="DQ137" s="291"/>
      <c r="DR137" s="291"/>
      <c r="DS137" s="291"/>
      <c r="DT137" s="291"/>
      <c r="DU137" s="291"/>
      <c r="DV137" s="291"/>
      <c r="DW137" s="291"/>
      <c r="DX137" s="291"/>
      <c r="DY137" s="291"/>
    </row>
    <row r="138" spans="1:129" ht="22.5" hidden="1" customHeight="1" x14ac:dyDescent="0.25">
      <c r="A138" s="290"/>
      <c r="B138" s="292"/>
      <c r="C138" s="290"/>
      <c r="D138" s="290"/>
      <c r="E138" s="291"/>
      <c r="F138" s="291"/>
      <c r="G138" s="291"/>
      <c r="H138" s="291"/>
      <c r="I138" s="291"/>
      <c r="J138" s="291"/>
      <c r="K138" s="291"/>
      <c r="L138" s="291"/>
      <c r="M138" s="291"/>
      <c r="N138" s="291"/>
      <c r="O138" s="291"/>
      <c r="P138" s="291"/>
      <c r="Q138" s="291"/>
      <c r="R138" s="291"/>
      <c r="S138" s="291"/>
      <c r="T138" s="291"/>
      <c r="U138" s="291"/>
      <c r="V138" s="291"/>
      <c r="W138" s="291"/>
      <c r="X138" s="291"/>
      <c r="Y138" s="291"/>
      <c r="Z138" s="291"/>
      <c r="AA138" s="291"/>
      <c r="AB138" s="291"/>
      <c r="AC138" s="291"/>
      <c r="AD138" s="291"/>
      <c r="AE138" s="291"/>
      <c r="AF138" s="291"/>
      <c r="AG138" s="291"/>
      <c r="AH138" s="291"/>
      <c r="AI138" s="291"/>
      <c r="AJ138" s="291"/>
      <c r="AK138" s="291"/>
      <c r="AL138" s="291"/>
      <c r="AM138" s="291"/>
      <c r="AN138" s="291"/>
      <c r="AO138" s="291"/>
      <c r="AP138" s="291"/>
      <c r="AQ138" s="291"/>
      <c r="AR138" s="291"/>
      <c r="AS138" s="291"/>
      <c r="AT138" s="293">
        <v>3</v>
      </c>
      <c r="AU138" s="294"/>
      <c r="AV138" s="295"/>
      <c r="AW138" s="296"/>
      <c r="AX138" s="293"/>
      <c r="AY138" s="294">
        <v>2</v>
      </c>
      <c r="AZ138" s="295"/>
      <c r="BA138" s="296"/>
      <c r="BB138" s="293"/>
      <c r="BC138" s="294">
        <v>2</v>
      </c>
      <c r="BD138" s="295"/>
      <c r="BE138" s="296"/>
      <c r="BF138" s="293"/>
      <c r="BG138" s="294">
        <v>2</v>
      </c>
      <c r="BH138" s="295"/>
      <c r="BI138" s="296"/>
      <c r="BJ138" s="293">
        <v>2</v>
      </c>
      <c r="BK138" s="294"/>
      <c r="BL138" s="295"/>
      <c r="BM138" s="296"/>
      <c r="BN138" s="291"/>
      <c r="BO138" s="291"/>
      <c r="BP138" s="291"/>
      <c r="BQ138" s="291"/>
      <c r="BR138" s="291"/>
      <c r="BS138" s="291"/>
      <c r="BT138" s="291"/>
      <c r="BU138" s="291"/>
      <c r="BV138" s="291"/>
      <c r="BW138" s="291"/>
      <c r="BX138" s="291"/>
      <c r="BY138" s="291"/>
      <c r="BZ138" s="291"/>
      <c r="CA138" s="291"/>
      <c r="CB138" s="291"/>
      <c r="CC138" s="291"/>
      <c r="CD138" s="291"/>
      <c r="CE138" s="291"/>
      <c r="CF138" s="291"/>
      <c r="CG138" s="291"/>
      <c r="CH138" s="291"/>
      <c r="CI138" s="291"/>
      <c r="CJ138" s="291"/>
      <c r="CK138" s="291"/>
      <c r="CL138" s="291"/>
      <c r="CM138" s="291"/>
      <c r="CN138" s="291"/>
      <c r="CO138" s="291"/>
      <c r="CP138" s="291"/>
      <c r="CQ138" s="291"/>
      <c r="CR138" s="291"/>
      <c r="CS138" s="291"/>
      <c r="CT138" s="291"/>
      <c r="CU138" s="291"/>
      <c r="CV138" s="291"/>
      <c r="CW138" s="291"/>
      <c r="CX138" s="291"/>
      <c r="CY138" s="291"/>
      <c r="CZ138" s="291"/>
      <c r="DA138" s="291"/>
      <c r="DB138" s="291"/>
      <c r="DC138" s="291"/>
      <c r="DD138" s="291"/>
      <c r="DE138" s="291"/>
      <c r="DF138" s="291"/>
      <c r="DG138" s="291"/>
      <c r="DH138" s="291"/>
      <c r="DI138" s="291"/>
      <c r="DJ138" s="291"/>
      <c r="DK138" s="291"/>
      <c r="DL138" s="291"/>
      <c r="DM138" s="291"/>
      <c r="DN138" s="291"/>
      <c r="DO138" s="291"/>
      <c r="DP138" s="291"/>
      <c r="DQ138" s="291"/>
      <c r="DR138" s="291"/>
      <c r="DS138" s="291"/>
      <c r="DT138" s="291"/>
      <c r="DU138" s="291"/>
      <c r="DV138" s="291"/>
      <c r="DW138" s="291"/>
      <c r="DX138" s="291"/>
      <c r="DY138" s="291"/>
    </row>
    <row r="139" spans="1:129" ht="22.5" hidden="1" customHeight="1" x14ac:dyDescent="0.25">
      <c r="A139" s="290"/>
      <c r="B139" s="292"/>
      <c r="C139" s="290"/>
      <c r="D139" s="290"/>
      <c r="E139" s="291"/>
      <c r="F139" s="291"/>
      <c r="G139" s="291"/>
      <c r="H139" s="291"/>
      <c r="I139" s="291"/>
      <c r="J139" s="291"/>
      <c r="K139" s="291"/>
      <c r="L139" s="291"/>
      <c r="M139" s="291"/>
      <c r="N139" s="291"/>
      <c r="O139" s="291"/>
      <c r="P139" s="291"/>
      <c r="Q139" s="291"/>
      <c r="R139" s="291"/>
      <c r="S139" s="291"/>
      <c r="T139" s="291"/>
      <c r="U139" s="291"/>
      <c r="V139" s="291"/>
      <c r="W139" s="291"/>
      <c r="X139" s="291"/>
      <c r="Y139" s="291"/>
      <c r="Z139" s="291"/>
      <c r="AA139" s="291"/>
      <c r="AB139" s="291"/>
      <c r="AC139" s="291"/>
      <c r="AD139" s="291"/>
      <c r="AE139" s="291"/>
      <c r="AF139" s="291"/>
      <c r="AG139" s="291"/>
      <c r="AH139" s="291"/>
      <c r="AI139" s="291"/>
      <c r="AJ139" s="291"/>
      <c r="AK139" s="291"/>
      <c r="AL139" s="291"/>
      <c r="AM139" s="291"/>
      <c r="AN139" s="291"/>
      <c r="AO139" s="291"/>
      <c r="AP139" s="291"/>
      <c r="AQ139" s="291"/>
      <c r="AR139" s="291"/>
      <c r="AS139" s="291"/>
      <c r="AT139" s="293"/>
      <c r="AU139" s="294">
        <v>2</v>
      </c>
      <c r="AV139" s="295"/>
      <c r="AW139" s="296"/>
      <c r="AX139" s="293">
        <v>2</v>
      </c>
      <c r="AY139" s="294"/>
      <c r="AZ139" s="295"/>
      <c r="BA139" s="296"/>
      <c r="BB139" s="293">
        <v>2</v>
      </c>
      <c r="BC139" s="294"/>
      <c r="BD139" s="295"/>
      <c r="BE139" s="296"/>
      <c r="BF139" s="293">
        <v>2</v>
      </c>
      <c r="BG139" s="294"/>
      <c r="BH139" s="295"/>
      <c r="BI139" s="296"/>
      <c r="BJ139" s="293">
        <v>2</v>
      </c>
      <c r="BK139" s="294"/>
      <c r="BL139" s="295"/>
      <c r="BM139" s="296"/>
      <c r="BN139" s="291"/>
      <c r="BO139" s="291"/>
      <c r="BP139" s="291"/>
      <c r="BQ139" s="291"/>
      <c r="BR139" s="291"/>
      <c r="BS139" s="291"/>
      <c r="BT139" s="291"/>
      <c r="BU139" s="291"/>
      <c r="BV139" s="291"/>
      <c r="BW139" s="291"/>
      <c r="BX139" s="291"/>
      <c r="BY139" s="291"/>
      <c r="BZ139" s="291"/>
      <c r="CA139" s="291"/>
      <c r="CB139" s="291"/>
      <c r="CC139" s="291"/>
      <c r="CD139" s="291"/>
      <c r="CE139" s="291"/>
      <c r="CF139" s="291"/>
      <c r="CG139" s="291"/>
      <c r="CH139" s="291"/>
      <c r="CI139" s="291"/>
      <c r="CJ139" s="291"/>
      <c r="CK139" s="291"/>
      <c r="CL139" s="291"/>
      <c r="CM139" s="291"/>
      <c r="CN139" s="291"/>
      <c r="CO139" s="291"/>
      <c r="CP139" s="291"/>
      <c r="CQ139" s="291"/>
      <c r="CR139" s="291"/>
      <c r="CS139" s="291"/>
      <c r="CT139" s="291"/>
      <c r="CU139" s="291"/>
      <c r="CV139" s="291"/>
      <c r="CW139" s="291"/>
      <c r="CX139" s="291"/>
      <c r="CY139" s="291"/>
      <c r="CZ139" s="291"/>
      <c r="DA139" s="291"/>
      <c r="DB139" s="291"/>
      <c r="DC139" s="291"/>
      <c r="DD139" s="291"/>
      <c r="DE139" s="291"/>
      <c r="DF139" s="291"/>
      <c r="DG139" s="291"/>
      <c r="DH139" s="291"/>
      <c r="DI139" s="291"/>
      <c r="DJ139" s="291"/>
      <c r="DK139" s="291"/>
      <c r="DL139" s="291"/>
      <c r="DM139" s="291"/>
      <c r="DN139" s="291"/>
      <c r="DO139" s="291"/>
      <c r="DP139" s="291"/>
      <c r="DQ139" s="291"/>
      <c r="DR139" s="291"/>
      <c r="DS139" s="291"/>
      <c r="DT139" s="291"/>
      <c r="DU139" s="291"/>
      <c r="DV139" s="291"/>
      <c r="DW139" s="291"/>
      <c r="DX139" s="291"/>
      <c r="DY139" s="291"/>
    </row>
    <row r="140" spans="1:129" ht="22.5" hidden="1" customHeight="1" x14ac:dyDescent="0.25">
      <c r="A140" s="290"/>
      <c r="B140" s="292"/>
      <c r="C140" s="290"/>
      <c r="D140" s="290"/>
      <c r="E140" s="291"/>
      <c r="F140" s="291"/>
      <c r="G140" s="291"/>
      <c r="H140" s="291"/>
      <c r="I140" s="291"/>
      <c r="J140" s="291"/>
      <c r="K140" s="291"/>
      <c r="L140" s="291"/>
      <c r="M140" s="291"/>
      <c r="N140" s="291"/>
      <c r="O140" s="291"/>
      <c r="P140" s="291"/>
      <c r="Q140" s="291"/>
      <c r="R140" s="291"/>
      <c r="S140" s="291"/>
      <c r="T140" s="291"/>
      <c r="U140" s="291"/>
      <c r="V140" s="291"/>
      <c r="W140" s="291"/>
      <c r="X140" s="291"/>
      <c r="Y140" s="291"/>
      <c r="Z140" s="291"/>
      <c r="AA140" s="291"/>
      <c r="AB140" s="291"/>
      <c r="AC140" s="291"/>
      <c r="AD140" s="291"/>
      <c r="AE140" s="291"/>
      <c r="AF140" s="291"/>
      <c r="AG140" s="291"/>
      <c r="AH140" s="291"/>
      <c r="AI140" s="291"/>
      <c r="AJ140" s="291"/>
      <c r="AK140" s="291"/>
      <c r="AL140" s="291"/>
      <c r="AM140" s="291"/>
      <c r="AN140" s="291"/>
      <c r="AO140" s="291"/>
      <c r="AP140" s="291"/>
      <c r="AQ140" s="291"/>
      <c r="AR140" s="291"/>
      <c r="AS140" s="291"/>
      <c r="AT140" s="293"/>
      <c r="AU140" s="294">
        <v>1</v>
      </c>
      <c r="AV140" s="295"/>
      <c r="AW140" s="296"/>
      <c r="AX140" s="293"/>
      <c r="AY140" s="294">
        <v>2</v>
      </c>
      <c r="AZ140" s="295"/>
      <c r="BA140" s="296"/>
      <c r="BB140" s="293"/>
      <c r="BC140" s="294">
        <v>2</v>
      </c>
      <c r="BD140" s="295"/>
      <c r="BE140" s="296"/>
      <c r="BF140" s="293"/>
      <c r="BG140" s="294">
        <v>2</v>
      </c>
      <c r="BH140" s="295"/>
      <c r="BI140" s="296"/>
      <c r="BJ140" s="293"/>
      <c r="BK140" s="294"/>
      <c r="BL140" s="295">
        <v>1</v>
      </c>
      <c r="BM140" s="296"/>
      <c r="BN140" s="291"/>
      <c r="BO140" s="291"/>
      <c r="BP140" s="291"/>
      <c r="BQ140" s="291"/>
      <c r="BR140" s="291"/>
      <c r="BS140" s="291"/>
      <c r="BT140" s="291"/>
      <c r="BU140" s="291"/>
      <c r="BV140" s="291"/>
      <c r="BW140" s="291"/>
      <c r="BX140" s="291"/>
      <c r="BY140" s="291"/>
      <c r="BZ140" s="291"/>
      <c r="CA140" s="291"/>
      <c r="CB140" s="291"/>
      <c r="CC140" s="291"/>
      <c r="CD140" s="291"/>
      <c r="CE140" s="291"/>
      <c r="CF140" s="291"/>
      <c r="CG140" s="291"/>
      <c r="CH140" s="291"/>
      <c r="CI140" s="291"/>
      <c r="CJ140" s="291"/>
      <c r="CK140" s="291"/>
      <c r="CL140" s="291"/>
      <c r="CM140" s="291"/>
      <c r="CN140" s="291"/>
      <c r="CO140" s="291"/>
      <c r="CP140" s="291"/>
      <c r="CQ140" s="291"/>
      <c r="CR140" s="291"/>
      <c r="CS140" s="291"/>
      <c r="CT140" s="291"/>
      <c r="CU140" s="291"/>
      <c r="CV140" s="291"/>
      <c r="CW140" s="291"/>
      <c r="CX140" s="291"/>
      <c r="CY140" s="291"/>
      <c r="CZ140" s="291"/>
      <c r="DA140" s="291"/>
      <c r="DB140" s="291"/>
      <c r="DC140" s="291"/>
      <c r="DD140" s="291"/>
      <c r="DE140" s="291"/>
      <c r="DF140" s="291"/>
      <c r="DG140" s="291"/>
      <c r="DH140" s="291"/>
      <c r="DI140" s="291"/>
      <c r="DJ140" s="291"/>
      <c r="DK140" s="291"/>
      <c r="DL140" s="291"/>
      <c r="DM140" s="291"/>
      <c r="DN140" s="291"/>
      <c r="DO140" s="291"/>
      <c r="DP140" s="291"/>
      <c r="DQ140" s="291"/>
      <c r="DR140" s="291"/>
      <c r="DS140" s="291"/>
      <c r="DT140" s="291"/>
      <c r="DU140" s="291"/>
      <c r="DV140" s="291"/>
      <c r="DW140" s="291"/>
      <c r="DX140" s="291"/>
      <c r="DY140" s="291"/>
    </row>
    <row r="141" spans="1:129" ht="22.5" hidden="1" customHeight="1" x14ac:dyDescent="0.25">
      <c r="A141" s="290"/>
      <c r="B141" s="292"/>
      <c r="C141" s="290"/>
      <c r="D141" s="290"/>
      <c r="E141" s="291"/>
      <c r="F141" s="291"/>
      <c r="G141" s="291"/>
      <c r="H141" s="291"/>
      <c r="I141" s="291"/>
      <c r="J141" s="291"/>
      <c r="K141" s="291"/>
      <c r="L141" s="291"/>
      <c r="M141" s="291"/>
      <c r="N141" s="291"/>
      <c r="O141" s="291"/>
      <c r="P141" s="291"/>
      <c r="Q141" s="291"/>
      <c r="R141" s="291"/>
      <c r="S141" s="291"/>
      <c r="T141" s="291"/>
      <c r="U141" s="291"/>
      <c r="V141" s="291"/>
      <c r="W141" s="291"/>
      <c r="X141" s="291"/>
      <c r="Y141" s="291"/>
      <c r="Z141" s="291"/>
      <c r="AA141" s="291"/>
      <c r="AB141" s="291"/>
      <c r="AC141" s="291"/>
      <c r="AD141" s="291"/>
      <c r="AE141" s="291"/>
      <c r="AF141" s="291"/>
      <c r="AG141" s="291"/>
      <c r="AH141" s="291"/>
      <c r="AI141" s="291"/>
      <c r="AJ141" s="291"/>
      <c r="AK141" s="291"/>
      <c r="AL141" s="291"/>
      <c r="AM141" s="291"/>
      <c r="AN141" s="291"/>
      <c r="AO141" s="291"/>
      <c r="AP141" s="291"/>
      <c r="AQ141" s="291"/>
      <c r="AR141" s="291"/>
      <c r="AS141" s="291"/>
      <c r="AT141" s="293"/>
      <c r="AU141" s="294">
        <v>1</v>
      </c>
      <c r="AV141" s="295"/>
      <c r="AW141" s="296"/>
      <c r="AX141" s="293">
        <v>2</v>
      </c>
      <c r="AY141" s="294"/>
      <c r="AZ141" s="295"/>
      <c r="BA141" s="296"/>
      <c r="BB141" s="293">
        <v>2</v>
      </c>
      <c r="BC141" s="294"/>
      <c r="BD141" s="295"/>
      <c r="BE141" s="296"/>
      <c r="BF141" s="293">
        <v>2</v>
      </c>
      <c r="BG141" s="294"/>
      <c r="BH141" s="295"/>
      <c r="BI141" s="296"/>
      <c r="BJ141" s="293">
        <v>2</v>
      </c>
      <c r="BK141" s="294"/>
      <c r="BL141" s="295"/>
      <c r="BM141" s="296"/>
      <c r="BN141" s="291"/>
      <c r="BO141" s="291"/>
      <c r="BP141" s="291"/>
      <c r="BQ141" s="291"/>
      <c r="BR141" s="291"/>
      <c r="BS141" s="291"/>
      <c r="BT141" s="291"/>
      <c r="BU141" s="291"/>
      <c r="BV141" s="291"/>
      <c r="BW141" s="291"/>
      <c r="BX141" s="291"/>
      <c r="BY141" s="291"/>
      <c r="BZ141" s="291"/>
      <c r="CA141" s="291"/>
      <c r="CB141" s="291"/>
      <c r="CC141" s="291"/>
      <c r="CD141" s="291"/>
      <c r="CE141" s="291"/>
      <c r="CF141" s="291"/>
      <c r="CG141" s="291"/>
      <c r="CH141" s="291"/>
      <c r="CI141" s="291"/>
      <c r="CJ141" s="291"/>
      <c r="CK141" s="291"/>
      <c r="CL141" s="291"/>
      <c r="CM141" s="291"/>
      <c r="CN141" s="291"/>
      <c r="CO141" s="291"/>
      <c r="CP141" s="291"/>
      <c r="CQ141" s="291"/>
      <c r="CR141" s="291"/>
      <c r="CS141" s="291"/>
      <c r="CT141" s="291"/>
      <c r="CU141" s="291"/>
      <c r="CV141" s="291"/>
      <c r="CW141" s="291"/>
      <c r="CX141" s="291"/>
      <c r="CY141" s="291"/>
      <c r="CZ141" s="291"/>
      <c r="DA141" s="291"/>
      <c r="DB141" s="291"/>
      <c r="DC141" s="291"/>
      <c r="DD141" s="291"/>
      <c r="DE141" s="291"/>
      <c r="DF141" s="291"/>
      <c r="DG141" s="291"/>
      <c r="DH141" s="291"/>
      <c r="DI141" s="291"/>
      <c r="DJ141" s="291"/>
      <c r="DK141" s="291"/>
      <c r="DL141" s="291"/>
      <c r="DM141" s="291"/>
      <c r="DN141" s="291"/>
      <c r="DO141" s="291"/>
      <c r="DP141" s="291"/>
      <c r="DQ141" s="291"/>
      <c r="DR141" s="291"/>
      <c r="DS141" s="291"/>
      <c r="DT141" s="291"/>
      <c r="DU141" s="291"/>
      <c r="DV141" s="291"/>
      <c r="DW141" s="291"/>
      <c r="DX141" s="291"/>
      <c r="DY141" s="291"/>
    </row>
    <row r="142" spans="1:129" ht="22.5" hidden="1" customHeight="1" x14ac:dyDescent="0.25">
      <c r="A142" s="290"/>
      <c r="B142" s="292"/>
      <c r="C142" s="290"/>
      <c r="D142" s="290"/>
      <c r="E142" s="291"/>
      <c r="F142" s="291"/>
      <c r="G142" s="291"/>
      <c r="H142" s="291"/>
      <c r="I142" s="291"/>
      <c r="J142" s="291"/>
      <c r="K142" s="291"/>
      <c r="L142" s="291"/>
      <c r="M142" s="291"/>
      <c r="N142" s="291"/>
      <c r="O142" s="291"/>
      <c r="P142" s="291"/>
      <c r="Q142" s="291"/>
      <c r="R142" s="291"/>
      <c r="S142" s="291"/>
      <c r="T142" s="291"/>
      <c r="U142" s="291"/>
      <c r="V142" s="291"/>
      <c r="W142" s="291"/>
      <c r="X142" s="291"/>
      <c r="Y142" s="291"/>
      <c r="Z142" s="291"/>
      <c r="AA142" s="291"/>
      <c r="AB142" s="291"/>
      <c r="AC142" s="291"/>
      <c r="AD142" s="291"/>
      <c r="AE142" s="291"/>
      <c r="AF142" s="291"/>
      <c r="AG142" s="291"/>
      <c r="AH142" s="291"/>
      <c r="AI142" s="291"/>
      <c r="AJ142" s="291"/>
      <c r="AK142" s="291"/>
      <c r="AL142" s="291"/>
      <c r="AM142" s="291"/>
      <c r="AN142" s="291"/>
      <c r="AO142" s="291"/>
      <c r="AP142" s="291"/>
      <c r="AQ142" s="291"/>
      <c r="AR142" s="291"/>
      <c r="AS142" s="291"/>
      <c r="AT142" s="297"/>
      <c r="AU142" s="294"/>
      <c r="AV142" s="298"/>
      <c r="AW142" s="299"/>
      <c r="AX142" s="297"/>
      <c r="AY142" s="294"/>
      <c r="AZ142" s="298"/>
      <c r="BA142" s="299"/>
      <c r="BB142" s="297"/>
      <c r="BC142" s="294"/>
      <c r="BD142" s="298"/>
      <c r="BE142" s="299"/>
      <c r="BF142" s="297"/>
      <c r="BG142" s="294"/>
      <c r="BH142" s="298"/>
      <c r="BI142" s="299"/>
      <c r="BJ142" s="297"/>
      <c r="BK142" s="294"/>
      <c r="BL142" s="298"/>
      <c r="BM142" s="299"/>
      <c r="BN142" s="291"/>
      <c r="BO142" s="291"/>
      <c r="BP142" s="291"/>
      <c r="BQ142" s="291"/>
      <c r="BR142" s="291"/>
      <c r="BS142" s="291"/>
      <c r="BT142" s="291"/>
      <c r="BU142" s="291"/>
      <c r="BV142" s="291"/>
      <c r="BW142" s="291"/>
      <c r="BX142" s="291"/>
      <c r="BY142" s="291"/>
      <c r="BZ142" s="291"/>
      <c r="CA142" s="291"/>
      <c r="CB142" s="291"/>
      <c r="CC142" s="291"/>
      <c r="CD142" s="291"/>
      <c r="CE142" s="291"/>
      <c r="CF142" s="291"/>
      <c r="CG142" s="291"/>
      <c r="CH142" s="291"/>
      <c r="CI142" s="291"/>
      <c r="CJ142" s="291"/>
      <c r="CK142" s="291"/>
      <c r="CL142" s="291"/>
      <c r="CM142" s="291"/>
      <c r="CN142" s="291"/>
      <c r="CO142" s="291"/>
      <c r="CP142" s="291"/>
      <c r="CQ142" s="291"/>
      <c r="CR142" s="291"/>
      <c r="CS142" s="291"/>
      <c r="CT142" s="291"/>
      <c r="CU142" s="291"/>
      <c r="CV142" s="291"/>
      <c r="CW142" s="291"/>
      <c r="CX142" s="291"/>
      <c r="CY142" s="291"/>
      <c r="CZ142" s="291"/>
      <c r="DA142" s="291"/>
      <c r="DB142" s="291"/>
      <c r="DC142" s="291"/>
      <c r="DD142" s="291"/>
      <c r="DE142" s="291"/>
      <c r="DF142" s="291"/>
      <c r="DG142" s="291"/>
      <c r="DH142" s="291"/>
      <c r="DI142" s="291"/>
      <c r="DJ142" s="291"/>
      <c r="DK142" s="291"/>
      <c r="DL142" s="291"/>
      <c r="DM142" s="291"/>
      <c r="DN142" s="291"/>
      <c r="DO142" s="291"/>
      <c r="DP142" s="291"/>
      <c r="DQ142" s="291"/>
      <c r="DR142" s="291"/>
      <c r="DS142" s="291"/>
      <c r="DT142" s="291"/>
      <c r="DU142" s="291"/>
      <c r="DV142" s="291"/>
      <c r="DW142" s="291"/>
      <c r="DX142" s="291"/>
      <c r="DY142" s="291"/>
    </row>
    <row r="143" spans="1:129" ht="22.5" hidden="1" customHeight="1" x14ac:dyDescent="0.25">
      <c r="A143" s="290"/>
      <c r="B143" s="292"/>
      <c r="C143" s="290"/>
      <c r="D143" s="290"/>
      <c r="E143" s="291"/>
      <c r="F143" s="291"/>
      <c r="G143" s="291"/>
      <c r="H143" s="291"/>
      <c r="I143" s="291"/>
      <c r="J143" s="291"/>
      <c r="K143" s="291"/>
      <c r="L143" s="291"/>
      <c r="M143" s="291"/>
      <c r="N143" s="291"/>
      <c r="O143" s="291"/>
      <c r="P143" s="291"/>
      <c r="Q143" s="291"/>
      <c r="R143" s="291"/>
      <c r="S143" s="291"/>
      <c r="T143" s="291"/>
      <c r="U143" s="291"/>
      <c r="V143" s="291"/>
      <c r="W143" s="291"/>
      <c r="X143" s="291"/>
      <c r="Y143" s="291"/>
      <c r="Z143" s="291"/>
      <c r="AA143" s="291"/>
      <c r="AB143" s="291"/>
      <c r="AC143" s="291"/>
      <c r="AD143" s="291"/>
      <c r="AE143" s="291"/>
      <c r="AF143" s="291"/>
      <c r="AG143" s="291"/>
      <c r="AH143" s="291"/>
      <c r="AI143" s="291"/>
      <c r="AJ143" s="291"/>
      <c r="AK143" s="291"/>
      <c r="AL143" s="291"/>
      <c r="AM143" s="291"/>
      <c r="AN143" s="291"/>
      <c r="AO143" s="291"/>
      <c r="AP143" s="291"/>
      <c r="AQ143" s="291"/>
      <c r="AR143" s="291"/>
      <c r="AS143" s="291"/>
      <c r="AT143" s="293">
        <v>3</v>
      </c>
      <c r="AU143" s="294"/>
      <c r="AV143" s="295"/>
      <c r="AW143" s="296"/>
      <c r="AX143" s="293">
        <v>2</v>
      </c>
      <c r="AY143" s="294"/>
      <c r="AZ143" s="295"/>
      <c r="BA143" s="296"/>
      <c r="BB143" s="293"/>
      <c r="BC143" s="294">
        <v>2</v>
      </c>
      <c r="BD143" s="295"/>
      <c r="BE143" s="296"/>
      <c r="BF143" s="293"/>
      <c r="BG143" s="294">
        <v>2</v>
      </c>
      <c r="BH143" s="295"/>
      <c r="BI143" s="296"/>
      <c r="BJ143" s="293"/>
      <c r="BK143" s="294">
        <v>2</v>
      </c>
      <c r="BL143" s="295"/>
      <c r="BM143" s="296"/>
      <c r="BN143" s="291"/>
      <c r="BO143" s="291"/>
      <c r="BP143" s="291"/>
      <c r="BQ143" s="291"/>
      <c r="BR143" s="291"/>
      <c r="BS143" s="291"/>
      <c r="BT143" s="291"/>
      <c r="BU143" s="291"/>
      <c r="BV143" s="291"/>
      <c r="BW143" s="291"/>
      <c r="BX143" s="291"/>
      <c r="BY143" s="291"/>
      <c r="BZ143" s="291"/>
      <c r="CA143" s="291"/>
      <c r="CB143" s="291"/>
      <c r="CC143" s="291"/>
      <c r="CD143" s="291"/>
      <c r="CE143" s="291"/>
      <c r="CF143" s="291"/>
      <c r="CG143" s="291"/>
      <c r="CH143" s="291"/>
      <c r="CI143" s="291"/>
      <c r="CJ143" s="291"/>
      <c r="CK143" s="291"/>
      <c r="CL143" s="291"/>
      <c r="CM143" s="291"/>
      <c r="CN143" s="291"/>
      <c r="CO143" s="291"/>
      <c r="CP143" s="291"/>
      <c r="CQ143" s="291"/>
      <c r="CR143" s="291"/>
      <c r="CS143" s="291"/>
      <c r="CT143" s="291"/>
      <c r="CU143" s="291"/>
      <c r="CV143" s="291"/>
      <c r="CW143" s="291"/>
      <c r="CX143" s="291"/>
      <c r="CY143" s="291"/>
      <c r="CZ143" s="291"/>
      <c r="DA143" s="291"/>
      <c r="DB143" s="291"/>
      <c r="DC143" s="291"/>
      <c r="DD143" s="291"/>
      <c r="DE143" s="291"/>
      <c r="DF143" s="291"/>
      <c r="DG143" s="291"/>
      <c r="DH143" s="291"/>
      <c r="DI143" s="291"/>
      <c r="DJ143" s="291"/>
      <c r="DK143" s="291"/>
      <c r="DL143" s="291"/>
      <c r="DM143" s="291"/>
      <c r="DN143" s="291"/>
      <c r="DO143" s="291"/>
      <c r="DP143" s="291"/>
      <c r="DQ143" s="291"/>
      <c r="DR143" s="291"/>
      <c r="DS143" s="291"/>
      <c r="DT143" s="291"/>
      <c r="DU143" s="291"/>
      <c r="DV143" s="291"/>
      <c r="DW143" s="291"/>
      <c r="DX143" s="291"/>
      <c r="DY143" s="291"/>
    </row>
    <row r="144" spans="1:129" ht="22.5" hidden="1" customHeight="1" x14ac:dyDescent="0.25">
      <c r="A144" s="290"/>
      <c r="B144" s="292"/>
      <c r="C144" s="290"/>
      <c r="D144" s="290"/>
      <c r="E144" s="291"/>
      <c r="F144" s="291"/>
      <c r="G144" s="291"/>
      <c r="H144" s="291"/>
      <c r="I144" s="291"/>
      <c r="J144" s="291"/>
      <c r="K144" s="291"/>
      <c r="L144" s="291"/>
      <c r="M144" s="291"/>
      <c r="N144" s="291"/>
      <c r="O144" s="291"/>
      <c r="P144" s="291"/>
      <c r="Q144" s="291"/>
      <c r="R144" s="291"/>
      <c r="S144" s="291"/>
      <c r="T144" s="291"/>
      <c r="U144" s="291"/>
      <c r="V144" s="291"/>
      <c r="W144" s="291"/>
      <c r="X144" s="291"/>
      <c r="Y144" s="291"/>
      <c r="Z144" s="291"/>
      <c r="AA144" s="291"/>
      <c r="AB144" s="291"/>
      <c r="AC144" s="291"/>
      <c r="AD144" s="291"/>
      <c r="AE144" s="291"/>
      <c r="AF144" s="291"/>
      <c r="AG144" s="291"/>
      <c r="AH144" s="291"/>
      <c r="AI144" s="291"/>
      <c r="AJ144" s="291"/>
      <c r="AK144" s="291"/>
      <c r="AL144" s="291"/>
      <c r="AM144" s="291"/>
      <c r="AN144" s="291"/>
      <c r="AO144" s="291"/>
      <c r="AP144" s="291"/>
      <c r="AQ144" s="291"/>
      <c r="AR144" s="291"/>
      <c r="AS144" s="291"/>
      <c r="AT144" s="293"/>
      <c r="AU144" s="294"/>
      <c r="AV144" s="295"/>
      <c r="AW144" s="296"/>
      <c r="AX144" s="293"/>
      <c r="AY144" s="294"/>
      <c r="AZ144" s="295"/>
      <c r="BA144" s="296"/>
      <c r="BB144" s="293"/>
      <c r="BC144" s="294"/>
      <c r="BD144" s="295"/>
      <c r="BE144" s="296"/>
      <c r="BF144" s="293"/>
      <c r="BG144" s="294"/>
      <c r="BH144" s="295"/>
      <c r="BI144" s="296"/>
      <c r="BJ144" s="293"/>
      <c r="BK144" s="294"/>
      <c r="BL144" s="295"/>
      <c r="BM144" s="296"/>
      <c r="BN144" s="291"/>
      <c r="BO144" s="291"/>
      <c r="BP144" s="291"/>
      <c r="BQ144" s="291"/>
      <c r="BR144" s="291"/>
      <c r="BS144" s="291"/>
      <c r="BT144" s="291"/>
      <c r="BU144" s="291"/>
      <c r="BV144" s="291"/>
      <c r="BW144" s="291"/>
      <c r="BX144" s="291"/>
      <c r="BY144" s="291"/>
      <c r="BZ144" s="291"/>
      <c r="CA144" s="291"/>
      <c r="CB144" s="291"/>
      <c r="CC144" s="291"/>
      <c r="CD144" s="291"/>
      <c r="CE144" s="291"/>
      <c r="CF144" s="291"/>
      <c r="CG144" s="291"/>
      <c r="CH144" s="291"/>
      <c r="CI144" s="291"/>
      <c r="CJ144" s="291"/>
      <c r="CK144" s="291"/>
      <c r="CL144" s="291"/>
      <c r="CM144" s="291"/>
      <c r="CN144" s="291"/>
      <c r="CO144" s="291"/>
      <c r="CP144" s="291"/>
      <c r="CQ144" s="291"/>
      <c r="CR144" s="291"/>
      <c r="CS144" s="291"/>
      <c r="CT144" s="291"/>
      <c r="CU144" s="291"/>
      <c r="CV144" s="291"/>
      <c r="CW144" s="291"/>
      <c r="CX144" s="291"/>
      <c r="CY144" s="291"/>
      <c r="CZ144" s="291"/>
      <c r="DA144" s="291"/>
      <c r="DB144" s="291"/>
      <c r="DC144" s="291"/>
      <c r="DD144" s="291"/>
      <c r="DE144" s="291"/>
      <c r="DF144" s="291"/>
      <c r="DG144" s="291"/>
      <c r="DH144" s="291"/>
      <c r="DI144" s="291"/>
      <c r="DJ144" s="291"/>
      <c r="DK144" s="291"/>
      <c r="DL144" s="291"/>
      <c r="DM144" s="291"/>
      <c r="DN144" s="291"/>
      <c r="DO144" s="291"/>
      <c r="DP144" s="291"/>
      <c r="DQ144" s="291"/>
      <c r="DR144" s="291"/>
      <c r="DS144" s="291"/>
      <c r="DT144" s="291"/>
      <c r="DU144" s="291"/>
      <c r="DV144" s="291"/>
      <c r="DW144" s="291"/>
      <c r="DX144" s="291"/>
      <c r="DY144" s="291"/>
    </row>
    <row r="145" spans="1:129" ht="22.5" hidden="1" customHeight="1" x14ac:dyDescent="0.25">
      <c r="A145" s="290"/>
      <c r="B145" s="292"/>
      <c r="C145" s="290"/>
      <c r="D145" s="290"/>
      <c r="E145" s="291"/>
      <c r="F145" s="291"/>
      <c r="G145" s="291"/>
      <c r="H145" s="291"/>
      <c r="I145" s="291"/>
      <c r="J145" s="291"/>
      <c r="K145" s="291"/>
      <c r="L145" s="291"/>
      <c r="M145" s="291"/>
      <c r="N145" s="291"/>
      <c r="O145" s="291"/>
      <c r="P145" s="291"/>
      <c r="Q145" s="291"/>
      <c r="R145" s="291"/>
      <c r="S145" s="291"/>
      <c r="T145" s="291"/>
      <c r="U145" s="291"/>
      <c r="V145" s="291"/>
      <c r="W145" s="291"/>
      <c r="X145" s="291"/>
      <c r="Y145" s="291"/>
      <c r="Z145" s="291"/>
      <c r="AA145" s="291"/>
      <c r="AB145" s="291"/>
      <c r="AC145" s="291"/>
      <c r="AD145" s="291"/>
      <c r="AE145" s="291"/>
      <c r="AF145" s="291"/>
      <c r="AG145" s="291"/>
      <c r="AH145" s="291"/>
      <c r="AI145" s="291"/>
      <c r="AJ145" s="291"/>
      <c r="AK145" s="291"/>
      <c r="AL145" s="291"/>
      <c r="AM145" s="291"/>
      <c r="AN145" s="291"/>
      <c r="AO145" s="291"/>
      <c r="AP145" s="291"/>
      <c r="AQ145" s="291"/>
      <c r="AR145" s="291"/>
      <c r="AS145" s="291"/>
      <c r="AT145" s="293"/>
      <c r="AU145" s="294"/>
      <c r="AV145" s="295"/>
      <c r="AW145" s="296"/>
      <c r="AX145" s="293"/>
      <c r="AY145" s="294">
        <v>1</v>
      </c>
      <c r="AZ145" s="295"/>
      <c r="BA145" s="296"/>
      <c r="BB145" s="293"/>
      <c r="BC145" s="294">
        <v>1</v>
      </c>
      <c r="BD145" s="295"/>
      <c r="BE145" s="296"/>
      <c r="BF145" s="293"/>
      <c r="BG145" s="294">
        <v>1</v>
      </c>
      <c r="BH145" s="295"/>
      <c r="BI145" s="296"/>
      <c r="BJ145" s="293"/>
      <c r="BK145" s="294">
        <v>2</v>
      </c>
      <c r="BL145" s="295"/>
      <c r="BM145" s="296"/>
      <c r="BN145" s="291"/>
      <c r="BO145" s="291"/>
      <c r="BP145" s="291"/>
      <c r="BQ145" s="291"/>
      <c r="BR145" s="291"/>
      <c r="BS145" s="291"/>
      <c r="BT145" s="291"/>
      <c r="BU145" s="291"/>
      <c r="BV145" s="291"/>
      <c r="BW145" s="291"/>
      <c r="BX145" s="291"/>
      <c r="BY145" s="291"/>
      <c r="BZ145" s="291"/>
      <c r="CA145" s="291"/>
      <c r="CB145" s="291"/>
      <c r="CC145" s="291"/>
      <c r="CD145" s="291"/>
      <c r="CE145" s="291"/>
      <c r="CF145" s="291"/>
      <c r="CG145" s="291"/>
      <c r="CH145" s="291"/>
      <c r="CI145" s="291"/>
      <c r="CJ145" s="291"/>
      <c r="CK145" s="291"/>
      <c r="CL145" s="291"/>
      <c r="CM145" s="291"/>
      <c r="CN145" s="291"/>
      <c r="CO145" s="291"/>
      <c r="CP145" s="291"/>
      <c r="CQ145" s="291"/>
      <c r="CR145" s="291"/>
      <c r="CS145" s="291"/>
      <c r="CT145" s="291"/>
      <c r="CU145" s="291"/>
      <c r="CV145" s="291"/>
      <c r="CW145" s="291"/>
      <c r="CX145" s="291"/>
      <c r="CY145" s="291"/>
      <c r="CZ145" s="291"/>
      <c r="DA145" s="291"/>
      <c r="DB145" s="291"/>
      <c r="DC145" s="291"/>
      <c r="DD145" s="291"/>
      <c r="DE145" s="291"/>
      <c r="DF145" s="291"/>
      <c r="DG145" s="291"/>
      <c r="DH145" s="291"/>
      <c r="DI145" s="291"/>
      <c r="DJ145" s="291"/>
      <c r="DK145" s="291"/>
      <c r="DL145" s="291"/>
      <c r="DM145" s="291"/>
      <c r="DN145" s="291"/>
      <c r="DO145" s="291"/>
      <c r="DP145" s="291"/>
      <c r="DQ145" s="291"/>
      <c r="DR145" s="291"/>
      <c r="DS145" s="291"/>
      <c r="DT145" s="291"/>
      <c r="DU145" s="291"/>
      <c r="DV145" s="291"/>
      <c r="DW145" s="291"/>
      <c r="DX145" s="291"/>
      <c r="DY145" s="291"/>
    </row>
    <row r="146" spans="1:129" ht="22.5" hidden="1" customHeight="1" x14ac:dyDescent="0.25">
      <c r="A146" s="290"/>
      <c r="B146" s="292"/>
      <c r="C146" s="290"/>
      <c r="D146" s="290"/>
      <c r="E146" s="291"/>
      <c r="F146" s="291"/>
      <c r="G146" s="291"/>
      <c r="H146" s="291"/>
      <c r="I146" s="291"/>
      <c r="J146" s="291"/>
      <c r="K146" s="291"/>
      <c r="L146" s="291"/>
      <c r="M146" s="291"/>
      <c r="N146" s="291"/>
      <c r="O146" s="291"/>
      <c r="P146" s="291"/>
      <c r="Q146" s="291"/>
      <c r="R146" s="291"/>
      <c r="S146" s="291"/>
      <c r="T146" s="291"/>
      <c r="U146" s="291"/>
      <c r="V146" s="291"/>
      <c r="W146" s="291"/>
      <c r="X146" s="291"/>
      <c r="Y146" s="291"/>
      <c r="Z146" s="291"/>
      <c r="AA146" s="291"/>
      <c r="AB146" s="291"/>
      <c r="AC146" s="291"/>
      <c r="AD146" s="291"/>
      <c r="AE146" s="291"/>
      <c r="AF146" s="291"/>
      <c r="AG146" s="291"/>
      <c r="AH146" s="291"/>
      <c r="AI146" s="291"/>
      <c r="AJ146" s="291"/>
      <c r="AK146" s="291"/>
      <c r="AL146" s="291"/>
      <c r="AM146" s="291"/>
      <c r="AN146" s="291"/>
      <c r="AO146" s="291"/>
      <c r="AP146" s="291"/>
      <c r="AQ146" s="291"/>
      <c r="AR146" s="291"/>
      <c r="AS146" s="291"/>
      <c r="AT146" s="293">
        <v>3</v>
      </c>
      <c r="AU146" s="294"/>
      <c r="AV146" s="295"/>
      <c r="AW146" s="296"/>
      <c r="AX146" s="293"/>
      <c r="AY146" s="294">
        <v>2</v>
      </c>
      <c r="AZ146" s="295"/>
      <c r="BA146" s="296"/>
      <c r="BB146" s="293"/>
      <c r="BC146" s="294">
        <v>2</v>
      </c>
      <c r="BD146" s="295"/>
      <c r="BE146" s="296"/>
      <c r="BF146" s="293"/>
      <c r="BG146" s="294">
        <v>2</v>
      </c>
      <c r="BH146" s="295"/>
      <c r="BI146" s="296"/>
      <c r="BJ146" s="293"/>
      <c r="BK146" s="294">
        <v>2</v>
      </c>
      <c r="BL146" s="295"/>
      <c r="BM146" s="296"/>
      <c r="BN146" s="291"/>
      <c r="BO146" s="291"/>
      <c r="BP146" s="291"/>
      <c r="BQ146" s="291"/>
      <c r="BR146" s="291"/>
      <c r="BS146" s="291"/>
      <c r="BT146" s="291"/>
      <c r="BU146" s="291"/>
      <c r="BV146" s="291"/>
      <c r="BW146" s="291"/>
      <c r="BX146" s="291"/>
      <c r="BY146" s="291"/>
      <c r="BZ146" s="291"/>
      <c r="CA146" s="291"/>
      <c r="CB146" s="291"/>
      <c r="CC146" s="291"/>
      <c r="CD146" s="291"/>
      <c r="CE146" s="291"/>
      <c r="CF146" s="291"/>
      <c r="CG146" s="291"/>
      <c r="CH146" s="291"/>
      <c r="CI146" s="291"/>
      <c r="CJ146" s="291"/>
      <c r="CK146" s="291"/>
      <c r="CL146" s="291"/>
      <c r="CM146" s="291"/>
      <c r="CN146" s="291"/>
      <c r="CO146" s="291"/>
      <c r="CP146" s="291"/>
      <c r="CQ146" s="291"/>
      <c r="CR146" s="291"/>
      <c r="CS146" s="291"/>
      <c r="CT146" s="291"/>
      <c r="CU146" s="291"/>
      <c r="CV146" s="291"/>
      <c r="CW146" s="291"/>
      <c r="CX146" s="291"/>
      <c r="CY146" s="291"/>
      <c r="CZ146" s="291"/>
      <c r="DA146" s="291"/>
      <c r="DB146" s="291"/>
      <c r="DC146" s="291"/>
      <c r="DD146" s="291"/>
      <c r="DE146" s="291"/>
      <c r="DF146" s="291"/>
      <c r="DG146" s="291"/>
      <c r="DH146" s="291"/>
      <c r="DI146" s="291"/>
      <c r="DJ146" s="291"/>
      <c r="DK146" s="291"/>
      <c r="DL146" s="291"/>
      <c r="DM146" s="291"/>
      <c r="DN146" s="291"/>
      <c r="DO146" s="291"/>
      <c r="DP146" s="291"/>
      <c r="DQ146" s="291"/>
      <c r="DR146" s="291"/>
      <c r="DS146" s="291"/>
      <c r="DT146" s="291"/>
      <c r="DU146" s="291"/>
      <c r="DV146" s="291"/>
      <c r="DW146" s="291"/>
      <c r="DX146" s="291"/>
      <c r="DY146" s="291"/>
    </row>
    <row r="147" spans="1:129" ht="22.5" hidden="1" customHeight="1" x14ac:dyDescent="0.25">
      <c r="A147" s="290"/>
      <c r="B147" s="292"/>
      <c r="C147" s="290"/>
      <c r="D147" s="290"/>
      <c r="E147" s="291"/>
      <c r="F147" s="291"/>
      <c r="G147" s="291"/>
      <c r="H147" s="291"/>
      <c r="I147" s="291"/>
      <c r="J147" s="291"/>
      <c r="K147" s="291"/>
      <c r="L147" s="291"/>
      <c r="M147" s="291"/>
      <c r="N147" s="291"/>
      <c r="O147" s="291"/>
      <c r="P147" s="291"/>
      <c r="Q147" s="291"/>
      <c r="R147" s="291"/>
      <c r="S147" s="291"/>
      <c r="T147" s="291"/>
      <c r="U147" s="291"/>
      <c r="V147" s="291"/>
      <c r="W147" s="291"/>
      <c r="X147" s="291"/>
      <c r="Y147" s="291"/>
      <c r="Z147" s="291"/>
      <c r="AA147" s="291"/>
      <c r="AB147" s="291"/>
      <c r="AC147" s="291"/>
      <c r="AD147" s="291"/>
      <c r="AE147" s="291"/>
      <c r="AF147" s="291"/>
      <c r="AG147" s="291"/>
      <c r="AH147" s="291"/>
      <c r="AI147" s="291"/>
      <c r="AJ147" s="291"/>
      <c r="AK147" s="291"/>
      <c r="AL147" s="291"/>
      <c r="AM147" s="291"/>
      <c r="AN147" s="291"/>
      <c r="AO147" s="291"/>
      <c r="AP147" s="291"/>
      <c r="AQ147" s="291"/>
      <c r="AR147" s="291"/>
      <c r="AS147" s="291"/>
      <c r="AT147" s="293"/>
      <c r="AU147" s="294"/>
      <c r="AV147" s="295">
        <v>2</v>
      </c>
      <c r="AW147" s="296"/>
      <c r="AX147" s="293"/>
      <c r="AY147" s="294">
        <v>2</v>
      </c>
      <c r="AZ147" s="295"/>
      <c r="BA147" s="296"/>
      <c r="BB147" s="293"/>
      <c r="BC147" s="294">
        <v>2</v>
      </c>
      <c r="BD147" s="295"/>
      <c r="BE147" s="296"/>
      <c r="BF147" s="293"/>
      <c r="BG147" s="294">
        <v>2</v>
      </c>
      <c r="BH147" s="295"/>
      <c r="BI147" s="296"/>
      <c r="BJ147" s="293"/>
      <c r="BK147" s="294">
        <v>2</v>
      </c>
      <c r="BL147" s="295"/>
      <c r="BM147" s="296"/>
      <c r="BN147" s="291"/>
      <c r="BO147" s="291"/>
      <c r="BP147" s="291"/>
      <c r="BQ147" s="291"/>
      <c r="BR147" s="291"/>
      <c r="BS147" s="291"/>
      <c r="BT147" s="291"/>
      <c r="BU147" s="291"/>
      <c r="BV147" s="291"/>
      <c r="BW147" s="291"/>
      <c r="BX147" s="291"/>
      <c r="BY147" s="291"/>
      <c r="BZ147" s="291"/>
      <c r="CA147" s="291"/>
      <c r="CB147" s="291"/>
      <c r="CC147" s="291"/>
      <c r="CD147" s="291"/>
      <c r="CE147" s="291"/>
      <c r="CF147" s="291"/>
      <c r="CG147" s="291"/>
      <c r="CH147" s="291"/>
      <c r="CI147" s="291"/>
      <c r="CJ147" s="291"/>
      <c r="CK147" s="291"/>
      <c r="CL147" s="291"/>
      <c r="CM147" s="291"/>
      <c r="CN147" s="291"/>
      <c r="CO147" s="291"/>
      <c r="CP147" s="291"/>
      <c r="CQ147" s="291"/>
      <c r="CR147" s="291"/>
      <c r="CS147" s="291"/>
      <c r="CT147" s="291"/>
      <c r="CU147" s="291"/>
      <c r="CV147" s="291"/>
      <c r="CW147" s="291"/>
      <c r="CX147" s="291"/>
      <c r="CY147" s="291"/>
      <c r="CZ147" s="291"/>
      <c r="DA147" s="291"/>
      <c r="DB147" s="291"/>
      <c r="DC147" s="291"/>
      <c r="DD147" s="291"/>
      <c r="DE147" s="291"/>
      <c r="DF147" s="291"/>
      <c r="DG147" s="291"/>
      <c r="DH147" s="291"/>
      <c r="DI147" s="291"/>
      <c r="DJ147" s="291"/>
      <c r="DK147" s="291"/>
      <c r="DL147" s="291"/>
      <c r="DM147" s="291"/>
      <c r="DN147" s="291"/>
      <c r="DO147" s="291"/>
      <c r="DP147" s="291"/>
      <c r="DQ147" s="291"/>
      <c r="DR147" s="291"/>
      <c r="DS147" s="291"/>
      <c r="DT147" s="291"/>
      <c r="DU147" s="291"/>
      <c r="DV147" s="291"/>
      <c r="DW147" s="291"/>
      <c r="DX147" s="291"/>
      <c r="DY147" s="291"/>
    </row>
    <row r="148" spans="1:129" ht="22.5" hidden="1" customHeight="1" x14ac:dyDescent="0.25">
      <c r="A148" s="290"/>
      <c r="B148" s="292"/>
      <c r="C148" s="290"/>
      <c r="D148" s="290"/>
      <c r="E148" s="291"/>
      <c r="F148" s="291"/>
      <c r="G148" s="291"/>
      <c r="H148" s="291"/>
      <c r="I148" s="291"/>
      <c r="J148" s="291"/>
      <c r="K148" s="291"/>
      <c r="L148" s="291"/>
      <c r="M148" s="291"/>
      <c r="N148" s="291"/>
      <c r="O148" s="291"/>
      <c r="P148" s="291"/>
      <c r="Q148" s="291"/>
      <c r="R148" s="291"/>
      <c r="S148" s="291"/>
      <c r="T148" s="291"/>
      <c r="U148" s="291"/>
      <c r="V148" s="291"/>
      <c r="W148" s="291"/>
      <c r="X148" s="291"/>
      <c r="Y148" s="291"/>
      <c r="Z148" s="291"/>
      <c r="AA148" s="291"/>
      <c r="AB148" s="291"/>
      <c r="AC148" s="291"/>
      <c r="AD148" s="291"/>
      <c r="AE148" s="291"/>
      <c r="AF148" s="291"/>
      <c r="AG148" s="291"/>
      <c r="AH148" s="291"/>
      <c r="AI148" s="291"/>
      <c r="AJ148" s="291"/>
      <c r="AK148" s="291"/>
      <c r="AL148" s="291"/>
      <c r="AM148" s="291"/>
      <c r="AN148" s="291"/>
      <c r="AO148" s="291"/>
      <c r="AP148" s="291"/>
      <c r="AQ148" s="291"/>
      <c r="AR148" s="291"/>
      <c r="AS148" s="291"/>
      <c r="AT148" s="293">
        <v>2</v>
      </c>
      <c r="AU148" s="294">
        <v>1</v>
      </c>
      <c r="AV148" s="295"/>
      <c r="AW148" s="296"/>
      <c r="AX148" s="293"/>
      <c r="AY148" s="294">
        <v>1</v>
      </c>
      <c r="AZ148" s="295"/>
      <c r="BA148" s="296"/>
      <c r="BB148" s="293"/>
      <c r="BC148" s="294"/>
      <c r="BD148" s="295"/>
      <c r="BE148" s="296">
        <v>2</v>
      </c>
      <c r="BF148" s="293">
        <v>2</v>
      </c>
      <c r="BG148" s="294"/>
      <c r="BH148" s="295"/>
      <c r="BI148" s="296"/>
      <c r="BJ148" s="293"/>
      <c r="BK148" s="294"/>
      <c r="BL148" s="295">
        <v>2</v>
      </c>
      <c r="BM148" s="296"/>
      <c r="BN148" s="291"/>
      <c r="BO148" s="291"/>
      <c r="BP148" s="291"/>
      <c r="BQ148" s="291"/>
      <c r="BR148" s="291"/>
      <c r="BS148" s="291"/>
      <c r="BT148" s="291"/>
      <c r="BU148" s="291"/>
      <c r="BV148" s="291"/>
      <c r="BW148" s="291"/>
      <c r="BX148" s="291"/>
      <c r="BY148" s="291"/>
      <c r="BZ148" s="291"/>
      <c r="CA148" s="291"/>
      <c r="CB148" s="291"/>
      <c r="CC148" s="291"/>
      <c r="CD148" s="291"/>
      <c r="CE148" s="291"/>
      <c r="CF148" s="291"/>
      <c r="CG148" s="291"/>
      <c r="CH148" s="291"/>
      <c r="CI148" s="291"/>
      <c r="CJ148" s="291"/>
      <c r="CK148" s="291"/>
      <c r="CL148" s="291"/>
      <c r="CM148" s="291"/>
      <c r="CN148" s="291"/>
      <c r="CO148" s="291"/>
      <c r="CP148" s="291"/>
      <c r="CQ148" s="291"/>
      <c r="CR148" s="291"/>
      <c r="CS148" s="291"/>
      <c r="CT148" s="291"/>
      <c r="CU148" s="291"/>
      <c r="CV148" s="291"/>
      <c r="CW148" s="291"/>
      <c r="CX148" s="291"/>
      <c r="CY148" s="291"/>
      <c r="CZ148" s="291"/>
      <c r="DA148" s="291"/>
      <c r="DB148" s="291"/>
      <c r="DC148" s="291"/>
      <c r="DD148" s="291"/>
      <c r="DE148" s="291"/>
      <c r="DF148" s="291"/>
      <c r="DG148" s="291"/>
      <c r="DH148" s="291"/>
      <c r="DI148" s="291"/>
      <c r="DJ148" s="291"/>
      <c r="DK148" s="291"/>
      <c r="DL148" s="291"/>
      <c r="DM148" s="291"/>
      <c r="DN148" s="291"/>
      <c r="DO148" s="291"/>
      <c r="DP148" s="291"/>
      <c r="DQ148" s="291"/>
      <c r="DR148" s="291"/>
      <c r="DS148" s="291"/>
      <c r="DT148" s="291"/>
      <c r="DU148" s="291"/>
      <c r="DV148" s="291"/>
      <c r="DW148" s="291"/>
      <c r="DX148" s="291"/>
      <c r="DY148" s="291"/>
    </row>
    <row r="149" spans="1:129" ht="22.5" hidden="1" customHeight="1" x14ac:dyDescent="0.25">
      <c r="A149" s="290"/>
      <c r="B149" s="292"/>
      <c r="C149" s="290"/>
      <c r="D149" s="290"/>
      <c r="E149" s="291"/>
      <c r="F149" s="291"/>
      <c r="G149" s="291"/>
      <c r="H149" s="291"/>
      <c r="I149" s="291"/>
      <c r="J149" s="291"/>
      <c r="K149" s="291"/>
      <c r="L149" s="291"/>
      <c r="M149" s="291"/>
      <c r="N149" s="291"/>
      <c r="O149" s="291"/>
      <c r="P149" s="291"/>
      <c r="Q149" s="291"/>
      <c r="R149" s="291"/>
      <c r="S149" s="291"/>
      <c r="T149" s="291"/>
      <c r="U149" s="291"/>
      <c r="V149" s="291"/>
      <c r="W149" s="291"/>
      <c r="X149" s="291"/>
      <c r="Y149" s="291"/>
      <c r="Z149" s="291"/>
      <c r="AA149" s="291"/>
      <c r="AB149" s="291"/>
      <c r="AC149" s="291"/>
      <c r="AD149" s="291"/>
      <c r="AE149" s="291"/>
      <c r="AF149" s="291"/>
      <c r="AG149" s="291"/>
      <c r="AH149" s="291"/>
      <c r="AI149" s="291"/>
      <c r="AJ149" s="291"/>
      <c r="AK149" s="291"/>
      <c r="AL149" s="291"/>
      <c r="AM149" s="291"/>
      <c r="AN149" s="291"/>
      <c r="AO149" s="291"/>
      <c r="AP149" s="291"/>
      <c r="AQ149" s="291"/>
      <c r="AR149" s="291"/>
      <c r="AS149" s="291"/>
      <c r="AT149" s="293">
        <v>2</v>
      </c>
      <c r="AU149" s="294"/>
      <c r="AV149" s="295"/>
      <c r="AW149" s="296"/>
      <c r="AX149" s="293">
        <v>2</v>
      </c>
      <c r="AY149" s="294"/>
      <c r="AZ149" s="295"/>
      <c r="BA149" s="296"/>
      <c r="BB149" s="293">
        <v>2</v>
      </c>
      <c r="BC149" s="294"/>
      <c r="BD149" s="295"/>
      <c r="BE149" s="296"/>
      <c r="BF149" s="293">
        <v>2</v>
      </c>
      <c r="BG149" s="294"/>
      <c r="BH149" s="295"/>
      <c r="BI149" s="296"/>
      <c r="BJ149" s="293">
        <v>2</v>
      </c>
      <c r="BK149" s="294"/>
      <c r="BL149" s="295"/>
      <c r="BM149" s="296"/>
      <c r="BN149" s="291"/>
      <c r="BO149" s="291"/>
      <c r="BP149" s="291"/>
      <c r="BQ149" s="291"/>
      <c r="BR149" s="291"/>
      <c r="BS149" s="291"/>
      <c r="BT149" s="291"/>
      <c r="BU149" s="291"/>
      <c r="BV149" s="291"/>
      <c r="BW149" s="291"/>
      <c r="BX149" s="291"/>
      <c r="BY149" s="291"/>
      <c r="BZ149" s="291"/>
      <c r="CA149" s="291"/>
      <c r="CB149" s="291"/>
      <c r="CC149" s="291"/>
      <c r="CD149" s="291"/>
      <c r="CE149" s="291"/>
      <c r="CF149" s="291"/>
      <c r="CG149" s="291"/>
      <c r="CH149" s="291"/>
      <c r="CI149" s="291"/>
      <c r="CJ149" s="291"/>
      <c r="CK149" s="291"/>
      <c r="CL149" s="291"/>
      <c r="CM149" s="291"/>
      <c r="CN149" s="291"/>
      <c r="CO149" s="291"/>
      <c r="CP149" s="291"/>
      <c r="CQ149" s="291"/>
      <c r="CR149" s="291"/>
      <c r="CS149" s="291"/>
      <c r="CT149" s="291"/>
      <c r="CU149" s="291"/>
      <c r="CV149" s="291"/>
      <c r="CW149" s="291"/>
      <c r="CX149" s="291"/>
      <c r="CY149" s="291"/>
      <c r="CZ149" s="291"/>
      <c r="DA149" s="291"/>
      <c r="DB149" s="291"/>
      <c r="DC149" s="291"/>
      <c r="DD149" s="291"/>
      <c r="DE149" s="291"/>
      <c r="DF149" s="291"/>
      <c r="DG149" s="291"/>
      <c r="DH149" s="291"/>
      <c r="DI149" s="291"/>
      <c r="DJ149" s="291"/>
      <c r="DK149" s="291"/>
      <c r="DL149" s="291"/>
      <c r="DM149" s="291"/>
      <c r="DN149" s="291"/>
      <c r="DO149" s="291"/>
      <c r="DP149" s="291"/>
      <c r="DQ149" s="291"/>
      <c r="DR149" s="291"/>
      <c r="DS149" s="291"/>
      <c r="DT149" s="291"/>
      <c r="DU149" s="291"/>
      <c r="DV149" s="291"/>
      <c r="DW149" s="291"/>
      <c r="DX149" s="291"/>
      <c r="DY149" s="291"/>
    </row>
    <row r="150" spans="1:129" ht="22.5" hidden="1" customHeight="1" x14ac:dyDescent="0.25">
      <c r="A150" s="290"/>
      <c r="B150" s="292"/>
      <c r="C150" s="290"/>
      <c r="D150" s="290"/>
      <c r="E150" s="291"/>
      <c r="F150" s="291"/>
      <c r="G150" s="291"/>
      <c r="H150" s="291"/>
      <c r="I150" s="291"/>
      <c r="J150" s="291"/>
      <c r="K150" s="291"/>
      <c r="L150" s="291"/>
      <c r="M150" s="291"/>
      <c r="N150" s="291"/>
      <c r="O150" s="291"/>
      <c r="P150" s="291"/>
      <c r="Q150" s="291"/>
      <c r="R150" s="291"/>
      <c r="S150" s="291"/>
      <c r="T150" s="291"/>
      <c r="U150" s="291"/>
      <c r="V150" s="291"/>
      <c r="W150" s="291"/>
      <c r="X150" s="291"/>
      <c r="Y150" s="291"/>
      <c r="Z150" s="291"/>
      <c r="AA150" s="291"/>
      <c r="AB150" s="291"/>
      <c r="AC150" s="291"/>
      <c r="AD150" s="291"/>
      <c r="AE150" s="291"/>
      <c r="AF150" s="291"/>
      <c r="AG150" s="291"/>
      <c r="AH150" s="291"/>
      <c r="AI150" s="291"/>
      <c r="AJ150" s="291"/>
      <c r="AK150" s="291"/>
      <c r="AL150" s="291"/>
      <c r="AM150" s="291"/>
      <c r="AN150" s="291"/>
      <c r="AO150" s="291"/>
      <c r="AP150" s="291"/>
      <c r="AQ150" s="291"/>
      <c r="AR150" s="291"/>
      <c r="AS150" s="291"/>
      <c r="AT150" s="293"/>
      <c r="AU150" s="294">
        <v>1</v>
      </c>
      <c r="AV150" s="295"/>
      <c r="AW150" s="296"/>
      <c r="AX150" s="293">
        <v>2</v>
      </c>
      <c r="AY150" s="294"/>
      <c r="AZ150" s="295"/>
      <c r="BA150" s="296"/>
      <c r="BB150" s="293"/>
      <c r="BC150" s="294">
        <v>2</v>
      </c>
      <c r="BD150" s="295"/>
      <c r="BE150" s="296"/>
      <c r="BF150" s="293"/>
      <c r="BG150" s="294">
        <v>2</v>
      </c>
      <c r="BH150" s="295"/>
      <c r="BI150" s="296"/>
      <c r="BJ150" s="293"/>
      <c r="BK150" s="294">
        <v>2</v>
      </c>
      <c r="BL150" s="295"/>
      <c r="BM150" s="296"/>
      <c r="BN150" s="291"/>
      <c r="BO150" s="291"/>
      <c r="BP150" s="291"/>
      <c r="BQ150" s="291"/>
      <c r="BR150" s="291"/>
      <c r="BS150" s="291"/>
      <c r="BT150" s="291"/>
      <c r="BU150" s="291"/>
      <c r="BV150" s="291"/>
      <c r="BW150" s="291"/>
      <c r="BX150" s="291"/>
      <c r="BY150" s="291"/>
      <c r="BZ150" s="291"/>
      <c r="CA150" s="291"/>
      <c r="CB150" s="291"/>
      <c r="CC150" s="291"/>
      <c r="CD150" s="291"/>
      <c r="CE150" s="291"/>
      <c r="CF150" s="291"/>
      <c r="CG150" s="291"/>
      <c r="CH150" s="291"/>
      <c r="CI150" s="291"/>
      <c r="CJ150" s="291"/>
      <c r="CK150" s="291"/>
      <c r="CL150" s="291"/>
      <c r="CM150" s="291"/>
      <c r="CN150" s="291"/>
      <c r="CO150" s="291"/>
      <c r="CP150" s="291"/>
      <c r="CQ150" s="291"/>
      <c r="CR150" s="291"/>
      <c r="CS150" s="291"/>
      <c r="CT150" s="291"/>
      <c r="CU150" s="291"/>
      <c r="CV150" s="291"/>
      <c r="CW150" s="291"/>
      <c r="CX150" s="291"/>
      <c r="CY150" s="291"/>
      <c r="CZ150" s="291"/>
      <c r="DA150" s="291"/>
      <c r="DB150" s="291"/>
      <c r="DC150" s="291"/>
      <c r="DD150" s="291"/>
      <c r="DE150" s="291"/>
      <c r="DF150" s="291"/>
      <c r="DG150" s="291"/>
      <c r="DH150" s="291"/>
      <c r="DI150" s="291"/>
      <c r="DJ150" s="291"/>
      <c r="DK150" s="291"/>
      <c r="DL150" s="291"/>
      <c r="DM150" s="291"/>
      <c r="DN150" s="291"/>
      <c r="DO150" s="291"/>
      <c r="DP150" s="291"/>
      <c r="DQ150" s="291"/>
      <c r="DR150" s="291"/>
      <c r="DS150" s="291"/>
      <c r="DT150" s="291"/>
      <c r="DU150" s="291"/>
      <c r="DV150" s="291"/>
      <c r="DW150" s="291"/>
      <c r="DX150" s="291"/>
      <c r="DY150" s="291"/>
    </row>
    <row r="151" spans="1:129" ht="22.5" hidden="1" customHeight="1" x14ac:dyDescent="0.25">
      <c r="A151" s="290"/>
      <c r="B151" s="292"/>
      <c r="C151" s="290"/>
      <c r="D151" s="290"/>
      <c r="E151" s="291"/>
      <c r="F151" s="291"/>
      <c r="G151" s="291"/>
      <c r="H151" s="291"/>
      <c r="I151" s="291"/>
      <c r="J151" s="291"/>
      <c r="K151" s="291"/>
      <c r="L151" s="291"/>
      <c r="M151" s="291"/>
      <c r="N151" s="291"/>
      <c r="O151" s="291"/>
      <c r="P151" s="291"/>
      <c r="Q151" s="291"/>
      <c r="R151" s="291"/>
      <c r="S151" s="291"/>
      <c r="T151" s="291"/>
      <c r="U151" s="291"/>
      <c r="V151" s="291"/>
      <c r="W151" s="291"/>
      <c r="X151" s="291"/>
      <c r="Y151" s="291"/>
      <c r="Z151" s="291"/>
      <c r="AA151" s="291"/>
      <c r="AB151" s="291"/>
      <c r="AC151" s="291"/>
      <c r="AD151" s="291"/>
      <c r="AE151" s="291"/>
      <c r="AF151" s="291"/>
      <c r="AG151" s="291"/>
      <c r="AH151" s="291"/>
      <c r="AI151" s="291"/>
      <c r="AJ151" s="291"/>
      <c r="AK151" s="291"/>
      <c r="AL151" s="291"/>
      <c r="AM151" s="291"/>
      <c r="AN151" s="291"/>
      <c r="AO151" s="291"/>
      <c r="AP151" s="291"/>
      <c r="AQ151" s="291"/>
      <c r="AR151" s="291"/>
      <c r="AS151" s="291"/>
      <c r="AT151" s="293"/>
      <c r="AU151" s="294">
        <v>2</v>
      </c>
      <c r="AV151" s="295"/>
      <c r="AW151" s="296"/>
      <c r="AX151" s="293"/>
      <c r="AY151" s="294">
        <v>2</v>
      </c>
      <c r="AZ151" s="295"/>
      <c r="BA151" s="296"/>
      <c r="BB151" s="293"/>
      <c r="BC151" s="294"/>
      <c r="BD151" s="295"/>
      <c r="BE151" s="296"/>
      <c r="BF151" s="293">
        <v>2</v>
      </c>
      <c r="BG151" s="294"/>
      <c r="BH151" s="295"/>
      <c r="BI151" s="296"/>
      <c r="BJ151" s="293">
        <v>2</v>
      </c>
      <c r="BK151" s="294"/>
      <c r="BL151" s="295"/>
      <c r="BM151" s="296"/>
      <c r="BN151" s="291"/>
      <c r="BO151" s="291"/>
      <c r="BP151" s="291"/>
      <c r="BQ151" s="291"/>
      <c r="BR151" s="291"/>
      <c r="BS151" s="291"/>
      <c r="BT151" s="291"/>
      <c r="BU151" s="291"/>
      <c r="BV151" s="291"/>
      <c r="BW151" s="291"/>
      <c r="BX151" s="291"/>
      <c r="BY151" s="291"/>
      <c r="BZ151" s="291"/>
      <c r="CA151" s="291"/>
      <c r="CB151" s="291"/>
      <c r="CC151" s="291"/>
      <c r="CD151" s="291"/>
      <c r="CE151" s="291"/>
      <c r="CF151" s="291"/>
      <c r="CG151" s="291"/>
      <c r="CH151" s="291"/>
      <c r="CI151" s="291"/>
      <c r="CJ151" s="291"/>
      <c r="CK151" s="291"/>
      <c r="CL151" s="291"/>
      <c r="CM151" s="291"/>
      <c r="CN151" s="291"/>
      <c r="CO151" s="291"/>
      <c r="CP151" s="291"/>
      <c r="CQ151" s="291"/>
      <c r="CR151" s="291"/>
      <c r="CS151" s="291"/>
      <c r="CT151" s="291"/>
      <c r="CU151" s="291"/>
      <c r="CV151" s="291"/>
      <c r="CW151" s="291"/>
      <c r="CX151" s="291"/>
      <c r="CY151" s="291"/>
      <c r="CZ151" s="291"/>
      <c r="DA151" s="291"/>
      <c r="DB151" s="291"/>
      <c r="DC151" s="291"/>
      <c r="DD151" s="291"/>
      <c r="DE151" s="291"/>
      <c r="DF151" s="291"/>
      <c r="DG151" s="291"/>
      <c r="DH151" s="291"/>
      <c r="DI151" s="291"/>
      <c r="DJ151" s="291"/>
      <c r="DK151" s="291"/>
      <c r="DL151" s="291"/>
      <c r="DM151" s="291"/>
      <c r="DN151" s="291"/>
      <c r="DO151" s="291"/>
      <c r="DP151" s="291"/>
      <c r="DQ151" s="291"/>
      <c r="DR151" s="291"/>
      <c r="DS151" s="291"/>
      <c r="DT151" s="291"/>
      <c r="DU151" s="291"/>
      <c r="DV151" s="291"/>
      <c r="DW151" s="291"/>
      <c r="DX151" s="291"/>
      <c r="DY151" s="291"/>
    </row>
    <row r="152" spans="1:129" ht="22.5" hidden="1" customHeight="1" x14ac:dyDescent="0.25">
      <c r="A152" s="290"/>
      <c r="B152" s="292"/>
      <c r="C152" s="290"/>
      <c r="D152" s="290"/>
      <c r="E152" s="291"/>
      <c r="F152" s="291"/>
      <c r="G152" s="291"/>
      <c r="H152" s="291"/>
      <c r="I152" s="291"/>
      <c r="J152" s="291"/>
      <c r="K152" s="291"/>
      <c r="L152" s="291"/>
      <c r="M152" s="291"/>
      <c r="N152" s="291"/>
      <c r="O152" s="291"/>
      <c r="P152" s="291"/>
      <c r="Q152" s="291"/>
      <c r="R152" s="291"/>
      <c r="S152" s="291"/>
      <c r="T152" s="291"/>
      <c r="U152" s="291"/>
      <c r="V152" s="291"/>
      <c r="W152" s="291"/>
      <c r="X152" s="291"/>
      <c r="Y152" s="291"/>
      <c r="Z152" s="291"/>
      <c r="AA152" s="291"/>
      <c r="AB152" s="291"/>
      <c r="AC152" s="291"/>
      <c r="AD152" s="291"/>
      <c r="AE152" s="291"/>
      <c r="AF152" s="291"/>
      <c r="AG152" s="291"/>
      <c r="AH152" s="291"/>
      <c r="AI152" s="291"/>
      <c r="AJ152" s="291"/>
      <c r="AK152" s="291"/>
      <c r="AL152" s="291"/>
      <c r="AM152" s="291"/>
      <c r="AN152" s="291"/>
      <c r="AO152" s="291"/>
      <c r="AP152" s="291"/>
      <c r="AQ152" s="291"/>
      <c r="AR152" s="291"/>
      <c r="AS152" s="291"/>
      <c r="AT152" s="297"/>
      <c r="AU152" s="294"/>
      <c r="AV152" s="298"/>
      <c r="AW152" s="299"/>
      <c r="AX152" s="297"/>
      <c r="AY152" s="294"/>
      <c r="AZ152" s="298"/>
      <c r="BA152" s="299"/>
      <c r="BB152" s="297"/>
      <c r="BC152" s="294"/>
      <c r="BD152" s="298"/>
      <c r="BE152" s="299"/>
      <c r="BF152" s="297"/>
      <c r="BG152" s="294"/>
      <c r="BH152" s="298"/>
      <c r="BI152" s="299"/>
      <c r="BJ152" s="297"/>
      <c r="BK152" s="294"/>
      <c r="BL152" s="298"/>
      <c r="BM152" s="299"/>
      <c r="BN152" s="291"/>
      <c r="BO152" s="291"/>
      <c r="BP152" s="291"/>
      <c r="BQ152" s="291"/>
      <c r="BR152" s="291"/>
      <c r="BS152" s="291"/>
      <c r="BT152" s="291"/>
      <c r="BU152" s="291"/>
      <c r="BV152" s="291"/>
      <c r="BW152" s="291"/>
      <c r="BX152" s="291"/>
      <c r="BY152" s="291"/>
      <c r="BZ152" s="291"/>
      <c r="CA152" s="291"/>
      <c r="CB152" s="291"/>
      <c r="CC152" s="291"/>
      <c r="CD152" s="291"/>
      <c r="CE152" s="291"/>
      <c r="CF152" s="291"/>
      <c r="CG152" s="291"/>
      <c r="CH152" s="291"/>
      <c r="CI152" s="291"/>
      <c r="CJ152" s="291"/>
      <c r="CK152" s="291"/>
      <c r="CL152" s="291"/>
      <c r="CM152" s="291"/>
      <c r="CN152" s="291"/>
      <c r="CO152" s="291"/>
      <c r="CP152" s="291"/>
      <c r="CQ152" s="291"/>
      <c r="CR152" s="291"/>
      <c r="CS152" s="291"/>
      <c r="CT152" s="291"/>
      <c r="CU152" s="291"/>
      <c r="CV152" s="291"/>
      <c r="CW152" s="291"/>
      <c r="CX152" s="291"/>
      <c r="CY152" s="291"/>
      <c r="CZ152" s="291"/>
      <c r="DA152" s="291"/>
      <c r="DB152" s="291"/>
      <c r="DC152" s="291"/>
      <c r="DD152" s="291"/>
      <c r="DE152" s="291"/>
      <c r="DF152" s="291"/>
      <c r="DG152" s="291"/>
      <c r="DH152" s="291"/>
      <c r="DI152" s="291"/>
      <c r="DJ152" s="291"/>
      <c r="DK152" s="291"/>
      <c r="DL152" s="291"/>
      <c r="DM152" s="291"/>
      <c r="DN152" s="291"/>
      <c r="DO152" s="291"/>
      <c r="DP152" s="291"/>
      <c r="DQ152" s="291"/>
      <c r="DR152" s="291"/>
      <c r="DS152" s="291"/>
      <c r="DT152" s="291"/>
      <c r="DU152" s="291"/>
      <c r="DV152" s="291"/>
      <c r="DW152" s="291"/>
      <c r="DX152" s="291"/>
      <c r="DY152" s="291"/>
    </row>
    <row r="153" spans="1:129" ht="22.5" hidden="1" customHeight="1" x14ac:dyDescent="0.25">
      <c r="A153" s="290"/>
      <c r="B153" s="292"/>
      <c r="C153" s="290"/>
      <c r="D153" s="290"/>
      <c r="E153" s="291"/>
      <c r="F153" s="291"/>
      <c r="G153" s="291"/>
      <c r="H153" s="291"/>
      <c r="I153" s="291"/>
      <c r="J153" s="291"/>
      <c r="K153" s="291"/>
      <c r="L153" s="291"/>
      <c r="M153" s="291"/>
      <c r="N153" s="291"/>
      <c r="O153" s="291"/>
      <c r="P153" s="291"/>
      <c r="Q153" s="291"/>
      <c r="R153" s="291"/>
      <c r="S153" s="291"/>
      <c r="T153" s="291"/>
      <c r="U153" s="291"/>
      <c r="V153" s="291"/>
      <c r="W153" s="291"/>
      <c r="X153" s="291"/>
      <c r="Y153" s="291"/>
      <c r="Z153" s="291"/>
      <c r="AA153" s="291"/>
      <c r="AB153" s="291"/>
      <c r="AC153" s="291"/>
      <c r="AD153" s="291"/>
      <c r="AE153" s="291"/>
      <c r="AF153" s="291"/>
      <c r="AG153" s="291"/>
      <c r="AH153" s="291"/>
      <c r="AI153" s="291"/>
      <c r="AJ153" s="291"/>
      <c r="AK153" s="291"/>
      <c r="AL153" s="291"/>
      <c r="AM153" s="291"/>
      <c r="AN153" s="291"/>
      <c r="AO153" s="291"/>
      <c r="AP153" s="291"/>
      <c r="AQ153" s="291"/>
      <c r="AR153" s="291"/>
      <c r="AS153" s="291"/>
      <c r="AT153" s="293">
        <v>3</v>
      </c>
      <c r="AU153" s="294"/>
      <c r="AV153" s="295"/>
      <c r="AW153" s="296"/>
      <c r="AX153" s="293"/>
      <c r="AY153" s="294">
        <v>2</v>
      </c>
      <c r="AZ153" s="295"/>
      <c r="BA153" s="296"/>
      <c r="BB153" s="293"/>
      <c r="BC153" s="294">
        <v>2</v>
      </c>
      <c r="BD153" s="295"/>
      <c r="BE153" s="296"/>
      <c r="BF153" s="293"/>
      <c r="BG153" s="294">
        <v>2</v>
      </c>
      <c r="BH153" s="295"/>
      <c r="BI153" s="296"/>
      <c r="BJ153" s="293"/>
      <c r="BK153" s="294">
        <v>2</v>
      </c>
      <c r="BL153" s="295"/>
      <c r="BM153" s="296"/>
      <c r="BN153" s="291"/>
      <c r="BO153" s="291"/>
      <c r="BP153" s="291"/>
      <c r="BQ153" s="291"/>
      <c r="BR153" s="291"/>
      <c r="BS153" s="291"/>
      <c r="BT153" s="291"/>
      <c r="BU153" s="291"/>
      <c r="BV153" s="291"/>
      <c r="BW153" s="291"/>
      <c r="BX153" s="291"/>
      <c r="BY153" s="291"/>
      <c r="BZ153" s="291"/>
      <c r="CA153" s="291"/>
      <c r="CB153" s="291"/>
      <c r="CC153" s="291"/>
      <c r="CD153" s="291"/>
      <c r="CE153" s="291"/>
      <c r="CF153" s="291"/>
      <c r="CG153" s="291"/>
      <c r="CH153" s="291"/>
      <c r="CI153" s="291"/>
      <c r="CJ153" s="291"/>
      <c r="CK153" s="291"/>
      <c r="CL153" s="291"/>
      <c r="CM153" s="291"/>
      <c r="CN153" s="291"/>
      <c r="CO153" s="291"/>
      <c r="CP153" s="291"/>
      <c r="CQ153" s="291"/>
      <c r="CR153" s="291"/>
      <c r="CS153" s="291"/>
      <c r="CT153" s="291"/>
      <c r="CU153" s="291"/>
      <c r="CV153" s="291"/>
      <c r="CW153" s="291"/>
      <c r="CX153" s="291"/>
      <c r="CY153" s="291"/>
      <c r="CZ153" s="291"/>
      <c r="DA153" s="291"/>
      <c r="DB153" s="291"/>
      <c r="DC153" s="291"/>
      <c r="DD153" s="291"/>
      <c r="DE153" s="291"/>
      <c r="DF153" s="291"/>
      <c r="DG153" s="291"/>
      <c r="DH153" s="291"/>
      <c r="DI153" s="291"/>
      <c r="DJ153" s="291"/>
      <c r="DK153" s="291"/>
      <c r="DL153" s="291"/>
      <c r="DM153" s="291"/>
      <c r="DN153" s="291"/>
      <c r="DO153" s="291"/>
      <c r="DP153" s="291"/>
      <c r="DQ153" s="291"/>
      <c r="DR153" s="291"/>
      <c r="DS153" s="291"/>
      <c r="DT153" s="291"/>
      <c r="DU153" s="291"/>
      <c r="DV153" s="291"/>
      <c r="DW153" s="291"/>
      <c r="DX153" s="291"/>
      <c r="DY153" s="291"/>
    </row>
    <row r="154" spans="1:129" ht="22.5" hidden="1" customHeight="1" x14ac:dyDescent="0.25">
      <c r="A154" s="290"/>
      <c r="B154" s="292"/>
      <c r="C154" s="290"/>
      <c r="D154" s="290"/>
      <c r="E154" s="291"/>
      <c r="F154" s="291"/>
      <c r="G154" s="291"/>
      <c r="H154" s="291"/>
      <c r="I154" s="291"/>
      <c r="J154" s="291"/>
      <c r="K154" s="291"/>
      <c r="L154" s="291"/>
      <c r="M154" s="291"/>
      <c r="N154" s="291"/>
      <c r="O154" s="291"/>
      <c r="P154" s="291"/>
      <c r="Q154" s="291"/>
      <c r="R154" s="291"/>
      <c r="S154" s="291"/>
      <c r="T154" s="291"/>
      <c r="U154" s="291"/>
      <c r="V154" s="291"/>
      <c r="W154" s="291"/>
      <c r="X154" s="291"/>
      <c r="Y154" s="291"/>
      <c r="Z154" s="291"/>
      <c r="AA154" s="291"/>
      <c r="AB154" s="291"/>
      <c r="AC154" s="291"/>
      <c r="AD154" s="291"/>
      <c r="AE154" s="291"/>
      <c r="AF154" s="291"/>
      <c r="AG154" s="291"/>
      <c r="AH154" s="291"/>
      <c r="AI154" s="291"/>
      <c r="AJ154" s="291"/>
      <c r="AK154" s="291"/>
      <c r="AL154" s="291"/>
      <c r="AM154" s="291"/>
      <c r="AN154" s="291"/>
      <c r="AO154" s="291"/>
      <c r="AP154" s="291"/>
      <c r="AQ154" s="291"/>
      <c r="AR154" s="291"/>
      <c r="AS154" s="291"/>
      <c r="AT154" s="293">
        <v>2</v>
      </c>
      <c r="AU154" s="294"/>
      <c r="AV154" s="295"/>
      <c r="AW154" s="296"/>
      <c r="AX154" s="293">
        <v>2</v>
      </c>
      <c r="AY154" s="294"/>
      <c r="AZ154" s="295"/>
      <c r="BA154" s="296"/>
      <c r="BB154" s="293"/>
      <c r="BC154" s="294">
        <v>2</v>
      </c>
      <c r="BD154" s="295"/>
      <c r="BE154" s="296"/>
      <c r="BF154" s="293"/>
      <c r="BG154" s="294">
        <v>2</v>
      </c>
      <c r="BH154" s="295"/>
      <c r="BI154" s="296"/>
      <c r="BJ154" s="293">
        <v>2</v>
      </c>
      <c r="BK154" s="294"/>
      <c r="BL154" s="295"/>
      <c r="BM154" s="296"/>
      <c r="BN154" s="291"/>
      <c r="BO154" s="291"/>
      <c r="BP154" s="291"/>
      <c r="BQ154" s="291"/>
      <c r="BR154" s="291"/>
      <c r="BS154" s="291"/>
      <c r="BT154" s="291"/>
      <c r="BU154" s="291"/>
      <c r="BV154" s="291"/>
      <c r="BW154" s="291"/>
      <c r="BX154" s="291"/>
      <c r="BY154" s="291"/>
      <c r="BZ154" s="291"/>
      <c r="CA154" s="291"/>
      <c r="CB154" s="291"/>
      <c r="CC154" s="291"/>
      <c r="CD154" s="291"/>
      <c r="CE154" s="291"/>
      <c r="CF154" s="291"/>
      <c r="CG154" s="291"/>
      <c r="CH154" s="291"/>
      <c r="CI154" s="291"/>
      <c r="CJ154" s="291"/>
      <c r="CK154" s="291"/>
      <c r="CL154" s="291"/>
      <c r="CM154" s="291"/>
      <c r="CN154" s="291"/>
      <c r="CO154" s="291"/>
      <c r="CP154" s="291"/>
      <c r="CQ154" s="291"/>
      <c r="CR154" s="291"/>
      <c r="CS154" s="291"/>
      <c r="CT154" s="291"/>
      <c r="CU154" s="291"/>
      <c r="CV154" s="291"/>
      <c r="CW154" s="291"/>
      <c r="CX154" s="291"/>
      <c r="CY154" s="291"/>
      <c r="CZ154" s="291"/>
      <c r="DA154" s="291"/>
      <c r="DB154" s="291"/>
      <c r="DC154" s="291"/>
      <c r="DD154" s="291"/>
      <c r="DE154" s="291"/>
      <c r="DF154" s="291"/>
      <c r="DG154" s="291"/>
      <c r="DH154" s="291"/>
      <c r="DI154" s="291"/>
      <c r="DJ154" s="291"/>
      <c r="DK154" s="291"/>
      <c r="DL154" s="291"/>
      <c r="DM154" s="291"/>
      <c r="DN154" s="291"/>
      <c r="DO154" s="291"/>
      <c r="DP154" s="291"/>
      <c r="DQ154" s="291"/>
      <c r="DR154" s="291"/>
      <c r="DS154" s="291"/>
      <c r="DT154" s="291"/>
      <c r="DU154" s="291"/>
      <c r="DV154" s="291"/>
      <c r="DW154" s="291"/>
      <c r="DX154" s="291"/>
      <c r="DY154" s="291"/>
    </row>
    <row r="155" spans="1:129" ht="22.5" hidden="1" customHeight="1" x14ac:dyDescent="0.25">
      <c r="A155" s="290"/>
      <c r="B155" s="292"/>
      <c r="C155" s="290"/>
      <c r="D155" s="290"/>
      <c r="E155" s="291"/>
      <c r="F155" s="291"/>
      <c r="G155" s="291"/>
      <c r="H155" s="291"/>
      <c r="I155" s="291"/>
      <c r="J155" s="291"/>
      <c r="K155" s="291"/>
      <c r="L155" s="291"/>
      <c r="M155" s="291"/>
      <c r="N155" s="291"/>
      <c r="O155" s="291"/>
      <c r="P155" s="291"/>
      <c r="Q155" s="291"/>
      <c r="R155" s="291"/>
      <c r="S155" s="291"/>
      <c r="T155" s="291"/>
      <c r="U155" s="291"/>
      <c r="V155" s="291"/>
      <c r="W155" s="291"/>
      <c r="X155" s="291"/>
      <c r="Y155" s="291"/>
      <c r="Z155" s="291"/>
      <c r="AA155" s="291"/>
      <c r="AB155" s="291"/>
      <c r="AC155" s="291"/>
      <c r="AD155" s="291"/>
      <c r="AE155" s="291"/>
      <c r="AF155" s="291"/>
      <c r="AG155" s="291"/>
      <c r="AH155" s="291"/>
      <c r="AI155" s="291"/>
      <c r="AJ155" s="291"/>
      <c r="AK155" s="291"/>
      <c r="AL155" s="291"/>
      <c r="AM155" s="291"/>
      <c r="AN155" s="291"/>
      <c r="AO155" s="291"/>
      <c r="AP155" s="291"/>
      <c r="AQ155" s="291"/>
      <c r="AR155" s="291"/>
      <c r="AS155" s="291"/>
      <c r="AT155" s="293">
        <v>2</v>
      </c>
      <c r="AU155" s="294"/>
      <c r="AV155" s="295"/>
      <c r="AW155" s="296"/>
      <c r="AX155" s="293">
        <v>2</v>
      </c>
      <c r="AY155" s="294"/>
      <c r="AZ155" s="295"/>
      <c r="BA155" s="296"/>
      <c r="BB155" s="293">
        <v>2</v>
      </c>
      <c r="BC155" s="294"/>
      <c r="BD155" s="295"/>
      <c r="BE155" s="296"/>
      <c r="BF155" s="293">
        <v>2</v>
      </c>
      <c r="BG155" s="294"/>
      <c r="BH155" s="295"/>
      <c r="BI155" s="296"/>
      <c r="BJ155" s="293">
        <v>2</v>
      </c>
      <c r="BK155" s="294"/>
      <c r="BL155" s="295"/>
      <c r="BM155" s="296"/>
      <c r="BN155" s="291"/>
      <c r="BO155" s="291"/>
      <c r="BP155" s="291"/>
      <c r="BQ155" s="291"/>
      <c r="BR155" s="291"/>
      <c r="BS155" s="291"/>
      <c r="BT155" s="291"/>
      <c r="BU155" s="291"/>
      <c r="BV155" s="291"/>
      <c r="BW155" s="291"/>
      <c r="BX155" s="291"/>
      <c r="BY155" s="291"/>
      <c r="BZ155" s="291"/>
      <c r="CA155" s="291"/>
      <c r="CB155" s="291"/>
      <c r="CC155" s="291"/>
      <c r="CD155" s="291"/>
      <c r="CE155" s="291"/>
      <c r="CF155" s="291"/>
      <c r="CG155" s="291"/>
      <c r="CH155" s="291"/>
      <c r="CI155" s="291"/>
      <c r="CJ155" s="291"/>
      <c r="CK155" s="291"/>
      <c r="CL155" s="291"/>
      <c r="CM155" s="291"/>
      <c r="CN155" s="291"/>
      <c r="CO155" s="291"/>
      <c r="CP155" s="291"/>
      <c r="CQ155" s="291"/>
      <c r="CR155" s="291"/>
      <c r="CS155" s="291"/>
      <c r="CT155" s="291"/>
      <c r="CU155" s="291"/>
      <c r="CV155" s="291"/>
      <c r="CW155" s="291"/>
      <c r="CX155" s="291"/>
      <c r="CY155" s="291"/>
      <c r="CZ155" s="291"/>
      <c r="DA155" s="291"/>
      <c r="DB155" s="291"/>
      <c r="DC155" s="291"/>
      <c r="DD155" s="291"/>
      <c r="DE155" s="291"/>
      <c r="DF155" s="291"/>
      <c r="DG155" s="291"/>
      <c r="DH155" s="291"/>
      <c r="DI155" s="291"/>
      <c r="DJ155" s="291"/>
      <c r="DK155" s="291"/>
      <c r="DL155" s="291"/>
      <c r="DM155" s="291"/>
      <c r="DN155" s="291"/>
      <c r="DO155" s="291"/>
      <c r="DP155" s="291"/>
      <c r="DQ155" s="291"/>
      <c r="DR155" s="291"/>
      <c r="DS155" s="291"/>
      <c r="DT155" s="291"/>
      <c r="DU155" s="291"/>
      <c r="DV155" s="291"/>
      <c r="DW155" s="291"/>
      <c r="DX155" s="291"/>
      <c r="DY155" s="291"/>
    </row>
    <row r="156" spans="1:129" ht="22.5" hidden="1" customHeight="1" x14ac:dyDescent="0.25">
      <c r="A156" s="290"/>
      <c r="B156" s="292"/>
      <c r="C156" s="290"/>
      <c r="D156" s="290"/>
      <c r="E156" s="291"/>
      <c r="F156" s="291"/>
      <c r="G156" s="291"/>
      <c r="H156" s="291"/>
      <c r="I156" s="291"/>
      <c r="J156" s="291"/>
      <c r="K156" s="291"/>
      <c r="L156" s="291"/>
      <c r="M156" s="291"/>
      <c r="N156" s="291"/>
      <c r="O156" s="291"/>
      <c r="P156" s="291"/>
      <c r="Q156" s="291"/>
      <c r="R156" s="291"/>
      <c r="S156" s="291"/>
      <c r="T156" s="291"/>
      <c r="U156" s="291"/>
      <c r="V156" s="291"/>
      <c r="W156" s="291"/>
      <c r="X156" s="291"/>
      <c r="Y156" s="291"/>
      <c r="Z156" s="291"/>
      <c r="AA156" s="291"/>
      <c r="AB156" s="291"/>
      <c r="AC156" s="291"/>
      <c r="AD156" s="291"/>
      <c r="AE156" s="291"/>
      <c r="AF156" s="291"/>
      <c r="AG156" s="291"/>
      <c r="AH156" s="291"/>
      <c r="AI156" s="291"/>
      <c r="AJ156" s="291"/>
      <c r="AK156" s="291"/>
      <c r="AL156" s="291"/>
      <c r="AM156" s="291"/>
      <c r="AN156" s="291"/>
      <c r="AO156" s="291"/>
      <c r="AP156" s="291"/>
      <c r="AQ156" s="291"/>
      <c r="AR156" s="291"/>
      <c r="AS156" s="291"/>
      <c r="AT156" s="293"/>
      <c r="AU156" s="294">
        <v>2</v>
      </c>
      <c r="AV156" s="295"/>
      <c r="AW156" s="296"/>
      <c r="AX156" s="293">
        <v>2</v>
      </c>
      <c r="AY156" s="294"/>
      <c r="AZ156" s="295"/>
      <c r="BA156" s="296"/>
      <c r="BB156" s="293">
        <v>2</v>
      </c>
      <c r="BC156" s="294"/>
      <c r="BD156" s="295"/>
      <c r="BE156" s="296"/>
      <c r="BF156" s="293">
        <v>2</v>
      </c>
      <c r="BG156" s="294"/>
      <c r="BH156" s="295"/>
      <c r="BI156" s="296"/>
      <c r="BJ156" s="293">
        <v>2</v>
      </c>
      <c r="BK156" s="294"/>
      <c r="BL156" s="295"/>
      <c r="BM156" s="296"/>
      <c r="BN156" s="291"/>
      <c r="BO156" s="291"/>
      <c r="BP156" s="291"/>
      <c r="BQ156" s="291"/>
      <c r="BR156" s="291"/>
      <c r="BS156" s="291"/>
      <c r="BT156" s="291"/>
      <c r="BU156" s="291"/>
      <c r="BV156" s="291"/>
      <c r="BW156" s="291"/>
      <c r="BX156" s="291"/>
      <c r="BY156" s="291"/>
      <c r="BZ156" s="291"/>
      <c r="CA156" s="291"/>
      <c r="CB156" s="291"/>
      <c r="CC156" s="291"/>
      <c r="CD156" s="291"/>
      <c r="CE156" s="291"/>
      <c r="CF156" s="291"/>
      <c r="CG156" s="291"/>
      <c r="CH156" s="291"/>
      <c r="CI156" s="291"/>
      <c r="CJ156" s="291"/>
      <c r="CK156" s="291"/>
      <c r="CL156" s="291"/>
      <c r="CM156" s="291"/>
      <c r="CN156" s="291"/>
      <c r="CO156" s="291"/>
      <c r="CP156" s="291"/>
      <c r="CQ156" s="291"/>
      <c r="CR156" s="291"/>
      <c r="CS156" s="291"/>
      <c r="CT156" s="291"/>
      <c r="CU156" s="291"/>
      <c r="CV156" s="291"/>
      <c r="CW156" s="291"/>
      <c r="CX156" s="291"/>
      <c r="CY156" s="291"/>
      <c r="CZ156" s="291"/>
      <c r="DA156" s="291"/>
      <c r="DB156" s="291"/>
      <c r="DC156" s="291"/>
      <c r="DD156" s="291"/>
      <c r="DE156" s="291"/>
      <c r="DF156" s="291"/>
      <c r="DG156" s="291"/>
      <c r="DH156" s="291"/>
      <c r="DI156" s="291"/>
      <c r="DJ156" s="291"/>
      <c r="DK156" s="291"/>
      <c r="DL156" s="291"/>
      <c r="DM156" s="291"/>
      <c r="DN156" s="291"/>
      <c r="DO156" s="291"/>
      <c r="DP156" s="291"/>
      <c r="DQ156" s="291"/>
      <c r="DR156" s="291"/>
      <c r="DS156" s="291"/>
      <c r="DT156" s="291"/>
      <c r="DU156" s="291"/>
      <c r="DV156" s="291"/>
      <c r="DW156" s="291"/>
      <c r="DX156" s="291"/>
      <c r="DY156" s="291"/>
    </row>
    <row r="157" spans="1:129" ht="22.5" hidden="1" customHeight="1" x14ac:dyDescent="0.25">
      <c r="A157" s="290"/>
      <c r="B157" s="292"/>
      <c r="C157" s="290"/>
      <c r="D157" s="290"/>
      <c r="E157" s="291"/>
      <c r="F157" s="291"/>
      <c r="G157" s="291"/>
      <c r="H157" s="291"/>
      <c r="I157" s="291"/>
      <c r="J157" s="291"/>
      <c r="K157" s="291"/>
      <c r="L157" s="291"/>
      <c r="M157" s="291"/>
      <c r="N157" s="291"/>
      <c r="O157" s="291"/>
      <c r="P157" s="291"/>
      <c r="Q157" s="291"/>
      <c r="R157" s="291"/>
      <c r="S157" s="291"/>
      <c r="T157" s="291"/>
      <c r="U157" s="291"/>
      <c r="V157" s="291"/>
      <c r="W157" s="291"/>
      <c r="X157" s="291"/>
      <c r="Y157" s="291"/>
      <c r="Z157" s="291"/>
      <c r="AA157" s="291"/>
      <c r="AB157" s="291"/>
      <c r="AC157" s="291"/>
      <c r="AD157" s="291"/>
      <c r="AE157" s="291"/>
      <c r="AF157" s="291"/>
      <c r="AG157" s="291"/>
      <c r="AH157" s="291"/>
      <c r="AI157" s="291"/>
      <c r="AJ157" s="291"/>
      <c r="AK157" s="291"/>
      <c r="AL157" s="291"/>
      <c r="AM157" s="291"/>
      <c r="AN157" s="291"/>
      <c r="AO157" s="291"/>
      <c r="AP157" s="291"/>
      <c r="AQ157" s="291"/>
      <c r="AR157" s="291"/>
      <c r="AS157" s="291"/>
      <c r="AT157" s="297"/>
      <c r="AU157" s="294"/>
      <c r="AV157" s="298"/>
      <c r="AW157" s="299"/>
      <c r="AX157" s="297"/>
      <c r="AY157" s="294"/>
      <c r="AZ157" s="298"/>
      <c r="BA157" s="299"/>
      <c r="BB157" s="297"/>
      <c r="BC157" s="294"/>
      <c r="BD157" s="298"/>
      <c r="BE157" s="299"/>
      <c r="BF157" s="297"/>
      <c r="BG157" s="294"/>
      <c r="BH157" s="298"/>
      <c r="BI157" s="299"/>
      <c r="BJ157" s="297"/>
      <c r="BK157" s="294"/>
      <c r="BL157" s="298"/>
      <c r="BM157" s="299"/>
      <c r="BN157" s="291"/>
      <c r="BO157" s="291"/>
      <c r="BP157" s="291"/>
      <c r="BQ157" s="291"/>
      <c r="BR157" s="291"/>
      <c r="BS157" s="291"/>
      <c r="BT157" s="291"/>
      <c r="BU157" s="291"/>
      <c r="BV157" s="291"/>
      <c r="BW157" s="291"/>
      <c r="BX157" s="291"/>
      <c r="BY157" s="291"/>
      <c r="BZ157" s="291"/>
      <c r="CA157" s="291"/>
      <c r="CB157" s="291"/>
      <c r="CC157" s="291"/>
      <c r="CD157" s="291"/>
      <c r="CE157" s="291"/>
      <c r="CF157" s="291"/>
      <c r="CG157" s="291"/>
      <c r="CH157" s="291"/>
      <c r="CI157" s="291"/>
      <c r="CJ157" s="291"/>
      <c r="CK157" s="291"/>
      <c r="CL157" s="291"/>
      <c r="CM157" s="291"/>
      <c r="CN157" s="291"/>
      <c r="CO157" s="291"/>
      <c r="CP157" s="291"/>
      <c r="CQ157" s="291"/>
      <c r="CR157" s="291"/>
      <c r="CS157" s="291"/>
      <c r="CT157" s="291"/>
      <c r="CU157" s="291"/>
      <c r="CV157" s="291"/>
      <c r="CW157" s="291"/>
      <c r="CX157" s="291"/>
      <c r="CY157" s="291"/>
      <c r="CZ157" s="291"/>
      <c r="DA157" s="291"/>
      <c r="DB157" s="291"/>
      <c r="DC157" s="291"/>
      <c r="DD157" s="291"/>
      <c r="DE157" s="291"/>
      <c r="DF157" s="291"/>
      <c r="DG157" s="291"/>
      <c r="DH157" s="291"/>
      <c r="DI157" s="291"/>
      <c r="DJ157" s="291"/>
      <c r="DK157" s="291"/>
      <c r="DL157" s="291"/>
      <c r="DM157" s="291"/>
      <c r="DN157" s="291"/>
      <c r="DO157" s="291"/>
      <c r="DP157" s="291"/>
      <c r="DQ157" s="291"/>
      <c r="DR157" s="291"/>
      <c r="DS157" s="291"/>
      <c r="DT157" s="291"/>
      <c r="DU157" s="291"/>
      <c r="DV157" s="291"/>
      <c r="DW157" s="291"/>
      <c r="DX157" s="291"/>
      <c r="DY157" s="291"/>
    </row>
    <row r="158" spans="1:129" ht="22.5" hidden="1" customHeight="1" x14ac:dyDescent="0.25">
      <c r="A158" s="290"/>
      <c r="B158" s="292"/>
      <c r="C158" s="290"/>
      <c r="D158" s="290"/>
      <c r="E158" s="291"/>
      <c r="F158" s="291"/>
      <c r="G158" s="291"/>
      <c r="H158" s="291"/>
      <c r="I158" s="291"/>
      <c r="J158" s="291"/>
      <c r="K158" s="291"/>
      <c r="L158" s="291"/>
      <c r="M158" s="291"/>
      <c r="N158" s="291"/>
      <c r="O158" s="291"/>
      <c r="P158" s="291"/>
      <c r="Q158" s="291"/>
      <c r="R158" s="291"/>
      <c r="S158" s="291"/>
      <c r="T158" s="291"/>
      <c r="U158" s="291"/>
      <c r="V158" s="291"/>
      <c r="W158" s="291"/>
      <c r="X158" s="291"/>
      <c r="Y158" s="291"/>
      <c r="Z158" s="291"/>
      <c r="AA158" s="291"/>
      <c r="AB158" s="291"/>
      <c r="AC158" s="291"/>
      <c r="AD158" s="291"/>
      <c r="AE158" s="291"/>
      <c r="AF158" s="291"/>
      <c r="AG158" s="291"/>
      <c r="AH158" s="291"/>
      <c r="AI158" s="291"/>
      <c r="AJ158" s="291"/>
      <c r="AK158" s="291"/>
      <c r="AL158" s="291"/>
      <c r="AM158" s="291"/>
      <c r="AN158" s="291"/>
      <c r="AO158" s="291"/>
      <c r="AP158" s="291"/>
      <c r="AQ158" s="291"/>
      <c r="AR158" s="291"/>
      <c r="AS158" s="291"/>
      <c r="AT158" s="293"/>
      <c r="AU158" s="294">
        <v>3</v>
      </c>
      <c r="AV158" s="295"/>
      <c r="AW158" s="296"/>
      <c r="AX158" s="293">
        <v>2</v>
      </c>
      <c r="AY158" s="294">
        <v>1</v>
      </c>
      <c r="AZ158" s="295"/>
      <c r="BA158" s="296"/>
      <c r="BB158" s="293">
        <v>4</v>
      </c>
      <c r="BC158" s="294"/>
      <c r="BD158" s="295"/>
      <c r="BE158" s="296"/>
      <c r="BF158" s="293">
        <v>4</v>
      </c>
      <c r="BG158" s="294"/>
      <c r="BH158" s="295"/>
      <c r="BI158" s="296"/>
      <c r="BJ158" s="293">
        <v>2</v>
      </c>
      <c r="BK158" s="294">
        <v>2</v>
      </c>
      <c r="BL158" s="295"/>
      <c r="BM158" s="296"/>
      <c r="BN158" s="291"/>
      <c r="BO158" s="291"/>
      <c r="BP158" s="291"/>
      <c r="BQ158" s="291"/>
      <c r="BR158" s="291"/>
      <c r="BS158" s="291"/>
      <c r="BT158" s="291"/>
      <c r="BU158" s="291"/>
      <c r="BV158" s="291"/>
      <c r="BW158" s="291"/>
      <c r="BX158" s="291"/>
      <c r="BY158" s="291"/>
      <c r="BZ158" s="291"/>
      <c r="CA158" s="291"/>
      <c r="CB158" s="291"/>
      <c r="CC158" s="291"/>
      <c r="CD158" s="291"/>
      <c r="CE158" s="291"/>
      <c r="CF158" s="291"/>
      <c r="CG158" s="291"/>
      <c r="CH158" s="291"/>
      <c r="CI158" s="291"/>
      <c r="CJ158" s="291"/>
      <c r="CK158" s="291"/>
      <c r="CL158" s="291"/>
      <c r="CM158" s="291"/>
      <c r="CN158" s="291"/>
      <c r="CO158" s="291"/>
      <c r="CP158" s="291"/>
      <c r="CQ158" s="291"/>
      <c r="CR158" s="291"/>
      <c r="CS158" s="291"/>
      <c r="CT158" s="291"/>
      <c r="CU158" s="291"/>
      <c r="CV158" s="291"/>
      <c r="CW158" s="291"/>
      <c r="CX158" s="291"/>
      <c r="CY158" s="291"/>
      <c r="CZ158" s="291"/>
      <c r="DA158" s="291"/>
      <c r="DB158" s="291"/>
      <c r="DC158" s="291"/>
      <c r="DD158" s="291"/>
      <c r="DE158" s="291"/>
      <c r="DF158" s="291"/>
      <c r="DG158" s="291"/>
      <c r="DH158" s="291"/>
      <c r="DI158" s="291"/>
      <c r="DJ158" s="291"/>
      <c r="DK158" s="291"/>
      <c r="DL158" s="291"/>
      <c r="DM158" s="291"/>
      <c r="DN158" s="291"/>
      <c r="DO158" s="291"/>
      <c r="DP158" s="291"/>
      <c r="DQ158" s="291"/>
      <c r="DR158" s="291"/>
      <c r="DS158" s="291"/>
      <c r="DT158" s="291"/>
      <c r="DU158" s="291"/>
      <c r="DV158" s="291"/>
      <c r="DW158" s="291"/>
      <c r="DX158" s="291"/>
      <c r="DY158" s="291"/>
    </row>
    <row r="159" spans="1:129" ht="22.5" hidden="1" customHeight="1" x14ac:dyDescent="0.25">
      <c r="A159" s="290"/>
      <c r="B159" s="292"/>
      <c r="C159" s="290"/>
      <c r="D159" s="290"/>
      <c r="E159" s="291"/>
      <c r="F159" s="291"/>
      <c r="G159" s="291"/>
      <c r="H159" s="291"/>
      <c r="I159" s="291"/>
      <c r="J159" s="291"/>
      <c r="K159" s="291"/>
      <c r="L159" s="291"/>
      <c r="M159" s="291"/>
      <c r="N159" s="291"/>
      <c r="O159" s="291"/>
      <c r="P159" s="291"/>
      <c r="Q159" s="291"/>
      <c r="R159" s="291"/>
      <c r="S159" s="291"/>
      <c r="T159" s="291"/>
      <c r="U159" s="291"/>
      <c r="V159" s="291"/>
      <c r="W159" s="291"/>
      <c r="X159" s="291"/>
      <c r="Y159" s="291"/>
      <c r="Z159" s="291"/>
      <c r="AA159" s="291"/>
      <c r="AB159" s="291"/>
      <c r="AC159" s="291"/>
      <c r="AD159" s="291"/>
      <c r="AE159" s="291"/>
      <c r="AF159" s="291"/>
      <c r="AG159" s="291"/>
      <c r="AH159" s="291"/>
      <c r="AI159" s="291"/>
      <c r="AJ159" s="291"/>
      <c r="AK159" s="291"/>
      <c r="AL159" s="291"/>
      <c r="AM159" s="291"/>
      <c r="AN159" s="291"/>
      <c r="AO159" s="291"/>
      <c r="AP159" s="291"/>
      <c r="AQ159" s="291"/>
      <c r="AR159" s="291"/>
      <c r="AS159" s="291"/>
      <c r="AT159" s="293"/>
      <c r="AU159" s="294">
        <v>1</v>
      </c>
      <c r="AV159" s="295"/>
      <c r="AW159" s="296"/>
      <c r="AX159" s="293">
        <v>2</v>
      </c>
      <c r="AY159" s="294"/>
      <c r="AZ159" s="295"/>
      <c r="BA159" s="296"/>
      <c r="BB159" s="293">
        <v>1</v>
      </c>
      <c r="BC159" s="294"/>
      <c r="BD159" s="295"/>
      <c r="BE159" s="296"/>
      <c r="BF159" s="293">
        <v>1</v>
      </c>
      <c r="BG159" s="294"/>
      <c r="BH159" s="295"/>
      <c r="BI159" s="296"/>
      <c r="BJ159" s="293">
        <v>2</v>
      </c>
      <c r="BK159" s="294"/>
      <c r="BL159" s="295"/>
      <c r="BM159" s="296"/>
      <c r="BN159" s="291"/>
      <c r="BO159" s="291"/>
      <c r="BP159" s="291"/>
      <c r="BQ159" s="291"/>
      <c r="BR159" s="291"/>
      <c r="BS159" s="291"/>
      <c r="BT159" s="291"/>
      <c r="BU159" s="291"/>
      <c r="BV159" s="291"/>
      <c r="BW159" s="291"/>
      <c r="BX159" s="291"/>
      <c r="BY159" s="291"/>
      <c r="BZ159" s="291"/>
      <c r="CA159" s="291"/>
      <c r="CB159" s="291"/>
      <c r="CC159" s="291"/>
      <c r="CD159" s="291"/>
      <c r="CE159" s="291"/>
      <c r="CF159" s="291"/>
      <c r="CG159" s="291"/>
      <c r="CH159" s="291"/>
      <c r="CI159" s="291"/>
      <c r="CJ159" s="291"/>
      <c r="CK159" s="291"/>
      <c r="CL159" s="291"/>
      <c r="CM159" s="291"/>
      <c r="CN159" s="291"/>
      <c r="CO159" s="291"/>
      <c r="CP159" s="291"/>
      <c r="CQ159" s="291"/>
      <c r="CR159" s="291"/>
      <c r="CS159" s="291"/>
      <c r="CT159" s="291"/>
      <c r="CU159" s="291"/>
      <c r="CV159" s="291"/>
      <c r="CW159" s="291"/>
      <c r="CX159" s="291"/>
      <c r="CY159" s="291"/>
      <c r="CZ159" s="291"/>
      <c r="DA159" s="291"/>
      <c r="DB159" s="291"/>
      <c r="DC159" s="291"/>
      <c r="DD159" s="291"/>
      <c r="DE159" s="291"/>
      <c r="DF159" s="291"/>
      <c r="DG159" s="291"/>
      <c r="DH159" s="291"/>
      <c r="DI159" s="291"/>
      <c r="DJ159" s="291"/>
      <c r="DK159" s="291"/>
      <c r="DL159" s="291"/>
      <c r="DM159" s="291"/>
      <c r="DN159" s="291"/>
      <c r="DO159" s="291"/>
      <c r="DP159" s="291"/>
      <c r="DQ159" s="291"/>
      <c r="DR159" s="291"/>
      <c r="DS159" s="291"/>
      <c r="DT159" s="291"/>
      <c r="DU159" s="291"/>
      <c r="DV159" s="291"/>
      <c r="DW159" s="291"/>
      <c r="DX159" s="291"/>
      <c r="DY159" s="291"/>
    </row>
    <row r="160" spans="1:129" ht="22.5" hidden="1" customHeight="1" x14ac:dyDescent="0.25">
      <c r="A160" s="290"/>
      <c r="B160" s="292"/>
      <c r="C160" s="290"/>
      <c r="D160" s="290"/>
      <c r="E160" s="291"/>
      <c r="F160" s="291"/>
      <c r="G160" s="291"/>
      <c r="H160" s="291"/>
      <c r="I160" s="291"/>
      <c r="J160" s="291"/>
      <c r="K160" s="291"/>
      <c r="L160" s="291"/>
      <c r="M160" s="291"/>
      <c r="N160" s="291"/>
      <c r="O160" s="291"/>
      <c r="P160" s="291"/>
      <c r="Q160" s="291"/>
      <c r="R160" s="291"/>
      <c r="S160" s="291"/>
      <c r="T160" s="291"/>
      <c r="U160" s="291"/>
      <c r="V160" s="291"/>
      <c r="W160" s="291"/>
      <c r="X160" s="291"/>
      <c r="Y160" s="291"/>
      <c r="Z160" s="291"/>
      <c r="AA160" s="291"/>
      <c r="AB160" s="291"/>
      <c r="AC160" s="291"/>
      <c r="AD160" s="291"/>
      <c r="AE160" s="291"/>
      <c r="AF160" s="291"/>
      <c r="AG160" s="291"/>
      <c r="AH160" s="291"/>
      <c r="AI160" s="291"/>
      <c r="AJ160" s="291"/>
      <c r="AK160" s="291"/>
      <c r="AL160" s="291"/>
      <c r="AM160" s="291"/>
      <c r="AN160" s="291"/>
      <c r="AO160" s="291"/>
      <c r="AP160" s="291"/>
      <c r="AQ160" s="291"/>
      <c r="AR160" s="291"/>
      <c r="AS160" s="291"/>
      <c r="AT160" s="293"/>
      <c r="AU160" s="294">
        <v>1</v>
      </c>
      <c r="AV160" s="295"/>
      <c r="AW160" s="296"/>
      <c r="AX160" s="293"/>
      <c r="AY160" s="294">
        <v>1</v>
      </c>
      <c r="AZ160" s="295"/>
      <c r="BA160" s="296"/>
      <c r="BB160" s="293"/>
      <c r="BC160" s="294">
        <v>1</v>
      </c>
      <c r="BD160" s="295"/>
      <c r="BE160" s="296"/>
      <c r="BF160" s="293"/>
      <c r="BG160" s="294">
        <v>1</v>
      </c>
      <c r="BH160" s="295"/>
      <c r="BI160" s="296"/>
      <c r="BJ160" s="293"/>
      <c r="BK160" s="294"/>
      <c r="BL160" s="295"/>
      <c r="BM160" s="296"/>
      <c r="BN160" s="291"/>
      <c r="BO160" s="291"/>
      <c r="BP160" s="291"/>
      <c r="BQ160" s="291"/>
      <c r="BR160" s="291"/>
      <c r="BS160" s="291"/>
      <c r="BT160" s="291"/>
      <c r="BU160" s="291"/>
      <c r="BV160" s="291"/>
      <c r="BW160" s="291"/>
      <c r="BX160" s="291"/>
      <c r="BY160" s="291"/>
      <c r="BZ160" s="291"/>
      <c r="CA160" s="291"/>
      <c r="CB160" s="291"/>
      <c r="CC160" s="291"/>
      <c r="CD160" s="291"/>
      <c r="CE160" s="291"/>
      <c r="CF160" s="291"/>
      <c r="CG160" s="291"/>
      <c r="CH160" s="291"/>
      <c r="CI160" s="291"/>
      <c r="CJ160" s="291"/>
      <c r="CK160" s="291"/>
      <c r="CL160" s="291"/>
      <c r="CM160" s="291"/>
      <c r="CN160" s="291"/>
      <c r="CO160" s="291"/>
      <c r="CP160" s="291"/>
      <c r="CQ160" s="291"/>
      <c r="CR160" s="291"/>
      <c r="CS160" s="291"/>
      <c r="CT160" s="291"/>
      <c r="CU160" s="291"/>
      <c r="CV160" s="291"/>
      <c r="CW160" s="291"/>
      <c r="CX160" s="291"/>
      <c r="CY160" s="291"/>
      <c r="CZ160" s="291"/>
      <c r="DA160" s="291"/>
      <c r="DB160" s="291"/>
      <c r="DC160" s="291"/>
      <c r="DD160" s="291"/>
      <c r="DE160" s="291"/>
      <c r="DF160" s="291"/>
      <c r="DG160" s="291"/>
      <c r="DH160" s="291"/>
      <c r="DI160" s="291"/>
      <c r="DJ160" s="291"/>
      <c r="DK160" s="291"/>
      <c r="DL160" s="291"/>
      <c r="DM160" s="291"/>
      <c r="DN160" s="291"/>
      <c r="DO160" s="291"/>
      <c r="DP160" s="291"/>
      <c r="DQ160" s="291"/>
      <c r="DR160" s="291"/>
      <c r="DS160" s="291"/>
      <c r="DT160" s="291"/>
      <c r="DU160" s="291"/>
      <c r="DV160" s="291"/>
      <c r="DW160" s="291"/>
      <c r="DX160" s="291"/>
      <c r="DY160" s="291"/>
    </row>
    <row r="161" spans="1:129" ht="22.5" hidden="1" customHeight="1" x14ac:dyDescent="0.25">
      <c r="A161" s="290"/>
      <c r="B161" s="292"/>
      <c r="C161" s="290"/>
      <c r="D161" s="290"/>
      <c r="E161" s="291"/>
      <c r="F161" s="291"/>
      <c r="G161" s="291"/>
      <c r="H161" s="291"/>
      <c r="I161" s="291"/>
      <c r="J161" s="291"/>
      <c r="K161" s="291"/>
      <c r="L161" s="291"/>
      <c r="M161" s="291"/>
      <c r="N161" s="291"/>
      <c r="O161" s="291"/>
      <c r="P161" s="291"/>
      <c r="Q161" s="291"/>
      <c r="R161" s="291"/>
      <c r="S161" s="291"/>
      <c r="T161" s="291"/>
      <c r="U161" s="291"/>
      <c r="V161" s="291"/>
      <c r="W161" s="291"/>
      <c r="X161" s="291"/>
      <c r="Y161" s="291"/>
      <c r="Z161" s="291"/>
      <c r="AA161" s="291"/>
      <c r="AB161" s="291"/>
      <c r="AC161" s="291"/>
      <c r="AD161" s="291"/>
      <c r="AE161" s="291"/>
      <c r="AF161" s="291"/>
      <c r="AG161" s="291"/>
      <c r="AH161" s="291"/>
      <c r="AI161" s="291"/>
      <c r="AJ161" s="291"/>
      <c r="AK161" s="291"/>
      <c r="AL161" s="291"/>
      <c r="AM161" s="291"/>
      <c r="AN161" s="291"/>
      <c r="AO161" s="291"/>
      <c r="AP161" s="291"/>
      <c r="AQ161" s="291"/>
      <c r="AR161" s="291"/>
      <c r="AS161" s="291"/>
      <c r="AT161" s="293">
        <v>2</v>
      </c>
      <c r="AU161" s="294"/>
      <c r="AV161" s="295"/>
      <c r="AW161" s="296"/>
      <c r="AX161" s="293"/>
      <c r="AY161" s="294">
        <v>1</v>
      </c>
      <c r="AZ161" s="295"/>
      <c r="BA161" s="296"/>
      <c r="BB161" s="293"/>
      <c r="BC161" s="294">
        <v>1</v>
      </c>
      <c r="BD161" s="295"/>
      <c r="BE161" s="296"/>
      <c r="BF161" s="293"/>
      <c r="BG161" s="294">
        <v>1</v>
      </c>
      <c r="BH161" s="295"/>
      <c r="BI161" s="296"/>
      <c r="BJ161" s="293">
        <v>2</v>
      </c>
      <c r="BK161" s="294"/>
      <c r="BL161" s="295"/>
      <c r="BM161" s="296"/>
      <c r="BN161" s="291"/>
      <c r="BO161" s="291"/>
      <c r="BP161" s="291"/>
      <c r="BQ161" s="291"/>
      <c r="BR161" s="291"/>
      <c r="BS161" s="291"/>
      <c r="BT161" s="291"/>
      <c r="BU161" s="291"/>
      <c r="BV161" s="291"/>
      <c r="BW161" s="291"/>
      <c r="BX161" s="291"/>
      <c r="BY161" s="291"/>
      <c r="BZ161" s="291"/>
      <c r="CA161" s="291"/>
      <c r="CB161" s="291"/>
      <c r="CC161" s="291"/>
      <c r="CD161" s="291"/>
      <c r="CE161" s="291"/>
      <c r="CF161" s="291"/>
      <c r="CG161" s="291"/>
      <c r="CH161" s="291"/>
      <c r="CI161" s="291"/>
      <c r="CJ161" s="291"/>
      <c r="CK161" s="291"/>
      <c r="CL161" s="291"/>
      <c r="CM161" s="291"/>
      <c r="CN161" s="291"/>
      <c r="CO161" s="291"/>
      <c r="CP161" s="291"/>
      <c r="CQ161" s="291"/>
      <c r="CR161" s="291"/>
      <c r="CS161" s="291"/>
      <c r="CT161" s="291"/>
      <c r="CU161" s="291"/>
      <c r="CV161" s="291"/>
      <c r="CW161" s="291"/>
      <c r="CX161" s="291"/>
      <c r="CY161" s="291"/>
      <c r="CZ161" s="291"/>
      <c r="DA161" s="291"/>
      <c r="DB161" s="291"/>
      <c r="DC161" s="291"/>
      <c r="DD161" s="291"/>
      <c r="DE161" s="291"/>
      <c r="DF161" s="291"/>
      <c r="DG161" s="291"/>
      <c r="DH161" s="291"/>
      <c r="DI161" s="291"/>
      <c r="DJ161" s="291"/>
      <c r="DK161" s="291"/>
      <c r="DL161" s="291"/>
      <c r="DM161" s="291"/>
      <c r="DN161" s="291"/>
      <c r="DO161" s="291"/>
      <c r="DP161" s="291"/>
      <c r="DQ161" s="291"/>
      <c r="DR161" s="291"/>
      <c r="DS161" s="291"/>
      <c r="DT161" s="291"/>
      <c r="DU161" s="291"/>
      <c r="DV161" s="291"/>
      <c r="DW161" s="291"/>
      <c r="DX161" s="291"/>
      <c r="DY161" s="291"/>
    </row>
    <row r="162" spans="1:129" ht="22.5" hidden="1" customHeight="1" x14ac:dyDescent="0.25">
      <c r="A162" s="290"/>
      <c r="B162" s="292"/>
      <c r="C162" s="290"/>
      <c r="D162" s="290"/>
      <c r="E162" s="291"/>
      <c r="F162" s="291"/>
      <c r="G162" s="291"/>
      <c r="H162" s="291"/>
      <c r="I162" s="291"/>
      <c r="J162" s="291"/>
      <c r="K162" s="291"/>
      <c r="L162" s="291"/>
      <c r="M162" s="291"/>
      <c r="N162" s="291"/>
      <c r="O162" s="291"/>
      <c r="P162" s="291"/>
      <c r="Q162" s="291"/>
      <c r="R162" s="291"/>
      <c r="S162" s="291"/>
      <c r="T162" s="291"/>
      <c r="U162" s="291"/>
      <c r="V162" s="291"/>
      <c r="W162" s="291"/>
      <c r="X162" s="291"/>
      <c r="Y162" s="291"/>
      <c r="Z162" s="291"/>
      <c r="AA162" s="291"/>
      <c r="AB162" s="291"/>
      <c r="AC162" s="291"/>
      <c r="AD162" s="291"/>
      <c r="AE162" s="291"/>
      <c r="AF162" s="291"/>
      <c r="AG162" s="291"/>
      <c r="AH162" s="291"/>
      <c r="AI162" s="291"/>
      <c r="AJ162" s="291"/>
      <c r="AK162" s="291"/>
      <c r="AL162" s="291"/>
      <c r="AM162" s="291"/>
      <c r="AN162" s="291"/>
      <c r="AO162" s="291"/>
      <c r="AP162" s="291"/>
      <c r="AQ162" s="291"/>
      <c r="AR162" s="291"/>
      <c r="AS162" s="291"/>
      <c r="AT162" s="297"/>
      <c r="AU162" s="294"/>
      <c r="AV162" s="298"/>
      <c r="AW162" s="299"/>
      <c r="AX162" s="297"/>
      <c r="AY162" s="294"/>
      <c r="AZ162" s="298"/>
      <c r="BA162" s="299"/>
      <c r="BB162" s="297"/>
      <c r="BC162" s="294"/>
      <c r="BD162" s="298"/>
      <c r="BE162" s="299"/>
      <c r="BF162" s="297"/>
      <c r="BG162" s="294"/>
      <c r="BH162" s="298"/>
      <c r="BI162" s="299"/>
      <c r="BJ162" s="297"/>
      <c r="BK162" s="294"/>
      <c r="BL162" s="298"/>
      <c r="BM162" s="299"/>
      <c r="BN162" s="291"/>
      <c r="BO162" s="291"/>
      <c r="BP162" s="291"/>
      <c r="BQ162" s="291"/>
      <c r="BR162" s="291"/>
      <c r="BS162" s="291"/>
      <c r="BT162" s="291"/>
      <c r="BU162" s="291"/>
      <c r="BV162" s="291"/>
      <c r="BW162" s="291"/>
      <c r="BX162" s="291"/>
      <c r="BY162" s="291"/>
      <c r="BZ162" s="291"/>
      <c r="CA162" s="291"/>
      <c r="CB162" s="291"/>
      <c r="CC162" s="291"/>
      <c r="CD162" s="291"/>
      <c r="CE162" s="291"/>
      <c r="CF162" s="291"/>
      <c r="CG162" s="291"/>
      <c r="CH162" s="291"/>
      <c r="CI162" s="291"/>
      <c r="CJ162" s="291"/>
      <c r="CK162" s="291"/>
      <c r="CL162" s="291"/>
      <c r="CM162" s="291"/>
      <c r="CN162" s="291"/>
      <c r="CO162" s="291"/>
      <c r="CP162" s="291"/>
      <c r="CQ162" s="291"/>
      <c r="CR162" s="291"/>
      <c r="CS162" s="291"/>
      <c r="CT162" s="291"/>
      <c r="CU162" s="291"/>
      <c r="CV162" s="291"/>
      <c r="CW162" s="291"/>
      <c r="CX162" s="291"/>
      <c r="CY162" s="291"/>
      <c r="CZ162" s="291"/>
      <c r="DA162" s="291"/>
      <c r="DB162" s="291"/>
      <c r="DC162" s="291"/>
      <c r="DD162" s="291"/>
      <c r="DE162" s="291"/>
      <c r="DF162" s="291"/>
      <c r="DG162" s="291"/>
      <c r="DH162" s="291"/>
      <c r="DI162" s="291"/>
      <c r="DJ162" s="291"/>
      <c r="DK162" s="291"/>
      <c r="DL162" s="291"/>
      <c r="DM162" s="291"/>
      <c r="DN162" s="291"/>
      <c r="DO162" s="291"/>
      <c r="DP162" s="291"/>
      <c r="DQ162" s="291"/>
      <c r="DR162" s="291"/>
      <c r="DS162" s="291"/>
      <c r="DT162" s="291"/>
      <c r="DU162" s="291"/>
      <c r="DV162" s="291"/>
      <c r="DW162" s="291"/>
      <c r="DX162" s="291"/>
      <c r="DY162" s="291"/>
    </row>
    <row r="163" spans="1:129" ht="22.5" hidden="1" customHeight="1" x14ac:dyDescent="0.25">
      <c r="A163" s="290"/>
      <c r="B163" s="292"/>
      <c r="C163" s="290"/>
      <c r="D163" s="290"/>
      <c r="E163" s="291"/>
      <c r="F163" s="291"/>
      <c r="G163" s="291"/>
      <c r="H163" s="291"/>
      <c r="I163" s="291"/>
      <c r="J163" s="291"/>
      <c r="K163" s="291"/>
      <c r="L163" s="291"/>
      <c r="M163" s="291"/>
      <c r="N163" s="291"/>
      <c r="O163" s="291"/>
      <c r="P163" s="291"/>
      <c r="Q163" s="291"/>
      <c r="R163" s="291"/>
      <c r="S163" s="291"/>
      <c r="T163" s="291"/>
      <c r="U163" s="291"/>
      <c r="V163" s="291"/>
      <c r="W163" s="291"/>
      <c r="X163" s="291"/>
      <c r="Y163" s="291"/>
      <c r="Z163" s="291"/>
      <c r="AA163" s="291"/>
      <c r="AB163" s="291"/>
      <c r="AC163" s="291"/>
      <c r="AD163" s="291"/>
      <c r="AE163" s="291"/>
      <c r="AF163" s="291"/>
      <c r="AG163" s="291"/>
      <c r="AH163" s="291"/>
      <c r="AI163" s="291"/>
      <c r="AJ163" s="291"/>
      <c r="AK163" s="291"/>
      <c r="AL163" s="291"/>
      <c r="AM163" s="291"/>
      <c r="AN163" s="291"/>
      <c r="AO163" s="291"/>
      <c r="AP163" s="291"/>
      <c r="AQ163" s="291"/>
      <c r="AR163" s="291"/>
      <c r="AS163" s="291"/>
      <c r="AT163" s="293"/>
      <c r="AU163" s="294">
        <v>1</v>
      </c>
      <c r="AV163" s="295"/>
      <c r="AW163" s="296"/>
      <c r="AX163" s="293">
        <v>2</v>
      </c>
      <c r="AY163" s="294"/>
      <c r="AZ163" s="295"/>
      <c r="BA163" s="296"/>
      <c r="BB163" s="293">
        <v>2</v>
      </c>
      <c r="BC163" s="294"/>
      <c r="BD163" s="295"/>
      <c r="BE163" s="296"/>
      <c r="BF163" s="293">
        <v>2</v>
      </c>
      <c r="BG163" s="294"/>
      <c r="BH163" s="295"/>
      <c r="BI163" s="296"/>
      <c r="BJ163" s="293"/>
      <c r="BK163" s="294">
        <v>1</v>
      </c>
      <c r="BL163" s="295"/>
      <c r="BM163" s="296"/>
      <c r="BN163" s="291"/>
      <c r="BO163" s="291"/>
      <c r="BP163" s="291"/>
      <c r="BQ163" s="291"/>
      <c r="BR163" s="291"/>
      <c r="BS163" s="291"/>
      <c r="BT163" s="291"/>
      <c r="BU163" s="291"/>
      <c r="BV163" s="291"/>
      <c r="BW163" s="291"/>
      <c r="BX163" s="291"/>
      <c r="BY163" s="291"/>
      <c r="BZ163" s="291"/>
      <c r="CA163" s="291"/>
      <c r="CB163" s="291"/>
      <c r="CC163" s="291"/>
      <c r="CD163" s="291"/>
      <c r="CE163" s="291"/>
      <c r="CF163" s="291"/>
      <c r="CG163" s="291"/>
      <c r="CH163" s="291"/>
      <c r="CI163" s="291"/>
      <c r="CJ163" s="291"/>
      <c r="CK163" s="291"/>
      <c r="CL163" s="291"/>
      <c r="CM163" s="291"/>
      <c r="CN163" s="291"/>
      <c r="CO163" s="291"/>
      <c r="CP163" s="291"/>
      <c r="CQ163" s="291"/>
      <c r="CR163" s="291"/>
      <c r="CS163" s="291"/>
      <c r="CT163" s="291"/>
      <c r="CU163" s="291"/>
      <c r="CV163" s="291"/>
      <c r="CW163" s="291"/>
      <c r="CX163" s="291"/>
      <c r="CY163" s="291"/>
      <c r="CZ163" s="291"/>
      <c r="DA163" s="291"/>
      <c r="DB163" s="291"/>
      <c r="DC163" s="291"/>
      <c r="DD163" s="291"/>
      <c r="DE163" s="291"/>
      <c r="DF163" s="291"/>
      <c r="DG163" s="291"/>
      <c r="DH163" s="291"/>
      <c r="DI163" s="291"/>
      <c r="DJ163" s="291"/>
      <c r="DK163" s="291"/>
      <c r="DL163" s="291"/>
      <c r="DM163" s="291"/>
      <c r="DN163" s="291"/>
      <c r="DO163" s="291"/>
      <c r="DP163" s="291"/>
      <c r="DQ163" s="291"/>
      <c r="DR163" s="291"/>
      <c r="DS163" s="291"/>
      <c r="DT163" s="291"/>
      <c r="DU163" s="291"/>
      <c r="DV163" s="291"/>
      <c r="DW163" s="291"/>
      <c r="DX163" s="291"/>
      <c r="DY163" s="291"/>
    </row>
    <row r="164" spans="1:129" ht="22.5" hidden="1" customHeight="1" x14ac:dyDescent="0.25">
      <c r="A164" s="290"/>
      <c r="B164" s="292"/>
      <c r="C164" s="290"/>
      <c r="D164" s="290"/>
      <c r="E164" s="291"/>
      <c r="F164" s="291"/>
      <c r="G164" s="291"/>
      <c r="H164" s="291"/>
      <c r="I164" s="291"/>
      <c r="J164" s="291"/>
      <c r="K164" s="291"/>
      <c r="L164" s="291"/>
      <c r="M164" s="291"/>
      <c r="N164" s="291"/>
      <c r="O164" s="291"/>
      <c r="P164" s="291"/>
      <c r="Q164" s="291"/>
      <c r="R164" s="291"/>
      <c r="S164" s="291"/>
      <c r="T164" s="291"/>
      <c r="U164" s="291"/>
      <c r="V164" s="291"/>
      <c r="W164" s="291"/>
      <c r="X164" s="291"/>
      <c r="Y164" s="291"/>
      <c r="Z164" s="291"/>
      <c r="AA164" s="291"/>
      <c r="AB164" s="291"/>
      <c r="AC164" s="291"/>
      <c r="AD164" s="291"/>
      <c r="AE164" s="291"/>
      <c r="AF164" s="291"/>
      <c r="AG164" s="291"/>
      <c r="AH164" s="291"/>
      <c r="AI164" s="291"/>
      <c r="AJ164" s="291"/>
      <c r="AK164" s="291"/>
      <c r="AL164" s="291"/>
      <c r="AM164" s="291"/>
      <c r="AN164" s="291"/>
      <c r="AO164" s="291"/>
      <c r="AP164" s="291"/>
      <c r="AQ164" s="291"/>
      <c r="AR164" s="291"/>
      <c r="AS164" s="291"/>
      <c r="AT164" s="293"/>
      <c r="AU164" s="294">
        <v>1</v>
      </c>
      <c r="AV164" s="295"/>
      <c r="AW164" s="296"/>
      <c r="AX164" s="293"/>
      <c r="AY164" s="294">
        <v>1</v>
      </c>
      <c r="AZ164" s="295"/>
      <c r="BA164" s="296"/>
      <c r="BB164" s="293">
        <v>2</v>
      </c>
      <c r="BC164" s="294"/>
      <c r="BD164" s="295"/>
      <c r="BE164" s="296"/>
      <c r="BF164" s="293">
        <v>2</v>
      </c>
      <c r="BG164" s="294"/>
      <c r="BH164" s="295"/>
      <c r="BI164" s="296"/>
      <c r="BJ164" s="293"/>
      <c r="BK164" s="294">
        <v>1</v>
      </c>
      <c r="BL164" s="295"/>
      <c r="BM164" s="296"/>
      <c r="BN164" s="291"/>
      <c r="BO164" s="291"/>
      <c r="BP164" s="291"/>
      <c r="BQ164" s="291"/>
      <c r="BR164" s="291"/>
      <c r="BS164" s="291"/>
      <c r="BT164" s="291"/>
      <c r="BU164" s="291"/>
      <c r="BV164" s="291"/>
      <c r="BW164" s="291"/>
      <c r="BX164" s="291"/>
      <c r="BY164" s="291"/>
      <c r="BZ164" s="291"/>
      <c r="CA164" s="291"/>
      <c r="CB164" s="291"/>
      <c r="CC164" s="291"/>
      <c r="CD164" s="291"/>
      <c r="CE164" s="291"/>
      <c r="CF164" s="291"/>
      <c r="CG164" s="291"/>
      <c r="CH164" s="291"/>
      <c r="CI164" s="291"/>
      <c r="CJ164" s="291"/>
      <c r="CK164" s="291"/>
      <c r="CL164" s="291"/>
      <c r="CM164" s="291"/>
      <c r="CN164" s="291"/>
      <c r="CO164" s="291"/>
      <c r="CP164" s="291"/>
      <c r="CQ164" s="291"/>
      <c r="CR164" s="291"/>
      <c r="CS164" s="291"/>
      <c r="CT164" s="291"/>
      <c r="CU164" s="291"/>
      <c r="CV164" s="291"/>
      <c r="CW164" s="291"/>
      <c r="CX164" s="291"/>
      <c r="CY164" s="291"/>
      <c r="CZ164" s="291"/>
      <c r="DA164" s="291"/>
      <c r="DB164" s="291"/>
      <c r="DC164" s="291"/>
      <c r="DD164" s="291"/>
      <c r="DE164" s="291"/>
      <c r="DF164" s="291"/>
      <c r="DG164" s="291"/>
      <c r="DH164" s="291"/>
      <c r="DI164" s="291"/>
      <c r="DJ164" s="291"/>
      <c r="DK164" s="291"/>
      <c r="DL164" s="291"/>
      <c r="DM164" s="291"/>
      <c r="DN164" s="291"/>
      <c r="DO164" s="291"/>
      <c r="DP164" s="291"/>
      <c r="DQ164" s="291"/>
      <c r="DR164" s="291"/>
      <c r="DS164" s="291"/>
      <c r="DT164" s="291"/>
      <c r="DU164" s="291"/>
      <c r="DV164" s="291"/>
      <c r="DW164" s="291"/>
      <c r="DX164" s="291"/>
      <c r="DY164" s="291"/>
    </row>
    <row r="165" spans="1:129" ht="22.5" hidden="1" customHeight="1" x14ac:dyDescent="0.25">
      <c r="A165" s="290"/>
      <c r="B165" s="292"/>
      <c r="C165" s="290"/>
      <c r="D165" s="290"/>
      <c r="E165" s="291"/>
      <c r="F165" s="291"/>
      <c r="G165" s="291"/>
      <c r="H165" s="291"/>
      <c r="I165" s="291"/>
      <c r="J165" s="291"/>
      <c r="K165" s="291"/>
      <c r="L165" s="291"/>
      <c r="M165" s="291"/>
      <c r="N165" s="291"/>
      <c r="O165" s="291"/>
      <c r="P165" s="291"/>
      <c r="Q165" s="291"/>
      <c r="R165" s="291"/>
      <c r="S165" s="291"/>
      <c r="T165" s="291"/>
      <c r="U165" s="291"/>
      <c r="V165" s="291"/>
      <c r="W165" s="291"/>
      <c r="X165" s="291"/>
      <c r="Y165" s="291"/>
      <c r="Z165" s="291"/>
      <c r="AA165" s="291"/>
      <c r="AB165" s="291"/>
      <c r="AC165" s="291"/>
      <c r="AD165" s="291"/>
      <c r="AE165" s="291"/>
      <c r="AF165" s="291"/>
      <c r="AG165" s="291"/>
      <c r="AH165" s="291"/>
      <c r="AI165" s="291"/>
      <c r="AJ165" s="291"/>
      <c r="AK165" s="291"/>
      <c r="AL165" s="291"/>
      <c r="AM165" s="291"/>
      <c r="AN165" s="291"/>
      <c r="AO165" s="291"/>
      <c r="AP165" s="291"/>
      <c r="AQ165" s="291"/>
      <c r="AR165" s="291"/>
      <c r="AS165" s="291"/>
      <c r="AT165" s="293">
        <v>1</v>
      </c>
      <c r="AU165" s="294"/>
      <c r="AV165" s="295"/>
      <c r="AW165" s="296"/>
      <c r="AX165" s="293"/>
      <c r="AY165" s="294">
        <v>1</v>
      </c>
      <c r="AZ165" s="295"/>
      <c r="BA165" s="296"/>
      <c r="BB165" s="293"/>
      <c r="BC165" s="294">
        <v>1</v>
      </c>
      <c r="BD165" s="295"/>
      <c r="BE165" s="296"/>
      <c r="BF165" s="293"/>
      <c r="BG165" s="294">
        <v>1</v>
      </c>
      <c r="BH165" s="295"/>
      <c r="BI165" s="296"/>
      <c r="BJ165" s="293"/>
      <c r="BK165" s="294">
        <v>1</v>
      </c>
      <c r="BL165" s="295"/>
      <c r="BM165" s="296"/>
      <c r="BN165" s="291"/>
      <c r="BO165" s="291"/>
      <c r="BP165" s="291"/>
      <c r="BQ165" s="291"/>
      <c r="BR165" s="291"/>
      <c r="BS165" s="291"/>
      <c r="BT165" s="291"/>
      <c r="BU165" s="291"/>
      <c r="BV165" s="291"/>
      <c r="BW165" s="291"/>
      <c r="BX165" s="291"/>
      <c r="BY165" s="291"/>
      <c r="BZ165" s="291"/>
      <c r="CA165" s="291"/>
      <c r="CB165" s="291"/>
      <c r="CC165" s="291"/>
      <c r="CD165" s="291"/>
      <c r="CE165" s="291"/>
      <c r="CF165" s="291"/>
      <c r="CG165" s="291"/>
      <c r="CH165" s="291"/>
      <c r="CI165" s="291"/>
      <c r="CJ165" s="291"/>
      <c r="CK165" s="291"/>
      <c r="CL165" s="291"/>
      <c r="CM165" s="291"/>
      <c r="CN165" s="291"/>
      <c r="CO165" s="291"/>
      <c r="CP165" s="291"/>
      <c r="CQ165" s="291"/>
      <c r="CR165" s="291"/>
      <c r="CS165" s="291"/>
      <c r="CT165" s="291"/>
      <c r="CU165" s="291"/>
      <c r="CV165" s="291"/>
      <c r="CW165" s="291"/>
      <c r="CX165" s="291"/>
      <c r="CY165" s="291"/>
      <c r="CZ165" s="291"/>
      <c r="DA165" s="291"/>
      <c r="DB165" s="291"/>
      <c r="DC165" s="291"/>
      <c r="DD165" s="291"/>
      <c r="DE165" s="291"/>
      <c r="DF165" s="291"/>
      <c r="DG165" s="291"/>
      <c r="DH165" s="291"/>
      <c r="DI165" s="291"/>
      <c r="DJ165" s="291"/>
      <c r="DK165" s="291"/>
      <c r="DL165" s="291"/>
      <c r="DM165" s="291"/>
      <c r="DN165" s="291"/>
      <c r="DO165" s="291"/>
      <c r="DP165" s="291"/>
      <c r="DQ165" s="291"/>
      <c r="DR165" s="291"/>
      <c r="DS165" s="291"/>
      <c r="DT165" s="291"/>
      <c r="DU165" s="291"/>
      <c r="DV165" s="291"/>
      <c r="DW165" s="291"/>
      <c r="DX165" s="291"/>
      <c r="DY165" s="291"/>
    </row>
    <row r="166" spans="1:129" ht="22.5" hidden="1" customHeight="1" x14ac:dyDescent="0.25">
      <c r="A166" s="290"/>
      <c r="B166" s="292"/>
      <c r="C166" s="290"/>
      <c r="D166" s="290"/>
      <c r="E166" s="291"/>
      <c r="F166" s="291"/>
      <c r="G166" s="291"/>
      <c r="H166" s="291"/>
      <c r="I166" s="291"/>
      <c r="J166" s="291"/>
      <c r="K166" s="291"/>
      <c r="L166" s="291"/>
      <c r="M166" s="291"/>
      <c r="N166" s="291"/>
      <c r="O166" s="291"/>
      <c r="P166" s="291"/>
      <c r="Q166" s="291"/>
      <c r="R166" s="291"/>
      <c r="S166" s="291"/>
      <c r="T166" s="291"/>
      <c r="U166" s="291"/>
      <c r="V166" s="291"/>
      <c r="W166" s="291"/>
      <c r="X166" s="291"/>
      <c r="Y166" s="291"/>
      <c r="Z166" s="291"/>
      <c r="AA166" s="291"/>
      <c r="AB166" s="291"/>
      <c r="AC166" s="291"/>
      <c r="AD166" s="291"/>
      <c r="AE166" s="291"/>
      <c r="AF166" s="291"/>
      <c r="AG166" s="291"/>
      <c r="AH166" s="291"/>
      <c r="AI166" s="291"/>
      <c r="AJ166" s="291"/>
      <c r="AK166" s="291"/>
      <c r="AL166" s="291"/>
      <c r="AM166" s="291"/>
      <c r="AN166" s="291"/>
      <c r="AO166" s="291"/>
      <c r="AP166" s="291"/>
      <c r="AQ166" s="291"/>
      <c r="AR166" s="291"/>
      <c r="AS166" s="291"/>
      <c r="AT166" s="293">
        <v>1</v>
      </c>
      <c r="AU166" s="294">
        <v>1</v>
      </c>
      <c r="AV166" s="295"/>
      <c r="AW166" s="296"/>
      <c r="AX166" s="293"/>
      <c r="AY166" s="294">
        <v>1</v>
      </c>
      <c r="AZ166" s="295"/>
      <c r="BA166" s="296"/>
      <c r="BB166" s="293"/>
      <c r="BC166" s="294">
        <v>1</v>
      </c>
      <c r="BD166" s="295"/>
      <c r="BE166" s="296"/>
      <c r="BF166" s="293"/>
      <c r="BG166" s="294">
        <v>1</v>
      </c>
      <c r="BH166" s="295"/>
      <c r="BI166" s="296"/>
      <c r="BJ166" s="293"/>
      <c r="BK166" s="294">
        <v>1</v>
      </c>
      <c r="BL166" s="295"/>
      <c r="BM166" s="296"/>
      <c r="BN166" s="291"/>
      <c r="BO166" s="291"/>
      <c r="BP166" s="291"/>
      <c r="BQ166" s="291"/>
      <c r="BR166" s="291"/>
      <c r="BS166" s="291"/>
      <c r="BT166" s="291"/>
      <c r="BU166" s="291"/>
      <c r="BV166" s="291"/>
      <c r="BW166" s="291"/>
      <c r="BX166" s="291"/>
      <c r="BY166" s="291"/>
      <c r="BZ166" s="291"/>
      <c r="CA166" s="291"/>
      <c r="CB166" s="291"/>
      <c r="CC166" s="291"/>
      <c r="CD166" s="291"/>
      <c r="CE166" s="291"/>
      <c r="CF166" s="291"/>
      <c r="CG166" s="291"/>
      <c r="CH166" s="291"/>
      <c r="CI166" s="291"/>
      <c r="CJ166" s="291"/>
      <c r="CK166" s="291"/>
      <c r="CL166" s="291"/>
      <c r="CM166" s="291"/>
      <c r="CN166" s="291"/>
      <c r="CO166" s="291"/>
      <c r="CP166" s="291"/>
      <c r="CQ166" s="291"/>
      <c r="CR166" s="291"/>
      <c r="CS166" s="291"/>
      <c r="CT166" s="291"/>
      <c r="CU166" s="291"/>
      <c r="CV166" s="291"/>
      <c r="CW166" s="291"/>
      <c r="CX166" s="291"/>
      <c r="CY166" s="291"/>
      <c r="CZ166" s="291"/>
      <c r="DA166" s="291"/>
      <c r="DB166" s="291"/>
      <c r="DC166" s="291"/>
      <c r="DD166" s="291"/>
      <c r="DE166" s="291"/>
      <c r="DF166" s="291"/>
      <c r="DG166" s="291"/>
      <c r="DH166" s="291"/>
      <c r="DI166" s="291"/>
      <c r="DJ166" s="291"/>
      <c r="DK166" s="291"/>
      <c r="DL166" s="291"/>
      <c r="DM166" s="291"/>
      <c r="DN166" s="291"/>
      <c r="DO166" s="291"/>
      <c r="DP166" s="291"/>
      <c r="DQ166" s="291"/>
      <c r="DR166" s="291"/>
      <c r="DS166" s="291"/>
      <c r="DT166" s="291"/>
      <c r="DU166" s="291"/>
      <c r="DV166" s="291"/>
      <c r="DW166" s="291"/>
      <c r="DX166" s="291"/>
      <c r="DY166" s="291"/>
    </row>
    <row r="167" spans="1:129" ht="22.5" hidden="1" customHeight="1" x14ac:dyDescent="0.25">
      <c r="A167" s="290"/>
      <c r="B167" s="292"/>
      <c r="C167" s="290"/>
      <c r="D167" s="290"/>
      <c r="E167" s="291"/>
      <c r="F167" s="291"/>
      <c r="G167" s="291"/>
      <c r="H167" s="291"/>
      <c r="I167" s="291"/>
      <c r="J167" s="291"/>
      <c r="K167" s="291"/>
      <c r="L167" s="291"/>
      <c r="M167" s="291"/>
      <c r="N167" s="291"/>
      <c r="O167" s="291"/>
      <c r="P167" s="291"/>
      <c r="Q167" s="291"/>
      <c r="R167" s="291"/>
      <c r="S167" s="291"/>
      <c r="T167" s="291"/>
      <c r="U167" s="291"/>
      <c r="V167" s="291"/>
      <c r="W167" s="291"/>
      <c r="X167" s="291"/>
      <c r="Y167" s="291"/>
      <c r="Z167" s="291"/>
      <c r="AA167" s="291"/>
      <c r="AB167" s="291"/>
      <c r="AC167" s="291"/>
      <c r="AD167" s="291"/>
      <c r="AE167" s="291"/>
      <c r="AF167" s="291"/>
      <c r="AG167" s="291"/>
      <c r="AH167" s="291"/>
      <c r="AI167" s="291"/>
      <c r="AJ167" s="291"/>
      <c r="AK167" s="291"/>
      <c r="AL167" s="291"/>
      <c r="AM167" s="291"/>
      <c r="AN167" s="291"/>
      <c r="AO167" s="291"/>
      <c r="AP167" s="291"/>
      <c r="AQ167" s="291"/>
      <c r="AR167" s="291"/>
      <c r="AS167" s="291"/>
      <c r="AT167" s="297"/>
      <c r="AU167" s="294"/>
      <c r="AV167" s="298"/>
      <c r="AW167" s="299"/>
      <c r="AX167" s="297"/>
      <c r="AY167" s="294"/>
      <c r="AZ167" s="298"/>
      <c r="BA167" s="299"/>
      <c r="BB167" s="297"/>
      <c r="BC167" s="294"/>
      <c r="BD167" s="298"/>
      <c r="BE167" s="299"/>
      <c r="BF167" s="297"/>
      <c r="BG167" s="294"/>
      <c r="BH167" s="298"/>
      <c r="BI167" s="299"/>
      <c r="BJ167" s="297"/>
      <c r="BK167" s="294"/>
      <c r="BL167" s="298"/>
      <c r="BM167" s="299"/>
      <c r="BN167" s="291"/>
      <c r="BO167" s="291"/>
      <c r="BP167" s="291"/>
      <c r="BQ167" s="291"/>
      <c r="BR167" s="291"/>
      <c r="BS167" s="291"/>
      <c r="BT167" s="291"/>
      <c r="BU167" s="291"/>
      <c r="BV167" s="291"/>
      <c r="BW167" s="291"/>
      <c r="BX167" s="291"/>
      <c r="BY167" s="291"/>
      <c r="BZ167" s="291"/>
      <c r="CA167" s="291"/>
      <c r="CB167" s="291"/>
      <c r="CC167" s="291"/>
      <c r="CD167" s="291"/>
      <c r="CE167" s="291"/>
      <c r="CF167" s="291"/>
      <c r="CG167" s="291"/>
      <c r="CH167" s="291"/>
      <c r="CI167" s="291"/>
      <c r="CJ167" s="291"/>
      <c r="CK167" s="291"/>
      <c r="CL167" s="291"/>
      <c r="CM167" s="291"/>
      <c r="CN167" s="291"/>
      <c r="CO167" s="291"/>
      <c r="CP167" s="291"/>
      <c r="CQ167" s="291"/>
      <c r="CR167" s="291"/>
      <c r="CS167" s="291"/>
      <c r="CT167" s="291"/>
      <c r="CU167" s="291"/>
      <c r="CV167" s="291"/>
      <c r="CW167" s="291"/>
      <c r="CX167" s="291"/>
      <c r="CY167" s="291"/>
      <c r="CZ167" s="291"/>
      <c r="DA167" s="291"/>
      <c r="DB167" s="291"/>
      <c r="DC167" s="291"/>
      <c r="DD167" s="291"/>
      <c r="DE167" s="291"/>
      <c r="DF167" s="291"/>
      <c r="DG167" s="291"/>
      <c r="DH167" s="291"/>
      <c r="DI167" s="291"/>
      <c r="DJ167" s="291"/>
      <c r="DK167" s="291"/>
      <c r="DL167" s="291"/>
      <c r="DM167" s="291"/>
      <c r="DN167" s="291"/>
      <c r="DO167" s="291"/>
      <c r="DP167" s="291"/>
      <c r="DQ167" s="291"/>
      <c r="DR167" s="291"/>
      <c r="DS167" s="291"/>
      <c r="DT167" s="291"/>
      <c r="DU167" s="291"/>
      <c r="DV167" s="291"/>
      <c r="DW167" s="291"/>
      <c r="DX167" s="291"/>
      <c r="DY167" s="291"/>
    </row>
    <row r="168" spans="1:129" ht="22.5" hidden="1" customHeight="1" x14ac:dyDescent="0.25">
      <c r="A168" s="290"/>
      <c r="B168" s="292"/>
      <c r="C168" s="290"/>
      <c r="D168" s="290"/>
      <c r="E168" s="291"/>
      <c r="F168" s="291"/>
      <c r="G168" s="291"/>
      <c r="H168" s="291"/>
      <c r="I168" s="291"/>
      <c r="J168" s="291"/>
      <c r="K168" s="291"/>
      <c r="L168" s="291"/>
      <c r="M168" s="291"/>
      <c r="N168" s="291"/>
      <c r="O168" s="291"/>
      <c r="P168" s="291"/>
      <c r="Q168" s="291"/>
      <c r="R168" s="291"/>
      <c r="S168" s="291"/>
      <c r="T168" s="291"/>
      <c r="U168" s="291"/>
      <c r="V168" s="291"/>
      <c r="W168" s="291"/>
      <c r="X168" s="291"/>
      <c r="Y168" s="291"/>
      <c r="Z168" s="291"/>
      <c r="AA168" s="291"/>
      <c r="AB168" s="291"/>
      <c r="AC168" s="291"/>
      <c r="AD168" s="291"/>
      <c r="AE168" s="291"/>
      <c r="AF168" s="291"/>
      <c r="AG168" s="291"/>
      <c r="AH168" s="291"/>
      <c r="AI168" s="291"/>
      <c r="AJ168" s="291"/>
      <c r="AK168" s="291"/>
      <c r="AL168" s="291"/>
      <c r="AM168" s="291"/>
      <c r="AN168" s="291"/>
      <c r="AO168" s="291"/>
      <c r="AP168" s="291"/>
      <c r="AQ168" s="291"/>
      <c r="AR168" s="291"/>
      <c r="AS168" s="291"/>
      <c r="AT168" s="293"/>
      <c r="AU168" s="294"/>
      <c r="AV168" s="295"/>
      <c r="AW168" s="296"/>
      <c r="AX168" s="293"/>
      <c r="AY168" s="294"/>
      <c r="AZ168" s="295"/>
      <c r="BA168" s="296"/>
      <c r="BB168" s="293"/>
      <c r="BC168" s="294"/>
      <c r="BD168" s="295"/>
      <c r="BE168" s="296"/>
      <c r="BF168" s="293">
        <v>2</v>
      </c>
      <c r="BG168" s="294"/>
      <c r="BH168" s="295"/>
      <c r="BI168" s="296"/>
      <c r="BJ168" s="293"/>
      <c r="BK168" s="294"/>
      <c r="BL168" s="295"/>
      <c r="BM168" s="296"/>
      <c r="BN168" s="291"/>
      <c r="BO168" s="291"/>
      <c r="BP168" s="291"/>
      <c r="BQ168" s="291"/>
      <c r="BR168" s="291"/>
      <c r="BS168" s="291"/>
      <c r="BT168" s="291"/>
      <c r="BU168" s="291"/>
      <c r="BV168" s="291"/>
      <c r="BW168" s="291"/>
      <c r="BX168" s="291"/>
      <c r="BY168" s="291"/>
      <c r="BZ168" s="291"/>
      <c r="CA168" s="291"/>
      <c r="CB168" s="291"/>
      <c r="CC168" s="291"/>
      <c r="CD168" s="291"/>
      <c r="CE168" s="291"/>
      <c r="CF168" s="291"/>
      <c r="CG168" s="291"/>
      <c r="CH168" s="291"/>
      <c r="CI168" s="291"/>
      <c r="CJ168" s="291"/>
      <c r="CK168" s="291"/>
      <c r="CL168" s="291"/>
      <c r="CM168" s="291"/>
      <c r="CN168" s="291"/>
      <c r="CO168" s="291"/>
      <c r="CP168" s="291"/>
      <c r="CQ168" s="291"/>
      <c r="CR168" s="291"/>
      <c r="CS168" s="291"/>
      <c r="CT168" s="291"/>
      <c r="CU168" s="291"/>
      <c r="CV168" s="291"/>
      <c r="CW168" s="291"/>
      <c r="CX168" s="291"/>
      <c r="CY168" s="291"/>
      <c r="CZ168" s="291"/>
      <c r="DA168" s="291"/>
      <c r="DB168" s="291"/>
      <c r="DC168" s="291"/>
      <c r="DD168" s="291"/>
      <c r="DE168" s="291"/>
      <c r="DF168" s="291"/>
      <c r="DG168" s="291"/>
      <c r="DH168" s="291"/>
      <c r="DI168" s="291"/>
      <c r="DJ168" s="291"/>
      <c r="DK168" s="291"/>
      <c r="DL168" s="291"/>
      <c r="DM168" s="291"/>
      <c r="DN168" s="291"/>
      <c r="DO168" s="291"/>
      <c r="DP168" s="291"/>
      <c r="DQ168" s="291"/>
      <c r="DR168" s="291"/>
      <c r="DS168" s="291"/>
      <c r="DT168" s="291"/>
      <c r="DU168" s="291"/>
      <c r="DV168" s="291"/>
      <c r="DW168" s="291"/>
      <c r="DX168" s="291"/>
      <c r="DY168" s="291"/>
    </row>
    <row r="169" spans="1:129" ht="22.5" hidden="1" customHeight="1" x14ac:dyDescent="0.25">
      <c r="A169" s="290"/>
      <c r="B169" s="292"/>
      <c r="C169" s="290"/>
      <c r="D169" s="290"/>
      <c r="E169" s="291"/>
      <c r="F169" s="291"/>
      <c r="G169" s="291"/>
      <c r="H169" s="291"/>
      <c r="I169" s="291"/>
      <c r="J169" s="291"/>
      <c r="K169" s="291"/>
      <c r="L169" s="291"/>
      <c r="M169" s="291"/>
      <c r="N169" s="291"/>
      <c r="O169" s="291"/>
      <c r="P169" s="291"/>
      <c r="Q169" s="291"/>
      <c r="R169" s="291"/>
      <c r="S169" s="291"/>
      <c r="T169" s="291"/>
      <c r="U169" s="291"/>
      <c r="V169" s="291"/>
      <c r="W169" s="291"/>
      <c r="X169" s="291"/>
      <c r="Y169" s="291"/>
      <c r="Z169" s="291"/>
      <c r="AA169" s="291"/>
      <c r="AB169" s="291"/>
      <c r="AC169" s="291"/>
      <c r="AD169" s="291"/>
      <c r="AE169" s="291"/>
      <c r="AF169" s="291"/>
      <c r="AG169" s="291"/>
      <c r="AH169" s="291"/>
      <c r="AI169" s="291"/>
      <c r="AJ169" s="291"/>
      <c r="AK169" s="291"/>
      <c r="AL169" s="291"/>
      <c r="AM169" s="291"/>
      <c r="AN169" s="291"/>
      <c r="AO169" s="291"/>
      <c r="AP169" s="291"/>
      <c r="AQ169" s="291"/>
      <c r="AR169" s="291"/>
      <c r="AS169" s="291"/>
      <c r="AT169" s="293"/>
      <c r="AU169" s="294">
        <v>1</v>
      </c>
      <c r="AV169" s="295"/>
      <c r="AW169" s="296"/>
      <c r="AX169" s="293">
        <v>2</v>
      </c>
      <c r="AY169" s="294"/>
      <c r="AZ169" s="295"/>
      <c r="BA169" s="296"/>
      <c r="BB169" s="293">
        <v>1</v>
      </c>
      <c r="BC169" s="294"/>
      <c r="BD169" s="295"/>
      <c r="BE169" s="296"/>
      <c r="BF169" s="293">
        <v>1</v>
      </c>
      <c r="BG169" s="294"/>
      <c r="BH169" s="295"/>
      <c r="BI169" s="296"/>
      <c r="BJ169" s="293">
        <v>1</v>
      </c>
      <c r="BK169" s="294"/>
      <c r="BL169" s="295"/>
      <c r="BM169" s="296"/>
      <c r="BN169" s="291"/>
      <c r="BO169" s="291"/>
      <c r="BP169" s="291"/>
      <c r="BQ169" s="291"/>
      <c r="BR169" s="291"/>
      <c r="BS169" s="291"/>
      <c r="BT169" s="291"/>
      <c r="BU169" s="291"/>
      <c r="BV169" s="291"/>
      <c r="BW169" s="291"/>
      <c r="BX169" s="291"/>
      <c r="BY169" s="291"/>
      <c r="BZ169" s="291"/>
      <c r="CA169" s="291"/>
      <c r="CB169" s="291"/>
      <c r="CC169" s="291"/>
      <c r="CD169" s="291"/>
      <c r="CE169" s="291"/>
      <c r="CF169" s="291"/>
      <c r="CG169" s="291"/>
      <c r="CH169" s="291"/>
      <c r="CI169" s="291"/>
      <c r="CJ169" s="291"/>
      <c r="CK169" s="291"/>
      <c r="CL169" s="291"/>
      <c r="CM169" s="291"/>
      <c r="CN169" s="291"/>
      <c r="CO169" s="291"/>
      <c r="CP169" s="291"/>
      <c r="CQ169" s="291"/>
      <c r="CR169" s="291"/>
      <c r="CS169" s="291"/>
      <c r="CT169" s="291"/>
      <c r="CU169" s="291"/>
      <c r="CV169" s="291"/>
      <c r="CW169" s="291"/>
      <c r="CX169" s="291"/>
      <c r="CY169" s="291"/>
      <c r="CZ169" s="291"/>
      <c r="DA169" s="291"/>
      <c r="DB169" s="291"/>
      <c r="DC169" s="291"/>
      <c r="DD169" s="291"/>
      <c r="DE169" s="291"/>
      <c r="DF169" s="291"/>
      <c r="DG169" s="291"/>
      <c r="DH169" s="291"/>
      <c r="DI169" s="291"/>
      <c r="DJ169" s="291"/>
      <c r="DK169" s="291"/>
      <c r="DL169" s="291"/>
      <c r="DM169" s="291"/>
      <c r="DN169" s="291"/>
      <c r="DO169" s="291"/>
      <c r="DP169" s="291"/>
      <c r="DQ169" s="291"/>
      <c r="DR169" s="291"/>
      <c r="DS169" s="291"/>
      <c r="DT169" s="291"/>
      <c r="DU169" s="291"/>
      <c r="DV169" s="291"/>
      <c r="DW169" s="291"/>
      <c r="DX169" s="291"/>
      <c r="DY169" s="291"/>
    </row>
    <row r="170" spans="1:129" ht="22.5" hidden="1" customHeight="1" x14ac:dyDescent="0.25">
      <c r="A170" s="290"/>
      <c r="B170" s="292"/>
      <c r="C170" s="290"/>
      <c r="D170" s="290"/>
      <c r="E170" s="291"/>
      <c r="F170" s="291"/>
      <c r="G170" s="291"/>
      <c r="H170" s="291"/>
      <c r="I170" s="291"/>
      <c r="J170" s="291"/>
      <c r="K170" s="291"/>
      <c r="L170" s="291"/>
      <c r="M170" s="291"/>
      <c r="N170" s="291"/>
      <c r="O170" s="291"/>
      <c r="P170" s="291"/>
      <c r="Q170" s="291"/>
      <c r="R170" s="291"/>
      <c r="S170" s="291"/>
      <c r="T170" s="291"/>
      <c r="U170" s="291"/>
      <c r="V170" s="291"/>
      <c r="W170" s="291"/>
      <c r="X170" s="291"/>
      <c r="Y170" s="291"/>
      <c r="Z170" s="291"/>
      <c r="AA170" s="291"/>
      <c r="AB170" s="291"/>
      <c r="AC170" s="291"/>
      <c r="AD170" s="291"/>
      <c r="AE170" s="291"/>
      <c r="AF170" s="291"/>
      <c r="AG170" s="291"/>
      <c r="AH170" s="291"/>
      <c r="AI170" s="291"/>
      <c r="AJ170" s="291"/>
      <c r="AK170" s="291"/>
      <c r="AL170" s="291"/>
      <c r="AM170" s="291"/>
      <c r="AN170" s="291"/>
      <c r="AO170" s="291"/>
      <c r="AP170" s="291"/>
      <c r="AQ170" s="291"/>
      <c r="AR170" s="291"/>
      <c r="AS170" s="291"/>
      <c r="AT170" s="293"/>
      <c r="AU170" s="294"/>
      <c r="AV170" s="295">
        <v>1</v>
      </c>
      <c r="AW170" s="296"/>
      <c r="AX170" s="293">
        <v>2</v>
      </c>
      <c r="AY170" s="294"/>
      <c r="AZ170" s="295"/>
      <c r="BA170" s="296"/>
      <c r="BB170" s="293">
        <v>2</v>
      </c>
      <c r="BC170" s="294"/>
      <c r="BD170" s="295"/>
      <c r="BE170" s="296"/>
      <c r="BF170" s="293">
        <v>2</v>
      </c>
      <c r="BG170" s="294"/>
      <c r="BH170" s="295"/>
      <c r="BI170" s="296"/>
      <c r="BJ170" s="293">
        <v>2</v>
      </c>
      <c r="BK170" s="294"/>
      <c r="BL170" s="295"/>
      <c r="BM170" s="296"/>
      <c r="BN170" s="291"/>
      <c r="BO170" s="291"/>
      <c r="BP170" s="291"/>
      <c r="BQ170" s="291"/>
      <c r="BR170" s="291"/>
      <c r="BS170" s="291"/>
      <c r="BT170" s="291"/>
      <c r="BU170" s="291"/>
      <c r="BV170" s="291"/>
      <c r="BW170" s="291"/>
      <c r="BX170" s="291"/>
      <c r="BY170" s="291"/>
      <c r="BZ170" s="291"/>
      <c r="CA170" s="291"/>
      <c r="CB170" s="291"/>
      <c r="CC170" s="291"/>
      <c r="CD170" s="291"/>
      <c r="CE170" s="291"/>
      <c r="CF170" s="291"/>
      <c r="CG170" s="291"/>
      <c r="CH170" s="291"/>
      <c r="CI170" s="291"/>
      <c r="CJ170" s="291"/>
      <c r="CK170" s="291"/>
      <c r="CL170" s="291"/>
      <c r="CM170" s="291"/>
      <c r="CN170" s="291"/>
      <c r="CO170" s="291"/>
      <c r="CP170" s="291"/>
      <c r="CQ170" s="291"/>
      <c r="CR170" s="291"/>
      <c r="CS170" s="291"/>
      <c r="CT170" s="291"/>
      <c r="CU170" s="291"/>
      <c r="CV170" s="291"/>
      <c r="CW170" s="291"/>
      <c r="CX170" s="291"/>
      <c r="CY170" s="291"/>
      <c r="CZ170" s="291"/>
      <c r="DA170" s="291"/>
      <c r="DB170" s="291"/>
      <c r="DC170" s="291"/>
      <c r="DD170" s="291"/>
      <c r="DE170" s="291"/>
      <c r="DF170" s="291"/>
      <c r="DG170" s="291"/>
      <c r="DH170" s="291"/>
      <c r="DI170" s="291"/>
      <c r="DJ170" s="291"/>
      <c r="DK170" s="291"/>
      <c r="DL170" s="291"/>
      <c r="DM170" s="291"/>
      <c r="DN170" s="291"/>
      <c r="DO170" s="291"/>
      <c r="DP170" s="291"/>
      <c r="DQ170" s="291"/>
      <c r="DR170" s="291"/>
      <c r="DS170" s="291"/>
      <c r="DT170" s="291"/>
      <c r="DU170" s="291"/>
      <c r="DV170" s="291"/>
      <c r="DW170" s="291"/>
      <c r="DX170" s="291"/>
      <c r="DY170" s="291"/>
    </row>
    <row r="171" spans="1:129" ht="22.5" hidden="1" customHeight="1" x14ac:dyDescent="0.25">
      <c r="A171" s="290"/>
      <c r="B171" s="292"/>
      <c r="C171" s="290"/>
      <c r="D171" s="290"/>
      <c r="E171" s="291"/>
      <c r="F171" s="291"/>
      <c r="G171" s="291"/>
      <c r="H171" s="291"/>
      <c r="I171" s="291"/>
      <c r="J171" s="291"/>
      <c r="K171" s="291"/>
      <c r="L171" s="291"/>
      <c r="M171" s="291"/>
      <c r="N171" s="291"/>
      <c r="O171" s="291"/>
      <c r="P171" s="291"/>
      <c r="Q171" s="291"/>
      <c r="R171" s="291"/>
      <c r="S171" s="291"/>
      <c r="T171" s="291"/>
      <c r="U171" s="291"/>
      <c r="V171" s="291"/>
      <c r="W171" s="291"/>
      <c r="X171" s="291"/>
      <c r="Y171" s="291"/>
      <c r="Z171" s="291"/>
      <c r="AA171" s="291"/>
      <c r="AB171" s="291"/>
      <c r="AC171" s="291"/>
      <c r="AD171" s="291"/>
      <c r="AE171" s="291"/>
      <c r="AF171" s="291"/>
      <c r="AG171" s="291"/>
      <c r="AH171" s="291"/>
      <c r="AI171" s="291"/>
      <c r="AJ171" s="291"/>
      <c r="AK171" s="291"/>
      <c r="AL171" s="291"/>
      <c r="AM171" s="291"/>
      <c r="AN171" s="291"/>
      <c r="AO171" s="291"/>
      <c r="AP171" s="291"/>
      <c r="AQ171" s="291"/>
      <c r="AR171" s="291"/>
      <c r="AS171" s="291"/>
      <c r="AT171" s="293">
        <v>2</v>
      </c>
      <c r="AU171" s="294"/>
      <c r="AV171" s="295"/>
      <c r="AW171" s="296"/>
      <c r="AX171" s="293"/>
      <c r="AY171" s="294">
        <v>1</v>
      </c>
      <c r="AZ171" s="295"/>
      <c r="BA171" s="296"/>
      <c r="BB171" s="293"/>
      <c r="BC171" s="294">
        <v>1</v>
      </c>
      <c r="BD171" s="295"/>
      <c r="BE171" s="296"/>
      <c r="BF171" s="293"/>
      <c r="BG171" s="294">
        <v>1</v>
      </c>
      <c r="BH171" s="295"/>
      <c r="BI171" s="296"/>
      <c r="BJ171" s="293"/>
      <c r="BK171" s="294">
        <v>1</v>
      </c>
      <c r="BL171" s="295"/>
      <c r="BM171" s="296"/>
      <c r="BN171" s="291"/>
      <c r="BO171" s="291"/>
      <c r="BP171" s="291"/>
      <c r="BQ171" s="291"/>
      <c r="BR171" s="291"/>
      <c r="BS171" s="291"/>
      <c r="BT171" s="291"/>
      <c r="BU171" s="291"/>
      <c r="BV171" s="291"/>
      <c r="BW171" s="291"/>
      <c r="BX171" s="291"/>
      <c r="BY171" s="291"/>
      <c r="BZ171" s="291"/>
      <c r="CA171" s="291"/>
      <c r="CB171" s="291"/>
      <c r="CC171" s="291"/>
      <c r="CD171" s="291"/>
      <c r="CE171" s="291"/>
      <c r="CF171" s="291"/>
      <c r="CG171" s="291"/>
      <c r="CH171" s="291"/>
      <c r="CI171" s="291"/>
      <c r="CJ171" s="291"/>
      <c r="CK171" s="291"/>
      <c r="CL171" s="291"/>
      <c r="CM171" s="291"/>
      <c r="CN171" s="291"/>
      <c r="CO171" s="291"/>
      <c r="CP171" s="291"/>
      <c r="CQ171" s="291"/>
      <c r="CR171" s="291"/>
      <c r="CS171" s="291"/>
      <c r="CT171" s="291"/>
      <c r="CU171" s="291"/>
      <c r="CV171" s="291"/>
      <c r="CW171" s="291"/>
      <c r="CX171" s="291"/>
      <c r="CY171" s="291"/>
      <c r="CZ171" s="291"/>
      <c r="DA171" s="291"/>
      <c r="DB171" s="291"/>
      <c r="DC171" s="291"/>
      <c r="DD171" s="291"/>
      <c r="DE171" s="291"/>
      <c r="DF171" s="291"/>
      <c r="DG171" s="291"/>
      <c r="DH171" s="291"/>
      <c r="DI171" s="291"/>
      <c r="DJ171" s="291"/>
      <c r="DK171" s="291"/>
      <c r="DL171" s="291"/>
      <c r="DM171" s="291"/>
      <c r="DN171" s="291"/>
      <c r="DO171" s="291"/>
      <c r="DP171" s="291"/>
      <c r="DQ171" s="291"/>
      <c r="DR171" s="291"/>
      <c r="DS171" s="291"/>
      <c r="DT171" s="291"/>
      <c r="DU171" s="291"/>
      <c r="DV171" s="291"/>
      <c r="DW171" s="291"/>
      <c r="DX171" s="291"/>
      <c r="DY171" s="291"/>
    </row>
    <row r="172" spans="1:129" ht="22.5" hidden="1" customHeight="1" x14ac:dyDescent="0.25">
      <c r="A172" s="290"/>
      <c r="B172" s="292"/>
      <c r="C172" s="290"/>
      <c r="D172" s="290"/>
      <c r="E172" s="291"/>
      <c r="F172" s="291"/>
      <c r="G172" s="291"/>
      <c r="H172" s="291"/>
      <c r="I172" s="291"/>
      <c r="J172" s="291"/>
      <c r="K172" s="291"/>
      <c r="L172" s="291"/>
      <c r="M172" s="291"/>
      <c r="N172" s="291"/>
      <c r="O172" s="291"/>
      <c r="P172" s="291"/>
      <c r="Q172" s="291"/>
      <c r="R172" s="291"/>
      <c r="S172" s="291"/>
      <c r="T172" s="291"/>
      <c r="U172" s="291"/>
      <c r="V172" s="291"/>
      <c r="W172" s="291"/>
      <c r="X172" s="291"/>
      <c r="Y172" s="291"/>
      <c r="Z172" s="291"/>
      <c r="AA172" s="291"/>
      <c r="AB172" s="291"/>
      <c r="AC172" s="291"/>
      <c r="AD172" s="291"/>
      <c r="AE172" s="291"/>
      <c r="AF172" s="291"/>
      <c r="AG172" s="291"/>
      <c r="AH172" s="291"/>
      <c r="AI172" s="291"/>
      <c r="AJ172" s="291"/>
      <c r="AK172" s="291"/>
      <c r="AL172" s="291"/>
      <c r="AM172" s="291"/>
      <c r="AN172" s="291"/>
      <c r="AO172" s="291"/>
      <c r="AP172" s="291"/>
      <c r="AQ172" s="291"/>
      <c r="AR172" s="291"/>
      <c r="AS172" s="291"/>
      <c r="AT172" s="293"/>
      <c r="AU172" s="294">
        <v>1</v>
      </c>
      <c r="AV172" s="295"/>
      <c r="AW172" s="296"/>
      <c r="AX172" s="293">
        <v>2</v>
      </c>
      <c r="AY172" s="294"/>
      <c r="AZ172" s="295"/>
      <c r="BA172" s="296"/>
      <c r="BB172" s="293">
        <v>2</v>
      </c>
      <c r="BC172" s="294"/>
      <c r="BD172" s="295"/>
      <c r="BE172" s="296"/>
      <c r="BF172" s="293">
        <v>2</v>
      </c>
      <c r="BG172" s="294"/>
      <c r="BH172" s="295"/>
      <c r="BI172" s="296"/>
      <c r="BJ172" s="293">
        <v>2</v>
      </c>
      <c r="BK172" s="294"/>
      <c r="BL172" s="295"/>
      <c r="BM172" s="296"/>
      <c r="BN172" s="291"/>
      <c r="BO172" s="291"/>
      <c r="BP172" s="291"/>
      <c r="BQ172" s="291"/>
      <c r="BR172" s="291"/>
      <c r="BS172" s="291"/>
      <c r="BT172" s="291"/>
      <c r="BU172" s="291"/>
      <c r="BV172" s="291"/>
      <c r="BW172" s="291"/>
      <c r="BX172" s="291"/>
      <c r="BY172" s="291"/>
      <c r="BZ172" s="291"/>
      <c r="CA172" s="291"/>
      <c r="CB172" s="291"/>
      <c r="CC172" s="291"/>
      <c r="CD172" s="291"/>
      <c r="CE172" s="291"/>
      <c r="CF172" s="291"/>
      <c r="CG172" s="291"/>
      <c r="CH172" s="291"/>
      <c r="CI172" s="291"/>
      <c r="CJ172" s="291"/>
      <c r="CK172" s="291"/>
      <c r="CL172" s="291"/>
      <c r="CM172" s="291"/>
      <c r="CN172" s="291"/>
      <c r="CO172" s="291"/>
      <c r="CP172" s="291"/>
      <c r="CQ172" s="291"/>
      <c r="CR172" s="291"/>
      <c r="CS172" s="291"/>
      <c r="CT172" s="291"/>
      <c r="CU172" s="291"/>
      <c r="CV172" s="291"/>
      <c r="CW172" s="291"/>
      <c r="CX172" s="291"/>
      <c r="CY172" s="291"/>
      <c r="CZ172" s="291"/>
      <c r="DA172" s="291"/>
      <c r="DB172" s="291"/>
      <c r="DC172" s="291"/>
      <c r="DD172" s="291"/>
      <c r="DE172" s="291"/>
      <c r="DF172" s="291"/>
      <c r="DG172" s="291"/>
      <c r="DH172" s="291"/>
      <c r="DI172" s="291"/>
      <c r="DJ172" s="291"/>
      <c r="DK172" s="291"/>
      <c r="DL172" s="291"/>
      <c r="DM172" s="291"/>
      <c r="DN172" s="291"/>
      <c r="DO172" s="291"/>
      <c r="DP172" s="291"/>
      <c r="DQ172" s="291"/>
      <c r="DR172" s="291"/>
      <c r="DS172" s="291"/>
      <c r="DT172" s="291"/>
      <c r="DU172" s="291"/>
      <c r="DV172" s="291"/>
      <c r="DW172" s="291"/>
      <c r="DX172" s="291"/>
      <c r="DY172" s="291"/>
    </row>
    <row r="173" spans="1:129" ht="22.5" hidden="1" customHeight="1" x14ac:dyDescent="0.25">
      <c r="A173" s="290"/>
      <c r="B173" s="292"/>
      <c r="C173" s="290"/>
      <c r="D173" s="290"/>
      <c r="E173" s="291"/>
      <c r="F173" s="291"/>
      <c r="G173" s="291"/>
      <c r="H173" s="291"/>
      <c r="I173" s="291"/>
      <c r="J173" s="291"/>
      <c r="K173" s="291"/>
      <c r="L173" s="291"/>
      <c r="M173" s="291"/>
      <c r="N173" s="291"/>
      <c r="O173" s="291"/>
      <c r="P173" s="291"/>
      <c r="Q173" s="291"/>
      <c r="R173" s="291"/>
      <c r="S173" s="291"/>
      <c r="T173" s="291"/>
      <c r="U173" s="291"/>
      <c r="V173" s="291"/>
      <c r="W173" s="291"/>
      <c r="X173" s="291"/>
      <c r="Y173" s="291"/>
      <c r="Z173" s="291"/>
      <c r="AA173" s="291"/>
      <c r="AB173" s="291"/>
      <c r="AC173" s="291"/>
      <c r="AD173" s="291"/>
      <c r="AE173" s="291"/>
      <c r="AF173" s="291"/>
      <c r="AG173" s="291"/>
      <c r="AH173" s="291"/>
      <c r="AI173" s="291"/>
      <c r="AJ173" s="291"/>
      <c r="AK173" s="291"/>
      <c r="AL173" s="291"/>
      <c r="AM173" s="291"/>
      <c r="AN173" s="291"/>
      <c r="AO173" s="291"/>
      <c r="AP173" s="291"/>
      <c r="AQ173" s="291"/>
      <c r="AR173" s="291"/>
      <c r="AS173" s="291"/>
      <c r="AT173" s="293">
        <v>1</v>
      </c>
      <c r="AU173" s="294"/>
      <c r="AV173" s="295"/>
      <c r="AW173" s="296"/>
      <c r="AX173" s="293"/>
      <c r="AY173" s="294">
        <v>1</v>
      </c>
      <c r="AZ173" s="295"/>
      <c r="BA173" s="296"/>
      <c r="BB173" s="293"/>
      <c r="BC173" s="294">
        <v>1</v>
      </c>
      <c r="BD173" s="295"/>
      <c r="BE173" s="296"/>
      <c r="BF173" s="293"/>
      <c r="BG173" s="294">
        <v>1</v>
      </c>
      <c r="BH173" s="295"/>
      <c r="BI173" s="296"/>
      <c r="BJ173" s="293"/>
      <c r="BK173" s="294">
        <v>1</v>
      </c>
      <c r="BL173" s="295"/>
      <c r="BM173" s="296"/>
      <c r="BN173" s="291"/>
      <c r="BO173" s="291"/>
      <c r="BP173" s="291"/>
      <c r="BQ173" s="291"/>
      <c r="BR173" s="291"/>
      <c r="BS173" s="291"/>
      <c r="BT173" s="291"/>
      <c r="BU173" s="291"/>
      <c r="BV173" s="291"/>
      <c r="BW173" s="291"/>
      <c r="BX173" s="291"/>
      <c r="BY173" s="291"/>
      <c r="BZ173" s="291"/>
      <c r="CA173" s="291"/>
      <c r="CB173" s="291"/>
      <c r="CC173" s="291"/>
      <c r="CD173" s="291"/>
      <c r="CE173" s="291"/>
      <c r="CF173" s="291"/>
      <c r="CG173" s="291"/>
      <c r="CH173" s="291"/>
      <c r="CI173" s="291"/>
      <c r="CJ173" s="291"/>
      <c r="CK173" s="291"/>
      <c r="CL173" s="291"/>
      <c r="CM173" s="291"/>
      <c r="CN173" s="291"/>
      <c r="CO173" s="291"/>
      <c r="CP173" s="291"/>
      <c r="CQ173" s="291"/>
      <c r="CR173" s="291"/>
      <c r="CS173" s="291"/>
      <c r="CT173" s="291"/>
      <c r="CU173" s="291"/>
      <c r="CV173" s="291"/>
      <c r="CW173" s="291"/>
      <c r="CX173" s="291"/>
      <c r="CY173" s="291"/>
      <c r="CZ173" s="291"/>
      <c r="DA173" s="291"/>
      <c r="DB173" s="291"/>
      <c r="DC173" s="291"/>
      <c r="DD173" s="291"/>
      <c r="DE173" s="291"/>
      <c r="DF173" s="291"/>
      <c r="DG173" s="291"/>
      <c r="DH173" s="291"/>
      <c r="DI173" s="291"/>
      <c r="DJ173" s="291"/>
      <c r="DK173" s="291"/>
      <c r="DL173" s="291"/>
      <c r="DM173" s="291"/>
      <c r="DN173" s="291"/>
      <c r="DO173" s="291"/>
      <c r="DP173" s="291"/>
      <c r="DQ173" s="291"/>
      <c r="DR173" s="291"/>
      <c r="DS173" s="291"/>
      <c r="DT173" s="291"/>
      <c r="DU173" s="291"/>
      <c r="DV173" s="291"/>
      <c r="DW173" s="291"/>
      <c r="DX173" s="291"/>
      <c r="DY173" s="291"/>
    </row>
    <row r="174" spans="1:129" ht="22.5" hidden="1" customHeight="1" x14ac:dyDescent="0.25">
      <c r="A174" s="290"/>
      <c r="B174" s="292"/>
      <c r="C174" s="290"/>
      <c r="D174" s="290"/>
      <c r="E174" s="291"/>
      <c r="F174" s="291"/>
      <c r="G174" s="291"/>
      <c r="H174" s="291"/>
      <c r="I174" s="291"/>
      <c r="J174" s="291"/>
      <c r="K174" s="291"/>
      <c r="L174" s="291"/>
      <c r="M174" s="291"/>
      <c r="N174" s="291"/>
      <c r="O174" s="291"/>
      <c r="P174" s="291"/>
      <c r="Q174" s="291"/>
      <c r="R174" s="291"/>
      <c r="S174" s="291"/>
      <c r="T174" s="291"/>
      <c r="U174" s="291"/>
      <c r="V174" s="291"/>
      <c r="W174" s="291"/>
      <c r="X174" s="291"/>
      <c r="Y174" s="291"/>
      <c r="Z174" s="291"/>
      <c r="AA174" s="291"/>
      <c r="AB174" s="291"/>
      <c r="AC174" s="291"/>
      <c r="AD174" s="291"/>
      <c r="AE174" s="291"/>
      <c r="AF174" s="291"/>
      <c r="AG174" s="291"/>
      <c r="AH174" s="291"/>
      <c r="AI174" s="291"/>
      <c r="AJ174" s="291"/>
      <c r="AK174" s="291"/>
      <c r="AL174" s="291"/>
      <c r="AM174" s="291"/>
      <c r="AN174" s="291"/>
      <c r="AO174" s="291"/>
      <c r="AP174" s="291"/>
      <c r="AQ174" s="291"/>
      <c r="AR174" s="291"/>
      <c r="AS174" s="291"/>
      <c r="AT174" s="293"/>
      <c r="AU174" s="294">
        <v>1</v>
      </c>
      <c r="AV174" s="295"/>
      <c r="AW174" s="296"/>
      <c r="AX174" s="293"/>
      <c r="AY174" s="294">
        <v>1</v>
      </c>
      <c r="AZ174" s="295"/>
      <c r="BA174" s="296"/>
      <c r="BB174" s="293"/>
      <c r="BC174" s="294">
        <v>1</v>
      </c>
      <c r="BD174" s="295"/>
      <c r="BE174" s="296"/>
      <c r="BF174" s="293"/>
      <c r="BG174" s="294">
        <v>1</v>
      </c>
      <c r="BH174" s="295"/>
      <c r="BI174" s="296"/>
      <c r="BJ174" s="293"/>
      <c r="BK174" s="294">
        <v>1</v>
      </c>
      <c r="BL174" s="295"/>
      <c r="BM174" s="296"/>
      <c r="BN174" s="291"/>
      <c r="BO174" s="291"/>
      <c r="BP174" s="291"/>
      <c r="BQ174" s="291"/>
      <c r="BR174" s="291"/>
      <c r="BS174" s="291"/>
      <c r="BT174" s="291"/>
      <c r="BU174" s="291"/>
      <c r="BV174" s="291"/>
      <c r="BW174" s="291"/>
      <c r="BX174" s="291"/>
      <c r="BY174" s="291"/>
      <c r="BZ174" s="291"/>
      <c r="CA174" s="291"/>
      <c r="CB174" s="291"/>
      <c r="CC174" s="291"/>
      <c r="CD174" s="291"/>
      <c r="CE174" s="291"/>
      <c r="CF174" s="291"/>
      <c r="CG174" s="291"/>
      <c r="CH174" s="291"/>
      <c r="CI174" s="291"/>
      <c r="CJ174" s="291"/>
      <c r="CK174" s="291"/>
      <c r="CL174" s="291"/>
      <c r="CM174" s="291"/>
      <c r="CN174" s="291"/>
      <c r="CO174" s="291"/>
      <c r="CP174" s="291"/>
      <c r="CQ174" s="291"/>
      <c r="CR174" s="291"/>
      <c r="CS174" s="291"/>
      <c r="CT174" s="291"/>
      <c r="CU174" s="291"/>
      <c r="CV174" s="291"/>
      <c r="CW174" s="291"/>
      <c r="CX174" s="291"/>
      <c r="CY174" s="291"/>
      <c r="CZ174" s="291"/>
      <c r="DA174" s="291"/>
      <c r="DB174" s="291"/>
      <c r="DC174" s="291"/>
      <c r="DD174" s="291"/>
      <c r="DE174" s="291"/>
      <c r="DF174" s="291"/>
      <c r="DG174" s="291"/>
      <c r="DH174" s="291"/>
      <c r="DI174" s="291"/>
      <c r="DJ174" s="291"/>
      <c r="DK174" s="291"/>
      <c r="DL174" s="291"/>
      <c r="DM174" s="291"/>
      <c r="DN174" s="291"/>
      <c r="DO174" s="291"/>
      <c r="DP174" s="291"/>
      <c r="DQ174" s="291"/>
      <c r="DR174" s="291"/>
      <c r="DS174" s="291"/>
      <c r="DT174" s="291"/>
      <c r="DU174" s="291"/>
      <c r="DV174" s="291"/>
      <c r="DW174" s="291"/>
      <c r="DX174" s="291"/>
      <c r="DY174" s="291"/>
    </row>
    <row r="175" spans="1:129" ht="22.5" hidden="1" customHeight="1" x14ac:dyDescent="0.25">
      <c r="A175" s="290"/>
      <c r="B175" s="292"/>
      <c r="C175" s="290"/>
      <c r="D175" s="290"/>
      <c r="E175" s="291"/>
      <c r="F175" s="291"/>
      <c r="G175" s="291"/>
      <c r="H175" s="291"/>
      <c r="I175" s="291"/>
      <c r="J175" s="291"/>
      <c r="K175" s="291"/>
      <c r="L175" s="291"/>
      <c r="M175" s="291"/>
      <c r="N175" s="291"/>
      <c r="O175" s="291"/>
      <c r="P175" s="291"/>
      <c r="Q175" s="291"/>
      <c r="R175" s="291"/>
      <c r="S175" s="291"/>
      <c r="T175" s="291"/>
      <c r="U175" s="291"/>
      <c r="V175" s="291"/>
      <c r="W175" s="291"/>
      <c r="X175" s="291"/>
      <c r="Y175" s="291"/>
      <c r="Z175" s="291"/>
      <c r="AA175" s="291"/>
      <c r="AB175" s="291"/>
      <c r="AC175" s="291"/>
      <c r="AD175" s="291"/>
      <c r="AE175" s="291"/>
      <c r="AF175" s="291"/>
      <c r="AG175" s="291"/>
      <c r="AH175" s="291"/>
      <c r="AI175" s="291"/>
      <c r="AJ175" s="291"/>
      <c r="AK175" s="291"/>
      <c r="AL175" s="291"/>
      <c r="AM175" s="291"/>
      <c r="AN175" s="291"/>
      <c r="AO175" s="291"/>
      <c r="AP175" s="291"/>
      <c r="AQ175" s="291"/>
      <c r="AR175" s="291"/>
      <c r="AS175" s="291"/>
      <c r="AT175" s="297"/>
      <c r="AU175" s="294"/>
      <c r="AV175" s="298"/>
      <c r="AW175" s="299"/>
      <c r="AX175" s="297"/>
      <c r="AY175" s="294"/>
      <c r="AZ175" s="298"/>
      <c r="BA175" s="299"/>
      <c r="BB175" s="297"/>
      <c r="BC175" s="294"/>
      <c r="BD175" s="298"/>
      <c r="BE175" s="299"/>
      <c r="BF175" s="297"/>
      <c r="BG175" s="294"/>
      <c r="BH175" s="298"/>
      <c r="BI175" s="299"/>
      <c r="BJ175" s="297"/>
      <c r="BK175" s="294"/>
      <c r="BL175" s="298"/>
      <c r="BM175" s="299"/>
      <c r="BN175" s="291"/>
      <c r="BO175" s="291"/>
      <c r="BP175" s="291"/>
      <c r="BQ175" s="291"/>
      <c r="BR175" s="291"/>
      <c r="BS175" s="291"/>
      <c r="BT175" s="291"/>
      <c r="BU175" s="291"/>
      <c r="BV175" s="291"/>
      <c r="BW175" s="291"/>
      <c r="BX175" s="291"/>
      <c r="BY175" s="291"/>
      <c r="BZ175" s="291"/>
      <c r="CA175" s="291"/>
      <c r="CB175" s="291"/>
      <c r="CC175" s="291"/>
      <c r="CD175" s="291"/>
      <c r="CE175" s="291"/>
      <c r="CF175" s="291"/>
      <c r="CG175" s="291"/>
      <c r="CH175" s="291"/>
      <c r="CI175" s="291"/>
      <c r="CJ175" s="291"/>
      <c r="CK175" s="291"/>
      <c r="CL175" s="291"/>
      <c r="CM175" s="291"/>
      <c r="CN175" s="291"/>
      <c r="CO175" s="291"/>
      <c r="CP175" s="291"/>
      <c r="CQ175" s="291"/>
      <c r="CR175" s="291"/>
      <c r="CS175" s="291"/>
      <c r="CT175" s="291"/>
      <c r="CU175" s="291"/>
      <c r="CV175" s="291"/>
      <c r="CW175" s="291"/>
      <c r="CX175" s="291"/>
      <c r="CY175" s="291"/>
      <c r="CZ175" s="291"/>
      <c r="DA175" s="291"/>
      <c r="DB175" s="291"/>
      <c r="DC175" s="291"/>
      <c r="DD175" s="291"/>
      <c r="DE175" s="291"/>
      <c r="DF175" s="291"/>
      <c r="DG175" s="291"/>
      <c r="DH175" s="291"/>
      <c r="DI175" s="291"/>
      <c r="DJ175" s="291"/>
      <c r="DK175" s="291"/>
      <c r="DL175" s="291"/>
      <c r="DM175" s="291"/>
      <c r="DN175" s="291"/>
      <c r="DO175" s="291"/>
      <c r="DP175" s="291"/>
      <c r="DQ175" s="291"/>
      <c r="DR175" s="291"/>
      <c r="DS175" s="291"/>
      <c r="DT175" s="291"/>
      <c r="DU175" s="291"/>
      <c r="DV175" s="291"/>
      <c r="DW175" s="291"/>
      <c r="DX175" s="291"/>
      <c r="DY175" s="291"/>
    </row>
    <row r="176" spans="1:129" ht="22.5" hidden="1" customHeight="1" x14ac:dyDescent="0.25">
      <c r="A176" s="290"/>
      <c r="B176" s="292"/>
      <c r="C176" s="290"/>
      <c r="D176" s="290"/>
      <c r="E176" s="291"/>
      <c r="F176" s="291"/>
      <c r="G176" s="291"/>
      <c r="H176" s="291"/>
      <c r="I176" s="291"/>
      <c r="J176" s="291"/>
      <c r="K176" s="291"/>
      <c r="L176" s="291"/>
      <c r="M176" s="291"/>
      <c r="N176" s="291"/>
      <c r="O176" s="291"/>
      <c r="P176" s="291"/>
      <c r="Q176" s="291"/>
      <c r="R176" s="291"/>
      <c r="S176" s="291"/>
      <c r="T176" s="291"/>
      <c r="U176" s="291"/>
      <c r="V176" s="291"/>
      <c r="W176" s="291"/>
      <c r="X176" s="291"/>
      <c r="Y176" s="291"/>
      <c r="Z176" s="291"/>
      <c r="AA176" s="291"/>
      <c r="AB176" s="291"/>
      <c r="AC176" s="291"/>
      <c r="AD176" s="291"/>
      <c r="AE176" s="291"/>
      <c r="AF176" s="291"/>
      <c r="AG176" s="291"/>
      <c r="AH176" s="291"/>
      <c r="AI176" s="291"/>
      <c r="AJ176" s="291"/>
      <c r="AK176" s="291"/>
      <c r="AL176" s="291"/>
      <c r="AM176" s="291"/>
      <c r="AN176" s="291"/>
      <c r="AO176" s="291"/>
      <c r="AP176" s="291"/>
      <c r="AQ176" s="291"/>
      <c r="AR176" s="291"/>
      <c r="AS176" s="291"/>
      <c r="AT176" s="293"/>
      <c r="AU176" s="294"/>
      <c r="AV176" s="295"/>
      <c r="AW176" s="296"/>
      <c r="AX176" s="293"/>
      <c r="AY176" s="294"/>
      <c r="AZ176" s="295"/>
      <c r="BA176" s="296"/>
      <c r="BB176" s="293"/>
      <c r="BC176" s="294"/>
      <c r="BD176" s="295"/>
      <c r="BE176" s="296"/>
      <c r="BF176" s="293"/>
      <c r="BG176" s="294"/>
      <c r="BH176" s="295"/>
      <c r="BI176" s="296"/>
      <c r="BJ176" s="293"/>
      <c r="BK176" s="294"/>
      <c r="BL176" s="295"/>
      <c r="BM176" s="296"/>
      <c r="BN176" s="291"/>
      <c r="BO176" s="291"/>
      <c r="BP176" s="291"/>
      <c r="BQ176" s="291"/>
      <c r="BR176" s="291"/>
      <c r="BS176" s="291"/>
      <c r="BT176" s="291"/>
      <c r="BU176" s="291"/>
      <c r="BV176" s="291"/>
      <c r="BW176" s="291"/>
      <c r="BX176" s="291"/>
      <c r="BY176" s="291"/>
      <c r="BZ176" s="291"/>
      <c r="CA176" s="291"/>
      <c r="CB176" s="291"/>
      <c r="CC176" s="291"/>
      <c r="CD176" s="291"/>
      <c r="CE176" s="291"/>
      <c r="CF176" s="291"/>
      <c r="CG176" s="291"/>
      <c r="CH176" s="291"/>
      <c r="CI176" s="291"/>
      <c r="CJ176" s="291"/>
      <c r="CK176" s="291"/>
      <c r="CL176" s="291"/>
      <c r="CM176" s="291"/>
      <c r="CN176" s="291"/>
      <c r="CO176" s="291"/>
      <c r="CP176" s="291"/>
      <c r="CQ176" s="291"/>
      <c r="CR176" s="291"/>
      <c r="CS176" s="291"/>
      <c r="CT176" s="291"/>
      <c r="CU176" s="291"/>
      <c r="CV176" s="291"/>
      <c r="CW176" s="291"/>
      <c r="CX176" s="291"/>
      <c r="CY176" s="291"/>
      <c r="CZ176" s="291"/>
      <c r="DA176" s="291"/>
      <c r="DB176" s="291"/>
      <c r="DC176" s="291"/>
      <c r="DD176" s="291"/>
      <c r="DE176" s="291"/>
      <c r="DF176" s="291"/>
      <c r="DG176" s="291"/>
      <c r="DH176" s="291"/>
      <c r="DI176" s="291"/>
      <c r="DJ176" s="291"/>
      <c r="DK176" s="291"/>
      <c r="DL176" s="291"/>
      <c r="DM176" s="291"/>
      <c r="DN176" s="291"/>
      <c r="DO176" s="291"/>
      <c r="DP176" s="291"/>
      <c r="DQ176" s="291"/>
      <c r="DR176" s="291"/>
      <c r="DS176" s="291"/>
      <c r="DT176" s="291"/>
      <c r="DU176" s="291"/>
      <c r="DV176" s="291"/>
      <c r="DW176" s="291"/>
      <c r="DX176" s="291"/>
      <c r="DY176" s="291"/>
    </row>
    <row r="177" spans="1:129" ht="22.5" hidden="1" customHeight="1" x14ac:dyDescent="0.25">
      <c r="A177" s="290"/>
      <c r="B177" s="292"/>
      <c r="C177" s="290"/>
      <c r="D177" s="290"/>
      <c r="E177" s="291"/>
      <c r="F177" s="291"/>
      <c r="G177" s="291"/>
      <c r="H177" s="291"/>
      <c r="I177" s="291"/>
      <c r="J177" s="291"/>
      <c r="K177" s="291"/>
      <c r="L177" s="291"/>
      <c r="M177" s="291"/>
      <c r="N177" s="291"/>
      <c r="O177" s="291"/>
      <c r="P177" s="291"/>
      <c r="Q177" s="291"/>
      <c r="R177" s="291"/>
      <c r="S177" s="291"/>
      <c r="T177" s="291"/>
      <c r="U177" s="291"/>
      <c r="V177" s="291"/>
      <c r="W177" s="291"/>
      <c r="X177" s="291"/>
      <c r="Y177" s="291"/>
      <c r="Z177" s="291"/>
      <c r="AA177" s="291"/>
      <c r="AB177" s="291"/>
      <c r="AC177" s="291"/>
      <c r="AD177" s="291"/>
      <c r="AE177" s="291"/>
      <c r="AF177" s="291"/>
      <c r="AG177" s="291"/>
      <c r="AH177" s="291"/>
      <c r="AI177" s="291"/>
      <c r="AJ177" s="291"/>
      <c r="AK177" s="291"/>
      <c r="AL177" s="291"/>
      <c r="AM177" s="291"/>
      <c r="AN177" s="291"/>
      <c r="AO177" s="291"/>
      <c r="AP177" s="291"/>
      <c r="AQ177" s="291"/>
      <c r="AR177" s="291"/>
      <c r="AS177" s="291"/>
      <c r="AT177" s="293">
        <v>2</v>
      </c>
      <c r="AU177" s="294"/>
      <c r="AV177" s="295"/>
      <c r="AW177" s="296"/>
      <c r="AX177" s="293">
        <v>2</v>
      </c>
      <c r="AY177" s="294"/>
      <c r="AZ177" s="295"/>
      <c r="BA177" s="296"/>
      <c r="BB177" s="293">
        <v>2</v>
      </c>
      <c r="BC177" s="294"/>
      <c r="BD177" s="295"/>
      <c r="BE177" s="296"/>
      <c r="BF177" s="293">
        <v>2</v>
      </c>
      <c r="BG177" s="294"/>
      <c r="BH177" s="295"/>
      <c r="BI177" s="296"/>
      <c r="BJ177" s="293">
        <v>2</v>
      </c>
      <c r="BK177" s="294"/>
      <c r="BL177" s="295"/>
      <c r="BM177" s="296"/>
      <c r="BN177" s="291"/>
      <c r="BO177" s="291"/>
      <c r="BP177" s="291"/>
      <c r="BQ177" s="291"/>
      <c r="BR177" s="291"/>
      <c r="BS177" s="291"/>
      <c r="BT177" s="291"/>
      <c r="BU177" s="291"/>
      <c r="BV177" s="291"/>
      <c r="BW177" s="291"/>
      <c r="BX177" s="291"/>
      <c r="BY177" s="291"/>
      <c r="BZ177" s="291"/>
      <c r="CA177" s="291"/>
      <c r="CB177" s="291"/>
      <c r="CC177" s="291"/>
      <c r="CD177" s="291"/>
      <c r="CE177" s="291"/>
      <c r="CF177" s="291"/>
      <c r="CG177" s="291"/>
      <c r="CH177" s="291"/>
      <c r="CI177" s="291"/>
      <c r="CJ177" s="291"/>
      <c r="CK177" s="291"/>
      <c r="CL177" s="291"/>
      <c r="CM177" s="291"/>
      <c r="CN177" s="291"/>
      <c r="CO177" s="291"/>
      <c r="CP177" s="291"/>
      <c r="CQ177" s="291"/>
      <c r="CR177" s="291"/>
      <c r="CS177" s="291"/>
      <c r="CT177" s="291"/>
      <c r="CU177" s="291"/>
      <c r="CV177" s="291"/>
      <c r="CW177" s="291"/>
      <c r="CX177" s="291"/>
      <c r="CY177" s="291"/>
      <c r="CZ177" s="291"/>
      <c r="DA177" s="291"/>
      <c r="DB177" s="291"/>
      <c r="DC177" s="291"/>
      <c r="DD177" s="291"/>
      <c r="DE177" s="291"/>
      <c r="DF177" s="291"/>
      <c r="DG177" s="291"/>
      <c r="DH177" s="291"/>
      <c r="DI177" s="291"/>
      <c r="DJ177" s="291"/>
      <c r="DK177" s="291"/>
      <c r="DL177" s="291"/>
      <c r="DM177" s="291"/>
      <c r="DN177" s="291"/>
      <c r="DO177" s="291"/>
      <c r="DP177" s="291"/>
      <c r="DQ177" s="291"/>
      <c r="DR177" s="291"/>
      <c r="DS177" s="291"/>
      <c r="DT177" s="291"/>
      <c r="DU177" s="291"/>
      <c r="DV177" s="291"/>
      <c r="DW177" s="291"/>
      <c r="DX177" s="291"/>
      <c r="DY177" s="291"/>
    </row>
    <row r="178" spans="1:129" ht="22.5" hidden="1" customHeight="1" x14ac:dyDescent="0.25">
      <c r="A178" s="290"/>
      <c r="B178" s="292"/>
      <c r="C178" s="290"/>
      <c r="D178" s="290"/>
      <c r="E178" s="291"/>
      <c r="F178" s="291"/>
      <c r="G178" s="291"/>
      <c r="H178" s="291"/>
      <c r="I178" s="291"/>
      <c r="J178" s="291"/>
      <c r="K178" s="291"/>
      <c r="L178" s="291"/>
      <c r="M178" s="291"/>
      <c r="N178" s="291"/>
      <c r="O178" s="291"/>
      <c r="P178" s="291"/>
      <c r="Q178" s="291"/>
      <c r="R178" s="291"/>
      <c r="S178" s="291"/>
      <c r="T178" s="291"/>
      <c r="U178" s="291"/>
      <c r="V178" s="291"/>
      <c r="W178" s="291"/>
      <c r="X178" s="291"/>
      <c r="Y178" s="291"/>
      <c r="Z178" s="291"/>
      <c r="AA178" s="291"/>
      <c r="AB178" s="291"/>
      <c r="AC178" s="291"/>
      <c r="AD178" s="291"/>
      <c r="AE178" s="291"/>
      <c r="AF178" s="291"/>
      <c r="AG178" s="291"/>
      <c r="AH178" s="291"/>
      <c r="AI178" s="291"/>
      <c r="AJ178" s="291"/>
      <c r="AK178" s="291"/>
      <c r="AL178" s="291"/>
      <c r="AM178" s="291"/>
      <c r="AN178" s="291"/>
      <c r="AO178" s="291"/>
      <c r="AP178" s="291"/>
      <c r="AQ178" s="291"/>
      <c r="AR178" s="291"/>
      <c r="AS178" s="291"/>
      <c r="AT178" s="293">
        <v>2</v>
      </c>
      <c r="AU178" s="294"/>
      <c r="AV178" s="295"/>
      <c r="AW178" s="296"/>
      <c r="AX178" s="293"/>
      <c r="AY178" s="294">
        <v>1</v>
      </c>
      <c r="AZ178" s="295"/>
      <c r="BA178" s="296"/>
      <c r="BB178" s="293"/>
      <c r="BC178" s="294">
        <v>1</v>
      </c>
      <c r="BD178" s="295"/>
      <c r="BE178" s="296"/>
      <c r="BF178" s="293"/>
      <c r="BG178" s="294">
        <v>1</v>
      </c>
      <c r="BH178" s="295"/>
      <c r="BI178" s="296"/>
      <c r="BJ178" s="293">
        <v>2</v>
      </c>
      <c r="BK178" s="294"/>
      <c r="BL178" s="295"/>
      <c r="BM178" s="296"/>
      <c r="BN178" s="291"/>
      <c r="BO178" s="291"/>
      <c r="BP178" s="291"/>
      <c r="BQ178" s="291"/>
      <c r="BR178" s="291"/>
      <c r="BS178" s="291"/>
      <c r="BT178" s="291"/>
      <c r="BU178" s="291"/>
      <c r="BV178" s="291"/>
      <c r="BW178" s="291"/>
      <c r="BX178" s="291"/>
      <c r="BY178" s="291"/>
      <c r="BZ178" s="291"/>
      <c r="CA178" s="291"/>
      <c r="CB178" s="291"/>
      <c r="CC178" s="291"/>
      <c r="CD178" s="291"/>
      <c r="CE178" s="291"/>
      <c r="CF178" s="291"/>
      <c r="CG178" s="291"/>
      <c r="CH178" s="291"/>
      <c r="CI178" s="291"/>
      <c r="CJ178" s="291"/>
      <c r="CK178" s="291"/>
      <c r="CL178" s="291"/>
      <c r="CM178" s="291"/>
      <c r="CN178" s="291"/>
      <c r="CO178" s="291"/>
      <c r="CP178" s="291"/>
      <c r="CQ178" s="291"/>
      <c r="CR178" s="291"/>
      <c r="CS178" s="291"/>
      <c r="CT178" s="291"/>
      <c r="CU178" s="291"/>
      <c r="CV178" s="291"/>
      <c r="CW178" s="291"/>
      <c r="CX178" s="291"/>
      <c r="CY178" s="291"/>
      <c r="CZ178" s="291"/>
      <c r="DA178" s="291"/>
      <c r="DB178" s="291"/>
      <c r="DC178" s="291"/>
      <c r="DD178" s="291"/>
      <c r="DE178" s="291"/>
      <c r="DF178" s="291"/>
      <c r="DG178" s="291"/>
      <c r="DH178" s="291"/>
      <c r="DI178" s="291"/>
      <c r="DJ178" s="291"/>
      <c r="DK178" s="291"/>
      <c r="DL178" s="291"/>
      <c r="DM178" s="291"/>
      <c r="DN178" s="291"/>
      <c r="DO178" s="291"/>
      <c r="DP178" s="291"/>
      <c r="DQ178" s="291"/>
      <c r="DR178" s="291"/>
      <c r="DS178" s="291"/>
      <c r="DT178" s="291"/>
      <c r="DU178" s="291"/>
      <c r="DV178" s="291"/>
      <c r="DW178" s="291"/>
      <c r="DX178" s="291"/>
      <c r="DY178" s="291"/>
    </row>
    <row r="179" spans="1:129" ht="22.5" hidden="1" customHeight="1" x14ac:dyDescent="0.25">
      <c r="A179" s="290"/>
      <c r="B179" s="292"/>
      <c r="C179" s="290"/>
      <c r="D179" s="290"/>
      <c r="E179" s="291"/>
      <c r="F179" s="291"/>
      <c r="G179" s="291"/>
      <c r="H179" s="291"/>
      <c r="I179" s="291"/>
      <c r="J179" s="291"/>
      <c r="K179" s="291"/>
      <c r="L179" s="291"/>
      <c r="M179" s="291"/>
      <c r="N179" s="291"/>
      <c r="O179" s="291"/>
      <c r="P179" s="291"/>
      <c r="Q179" s="291"/>
      <c r="R179" s="291"/>
      <c r="S179" s="291"/>
      <c r="T179" s="291"/>
      <c r="U179" s="291"/>
      <c r="V179" s="291"/>
      <c r="W179" s="291"/>
      <c r="X179" s="291"/>
      <c r="Y179" s="291"/>
      <c r="Z179" s="291"/>
      <c r="AA179" s="291"/>
      <c r="AB179" s="291"/>
      <c r="AC179" s="291"/>
      <c r="AD179" s="291"/>
      <c r="AE179" s="291"/>
      <c r="AF179" s="291"/>
      <c r="AG179" s="291"/>
      <c r="AH179" s="291"/>
      <c r="AI179" s="291"/>
      <c r="AJ179" s="291"/>
      <c r="AK179" s="291"/>
      <c r="AL179" s="291"/>
      <c r="AM179" s="291"/>
      <c r="AN179" s="291"/>
      <c r="AO179" s="291"/>
      <c r="AP179" s="291"/>
      <c r="AQ179" s="291"/>
      <c r="AR179" s="291"/>
      <c r="AS179" s="291"/>
      <c r="AT179" s="297"/>
      <c r="AU179" s="294"/>
      <c r="AV179" s="298"/>
      <c r="AW179" s="299"/>
      <c r="AX179" s="297"/>
      <c r="AY179" s="294"/>
      <c r="AZ179" s="298"/>
      <c r="BA179" s="299"/>
      <c r="BB179" s="297"/>
      <c r="BC179" s="294"/>
      <c r="BD179" s="298"/>
      <c r="BE179" s="299"/>
      <c r="BF179" s="297"/>
      <c r="BG179" s="294"/>
      <c r="BH179" s="298"/>
      <c r="BI179" s="299"/>
      <c r="BJ179" s="297"/>
      <c r="BK179" s="294"/>
      <c r="BL179" s="298"/>
      <c r="BM179" s="299"/>
      <c r="BN179" s="291"/>
      <c r="BO179" s="291"/>
      <c r="BP179" s="291"/>
      <c r="BQ179" s="291"/>
      <c r="BR179" s="291"/>
      <c r="BS179" s="291"/>
      <c r="BT179" s="291"/>
      <c r="BU179" s="291"/>
      <c r="BV179" s="291"/>
      <c r="BW179" s="291"/>
      <c r="BX179" s="291"/>
      <c r="BY179" s="291"/>
      <c r="BZ179" s="291"/>
      <c r="CA179" s="291"/>
      <c r="CB179" s="291"/>
      <c r="CC179" s="291"/>
      <c r="CD179" s="291"/>
      <c r="CE179" s="291"/>
      <c r="CF179" s="291"/>
      <c r="CG179" s="291"/>
      <c r="CH179" s="291"/>
      <c r="CI179" s="291"/>
      <c r="CJ179" s="291"/>
      <c r="CK179" s="291"/>
      <c r="CL179" s="291"/>
      <c r="CM179" s="291"/>
      <c r="CN179" s="291"/>
      <c r="CO179" s="291"/>
      <c r="CP179" s="291"/>
      <c r="CQ179" s="291"/>
      <c r="CR179" s="291"/>
      <c r="CS179" s="291"/>
      <c r="CT179" s="291"/>
      <c r="CU179" s="291"/>
      <c r="CV179" s="291"/>
      <c r="CW179" s="291"/>
      <c r="CX179" s="291"/>
      <c r="CY179" s="291"/>
      <c r="CZ179" s="291"/>
      <c r="DA179" s="291"/>
      <c r="DB179" s="291"/>
      <c r="DC179" s="291"/>
      <c r="DD179" s="291"/>
      <c r="DE179" s="291"/>
      <c r="DF179" s="291"/>
      <c r="DG179" s="291"/>
      <c r="DH179" s="291"/>
      <c r="DI179" s="291"/>
      <c r="DJ179" s="291"/>
      <c r="DK179" s="291"/>
      <c r="DL179" s="291"/>
      <c r="DM179" s="291"/>
      <c r="DN179" s="291"/>
      <c r="DO179" s="291"/>
      <c r="DP179" s="291"/>
      <c r="DQ179" s="291"/>
      <c r="DR179" s="291"/>
      <c r="DS179" s="291"/>
      <c r="DT179" s="291"/>
      <c r="DU179" s="291"/>
      <c r="DV179" s="291"/>
      <c r="DW179" s="291"/>
      <c r="DX179" s="291"/>
      <c r="DY179" s="291"/>
    </row>
    <row r="180" spans="1:129" ht="22.5" hidden="1" customHeight="1" x14ac:dyDescent="0.25">
      <c r="A180" s="290"/>
      <c r="B180" s="292"/>
      <c r="C180" s="290"/>
      <c r="D180" s="290"/>
      <c r="E180" s="291"/>
      <c r="F180" s="291"/>
      <c r="G180" s="291"/>
      <c r="H180" s="291"/>
      <c r="I180" s="291"/>
      <c r="J180" s="291"/>
      <c r="K180" s="291"/>
      <c r="L180" s="291"/>
      <c r="M180" s="291"/>
      <c r="N180" s="291"/>
      <c r="O180" s="291"/>
      <c r="P180" s="291"/>
      <c r="Q180" s="291"/>
      <c r="R180" s="291"/>
      <c r="S180" s="291"/>
      <c r="T180" s="291"/>
      <c r="U180" s="291"/>
      <c r="V180" s="291"/>
      <c r="W180" s="291"/>
      <c r="X180" s="291"/>
      <c r="Y180" s="291"/>
      <c r="Z180" s="291"/>
      <c r="AA180" s="291"/>
      <c r="AB180" s="291"/>
      <c r="AC180" s="291"/>
      <c r="AD180" s="291"/>
      <c r="AE180" s="291"/>
      <c r="AF180" s="291"/>
      <c r="AG180" s="291"/>
      <c r="AH180" s="291"/>
      <c r="AI180" s="291"/>
      <c r="AJ180" s="291"/>
      <c r="AK180" s="291"/>
      <c r="AL180" s="291"/>
      <c r="AM180" s="291"/>
      <c r="AN180" s="291"/>
      <c r="AO180" s="291"/>
      <c r="AP180" s="291"/>
      <c r="AQ180" s="291"/>
      <c r="AR180" s="291"/>
      <c r="AS180" s="291"/>
      <c r="AT180" s="293"/>
      <c r="AU180" s="294"/>
      <c r="AV180" s="295"/>
      <c r="AW180" s="296"/>
      <c r="AX180" s="293"/>
      <c r="AY180" s="294"/>
      <c r="AZ180" s="295"/>
      <c r="BA180" s="296"/>
      <c r="BB180" s="293"/>
      <c r="BC180" s="294"/>
      <c r="BD180" s="295"/>
      <c r="BE180" s="296"/>
      <c r="BF180" s="293"/>
      <c r="BG180" s="294"/>
      <c r="BH180" s="295"/>
      <c r="BI180" s="296"/>
      <c r="BJ180" s="293"/>
      <c r="BK180" s="294"/>
      <c r="BL180" s="295"/>
      <c r="BM180" s="296"/>
      <c r="BN180" s="291"/>
      <c r="BO180" s="291"/>
      <c r="BP180" s="291"/>
      <c r="BQ180" s="291"/>
      <c r="BR180" s="291"/>
      <c r="BS180" s="291"/>
      <c r="BT180" s="291"/>
      <c r="BU180" s="291"/>
      <c r="BV180" s="291"/>
      <c r="BW180" s="291"/>
      <c r="BX180" s="291"/>
      <c r="BY180" s="291"/>
      <c r="BZ180" s="291"/>
      <c r="CA180" s="291"/>
      <c r="CB180" s="291"/>
      <c r="CC180" s="291"/>
      <c r="CD180" s="291"/>
      <c r="CE180" s="291"/>
      <c r="CF180" s="291"/>
      <c r="CG180" s="291"/>
      <c r="CH180" s="291"/>
      <c r="CI180" s="291"/>
      <c r="CJ180" s="291"/>
      <c r="CK180" s="291"/>
      <c r="CL180" s="291"/>
      <c r="CM180" s="291"/>
      <c r="CN180" s="291"/>
      <c r="CO180" s="291"/>
      <c r="CP180" s="291"/>
      <c r="CQ180" s="291"/>
      <c r="CR180" s="291"/>
      <c r="CS180" s="291"/>
      <c r="CT180" s="291"/>
      <c r="CU180" s="291"/>
      <c r="CV180" s="291"/>
      <c r="CW180" s="291"/>
      <c r="CX180" s="291"/>
      <c r="CY180" s="291"/>
      <c r="CZ180" s="291"/>
      <c r="DA180" s="291"/>
      <c r="DB180" s="291"/>
      <c r="DC180" s="291"/>
      <c r="DD180" s="291"/>
      <c r="DE180" s="291"/>
      <c r="DF180" s="291"/>
      <c r="DG180" s="291"/>
      <c r="DH180" s="291"/>
      <c r="DI180" s="291"/>
      <c r="DJ180" s="291"/>
      <c r="DK180" s="291"/>
      <c r="DL180" s="291"/>
      <c r="DM180" s="291"/>
      <c r="DN180" s="291"/>
      <c r="DO180" s="291"/>
      <c r="DP180" s="291"/>
      <c r="DQ180" s="291"/>
      <c r="DR180" s="291"/>
      <c r="DS180" s="291"/>
      <c r="DT180" s="291"/>
      <c r="DU180" s="291"/>
      <c r="DV180" s="291"/>
      <c r="DW180" s="291"/>
      <c r="DX180" s="291"/>
      <c r="DY180" s="291"/>
    </row>
    <row r="181" spans="1:129" ht="22.5" hidden="1" customHeight="1" x14ac:dyDescent="0.25">
      <c r="A181" s="290"/>
      <c r="B181" s="292"/>
      <c r="C181" s="290"/>
      <c r="D181" s="290"/>
      <c r="E181" s="291"/>
      <c r="F181" s="291"/>
      <c r="G181" s="291"/>
      <c r="H181" s="291"/>
      <c r="I181" s="291"/>
      <c r="J181" s="291"/>
      <c r="K181" s="291"/>
      <c r="L181" s="291"/>
      <c r="M181" s="291"/>
      <c r="N181" s="291"/>
      <c r="O181" s="291"/>
      <c r="P181" s="291"/>
      <c r="Q181" s="291"/>
      <c r="R181" s="291"/>
      <c r="S181" s="291"/>
      <c r="T181" s="291"/>
      <c r="U181" s="291"/>
      <c r="V181" s="291"/>
      <c r="W181" s="291"/>
      <c r="X181" s="291"/>
      <c r="Y181" s="291"/>
      <c r="Z181" s="291"/>
      <c r="AA181" s="291"/>
      <c r="AB181" s="291"/>
      <c r="AC181" s="291"/>
      <c r="AD181" s="291"/>
      <c r="AE181" s="291"/>
      <c r="AF181" s="291"/>
      <c r="AG181" s="291"/>
      <c r="AH181" s="291"/>
      <c r="AI181" s="291"/>
      <c r="AJ181" s="291"/>
      <c r="AK181" s="291"/>
      <c r="AL181" s="291"/>
      <c r="AM181" s="291"/>
      <c r="AN181" s="291"/>
      <c r="AO181" s="291"/>
      <c r="AP181" s="291"/>
      <c r="AQ181" s="291"/>
      <c r="AR181" s="291"/>
      <c r="AS181" s="291"/>
      <c r="AT181" s="293"/>
      <c r="AU181" s="294">
        <v>1</v>
      </c>
      <c r="AV181" s="295"/>
      <c r="AW181" s="296"/>
      <c r="AX181" s="293">
        <v>2</v>
      </c>
      <c r="AY181" s="294"/>
      <c r="AZ181" s="295"/>
      <c r="BA181" s="296"/>
      <c r="BB181" s="293">
        <v>2</v>
      </c>
      <c r="BC181" s="294"/>
      <c r="BD181" s="295"/>
      <c r="BE181" s="296"/>
      <c r="BF181" s="293">
        <v>2</v>
      </c>
      <c r="BG181" s="294"/>
      <c r="BH181" s="295"/>
      <c r="BI181" s="296"/>
      <c r="BJ181" s="293">
        <v>2</v>
      </c>
      <c r="BK181" s="294"/>
      <c r="BL181" s="295"/>
      <c r="BM181" s="296"/>
      <c r="BN181" s="291"/>
      <c r="BO181" s="291"/>
      <c r="BP181" s="291"/>
      <c r="BQ181" s="291"/>
      <c r="BR181" s="291"/>
      <c r="BS181" s="291"/>
      <c r="BT181" s="291"/>
      <c r="BU181" s="291"/>
      <c r="BV181" s="291"/>
      <c r="BW181" s="291"/>
      <c r="BX181" s="291"/>
      <c r="BY181" s="291"/>
      <c r="BZ181" s="291"/>
      <c r="CA181" s="291"/>
      <c r="CB181" s="291"/>
      <c r="CC181" s="291"/>
      <c r="CD181" s="291"/>
      <c r="CE181" s="291"/>
      <c r="CF181" s="291"/>
      <c r="CG181" s="291"/>
      <c r="CH181" s="291"/>
      <c r="CI181" s="291"/>
      <c r="CJ181" s="291"/>
      <c r="CK181" s="291"/>
      <c r="CL181" s="291"/>
      <c r="CM181" s="291"/>
      <c r="CN181" s="291"/>
      <c r="CO181" s="291"/>
      <c r="CP181" s="291"/>
      <c r="CQ181" s="291"/>
      <c r="CR181" s="291"/>
      <c r="CS181" s="291"/>
      <c r="CT181" s="291"/>
      <c r="CU181" s="291"/>
      <c r="CV181" s="291"/>
      <c r="CW181" s="291"/>
      <c r="CX181" s="291"/>
      <c r="CY181" s="291"/>
      <c r="CZ181" s="291"/>
      <c r="DA181" s="291"/>
      <c r="DB181" s="291"/>
      <c r="DC181" s="291"/>
      <c r="DD181" s="291"/>
      <c r="DE181" s="291"/>
      <c r="DF181" s="291"/>
      <c r="DG181" s="291"/>
      <c r="DH181" s="291"/>
      <c r="DI181" s="291"/>
      <c r="DJ181" s="291"/>
      <c r="DK181" s="291"/>
      <c r="DL181" s="291"/>
      <c r="DM181" s="291"/>
      <c r="DN181" s="291"/>
      <c r="DO181" s="291"/>
      <c r="DP181" s="291"/>
      <c r="DQ181" s="291"/>
      <c r="DR181" s="291"/>
      <c r="DS181" s="291"/>
      <c r="DT181" s="291"/>
      <c r="DU181" s="291"/>
      <c r="DV181" s="291"/>
      <c r="DW181" s="291"/>
      <c r="DX181" s="291"/>
      <c r="DY181" s="291"/>
    </row>
    <row r="182" spans="1:129" ht="22.5" hidden="1" customHeight="1" x14ac:dyDescent="0.25">
      <c r="A182" s="290"/>
      <c r="B182" s="292"/>
      <c r="C182" s="290"/>
      <c r="D182" s="290"/>
      <c r="E182" s="291"/>
      <c r="F182" s="291"/>
      <c r="G182" s="291"/>
      <c r="H182" s="291"/>
      <c r="I182" s="291"/>
      <c r="J182" s="291"/>
      <c r="K182" s="291"/>
      <c r="L182" s="291"/>
      <c r="M182" s="291"/>
      <c r="N182" s="291"/>
      <c r="O182" s="291"/>
      <c r="P182" s="291"/>
      <c r="Q182" s="291"/>
      <c r="R182" s="291"/>
      <c r="S182" s="291"/>
      <c r="T182" s="291"/>
      <c r="U182" s="291"/>
      <c r="V182" s="291"/>
      <c r="W182" s="291"/>
      <c r="X182" s="291"/>
      <c r="Y182" s="291"/>
      <c r="Z182" s="291"/>
      <c r="AA182" s="291"/>
      <c r="AB182" s="291"/>
      <c r="AC182" s="291"/>
      <c r="AD182" s="291"/>
      <c r="AE182" s="291"/>
      <c r="AF182" s="291"/>
      <c r="AG182" s="291"/>
      <c r="AH182" s="291"/>
      <c r="AI182" s="291"/>
      <c r="AJ182" s="291"/>
      <c r="AK182" s="291"/>
      <c r="AL182" s="291"/>
      <c r="AM182" s="291"/>
      <c r="AN182" s="291"/>
      <c r="AO182" s="291"/>
      <c r="AP182" s="291"/>
      <c r="AQ182" s="291"/>
      <c r="AR182" s="291"/>
      <c r="AS182" s="291"/>
      <c r="AT182" s="293"/>
      <c r="AU182" s="294">
        <v>1</v>
      </c>
      <c r="AV182" s="295"/>
      <c r="AW182" s="296"/>
      <c r="AX182" s="293">
        <v>2</v>
      </c>
      <c r="AY182" s="294"/>
      <c r="AZ182" s="295"/>
      <c r="BA182" s="296"/>
      <c r="BB182" s="293">
        <v>2</v>
      </c>
      <c r="BC182" s="294"/>
      <c r="BD182" s="295"/>
      <c r="BE182" s="296"/>
      <c r="BF182" s="293">
        <v>2</v>
      </c>
      <c r="BG182" s="294"/>
      <c r="BH182" s="295"/>
      <c r="BI182" s="296"/>
      <c r="BJ182" s="293">
        <v>2</v>
      </c>
      <c r="BK182" s="294"/>
      <c r="BL182" s="295"/>
      <c r="BM182" s="296"/>
      <c r="BN182" s="291"/>
      <c r="BO182" s="291"/>
      <c r="BP182" s="291"/>
      <c r="BQ182" s="291"/>
      <c r="BR182" s="291"/>
      <c r="BS182" s="291"/>
      <c r="BT182" s="291"/>
      <c r="BU182" s="291"/>
      <c r="BV182" s="291"/>
      <c r="BW182" s="291"/>
      <c r="BX182" s="291"/>
      <c r="BY182" s="291"/>
      <c r="BZ182" s="291"/>
      <c r="CA182" s="291"/>
      <c r="CB182" s="291"/>
      <c r="CC182" s="291"/>
      <c r="CD182" s="291"/>
      <c r="CE182" s="291"/>
      <c r="CF182" s="291"/>
      <c r="CG182" s="291"/>
      <c r="CH182" s="291"/>
      <c r="CI182" s="291"/>
      <c r="CJ182" s="291"/>
      <c r="CK182" s="291"/>
      <c r="CL182" s="291"/>
      <c r="CM182" s="291"/>
      <c r="CN182" s="291"/>
      <c r="CO182" s="291"/>
      <c r="CP182" s="291"/>
      <c r="CQ182" s="291"/>
      <c r="CR182" s="291"/>
      <c r="CS182" s="291"/>
      <c r="CT182" s="291"/>
      <c r="CU182" s="291"/>
      <c r="CV182" s="291"/>
      <c r="CW182" s="291"/>
      <c r="CX182" s="291"/>
      <c r="CY182" s="291"/>
      <c r="CZ182" s="291"/>
      <c r="DA182" s="291"/>
      <c r="DB182" s="291"/>
      <c r="DC182" s="291"/>
      <c r="DD182" s="291"/>
      <c r="DE182" s="291"/>
      <c r="DF182" s="291"/>
      <c r="DG182" s="291"/>
      <c r="DH182" s="291"/>
      <c r="DI182" s="291"/>
      <c r="DJ182" s="291"/>
      <c r="DK182" s="291"/>
      <c r="DL182" s="291"/>
      <c r="DM182" s="291"/>
      <c r="DN182" s="291"/>
      <c r="DO182" s="291"/>
      <c r="DP182" s="291"/>
      <c r="DQ182" s="291"/>
      <c r="DR182" s="291"/>
      <c r="DS182" s="291"/>
      <c r="DT182" s="291"/>
      <c r="DU182" s="291"/>
      <c r="DV182" s="291"/>
      <c r="DW182" s="291"/>
      <c r="DX182" s="291"/>
      <c r="DY182" s="291"/>
    </row>
    <row r="183" spans="1:129" ht="22.5" hidden="1" customHeight="1" x14ac:dyDescent="0.25">
      <c r="A183" s="290"/>
      <c r="B183" s="292"/>
      <c r="C183" s="290"/>
      <c r="D183" s="290"/>
      <c r="E183" s="291"/>
      <c r="F183" s="291"/>
      <c r="G183" s="291"/>
      <c r="H183" s="291"/>
      <c r="I183" s="291"/>
      <c r="J183" s="291"/>
      <c r="K183" s="291"/>
      <c r="L183" s="291"/>
      <c r="M183" s="291"/>
      <c r="N183" s="291"/>
      <c r="O183" s="291"/>
      <c r="P183" s="291"/>
      <c r="Q183" s="291"/>
      <c r="R183" s="291"/>
      <c r="S183" s="291"/>
      <c r="T183" s="291"/>
      <c r="U183" s="291"/>
      <c r="V183" s="291"/>
      <c r="W183" s="291"/>
      <c r="X183" s="291"/>
      <c r="Y183" s="291"/>
      <c r="Z183" s="291"/>
      <c r="AA183" s="291"/>
      <c r="AB183" s="291"/>
      <c r="AC183" s="291"/>
      <c r="AD183" s="291"/>
      <c r="AE183" s="291"/>
      <c r="AF183" s="291"/>
      <c r="AG183" s="291"/>
      <c r="AH183" s="291"/>
      <c r="AI183" s="291"/>
      <c r="AJ183" s="291"/>
      <c r="AK183" s="291"/>
      <c r="AL183" s="291"/>
      <c r="AM183" s="291"/>
      <c r="AN183" s="291"/>
      <c r="AO183" s="291"/>
      <c r="AP183" s="291"/>
      <c r="AQ183" s="291"/>
      <c r="AR183" s="291"/>
      <c r="AS183" s="291"/>
      <c r="AT183" s="293"/>
      <c r="AU183" s="294">
        <v>1</v>
      </c>
      <c r="AV183" s="295"/>
      <c r="AW183" s="296"/>
      <c r="AX183" s="293">
        <v>2</v>
      </c>
      <c r="AY183" s="294"/>
      <c r="AZ183" s="295"/>
      <c r="BA183" s="296"/>
      <c r="BB183" s="293"/>
      <c r="BC183" s="294"/>
      <c r="BD183" s="295">
        <v>1</v>
      </c>
      <c r="BE183" s="296"/>
      <c r="BF183" s="293"/>
      <c r="BG183" s="294"/>
      <c r="BH183" s="295">
        <v>1</v>
      </c>
      <c r="BI183" s="296"/>
      <c r="BJ183" s="293">
        <v>2</v>
      </c>
      <c r="BK183" s="294"/>
      <c r="BL183" s="295"/>
      <c r="BM183" s="296"/>
      <c r="BN183" s="291"/>
      <c r="BO183" s="291"/>
      <c r="BP183" s="291"/>
      <c r="BQ183" s="291"/>
      <c r="BR183" s="291"/>
      <c r="BS183" s="291"/>
      <c r="BT183" s="291"/>
      <c r="BU183" s="291"/>
      <c r="BV183" s="291"/>
      <c r="BW183" s="291"/>
      <c r="BX183" s="291"/>
      <c r="BY183" s="291"/>
      <c r="BZ183" s="291"/>
      <c r="CA183" s="291"/>
      <c r="CB183" s="291"/>
      <c r="CC183" s="291"/>
      <c r="CD183" s="291"/>
      <c r="CE183" s="291"/>
      <c r="CF183" s="291"/>
      <c r="CG183" s="291"/>
      <c r="CH183" s="291"/>
      <c r="CI183" s="291"/>
      <c r="CJ183" s="291"/>
      <c r="CK183" s="291"/>
      <c r="CL183" s="291"/>
      <c r="CM183" s="291"/>
      <c r="CN183" s="291"/>
      <c r="CO183" s="291"/>
      <c r="CP183" s="291"/>
      <c r="CQ183" s="291"/>
      <c r="CR183" s="291"/>
      <c r="CS183" s="291"/>
      <c r="CT183" s="291"/>
      <c r="CU183" s="291"/>
      <c r="CV183" s="291"/>
      <c r="CW183" s="291"/>
      <c r="CX183" s="291"/>
      <c r="CY183" s="291"/>
      <c r="CZ183" s="291"/>
      <c r="DA183" s="291"/>
      <c r="DB183" s="291"/>
      <c r="DC183" s="291"/>
      <c r="DD183" s="291"/>
      <c r="DE183" s="291"/>
      <c r="DF183" s="291"/>
      <c r="DG183" s="291"/>
      <c r="DH183" s="291"/>
      <c r="DI183" s="291"/>
      <c r="DJ183" s="291"/>
      <c r="DK183" s="291"/>
      <c r="DL183" s="291"/>
      <c r="DM183" s="291"/>
      <c r="DN183" s="291"/>
      <c r="DO183" s="291"/>
      <c r="DP183" s="291"/>
      <c r="DQ183" s="291"/>
      <c r="DR183" s="291"/>
      <c r="DS183" s="291"/>
      <c r="DT183" s="291"/>
      <c r="DU183" s="291"/>
      <c r="DV183" s="291"/>
      <c r="DW183" s="291"/>
      <c r="DX183" s="291"/>
      <c r="DY183" s="291"/>
    </row>
    <row r="184" spans="1:129" ht="22.5" hidden="1" customHeight="1" x14ac:dyDescent="0.25">
      <c r="A184" s="290"/>
      <c r="B184" s="292"/>
      <c r="C184" s="290"/>
      <c r="D184" s="290"/>
      <c r="E184" s="291"/>
      <c r="F184" s="291"/>
      <c r="G184" s="291"/>
      <c r="H184" s="291"/>
      <c r="I184" s="291"/>
      <c r="J184" s="291"/>
      <c r="K184" s="291"/>
      <c r="L184" s="291"/>
      <c r="M184" s="291"/>
      <c r="N184" s="291"/>
      <c r="O184" s="291"/>
      <c r="P184" s="291"/>
      <c r="Q184" s="291"/>
      <c r="R184" s="291"/>
      <c r="S184" s="291"/>
      <c r="T184" s="291"/>
      <c r="U184" s="291"/>
      <c r="V184" s="291"/>
      <c r="W184" s="291"/>
      <c r="X184" s="291"/>
      <c r="Y184" s="291"/>
      <c r="Z184" s="291"/>
      <c r="AA184" s="291"/>
      <c r="AB184" s="291"/>
      <c r="AC184" s="291"/>
      <c r="AD184" s="291"/>
      <c r="AE184" s="291"/>
      <c r="AF184" s="291"/>
      <c r="AG184" s="291"/>
      <c r="AH184" s="291"/>
      <c r="AI184" s="291"/>
      <c r="AJ184" s="291"/>
      <c r="AK184" s="291"/>
      <c r="AL184" s="291"/>
      <c r="AM184" s="291"/>
      <c r="AN184" s="291"/>
      <c r="AO184" s="291"/>
      <c r="AP184" s="291"/>
      <c r="AQ184" s="291"/>
      <c r="AR184" s="291"/>
      <c r="AS184" s="291"/>
      <c r="AT184" s="297"/>
      <c r="AU184" s="294"/>
      <c r="AV184" s="298"/>
      <c r="AW184" s="299"/>
      <c r="AX184" s="297"/>
      <c r="AY184" s="294"/>
      <c r="AZ184" s="298"/>
      <c r="BA184" s="299"/>
      <c r="BB184" s="297"/>
      <c r="BC184" s="294"/>
      <c r="BD184" s="298"/>
      <c r="BE184" s="299"/>
      <c r="BF184" s="297"/>
      <c r="BG184" s="294"/>
      <c r="BH184" s="298"/>
      <c r="BI184" s="299"/>
      <c r="BJ184" s="297"/>
      <c r="BK184" s="294"/>
      <c r="BL184" s="298"/>
      <c r="BM184" s="299"/>
      <c r="BN184" s="291"/>
      <c r="BO184" s="291"/>
      <c r="BP184" s="291"/>
      <c r="BQ184" s="291"/>
      <c r="BR184" s="291"/>
      <c r="BS184" s="291"/>
      <c r="BT184" s="291"/>
      <c r="BU184" s="291"/>
      <c r="BV184" s="291"/>
      <c r="BW184" s="291"/>
      <c r="BX184" s="291"/>
      <c r="BY184" s="291"/>
      <c r="BZ184" s="291"/>
      <c r="CA184" s="291"/>
      <c r="CB184" s="291"/>
      <c r="CC184" s="291"/>
      <c r="CD184" s="291"/>
      <c r="CE184" s="291"/>
      <c r="CF184" s="291"/>
      <c r="CG184" s="291"/>
      <c r="CH184" s="291"/>
      <c r="CI184" s="291"/>
      <c r="CJ184" s="291"/>
      <c r="CK184" s="291"/>
      <c r="CL184" s="291"/>
      <c r="CM184" s="291"/>
      <c r="CN184" s="291"/>
      <c r="CO184" s="291"/>
      <c r="CP184" s="291"/>
      <c r="CQ184" s="291"/>
      <c r="CR184" s="291"/>
      <c r="CS184" s="291"/>
      <c r="CT184" s="291"/>
      <c r="CU184" s="291"/>
      <c r="CV184" s="291"/>
      <c r="CW184" s="291"/>
      <c r="CX184" s="291"/>
      <c r="CY184" s="291"/>
      <c r="CZ184" s="291"/>
      <c r="DA184" s="291"/>
      <c r="DB184" s="291"/>
      <c r="DC184" s="291"/>
      <c r="DD184" s="291"/>
      <c r="DE184" s="291"/>
      <c r="DF184" s="291"/>
      <c r="DG184" s="291"/>
      <c r="DH184" s="291"/>
      <c r="DI184" s="291"/>
      <c r="DJ184" s="291"/>
      <c r="DK184" s="291"/>
      <c r="DL184" s="291"/>
      <c r="DM184" s="291"/>
      <c r="DN184" s="291"/>
      <c r="DO184" s="291"/>
      <c r="DP184" s="291"/>
      <c r="DQ184" s="291"/>
      <c r="DR184" s="291"/>
      <c r="DS184" s="291"/>
      <c r="DT184" s="291"/>
      <c r="DU184" s="291"/>
      <c r="DV184" s="291"/>
      <c r="DW184" s="291"/>
      <c r="DX184" s="291"/>
      <c r="DY184" s="291"/>
    </row>
    <row r="185" spans="1:129" ht="22.5" hidden="1" customHeight="1" x14ac:dyDescent="0.25">
      <c r="A185" s="290"/>
      <c r="B185" s="292"/>
      <c r="C185" s="290"/>
      <c r="D185" s="290"/>
      <c r="E185" s="291"/>
      <c r="F185" s="291"/>
      <c r="G185" s="291"/>
      <c r="H185" s="291"/>
      <c r="I185" s="291"/>
      <c r="J185" s="291"/>
      <c r="K185" s="291"/>
      <c r="L185" s="291"/>
      <c r="M185" s="291"/>
      <c r="N185" s="291"/>
      <c r="O185" s="291"/>
      <c r="P185" s="291"/>
      <c r="Q185" s="291"/>
      <c r="R185" s="291"/>
      <c r="S185" s="291"/>
      <c r="T185" s="291"/>
      <c r="U185" s="291"/>
      <c r="V185" s="291"/>
      <c r="W185" s="291"/>
      <c r="X185" s="291"/>
      <c r="Y185" s="291"/>
      <c r="Z185" s="291"/>
      <c r="AA185" s="291"/>
      <c r="AB185" s="291"/>
      <c r="AC185" s="291"/>
      <c r="AD185" s="291"/>
      <c r="AE185" s="291"/>
      <c r="AF185" s="291"/>
      <c r="AG185" s="291"/>
      <c r="AH185" s="291"/>
      <c r="AI185" s="291"/>
      <c r="AJ185" s="291"/>
      <c r="AK185" s="291"/>
      <c r="AL185" s="291"/>
      <c r="AM185" s="291"/>
      <c r="AN185" s="291"/>
      <c r="AO185" s="291"/>
      <c r="AP185" s="291"/>
      <c r="AQ185" s="291"/>
      <c r="AR185" s="291"/>
      <c r="AS185" s="291"/>
      <c r="AT185" s="293">
        <v>2</v>
      </c>
      <c r="AU185" s="294"/>
      <c r="AV185" s="295"/>
      <c r="AW185" s="296"/>
      <c r="AX185" s="293"/>
      <c r="AY185" s="294">
        <v>1</v>
      </c>
      <c r="AZ185" s="295"/>
      <c r="BA185" s="296"/>
      <c r="BB185" s="293"/>
      <c r="BC185" s="294">
        <v>1</v>
      </c>
      <c r="BD185" s="295"/>
      <c r="BE185" s="296"/>
      <c r="BF185" s="293"/>
      <c r="BG185" s="294">
        <v>1</v>
      </c>
      <c r="BH185" s="295"/>
      <c r="BI185" s="296"/>
      <c r="BJ185" s="293"/>
      <c r="BK185" s="294">
        <v>1</v>
      </c>
      <c r="BL185" s="295"/>
      <c r="BM185" s="296"/>
      <c r="BN185" s="291"/>
      <c r="BO185" s="291"/>
      <c r="BP185" s="291"/>
      <c r="BQ185" s="291"/>
      <c r="BR185" s="291"/>
      <c r="BS185" s="291"/>
      <c r="BT185" s="291"/>
      <c r="BU185" s="291"/>
      <c r="BV185" s="291"/>
      <c r="BW185" s="291"/>
      <c r="BX185" s="291"/>
      <c r="BY185" s="291"/>
      <c r="BZ185" s="291"/>
      <c r="CA185" s="291"/>
      <c r="CB185" s="291"/>
      <c r="CC185" s="291"/>
      <c r="CD185" s="291"/>
      <c r="CE185" s="291"/>
      <c r="CF185" s="291"/>
      <c r="CG185" s="291"/>
      <c r="CH185" s="291"/>
      <c r="CI185" s="291"/>
      <c r="CJ185" s="291"/>
      <c r="CK185" s="291"/>
      <c r="CL185" s="291"/>
      <c r="CM185" s="291"/>
      <c r="CN185" s="291"/>
      <c r="CO185" s="291"/>
      <c r="CP185" s="291"/>
      <c r="CQ185" s="291"/>
      <c r="CR185" s="291"/>
      <c r="CS185" s="291"/>
      <c r="CT185" s="291"/>
      <c r="CU185" s="291"/>
      <c r="CV185" s="291"/>
      <c r="CW185" s="291"/>
      <c r="CX185" s="291"/>
      <c r="CY185" s="291"/>
      <c r="CZ185" s="291"/>
      <c r="DA185" s="291"/>
      <c r="DB185" s="291"/>
      <c r="DC185" s="291"/>
      <c r="DD185" s="291"/>
      <c r="DE185" s="291"/>
      <c r="DF185" s="291"/>
      <c r="DG185" s="291"/>
      <c r="DH185" s="291"/>
      <c r="DI185" s="291"/>
      <c r="DJ185" s="291"/>
      <c r="DK185" s="291"/>
      <c r="DL185" s="291"/>
      <c r="DM185" s="291"/>
      <c r="DN185" s="291"/>
      <c r="DO185" s="291"/>
      <c r="DP185" s="291"/>
      <c r="DQ185" s="291"/>
      <c r="DR185" s="291"/>
      <c r="DS185" s="291"/>
      <c r="DT185" s="291"/>
      <c r="DU185" s="291"/>
      <c r="DV185" s="291"/>
      <c r="DW185" s="291"/>
      <c r="DX185" s="291"/>
      <c r="DY185" s="291"/>
    </row>
    <row r="186" spans="1:129" ht="22.5" hidden="1" customHeight="1" x14ac:dyDescent="0.25">
      <c r="A186" s="290"/>
      <c r="B186" s="292"/>
      <c r="C186" s="290"/>
      <c r="D186" s="290"/>
      <c r="E186" s="291"/>
      <c r="F186" s="291"/>
      <c r="G186" s="291"/>
      <c r="H186" s="291"/>
      <c r="I186" s="291"/>
      <c r="J186" s="291"/>
      <c r="K186" s="291"/>
      <c r="L186" s="291"/>
      <c r="M186" s="291"/>
      <c r="N186" s="291"/>
      <c r="O186" s="291"/>
      <c r="P186" s="291"/>
      <c r="Q186" s="291"/>
      <c r="R186" s="291"/>
      <c r="S186" s="291"/>
      <c r="T186" s="291"/>
      <c r="U186" s="291"/>
      <c r="V186" s="291"/>
      <c r="W186" s="291"/>
      <c r="X186" s="291"/>
      <c r="Y186" s="291"/>
      <c r="Z186" s="291"/>
      <c r="AA186" s="291"/>
      <c r="AB186" s="291"/>
      <c r="AC186" s="291"/>
      <c r="AD186" s="291"/>
      <c r="AE186" s="291"/>
      <c r="AF186" s="291"/>
      <c r="AG186" s="291"/>
      <c r="AH186" s="291"/>
      <c r="AI186" s="291"/>
      <c r="AJ186" s="291"/>
      <c r="AK186" s="291"/>
      <c r="AL186" s="291"/>
      <c r="AM186" s="291"/>
      <c r="AN186" s="291"/>
      <c r="AO186" s="291"/>
      <c r="AP186" s="291"/>
      <c r="AQ186" s="291"/>
      <c r="AR186" s="291"/>
      <c r="AS186" s="291"/>
      <c r="AT186" s="297"/>
      <c r="AU186" s="294"/>
      <c r="AV186" s="298"/>
      <c r="AW186" s="299"/>
      <c r="AX186" s="297"/>
      <c r="AY186" s="294"/>
      <c r="AZ186" s="298"/>
      <c r="BA186" s="299"/>
      <c r="BB186" s="297"/>
      <c r="BC186" s="294"/>
      <c r="BD186" s="298"/>
      <c r="BE186" s="299"/>
      <c r="BF186" s="297"/>
      <c r="BG186" s="294"/>
      <c r="BH186" s="298"/>
      <c r="BI186" s="299"/>
      <c r="BJ186" s="297"/>
      <c r="BK186" s="294"/>
      <c r="BL186" s="298"/>
      <c r="BM186" s="299"/>
      <c r="BN186" s="291"/>
      <c r="BO186" s="291"/>
      <c r="BP186" s="291"/>
      <c r="BQ186" s="291"/>
      <c r="BR186" s="291"/>
      <c r="BS186" s="291"/>
      <c r="BT186" s="291"/>
      <c r="BU186" s="291"/>
      <c r="BV186" s="291"/>
      <c r="BW186" s="291"/>
      <c r="BX186" s="291"/>
      <c r="BY186" s="291"/>
      <c r="BZ186" s="291"/>
      <c r="CA186" s="291"/>
      <c r="CB186" s="291"/>
      <c r="CC186" s="291"/>
      <c r="CD186" s="291"/>
      <c r="CE186" s="291"/>
      <c r="CF186" s="291"/>
      <c r="CG186" s="291"/>
      <c r="CH186" s="291"/>
      <c r="CI186" s="291"/>
      <c r="CJ186" s="291"/>
      <c r="CK186" s="291"/>
      <c r="CL186" s="291"/>
      <c r="CM186" s="291"/>
      <c r="CN186" s="291"/>
      <c r="CO186" s="291"/>
      <c r="CP186" s="291"/>
      <c r="CQ186" s="291"/>
      <c r="CR186" s="291"/>
      <c r="CS186" s="291"/>
      <c r="CT186" s="291"/>
      <c r="CU186" s="291"/>
      <c r="CV186" s="291"/>
      <c r="CW186" s="291"/>
      <c r="CX186" s="291"/>
      <c r="CY186" s="291"/>
      <c r="CZ186" s="291"/>
      <c r="DA186" s="291"/>
      <c r="DB186" s="291"/>
      <c r="DC186" s="291"/>
      <c r="DD186" s="291"/>
      <c r="DE186" s="291"/>
      <c r="DF186" s="291"/>
      <c r="DG186" s="291"/>
      <c r="DH186" s="291"/>
      <c r="DI186" s="291"/>
      <c r="DJ186" s="291"/>
      <c r="DK186" s="291"/>
      <c r="DL186" s="291"/>
      <c r="DM186" s="291"/>
      <c r="DN186" s="291"/>
      <c r="DO186" s="291"/>
      <c r="DP186" s="291"/>
      <c r="DQ186" s="291"/>
      <c r="DR186" s="291"/>
      <c r="DS186" s="291"/>
      <c r="DT186" s="291"/>
      <c r="DU186" s="291"/>
      <c r="DV186" s="291"/>
      <c r="DW186" s="291"/>
      <c r="DX186" s="291"/>
      <c r="DY186" s="291"/>
    </row>
    <row r="187" spans="1:129" ht="22.5" hidden="1" customHeight="1" x14ac:dyDescent="0.25">
      <c r="A187" s="290"/>
      <c r="B187" s="292"/>
      <c r="C187" s="290"/>
      <c r="D187" s="290"/>
      <c r="E187" s="291"/>
      <c r="F187" s="291"/>
      <c r="G187" s="291"/>
      <c r="H187" s="291"/>
      <c r="I187" s="291"/>
      <c r="J187" s="291"/>
      <c r="K187" s="291"/>
      <c r="L187" s="291"/>
      <c r="M187" s="291"/>
      <c r="N187" s="291"/>
      <c r="O187" s="291"/>
      <c r="P187" s="291"/>
      <c r="Q187" s="291"/>
      <c r="R187" s="291"/>
      <c r="S187" s="291"/>
      <c r="T187" s="291"/>
      <c r="U187" s="291"/>
      <c r="V187" s="291"/>
      <c r="W187" s="291"/>
      <c r="X187" s="291"/>
      <c r="Y187" s="291"/>
      <c r="Z187" s="291"/>
      <c r="AA187" s="291"/>
      <c r="AB187" s="291"/>
      <c r="AC187" s="291"/>
      <c r="AD187" s="291"/>
      <c r="AE187" s="291"/>
      <c r="AF187" s="291"/>
      <c r="AG187" s="291"/>
      <c r="AH187" s="291"/>
      <c r="AI187" s="291"/>
      <c r="AJ187" s="291"/>
      <c r="AK187" s="291"/>
      <c r="AL187" s="291"/>
      <c r="AM187" s="291"/>
      <c r="AN187" s="291"/>
      <c r="AO187" s="291"/>
      <c r="AP187" s="291"/>
      <c r="AQ187" s="291"/>
      <c r="AR187" s="291"/>
      <c r="AS187" s="291"/>
      <c r="AT187" s="293"/>
      <c r="AU187" s="294">
        <v>1</v>
      </c>
      <c r="AV187" s="295"/>
      <c r="AW187" s="296"/>
      <c r="AX187" s="293">
        <v>2</v>
      </c>
      <c r="AY187" s="294"/>
      <c r="AZ187" s="295"/>
      <c r="BA187" s="296"/>
      <c r="BB187" s="293">
        <v>2</v>
      </c>
      <c r="BC187" s="294"/>
      <c r="BD187" s="295"/>
      <c r="BE187" s="296"/>
      <c r="BF187" s="293">
        <v>2</v>
      </c>
      <c r="BG187" s="294"/>
      <c r="BH187" s="295"/>
      <c r="BI187" s="296"/>
      <c r="BJ187" s="293"/>
      <c r="BK187" s="294"/>
      <c r="BL187" s="295"/>
      <c r="BM187" s="296"/>
      <c r="BN187" s="291"/>
      <c r="BO187" s="291"/>
      <c r="BP187" s="291"/>
      <c r="BQ187" s="291"/>
      <c r="BR187" s="291"/>
      <c r="BS187" s="291"/>
      <c r="BT187" s="291"/>
      <c r="BU187" s="291"/>
      <c r="BV187" s="291"/>
      <c r="BW187" s="291"/>
      <c r="BX187" s="291"/>
      <c r="BY187" s="291"/>
      <c r="BZ187" s="291"/>
      <c r="CA187" s="291"/>
      <c r="CB187" s="291"/>
      <c r="CC187" s="291"/>
      <c r="CD187" s="291"/>
      <c r="CE187" s="291"/>
      <c r="CF187" s="291"/>
      <c r="CG187" s="291"/>
      <c r="CH187" s="291"/>
      <c r="CI187" s="291"/>
      <c r="CJ187" s="291"/>
      <c r="CK187" s="291"/>
      <c r="CL187" s="291"/>
      <c r="CM187" s="291"/>
      <c r="CN187" s="291"/>
      <c r="CO187" s="291"/>
      <c r="CP187" s="291"/>
      <c r="CQ187" s="291"/>
      <c r="CR187" s="291"/>
      <c r="CS187" s="291"/>
      <c r="CT187" s="291"/>
      <c r="CU187" s="291"/>
      <c r="CV187" s="291"/>
      <c r="CW187" s="291"/>
      <c r="CX187" s="291"/>
      <c r="CY187" s="291"/>
      <c r="CZ187" s="291"/>
      <c r="DA187" s="291"/>
      <c r="DB187" s="291"/>
      <c r="DC187" s="291"/>
      <c r="DD187" s="291"/>
      <c r="DE187" s="291"/>
      <c r="DF187" s="291"/>
      <c r="DG187" s="291"/>
      <c r="DH187" s="291"/>
      <c r="DI187" s="291"/>
      <c r="DJ187" s="291"/>
      <c r="DK187" s="291"/>
      <c r="DL187" s="291"/>
      <c r="DM187" s="291"/>
      <c r="DN187" s="291"/>
      <c r="DO187" s="291"/>
      <c r="DP187" s="291"/>
      <c r="DQ187" s="291"/>
      <c r="DR187" s="291"/>
      <c r="DS187" s="291"/>
      <c r="DT187" s="291"/>
      <c r="DU187" s="291"/>
      <c r="DV187" s="291"/>
      <c r="DW187" s="291"/>
      <c r="DX187" s="291"/>
      <c r="DY187" s="291"/>
    </row>
    <row r="188" spans="1:129" ht="22.5" hidden="1" customHeight="1" x14ac:dyDescent="0.25">
      <c r="A188" s="290"/>
      <c r="B188" s="292"/>
      <c r="C188" s="290"/>
      <c r="D188" s="290"/>
      <c r="E188" s="291"/>
      <c r="F188" s="291"/>
      <c r="G188" s="291"/>
      <c r="H188" s="291"/>
      <c r="I188" s="291"/>
      <c r="J188" s="291"/>
      <c r="K188" s="291"/>
      <c r="L188" s="291"/>
      <c r="M188" s="291"/>
      <c r="N188" s="291"/>
      <c r="O188" s="291"/>
      <c r="P188" s="291"/>
      <c r="Q188" s="291"/>
      <c r="R188" s="291"/>
      <c r="S188" s="291"/>
      <c r="T188" s="291"/>
      <c r="U188" s="291"/>
      <c r="V188" s="291"/>
      <c r="W188" s="291"/>
      <c r="X188" s="291"/>
      <c r="Y188" s="291"/>
      <c r="Z188" s="291"/>
      <c r="AA188" s="291"/>
      <c r="AB188" s="291"/>
      <c r="AC188" s="291"/>
      <c r="AD188" s="291"/>
      <c r="AE188" s="291"/>
      <c r="AF188" s="291"/>
      <c r="AG188" s="291"/>
      <c r="AH188" s="291"/>
      <c r="AI188" s="291"/>
      <c r="AJ188" s="291"/>
      <c r="AK188" s="291"/>
      <c r="AL188" s="291"/>
      <c r="AM188" s="291"/>
      <c r="AN188" s="291"/>
      <c r="AO188" s="291"/>
      <c r="AP188" s="291"/>
      <c r="AQ188" s="291"/>
      <c r="AR188" s="291"/>
      <c r="AS188" s="291"/>
      <c r="AT188" s="293">
        <v>1</v>
      </c>
      <c r="AU188" s="294"/>
      <c r="AV188" s="295"/>
      <c r="AW188" s="296"/>
      <c r="AX188" s="293"/>
      <c r="AY188" s="294">
        <v>1</v>
      </c>
      <c r="AZ188" s="295"/>
      <c r="BA188" s="296"/>
      <c r="BB188" s="293"/>
      <c r="BC188" s="294">
        <v>1</v>
      </c>
      <c r="BD188" s="295"/>
      <c r="BE188" s="296"/>
      <c r="BF188" s="293"/>
      <c r="BG188" s="294">
        <v>1</v>
      </c>
      <c r="BH188" s="295"/>
      <c r="BI188" s="296"/>
      <c r="BJ188" s="293"/>
      <c r="BK188" s="294">
        <v>1</v>
      </c>
      <c r="BL188" s="295"/>
      <c r="BM188" s="296"/>
      <c r="BN188" s="291"/>
      <c r="BO188" s="291"/>
      <c r="BP188" s="291"/>
      <c r="BQ188" s="291"/>
      <c r="BR188" s="291"/>
      <c r="BS188" s="291"/>
      <c r="BT188" s="291"/>
      <c r="BU188" s="291"/>
      <c r="BV188" s="291"/>
      <c r="BW188" s="291"/>
      <c r="BX188" s="291"/>
      <c r="BY188" s="291"/>
      <c r="BZ188" s="291"/>
      <c r="CA188" s="291"/>
      <c r="CB188" s="291"/>
      <c r="CC188" s="291"/>
      <c r="CD188" s="291"/>
      <c r="CE188" s="291"/>
      <c r="CF188" s="291"/>
      <c r="CG188" s="291"/>
      <c r="CH188" s="291"/>
      <c r="CI188" s="291"/>
      <c r="CJ188" s="291"/>
      <c r="CK188" s="291"/>
      <c r="CL188" s="291"/>
      <c r="CM188" s="291"/>
      <c r="CN188" s="291"/>
      <c r="CO188" s="291"/>
      <c r="CP188" s="291"/>
      <c r="CQ188" s="291"/>
      <c r="CR188" s="291"/>
      <c r="CS188" s="291"/>
      <c r="CT188" s="291"/>
      <c r="CU188" s="291"/>
      <c r="CV188" s="291"/>
      <c r="CW188" s="291"/>
      <c r="CX188" s="291"/>
      <c r="CY188" s="291"/>
      <c r="CZ188" s="291"/>
      <c r="DA188" s="291"/>
      <c r="DB188" s="291"/>
      <c r="DC188" s="291"/>
      <c r="DD188" s="291"/>
      <c r="DE188" s="291"/>
      <c r="DF188" s="291"/>
      <c r="DG188" s="291"/>
      <c r="DH188" s="291"/>
      <c r="DI188" s="291"/>
      <c r="DJ188" s="291"/>
      <c r="DK188" s="291"/>
      <c r="DL188" s="291"/>
      <c r="DM188" s="291"/>
      <c r="DN188" s="291"/>
      <c r="DO188" s="291"/>
      <c r="DP188" s="291"/>
      <c r="DQ188" s="291"/>
      <c r="DR188" s="291"/>
      <c r="DS188" s="291"/>
      <c r="DT188" s="291"/>
      <c r="DU188" s="291"/>
      <c r="DV188" s="291"/>
      <c r="DW188" s="291"/>
      <c r="DX188" s="291"/>
      <c r="DY188" s="291"/>
    </row>
    <row r="189" spans="1:129" ht="22.5" hidden="1" customHeight="1" x14ac:dyDescent="0.25">
      <c r="A189" s="290"/>
      <c r="B189" s="292"/>
      <c r="C189" s="290"/>
      <c r="D189" s="290"/>
      <c r="E189" s="291"/>
      <c r="F189" s="291"/>
      <c r="G189" s="291"/>
      <c r="H189" s="291"/>
      <c r="I189" s="291"/>
      <c r="J189" s="291"/>
      <c r="K189" s="291"/>
      <c r="L189" s="291"/>
      <c r="M189" s="291"/>
      <c r="N189" s="291"/>
      <c r="O189" s="291"/>
      <c r="P189" s="291"/>
      <c r="Q189" s="291"/>
      <c r="R189" s="291"/>
      <c r="S189" s="291"/>
      <c r="T189" s="291"/>
      <c r="U189" s="291"/>
      <c r="V189" s="291"/>
      <c r="W189" s="291"/>
      <c r="X189" s="291"/>
      <c r="Y189" s="291"/>
      <c r="Z189" s="291"/>
      <c r="AA189" s="291"/>
      <c r="AB189" s="291"/>
      <c r="AC189" s="291"/>
      <c r="AD189" s="291"/>
      <c r="AE189" s="291"/>
      <c r="AF189" s="291"/>
      <c r="AG189" s="291"/>
      <c r="AH189" s="291"/>
      <c r="AI189" s="291"/>
      <c r="AJ189" s="291"/>
      <c r="AK189" s="291"/>
      <c r="AL189" s="291"/>
      <c r="AM189" s="291"/>
      <c r="AN189" s="291"/>
      <c r="AO189" s="291"/>
      <c r="AP189" s="291"/>
      <c r="AQ189" s="291"/>
      <c r="AR189" s="291"/>
      <c r="AS189" s="291"/>
      <c r="AT189" s="293"/>
      <c r="AU189" s="294">
        <v>1</v>
      </c>
      <c r="AV189" s="295"/>
      <c r="AW189" s="296"/>
      <c r="AX189" s="293">
        <v>2</v>
      </c>
      <c r="AY189" s="294"/>
      <c r="AZ189" s="295"/>
      <c r="BA189" s="296"/>
      <c r="BB189" s="293">
        <v>1</v>
      </c>
      <c r="BC189" s="294"/>
      <c r="BD189" s="295"/>
      <c r="BE189" s="296"/>
      <c r="BF189" s="293">
        <v>1</v>
      </c>
      <c r="BG189" s="294"/>
      <c r="BH189" s="295"/>
      <c r="BI189" s="296"/>
      <c r="BJ189" s="293">
        <v>2</v>
      </c>
      <c r="BK189" s="294"/>
      <c r="BL189" s="295"/>
      <c r="BM189" s="296"/>
      <c r="BN189" s="291"/>
      <c r="BO189" s="291"/>
      <c r="BP189" s="291"/>
      <c r="BQ189" s="291"/>
      <c r="BR189" s="291"/>
      <c r="BS189" s="291"/>
      <c r="BT189" s="291"/>
      <c r="BU189" s="291"/>
      <c r="BV189" s="291"/>
      <c r="BW189" s="291"/>
      <c r="BX189" s="291"/>
      <c r="BY189" s="291"/>
      <c r="BZ189" s="291"/>
      <c r="CA189" s="291"/>
      <c r="CB189" s="291"/>
      <c r="CC189" s="291"/>
      <c r="CD189" s="291"/>
      <c r="CE189" s="291"/>
      <c r="CF189" s="291"/>
      <c r="CG189" s="291"/>
      <c r="CH189" s="291"/>
      <c r="CI189" s="291"/>
      <c r="CJ189" s="291"/>
      <c r="CK189" s="291"/>
      <c r="CL189" s="291"/>
      <c r="CM189" s="291"/>
      <c r="CN189" s="291"/>
      <c r="CO189" s="291"/>
      <c r="CP189" s="291"/>
      <c r="CQ189" s="291"/>
      <c r="CR189" s="291"/>
      <c r="CS189" s="291"/>
      <c r="CT189" s="291"/>
      <c r="CU189" s="291"/>
      <c r="CV189" s="291"/>
      <c r="CW189" s="291"/>
      <c r="CX189" s="291"/>
      <c r="CY189" s="291"/>
      <c r="CZ189" s="291"/>
      <c r="DA189" s="291"/>
      <c r="DB189" s="291"/>
      <c r="DC189" s="291"/>
      <c r="DD189" s="291"/>
      <c r="DE189" s="291"/>
      <c r="DF189" s="291"/>
      <c r="DG189" s="291"/>
      <c r="DH189" s="291"/>
      <c r="DI189" s="291"/>
      <c r="DJ189" s="291"/>
      <c r="DK189" s="291"/>
      <c r="DL189" s="291"/>
      <c r="DM189" s="291"/>
      <c r="DN189" s="291"/>
      <c r="DO189" s="291"/>
      <c r="DP189" s="291"/>
      <c r="DQ189" s="291"/>
      <c r="DR189" s="291"/>
      <c r="DS189" s="291"/>
      <c r="DT189" s="291"/>
      <c r="DU189" s="291"/>
      <c r="DV189" s="291"/>
      <c r="DW189" s="291"/>
      <c r="DX189" s="291"/>
      <c r="DY189" s="291"/>
    </row>
    <row r="190" spans="1:129" ht="22.5" hidden="1" customHeight="1" x14ac:dyDescent="0.25">
      <c r="A190" s="290"/>
      <c r="B190" s="292"/>
      <c r="C190" s="290"/>
      <c r="D190" s="290"/>
      <c r="E190" s="291"/>
      <c r="F190" s="291"/>
      <c r="G190" s="291"/>
      <c r="H190" s="291"/>
      <c r="I190" s="291"/>
      <c r="J190" s="291"/>
      <c r="K190" s="291"/>
      <c r="L190" s="291"/>
      <c r="M190" s="291"/>
      <c r="N190" s="291"/>
      <c r="O190" s="291"/>
      <c r="P190" s="291"/>
      <c r="Q190" s="291"/>
      <c r="R190" s="291"/>
      <c r="S190" s="291"/>
      <c r="T190" s="291"/>
      <c r="U190" s="291"/>
      <c r="V190" s="291"/>
      <c r="W190" s="291"/>
      <c r="X190" s="291"/>
      <c r="Y190" s="291"/>
      <c r="Z190" s="291"/>
      <c r="AA190" s="291"/>
      <c r="AB190" s="291"/>
      <c r="AC190" s="291"/>
      <c r="AD190" s="291"/>
      <c r="AE190" s="291"/>
      <c r="AF190" s="291"/>
      <c r="AG190" s="291"/>
      <c r="AH190" s="291"/>
      <c r="AI190" s="291"/>
      <c r="AJ190" s="291"/>
      <c r="AK190" s="291"/>
      <c r="AL190" s="291"/>
      <c r="AM190" s="291"/>
      <c r="AN190" s="291"/>
      <c r="AO190" s="291"/>
      <c r="AP190" s="291"/>
      <c r="AQ190" s="291"/>
      <c r="AR190" s="291"/>
      <c r="AS190" s="291"/>
      <c r="AT190" s="293">
        <v>2</v>
      </c>
      <c r="AU190" s="294"/>
      <c r="AV190" s="295"/>
      <c r="AW190" s="296"/>
      <c r="AX190" s="293"/>
      <c r="AY190" s="294">
        <v>1</v>
      </c>
      <c r="AZ190" s="295"/>
      <c r="BA190" s="296"/>
      <c r="BB190" s="293"/>
      <c r="BC190" s="294">
        <v>1</v>
      </c>
      <c r="BD190" s="295"/>
      <c r="BE190" s="296"/>
      <c r="BF190" s="293"/>
      <c r="BG190" s="294">
        <v>1</v>
      </c>
      <c r="BH190" s="295"/>
      <c r="BI190" s="296"/>
      <c r="BJ190" s="293"/>
      <c r="BK190" s="294">
        <v>1</v>
      </c>
      <c r="BL190" s="295"/>
      <c r="BM190" s="296"/>
      <c r="BN190" s="291"/>
      <c r="BO190" s="291"/>
      <c r="BP190" s="291"/>
      <c r="BQ190" s="291"/>
      <c r="BR190" s="291"/>
      <c r="BS190" s="291"/>
      <c r="BT190" s="291"/>
      <c r="BU190" s="291"/>
      <c r="BV190" s="291"/>
      <c r="BW190" s="291"/>
      <c r="BX190" s="291"/>
      <c r="BY190" s="291"/>
      <c r="BZ190" s="291"/>
      <c r="CA190" s="291"/>
      <c r="CB190" s="291"/>
      <c r="CC190" s="291"/>
      <c r="CD190" s="291"/>
      <c r="CE190" s="291"/>
      <c r="CF190" s="291"/>
      <c r="CG190" s="291"/>
      <c r="CH190" s="291"/>
      <c r="CI190" s="291"/>
      <c r="CJ190" s="291"/>
      <c r="CK190" s="291"/>
      <c r="CL190" s="291"/>
      <c r="CM190" s="291"/>
      <c r="CN190" s="291"/>
      <c r="CO190" s="291"/>
      <c r="CP190" s="291"/>
      <c r="CQ190" s="291"/>
      <c r="CR190" s="291"/>
      <c r="CS190" s="291"/>
      <c r="CT190" s="291"/>
      <c r="CU190" s="291"/>
      <c r="CV190" s="291"/>
      <c r="CW190" s="291"/>
      <c r="CX190" s="291"/>
      <c r="CY190" s="291"/>
      <c r="CZ190" s="291"/>
      <c r="DA190" s="291"/>
      <c r="DB190" s="291"/>
      <c r="DC190" s="291"/>
      <c r="DD190" s="291"/>
      <c r="DE190" s="291"/>
      <c r="DF190" s="291"/>
      <c r="DG190" s="291"/>
      <c r="DH190" s="291"/>
      <c r="DI190" s="291"/>
      <c r="DJ190" s="291"/>
      <c r="DK190" s="291"/>
      <c r="DL190" s="291"/>
      <c r="DM190" s="291"/>
      <c r="DN190" s="291"/>
      <c r="DO190" s="291"/>
      <c r="DP190" s="291"/>
      <c r="DQ190" s="291"/>
      <c r="DR190" s="291"/>
      <c r="DS190" s="291"/>
      <c r="DT190" s="291"/>
      <c r="DU190" s="291"/>
      <c r="DV190" s="291"/>
      <c r="DW190" s="291"/>
      <c r="DX190" s="291"/>
      <c r="DY190" s="291"/>
    </row>
    <row r="191" spans="1:129" ht="22.5" hidden="1" customHeight="1" x14ac:dyDescent="0.25">
      <c r="A191" s="290"/>
      <c r="B191" s="292"/>
      <c r="C191" s="290"/>
      <c r="D191" s="290"/>
      <c r="E191" s="291"/>
      <c r="F191" s="291"/>
      <c r="G191" s="291"/>
      <c r="H191" s="291"/>
      <c r="I191" s="291"/>
      <c r="J191" s="291"/>
      <c r="K191" s="291"/>
      <c r="L191" s="291"/>
      <c r="M191" s="291"/>
      <c r="N191" s="291"/>
      <c r="O191" s="291"/>
      <c r="P191" s="291"/>
      <c r="Q191" s="291"/>
      <c r="R191" s="291"/>
      <c r="S191" s="291"/>
      <c r="T191" s="291"/>
      <c r="U191" s="291"/>
      <c r="V191" s="291"/>
      <c r="W191" s="291"/>
      <c r="X191" s="291"/>
      <c r="Y191" s="291"/>
      <c r="Z191" s="291"/>
      <c r="AA191" s="291"/>
      <c r="AB191" s="291"/>
      <c r="AC191" s="291"/>
      <c r="AD191" s="291"/>
      <c r="AE191" s="291"/>
      <c r="AF191" s="291"/>
      <c r="AG191" s="291"/>
      <c r="AH191" s="291"/>
      <c r="AI191" s="291"/>
      <c r="AJ191" s="291"/>
      <c r="AK191" s="291"/>
      <c r="AL191" s="291"/>
      <c r="AM191" s="291"/>
      <c r="AN191" s="291"/>
      <c r="AO191" s="291"/>
      <c r="AP191" s="291"/>
      <c r="AQ191" s="291"/>
      <c r="AR191" s="291"/>
      <c r="AS191" s="291"/>
      <c r="AT191" s="293">
        <v>2</v>
      </c>
      <c r="AU191" s="294"/>
      <c r="AV191" s="295"/>
      <c r="AW191" s="296"/>
      <c r="AX191" s="293"/>
      <c r="AY191" s="294">
        <v>1</v>
      </c>
      <c r="AZ191" s="295"/>
      <c r="BA191" s="296"/>
      <c r="BB191" s="293"/>
      <c r="BC191" s="294">
        <v>2</v>
      </c>
      <c r="BD191" s="295"/>
      <c r="BE191" s="296"/>
      <c r="BF191" s="293"/>
      <c r="BG191" s="294">
        <v>2</v>
      </c>
      <c r="BH191" s="295"/>
      <c r="BI191" s="296"/>
      <c r="BJ191" s="293"/>
      <c r="BK191" s="294">
        <v>1</v>
      </c>
      <c r="BL191" s="295"/>
      <c r="BM191" s="296"/>
      <c r="BN191" s="291"/>
      <c r="BO191" s="291"/>
      <c r="BP191" s="291"/>
      <c r="BQ191" s="291"/>
      <c r="BR191" s="291"/>
      <c r="BS191" s="291"/>
      <c r="BT191" s="291"/>
      <c r="BU191" s="291"/>
      <c r="BV191" s="291"/>
      <c r="BW191" s="291"/>
      <c r="BX191" s="291"/>
      <c r="BY191" s="291"/>
      <c r="BZ191" s="291"/>
      <c r="CA191" s="291"/>
      <c r="CB191" s="291"/>
      <c r="CC191" s="291"/>
      <c r="CD191" s="291"/>
      <c r="CE191" s="291"/>
      <c r="CF191" s="291"/>
      <c r="CG191" s="291"/>
      <c r="CH191" s="291"/>
      <c r="CI191" s="291"/>
      <c r="CJ191" s="291"/>
      <c r="CK191" s="291"/>
      <c r="CL191" s="291"/>
      <c r="CM191" s="291"/>
      <c r="CN191" s="291"/>
      <c r="CO191" s="291"/>
      <c r="CP191" s="291"/>
      <c r="CQ191" s="291"/>
      <c r="CR191" s="291"/>
      <c r="CS191" s="291"/>
      <c r="CT191" s="291"/>
      <c r="CU191" s="291"/>
      <c r="CV191" s="291"/>
      <c r="CW191" s="291"/>
      <c r="CX191" s="291"/>
      <c r="CY191" s="291"/>
      <c r="CZ191" s="291"/>
      <c r="DA191" s="291"/>
      <c r="DB191" s="291"/>
      <c r="DC191" s="291"/>
      <c r="DD191" s="291"/>
      <c r="DE191" s="291"/>
      <c r="DF191" s="291"/>
      <c r="DG191" s="291"/>
      <c r="DH191" s="291"/>
      <c r="DI191" s="291"/>
      <c r="DJ191" s="291"/>
      <c r="DK191" s="291"/>
      <c r="DL191" s="291"/>
      <c r="DM191" s="291"/>
      <c r="DN191" s="291"/>
      <c r="DO191" s="291"/>
      <c r="DP191" s="291"/>
      <c r="DQ191" s="291"/>
      <c r="DR191" s="291"/>
      <c r="DS191" s="291"/>
      <c r="DT191" s="291"/>
      <c r="DU191" s="291"/>
      <c r="DV191" s="291"/>
      <c r="DW191" s="291"/>
      <c r="DX191" s="291"/>
      <c r="DY191" s="291"/>
    </row>
    <row r="192" spans="1:129" ht="22.5" hidden="1" customHeight="1" x14ac:dyDescent="0.25">
      <c r="A192" s="290"/>
      <c r="B192" s="292"/>
      <c r="C192" s="290"/>
      <c r="D192" s="290"/>
      <c r="E192" s="291"/>
      <c r="F192" s="291"/>
      <c r="G192" s="291"/>
      <c r="H192" s="291"/>
      <c r="I192" s="291"/>
      <c r="J192" s="291"/>
      <c r="K192" s="291"/>
      <c r="L192" s="291"/>
      <c r="M192" s="291"/>
      <c r="N192" s="291"/>
      <c r="O192" s="291"/>
      <c r="P192" s="291"/>
      <c r="Q192" s="291"/>
      <c r="R192" s="291"/>
      <c r="S192" s="291"/>
      <c r="T192" s="291"/>
      <c r="U192" s="291"/>
      <c r="V192" s="291"/>
      <c r="W192" s="291"/>
      <c r="X192" s="291"/>
      <c r="Y192" s="291"/>
      <c r="Z192" s="291"/>
      <c r="AA192" s="291"/>
      <c r="AB192" s="291"/>
      <c r="AC192" s="291"/>
      <c r="AD192" s="291"/>
      <c r="AE192" s="291"/>
      <c r="AF192" s="291"/>
      <c r="AG192" s="291"/>
      <c r="AH192" s="291"/>
      <c r="AI192" s="291"/>
      <c r="AJ192" s="291"/>
      <c r="AK192" s="291"/>
      <c r="AL192" s="291"/>
      <c r="AM192" s="291"/>
      <c r="AN192" s="291"/>
      <c r="AO192" s="291"/>
      <c r="AP192" s="291"/>
      <c r="AQ192" s="291"/>
      <c r="AR192" s="291"/>
      <c r="AS192" s="291"/>
      <c r="AT192" s="293"/>
      <c r="AU192" s="294"/>
      <c r="AV192" s="295"/>
      <c r="AW192" s="296"/>
      <c r="AX192" s="293"/>
      <c r="AY192" s="294"/>
      <c r="AZ192" s="295"/>
      <c r="BA192" s="296"/>
      <c r="BB192" s="293"/>
      <c r="BC192" s="294"/>
      <c r="BD192" s="295"/>
      <c r="BE192" s="296"/>
      <c r="BF192" s="293"/>
      <c r="BG192" s="294"/>
      <c r="BH192" s="295"/>
      <c r="BI192" s="296"/>
      <c r="BJ192" s="293"/>
      <c r="BK192" s="294"/>
      <c r="BL192" s="295"/>
      <c r="BM192" s="296"/>
      <c r="BN192" s="291"/>
      <c r="BO192" s="291"/>
      <c r="BP192" s="291"/>
      <c r="BQ192" s="291"/>
      <c r="BR192" s="291"/>
      <c r="BS192" s="291"/>
      <c r="BT192" s="291"/>
      <c r="BU192" s="291"/>
      <c r="BV192" s="291"/>
      <c r="BW192" s="291"/>
      <c r="BX192" s="291"/>
      <c r="BY192" s="291"/>
      <c r="BZ192" s="291"/>
      <c r="CA192" s="291"/>
      <c r="CB192" s="291"/>
      <c r="CC192" s="291"/>
      <c r="CD192" s="291"/>
      <c r="CE192" s="291"/>
      <c r="CF192" s="291"/>
      <c r="CG192" s="291"/>
      <c r="CH192" s="291"/>
      <c r="CI192" s="291"/>
      <c r="CJ192" s="291"/>
      <c r="CK192" s="291"/>
      <c r="CL192" s="291"/>
      <c r="CM192" s="291"/>
      <c r="CN192" s="291"/>
      <c r="CO192" s="291"/>
      <c r="CP192" s="291"/>
      <c r="CQ192" s="291"/>
      <c r="CR192" s="291"/>
      <c r="CS192" s="291"/>
      <c r="CT192" s="291"/>
      <c r="CU192" s="291"/>
      <c r="CV192" s="291"/>
      <c r="CW192" s="291"/>
      <c r="CX192" s="291"/>
      <c r="CY192" s="291"/>
      <c r="CZ192" s="291"/>
      <c r="DA192" s="291"/>
      <c r="DB192" s="291"/>
      <c r="DC192" s="291"/>
      <c r="DD192" s="291"/>
      <c r="DE192" s="291"/>
      <c r="DF192" s="291"/>
      <c r="DG192" s="291"/>
      <c r="DH192" s="291"/>
      <c r="DI192" s="291"/>
      <c r="DJ192" s="291"/>
      <c r="DK192" s="291"/>
      <c r="DL192" s="291"/>
      <c r="DM192" s="291"/>
      <c r="DN192" s="291"/>
      <c r="DO192" s="291"/>
      <c r="DP192" s="291"/>
      <c r="DQ192" s="291"/>
      <c r="DR192" s="291"/>
      <c r="DS192" s="291"/>
      <c r="DT192" s="291"/>
      <c r="DU192" s="291"/>
      <c r="DV192" s="291"/>
      <c r="DW192" s="291"/>
      <c r="DX192" s="291"/>
      <c r="DY192" s="291"/>
    </row>
    <row r="193" spans="1:133" ht="22.5" hidden="1" customHeight="1" x14ac:dyDescent="0.25">
      <c r="A193" s="290"/>
      <c r="B193" s="292"/>
      <c r="C193" s="290"/>
      <c r="D193" s="290"/>
      <c r="E193" s="291"/>
      <c r="F193" s="291"/>
      <c r="G193" s="291"/>
      <c r="H193" s="291"/>
      <c r="I193" s="291"/>
      <c r="J193" s="291"/>
      <c r="K193" s="291"/>
      <c r="L193" s="291"/>
      <c r="M193" s="291"/>
      <c r="N193" s="291"/>
      <c r="O193" s="291"/>
      <c r="P193" s="291"/>
      <c r="Q193" s="291"/>
      <c r="R193" s="291"/>
      <c r="S193" s="291"/>
      <c r="T193" s="291"/>
      <c r="U193" s="291"/>
      <c r="V193" s="291"/>
      <c r="W193" s="291"/>
      <c r="X193" s="291"/>
      <c r="Y193" s="291"/>
      <c r="Z193" s="291"/>
      <c r="AA193" s="291"/>
      <c r="AB193" s="291"/>
      <c r="AC193" s="291"/>
      <c r="AD193" s="291"/>
      <c r="AE193" s="291"/>
      <c r="AF193" s="291"/>
      <c r="AG193" s="291"/>
      <c r="AH193" s="291"/>
      <c r="AI193" s="291"/>
      <c r="AJ193" s="291"/>
      <c r="AK193" s="291"/>
      <c r="AL193" s="291"/>
      <c r="AM193" s="291"/>
      <c r="AN193" s="291"/>
      <c r="AO193" s="291"/>
      <c r="AP193" s="291"/>
      <c r="AQ193" s="291"/>
      <c r="AR193" s="291"/>
      <c r="AS193" s="291"/>
      <c r="AT193" s="293"/>
      <c r="AU193" s="294"/>
      <c r="AV193" s="295"/>
      <c r="AW193" s="296"/>
      <c r="AX193" s="293"/>
      <c r="AY193" s="294"/>
      <c r="AZ193" s="295"/>
      <c r="BA193" s="296"/>
      <c r="BB193" s="293"/>
      <c r="BC193" s="294"/>
      <c r="BD193" s="295"/>
      <c r="BE193" s="296"/>
      <c r="BF193" s="293"/>
      <c r="BG193" s="294"/>
      <c r="BH193" s="295"/>
      <c r="BI193" s="296"/>
      <c r="BJ193" s="293"/>
      <c r="BK193" s="294"/>
      <c r="BL193" s="295"/>
      <c r="BM193" s="296"/>
      <c r="BN193" s="291"/>
      <c r="BO193" s="291"/>
      <c r="BP193" s="291"/>
      <c r="BQ193" s="291"/>
      <c r="BR193" s="291"/>
      <c r="BS193" s="291"/>
      <c r="BT193" s="291"/>
      <c r="BU193" s="291"/>
      <c r="BV193" s="291"/>
      <c r="BW193" s="291"/>
      <c r="BX193" s="291"/>
      <c r="BY193" s="291"/>
      <c r="BZ193" s="291"/>
      <c r="CA193" s="291"/>
      <c r="CB193" s="291"/>
      <c r="CC193" s="291"/>
      <c r="CD193" s="291"/>
      <c r="CE193" s="291"/>
      <c r="CF193" s="291"/>
      <c r="CG193" s="291"/>
      <c r="CH193" s="291"/>
      <c r="CI193" s="291"/>
      <c r="CJ193" s="291"/>
      <c r="CK193" s="291"/>
      <c r="CL193" s="291"/>
      <c r="CM193" s="291"/>
      <c r="CN193" s="291"/>
      <c r="CO193" s="291"/>
      <c r="CP193" s="291"/>
      <c r="CQ193" s="291"/>
      <c r="CR193" s="291"/>
      <c r="CS193" s="291"/>
      <c r="CT193" s="291"/>
      <c r="CU193" s="291"/>
      <c r="CV193" s="291"/>
      <c r="CW193" s="291"/>
      <c r="CX193" s="291"/>
      <c r="CY193" s="291"/>
      <c r="CZ193" s="291"/>
      <c r="DA193" s="291"/>
      <c r="DB193" s="291"/>
      <c r="DC193" s="291"/>
      <c r="DD193" s="291"/>
      <c r="DE193" s="291"/>
      <c r="DF193" s="291"/>
      <c r="DG193" s="291"/>
      <c r="DH193" s="291"/>
      <c r="DI193" s="291"/>
      <c r="DJ193" s="291"/>
      <c r="DK193" s="291"/>
      <c r="DL193" s="291"/>
      <c r="DM193" s="291"/>
      <c r="DN193" s="291"/>
      <c r="DO193" s="291"/>
      <c r="DP193" s="291"/>
      <c r="DQ193" s="291"/>
      <c r="DR193" s="291"/>
      <c r="DS193" s="291"/>
      <c r="DT193" s="291"/>
      <c r="DU193" s="291"/>
      <c r="DV193" s="291"/>
      <c r="DW193" s="291"/>
      <c r="DX193" s="291"/>
      <c r="DY193" s="291"/>
    </row>
    <row r="194" spans="1:133" ht="22.5" hidden="1" customHeight="1" x14ac:dyDescent="0.25">
      <c r="A194" s="290"/>
      <c r="B194" s="292"/>
      <c r="C194" s="290"/>
      <c r="D194" s="290"/>
      <c r="E194" s="291"/>
      <c r="F194" s="291"/>
      <c r="G194" s="291"/>
      <c r="H194" s="291"/>
      <c r="I194" s="291"/>
      <c r="J194" s="291"/>
      <c r="K194" s="291"/>
      <c r="L194" s="291"/>
      <c r="M194" s="291"/>
      <c r="N194" s="291"/>
      <c r="O194" s="291"/>
      <c r="P194" s="291"/>
      <c r="Q194" s="291"/>
      <c r="R194" s="291"/>
      <c r="S194" s="291"/>
      <c r="T194" s="291"/>
      <c r="U194" s="291"/>
      <c r="V194" s="291"/>
      <c r="W194" s="291"/>
      <c r="X194" s="291"/>
      <c r="Y194" s="291"/>
      <c r="Z194" s="291"/>
      <c r="AA194" s="291"/>
      <c r="AB194" s="291"/>
      <c r="AC194" s="291"/>
      <c r="AD194" s="291"/>
      <c r="AE194" s="291"/>
      <c r="AF194" s="291"/>
      <c r="AG194" s="291"/>
      <c r="AH194" s="291"/>
      <c r="AI194" s="291"/>
      <c r="AJ194" s="291"/>
      <c r="AK194" s="291"/>
      <c r="AL194" s="291"/>
      <c r="AM194" s="291"/>
      <c r="AN194" s="291"/>
      <c r="AO194" s="291"/>
      <c r="AP194" s="291"/>
      <c r="AQ194" s="291"/>
      <c r="AR194" s="291"/>
      <c r="AS194" s="291"/>
      <c r="AT194" s="293"/>
      <c r="AU194" s="294">
        <v>1</v>
      </c>
      <c r="AV194" s="295"/>
      <c r="AW194" s="296"/>
      <c r="AX194" s="293"/>
      <c r="AY194" s="294">
        <v>1</v>
      </c>
      <c r="AZ194" s="295"/>
      <c r="BA194" s="296"/>
      <c r="BB194" s="293"/>
      <c r="BC194" s="294">
        <v>1</v>
      </c>
      <c r="BD194" s="295"/>
      <c r="BE194" s="296"/>
      <c r="BF194" s="293"/>
      <c r="BG194" s="294">
        <v>1</v>
      </c>
      <c r="BH194" s="295"/>
      <c r="BI194" s="296"/>
      <c r="BJ194" s="293"/>
      <c r="BK194" s="294">
        <v>1</v>
      </c>
      <c r="BL194" s="295"/>
      <c r="BM194" s="296"/>
      <c r="BN194" s="291"/>
      <c r="BO194" s="291"/>
      <c r="BP194" s="291"/>
      <c r="BQ194" s="291"/>
      <c r="BR194" s="291"/>
      <c r="BS194" s="291"/>
      <c r="BT194" s="291"/>
      <c r="BU194" s="291"/>
      <c r="BV194" s="291"/>
      <c r="BW194" s="291"/>
      <c r="BX194" s="291"/>
      <c r="BY194" s="291"/>
      <c r="BZ194" s="291"/>
      <c r="CA194" s="291"/>
      <c r="CB194" s="291"/>
      <c r="CC194" s="291"/>
      <c r="CD194" s="291"/>
      <c r="CE194" s="291"/>
      <c r="CF194" s="291"/>
      <c r="CG194" s="291"/>
      <c r="CH194" s="291"/>
      <c r="CI194" s="291"/>
      <c r="CJ194" s="291"/>
      <c r="CK194" s="291"/>
      <c r="CL194" s="291"/>
      <c r="CM194" s="291"/>
      <c r="CN194" s="291"/>
      <c r="CO194" s="291"/>
      <c r="CP194" s="291"/>
      <c r="CQ194" s="291"/>
      <c r="CR194" s="291"/>
      <c r="CS194" s="291"/>
      <c r="CT194" s="291"/>
      <c r="CU194" s="291"/>
      <c r="CV194" s="291"/>
      <c r="CW194" s="291"/>
      <c r="CX194" s="291"/>
      <c r="CY194" s="291"/>
      <c r="CZ194" s="291"/>
      <c r="DA194" s="291"/>
      <c r="DB194" s="291"/>
      <c r="DC194" s="291"/>
      <c r="DD194" s="291"/>
      <c r="DE194" s="291"/>
      <c r="DF194" s="291"/>
      <c r="DG194" s="291"/>
      <c r="DH194" s="291"/>
      <c r="DI194" s="291"/>
      <c r="DJ194" s="291"/>
      <c r="DK194" s="291"/>
      <c r="DL194" s="291"/>
      <c r="DM194" s="291"/>
      <c r="DN194" s="291"/>
      <c r="DO194" s="291"/>
      <c r="DP194" s="291"/>
      <c r="DQ194" s="291"/>
      <c r="DR194" s="291"/>
      <c r="DS194" s="291"/>
      <c r="DT194" s="291"/>
      <c r="DU194" s="291"/>
      <c r="DV194" s="291"/>
      <c r="DW194" s="291"/>
      <c r="DX194" s="291"/>
      <c r="DY194" s="291"/>
    </row>
    <row r="195" spans="1:133" ht="22.5" hidden="1" customHeight="1" x14ac:dyDescent="0.25">
      <c r="A195" s="290"/>
      <c r="B195" s="292"/>
      <c r="C195" s="290"/>
      <c r="D195" s="290"/>
      <c r="E195" s="291"/>
      <c r="F195" s="291"/>
      <c r="G195" s="291"/>
      <c r="H195" s="291"/>
      <c r="I195" s="291"/>
      <c r="J195" s="291"/>
      <c r="K195" s="291"/>
      <c r="L195" s="291"/>
      <c r="M195" s="291"/>
      <c r="N195" s="291"/>
      <c r="O195" s="291"/>
      <c r="P195" s="291"/>
      <c r="Q195" s="291"/>
      <c r="R195" s="291"/>
      <c r="S195" s="291"/>
      <c r="T195" s="291"/>
      <c r="U195" s="291"/>
      <c r="V195" s="291"/>
      <c r="W195" s="291"/>
      <c r="X195" s="291"/>
      <c r="Y195" s="291"/>
      <c r="Z195" s="291"/>
      <c r="AA195" s="291"/>
      <c r="AB195" s="291"/>
      <c r="AC195" s="291"/>
      <c r="AD195" s="291"/>
      <c r="AE195" s="291"/>
      <c r="AF195" s="291"/>
      <c r="AG195" s="291"/>
      <c r="AH195" s="291"/>
      <c r="AI195" s="291"/>
      <c r="AJ195" s="291"/>
      <c r="AK195" s="291"/>
      <c r="AL195" s="291"/>
      <c r="AM195" s="291"/>
      <c r="AN195" s="291"/>
      <c r="AO195" s="291"/>
      <c r="AP195" s="291"/>
      <c r="AQ195" s="291"/>
      <c r="AR195" s="291"/>
      <c r="AS195" s="291"/>
      <c r="AT195" s="291"/>
      <c r="AU195" s="291"/>
      <c r="AV195" s="291"/>
      <c r="AW195" s="291"/>
      <c r="AX195" s="291"/>
      <c r="AY195" s="291"/>
      <c r="AZ195" s="291"/>
      <c r="BA195" s="291"/>
      <c r="BB195" s="291"/>
      <c r="BC195" s="291"/>
      <c r="BD195" s="291"/>
      <c r="BE195" s="291"/>
      <c r="BF195" s="291"/>
      <c r="BG195" s="291"/>
      <c r="BH195" s="291"/>
      <c r="BI195" s="291"/>
      <c r="BJ195" s="291"/>
      <c r="BK195" s="291"/>
      <c r="BL195" s="291"/>
      <c r="BM195" s="291"/>
      <c r="BN195" s="291"/>
      <c r="BO195" s="291"/>
      <c r="BP195" s="291"/>
      <c r="BQ195" s="291"/>
      <c r="BR195" s="291"/>
      <c r="BS195" s="291"/>
      <c r="BT195" s="291"/>
      <c r="BU195" s="291"/>
      <c r="BV195" s="291"/>
      <c r="BW195" s="291"/>
      <c r="BX195" s="291"/>
      <c r="BY195" s="291"/>
      <c r="BZ195" s="291"/>
      <c r="CA195" s="291"/>
      <c r="CB195" s="291"/>
      <c r="CC195" s="291"/>
      <c r="CD195" s="291"/>
      <c r="CE195" s="291"/>
      <c r="CF195" s="291"/>
      <c r="CG195" s="291"/>
      <c r="CH195" s="291"/>
      <c r="CI195" s="291"/>
      <c r="CJ195" s="291"/>
      <c r="CK195" s="291"/>
      <c r="CL195" s="291"/>
      <c r="CM195" s="291"/>
      <c r="CN195" s="291"/>
      <c r="CO195" s="291"/>
      <c r="CP195" s="291"/>
      <c r="CQ195" s="291"/>
      <c r="CR195" s="291"/>
      <c r="CS195" s="291"/>
      <c r="CT195" s="291"/>
      <c r="CU195" s="291"/>
      <c r="CV195" s="291"/>
      <c r="CW195" s="291"/>
      <c r="CX195" s="291"/>
      <c r="CY195" s="291"/>
      <c r="CZ195" s="291"/>
      <c r="DA195" s="291"/>
      <c r="DB195" s="291"/>
      <c r="DC195" s="291"/>
      <c r="DD195" s="291"/>
      <c r="DE195" s="291"/>
      <c r="DF195" s="291"/>
      <c r="DG195" s="291"/>
      <c r="DH195" s="291"/>
      <c r="DI195" s="291"/>
      <c r="DJ195" s="291"/>
      <c r="DK195" s="291"/>
      <c r="DL195" s="291"/>
      <c r="DM195" s="291"/>
      <c r="DN195" s="291"/>
      <c r="DO195" s="291"/>
      <c r="DP195" s="291"/>
      <c r="DQ195" s="291"/>
      <c r="DR195" s="291"/>
      <c r="DS195" s="291"/>
      <c r="DT195" s="291"/>
      <c r="DU195" s="291"/>
      <c r="DV195" s="291"/>
      <c r="DW195" s="291"/>
      <c r="DX195" s="291"/>
      <c r="DY195" s="291"/>
      <c r="DZ195" s="79"/>
      <c r="EA195" s="80"/>
      <c r="EB195" s="80"/>
      <c r="EC195" s="81"/>
    </row>
    <row r="196" spans="1:133" ht="22.5" hidden="1" customHeight="1" x14ac:dyDescent="0.25">
      <c r="A196" s="290"/>
      <c r="B196" s="292"/>
      <c r="C196" s="290"/>
      <c r="D196" s="290"/>
      <c r="E196" s="291"/>
      <c r="F196" s="291"/>
      <c r="G196" s="291"/>
      <c r="H196" s="291"/>
      <c r="I196" s="291"/>
      <c r="J196" s="291"/>
      <c r="K196" s="291"/>
      <c r="L196" s="291"/>
      <c r="M196" s="291"/>
      <c r="N196" s="291"/>
      <c r="O196" s="291"/>
      <c r="P196" s="291"/>
      <c r="Q196" s="291"/>
      <c r="R196" s="291"/>
      <c r="S196" s="291"/>
      <c r="T196" s="291"/>
      <c r="U196" s="291"/>
      <c r="V196" s="291"/>
      <c r="W196" s="291"/>
      <c r="X196" s="291"/>
      <c r="Y196" s="291"/>
      <c r="Z196" s="291"/>
      <c r="AA196" s="291"/>
      <c r="AB196" s="291"/>
      <c r="AC196" s="291"/>
      <c r="AD196" s="291"/>
      <c r="AE196" s="291"/>
      <c r="AF196" s="291"/>
      <c r="AG196" s="291"/>
      <c r="AH196" s="291"/>
      <c r="AI196" s="291"/>
      <c r="AJ196" s="291"/>
      <c r="AK196" s="291"/>
      <c r="AL196" s="291"/>
      <c r="AM196" s="291"/>
      <c r="AN196" s="291"/>
      <c r="AO196" s="291"/>
      <c r="AP196" s="291"/>
      <c r="AQ196" s="291"/>
      <c r="AR196" s="291"/>
      <c r="AS196" s="291"/>
      <c r="AT196" s="291"/>
      <c r="AU196" s="291"/>
      <c r="AV196" s="291"/>
      <c r="AW196" s="291"/>
      <c r="AX196" s="291"/>
      <c r="AY196" s="291"/>
      <c r="AZ196" s="291"/>
      <c r="BA196" s="291"/>
      <c r="BB196" s="291"/>
      <c r="BC196" s="291"/>
      <c r="BD196" s="291"/>
      <c r="BE196" s="291"/>
      <c r="BF196" s="291"/>
      <c r="BG196" s="291"/>
      <c r="BH196" s="291"/>
      <c r="BI196" s="291"/>
      <c r="BJ196" s="291"/>
      <c r="BK196" s="291"/>
      <c r="BL196" s="291"/>
      <c r="BM196" s="291"/>
      <c r="BN196" s="291"/>
      <c r="BO196" s="291"/>
      <c r="BP196" s="291"/>
      <c r="BQ196" s="291"/>
      <c r="BR196" s="291"/>
      <c r="BS196" s="291"/>
      <c r="BT196" s="291"/>
      <c r="BU196" s="291"/>
      <c r="BV196" s="291"/>
      <c r="BW196" s="291"/>
      <c r="BX196" s="291"/>
      <c r="BY196" s="291"/>
      <c r="BZ196" s="291"/>
      <c r="CA196" s="291"/>
      <c r="CB196" s="291"/>
      <c r="CC196" s="291"/>
      <c r="CD196" s="291"/>
      <c r="CE196" s="291"/>
      <c r="CF196" s="291"/>
      <c r="CG196" s="291"/>
      <c r="CH196" s="291"/>
      <c r="CI196" s="291"/>
      <c r="CJ196" s="291"/>
      <c r="CK196" s="291"/>
      <c r="CL196" s="291"/>
      <c r="CM196" s="291"/>
      <c r="CN196" s="291"/>
      <c r="CO196" s="291"/>
      <c r="CP196" s="291"/>
      <c r="CQ196" s="291"/>
      <c r="CR196" s="291"/>
      <c r="CS196" s="291"/>
      <c r="CT196" s="291"/>
      <c r="CU196" s="291"/>
      <c r="CV196" s="291"/>
      <c r="CW196" s="291"/>
      <c r="CX196" s="291"/>
      <c r="CY196" s="291"/>
      <c r="CZ196" s="291"/>
      <c r="DA196" s="291"/>
      <c r="DB196" s="291"/>
      <c r="DC196" s="291"/>
      <c r="DD196" s="291"/>
      <c r="DE196" s="291"/>
      <c r="DF196" s="291"/>
      <c r="DG196" s="291"/>
      <c r="DH196" s="291"/>
      <c r="DI196" s="291"/>
      <c r="DJ196" s="291"/>
      <c r="DK196" s="291"/>
      <c r="DL196" s="291"/>
      <c r="DM196" s="291"/>
      <c r="DN196" s="291"/>
      <c r="DO196" s="291"/>
      <c r="DP196" s="291"/>
      <c r="DQ196" s="291"/>
      <c r="DR196" s="291"/>
      <c r="DS196" s="291"/>
      <c r="DT196" s="291"/>
      <c r="DU196" s="291"/>
      <c r="DV196" s="291"/>
      <c r="DW196" s="291"/>
      <c r="DX196" s="291"/>
      <c r="DY196" s="291"/>
    </row>
    <row r="197" spans="1:133" ht="22.5" hidden="1" customHeight="1" x14ac:dyDescent="0.25">
      <c r="A197" s="290"/>
      <c r="B197" s="292"/>
      <c r="C197" s="290"/>
      <c r="D197" s="290"/>
      <c r="E197" s="291"/>
      <c r="F197" s="291"/>
      <c r="G197" s="291"/>
      <c r="H197" s="291"/>
      <c r="I197" s="291"/>
      <c r="J197" s="291"/>
      <c r="K197" s="291"/>
      <c r="L197" s="291"/>
      <c r="M197" s="291"/>
      <c r="N197" s="291"/>
      <c r="O197" s="291"/>
      <c r="P197" s="291"/>
      <c r="Q197" s="291"/>
      <c r="R197" s="291"/>
      <c r="S197" s="291"/>
      <c r="T197" s="291"/>
      <c r="U197" s="291"/>
      <c r="V197" s="291"/>
      <c r="W197" s="291"/>
      <c r="X197" s="291"/>
      <c r="Y197" s="291"/>
      <c r="Z197" s="291"/>
      <c r="AA197" s="291"/>
      <c r="AB197" s="291"/>
      <c r="AC197" s="291"/>
      <c r="AD197" s="291"/>
      <c r="AE197" s="291"/>
      <c r="AF197" s="291"/>
      <c r="AG197" s="291"/>
      <c r="AH197" s="291"/>
      <c r="AI197" s="291"/>
      <c r="AJ197" s="291"/>
      <c r="AK197" s="291"/>
      <c r="AL197" s="291"/>
      <c r="AM197" s="291"/>
      <c r="AN197" s="291"/>
      <c r="AO197" s="291"/>
      <c r="AP197" s="291"/>
      <c r="AQ197" s="291"/>
      <c r="AR197" s="291"/>
      <c r="AS197" s="291"/>
      <c r="AT197" s="291"/>
      <c r="AU197" s="291"/>
      <c r="AV197" s="291"/>
      <c r="AW197" s="291"/>
      <c r="AX197" s="291"/>
      <c r="AY197" s="291"/>
      <c r="AZ197" s="291"/>
      <c r="BA197" s="291"/>
      <c r="BB197" s="291"/>
      <c r="BC197" s="291"/>
      <c r="BD197" s="291"/>
      <c r="BE197" s="291"/>
      <c r="BF197" s="291"/>
      <c r="BG197" s="291"/>
      <c r="BH197" s="291"/>
      <c r="BI197" s="291"/>
      <c r="BJ197" s="291"/>
      <c r="BK197" s="291"/>
      <c r="BL197" s="291"/>
      <c r="BM197" s="291"/>
      <c r="BN197" s="291"/>
      <c r="BO197" s="291"/>
      <c r="BP197" s="291"/>
      <c r="BQ197" s="291"/>
      <c r="BR197" s="291"/>
      <c r="BS197" s="291"/>
      <c r="BT197" s="291"/>
      <c r="BU197" s="291"/>
      <c r="BV197" s="291"/>
      <c r="BW197" s="291"/>
      <c r="BX197" s="291"/>
      <c r="BY197" s="291"/>
      <c r="BZ197" s="291"/>
      <c r="CA197" s="291"/>
      <c r="CB197" s="291"/>
      <c r="CC197" s="291"/>
      <c r="CD197" s="291"/>
      <c r="CE197" s="291"/>
      <c r="CF197" s="291"/>
      <c r="CG197" s="291"/>
      <c r="CH197" s="291"/>
      <c r="CI197" s="291"/>
      <c r="CJ197" s="291"/>
      <c r="CK197" s="291"/>
      <c r="CL197" s="291"/>
      <c r="CM197" s="291"/>
      <c r="CN197" s="291"/>
      <c r="CO197" s="291"/>
      <c r="CP197" s="291"/>
      <c r="CQ197" s="291"/>
      <c r="CR197" s="291"/>
      <c r="CS197" s="291"/>
      <c r="CT197" s="291"/>
      <c r="CU197" s="291"/>
      <c r="CV197" s="291"/>
      <c r="CW197" s="291"/>
      <c r="CX197" s="291"/>
      <c r="CY197" s="291"/>
      <c r="CZ197" s="291"/>
      <c r="DA197" s="291"/>
      <c r="DB197" s="291"/>
      <c r="DC197" s="291"/>
      <c r="DD197" s="291"/>
      <c r="DE197" s="291"/>
      <c r="DF197" s="291"/>
      <c r="DG197" s="291"/>
      <c r="DH197" s="291"/>
      <c r="DI197" s="291"/>
      <c r="DJ197" s="291"/>
      <c r="DK197" s="291"/>
      <c r="DL197" s="291"/>
      <c r="DM197" s="291"/>
      <c r="DN197" s="291"/>
      <c r="DO197" s="291"/>
      <c r="DP197" s="291"/>
      <c r="DQ197" s="291"/>
      <c r="DR197" s="291"/>
      <c r="DS197" s="291"/>
      <c r="DT197" s="291"/>
      <c r="DU197" s="291"/>
      <c r="DV197" s="291"/>
      <c r="DW197" s="291"/>
      <c r="DX197" s="291"/>
      <c r="DY197" s="291"/>
    </row>
    <row r="198" spans="1:133" ht="22.5" hidden="1" customHeight="1" x14ac:dyDescent="0.25">
      <c r="A198" s="290"/>
      <c r="B198" s="292"/>
      <c r="C198" s="290"/>
      <c r="D198" s="290"/>
      <c r="E198" s="291"/>
      <c r="F198" s="291"/>
      <c r="G198" s="291"/>
      <c r="H198" s="291"/>
      <c r="I198" s="291"/>
      <c r="J198" s="291"/>
      <c r="K198" s="291"/>
      <c r="L198" s="291"/>
      <c r="M198" s="291"/>
      <c r="N198" s="291"/>
      <c r="O198" s="291"/>
      <c r="P198" s="291"/>
      <c r="Q198" s="291"/>
      <c r="R198" s="291"/>
      <c r="S198" s="291"/>
      <c r="T198" s="291"/>
      <c r="U198" s="291"/>
      <c r="V198" s="291"/>
      <c r="W198" s="291"/>
      <c r="X198" s="291"/>
      <c r="Y198" s="291"/>
      <c r="Z198" s="291"/>
      <c r="AA198" s="291"/>
      <c r="AB198" s="291"/>
      <c r="AC198" s="291"/>
      <c r="AD198" s="291"/>
      <c r="AE198" s="291"/>
      <c r="AF198" s="291"/>
      <c r="AG198" s="291"/>
      <c r="AH198" s="291"/>
      <c r="AI198" s="291"/>
      <c r="AJ198" s="291"/>
      <c r="AK198" s="291"/>
      <c r="AL198" s="291"/>
      <c r="AM198" s="291"/>
      <c r="AN198" s="291"/>
      <c r="AO198" s="291"/>
      <c r="AP198" s="291"/>
      <c r="AQ198" s="291"/>
      <c r="AR198" s="291"/>
      <c r="AS198" s="291"/>
      <c r="AT198" s="291"/>
      <c r="AU198" s="291"/>
      <c r="AV198" s="291"/>
      <c r="AW198" s="291"/>
      <c r="AX198" s="291"/>
      <c r="AY198" s="291"/>
      <c r="AZ198" s="291"/>
      <c r="BA198" s="291"/>
      <c r="BB198" s="291"/>
      <c r="BC198" s="291"/>
      <c r="BD198" s="291"/>
      <c r="BE198" s="291"/>
      <c r="BF198" s="291"/>
      <c r="BG198" s="291"/>
      <c r="BH198" s="291"/>
      <c r="BI198" s="291"/>
      <c r="BJ198" s="291"/>
      <c r="BK198" s="291"/>
      <c r="BL198" s="291"/>
      <c r="BM198" s="291"/>
      <c r="BN198" s="291"/>
      <c r="BO198" s="291"/>
      <c r="BP198" s="291"/>
      <c r="BQ198" s="291"/>
      <c r="BR198" s="291"/>
      <c r="BS198" s="291"/>
      <c r="BT198" s="291"/>
      <c r="BU198" s="291"/>
      <c r="BV198" s="291"/>
      <c r="BW198" s="291"/>
      <c r="BX198" s="291"/>
      <c r="BY198" s="291"/>
      <c r="BZ198" s="291"/>
      <c r="CA198" s="291"/>
      <c r="CB198" s="291"/>
      <c r="CC198" s="291"/>
      <c r="CD198" s="291"/>
      <c r="CE198" s="291"/>
      <c r="CF198" s="291"/>
      <c r="CG198" s="291"/>
      <c r="CH198" s="291"/>
      <c r="CI198" s="291"/>
      <c r="CJ198" s="291"/>
      <c r="CK198" s="291"/>
      <c r="CL198" s="291"/>
      <c r="CM198" s="291"/>
      <c r="CN198" s="291"/>
      <c r="CO198" s="291"/>
      <c r="CP198" s="291"/>
      <c r="CQ198" s="291"/>
      <c r="CR198" s="291"/>
      <c r="CS198" s="291"/>
      <c r="CT198" s="291"/>
      <c r="CU198" s="291"/>
      <c r="CV198" s="291"/>
      <c r="CW198" s="291"/>
      <c r="CX198" s="291"/>
      <c r="CY198" s="291"/>
      <c r="CZ198" s="291"/>
      <c r="DA198" s="291"/>
      <c r="DB198" s="291"/>
      <c r="DC198" s="291"/>
      <c r="DD198" s="291"/>
      <c r="DE198" s="291"/>
      <c r="DF198" s="291"/>
      <c r="DG198" s="291"/>
      <c r="DH198" s="291"/>
      <c r="DI198" s="291"/>
      <c r="DJ198" s="291"/>
      <c r="DK198" s="291"/>
      <c r="DL198" s="291"/>
      <c r="DM198" s="291"/>
      <c r="DN198" s="291"/>
      <c r="DO198" s="291"/>
      <c r="DP198" s="291"/>
      <c r="DQ198" s="291"/>
      <c r="DR198" s="291"/>
      <c r="DS198" s="291"/>
      <c r="DT198" s="291"/>
      <c r="DU198" s="291"/>
      <c r="DV198" s="291"/>
      <c r="DW198" s="291"/>
      <c r="DX198" s="291"/>
      <c r="DY198" s="291"/>
    </row>
    <row r="199" spans="1:133" ht="22.5" hidden="1" customHeight="1" x14ac:dyDescent="0.25">
      <c r="A199" s="290"/>
      <c r="B199" s="292"/>
      <c r="C199" s="290"/>
      <c r="D199" s="290"/>
      <c r="E199" s="291"/>
      <c r="F199" s="291"/>
      <c r="G199" s="291"/>
      <c r="H199" s="291"/>
      <c r="I199" s="291"/>
      <c r="J199" s="291"/>
      <c r="K199" s="291"/>
      <c r="L199" s="291"/>
      <c r="M199" s="291"/>
      <c r="N199" s="291"/>
      <c r="O199" s="291"/>
      <c r="P199" s="291"/>
      <c r="Q199" s="291"/>
      <c r="R199" s="291"/>
      <c r="S199" s="291"/>
      <c r="T199" s="291"/>
      <c r="U199" s="291"/>
      <c r="V199" s="291"/>
      <c r="W199" s="291"/>
      <c r="X199" s="291"/>
      <c r="Y199" s="291"/>
      <c r="Z199" s="291"/>
      <c r="AA199" s="291"/>
      <c r="AB199" s="291"/>
      <c r="AC199" s="291"/>
      <c r="AD199" s="291"/>
      <c r="AE199" s="291"/>
      <c r="AF199" s="291"/>
      <c r="AG199" s="291"/>
      <c r="AH199" s="291"/>
      <c r="AI199" s="291"/>
      <c r="AJ199" s="291"/>
      <c r="AK199" s="291"/>
      <c r="AL199" s="291"/>
      <c r="AM199" s="291"/>
      <c r="AN199" s="291"/>
      <c r="AO199" s="291"/>
      <c r="AP199" s="291"/>
      <c r="AQ199" s="291"/>
      <c r="AR199" s="291"/>
      <c r="AS199" s="291"/>
      <c r="AT199" s="291"/>
      <c r="AU199" s="291"/>
      <c r="AV199" s="291"/>
      <c r="AW199" s="291"/>
      <c r="AX199" s="291"/>
      <c r="AY199" s="291"/>
      <c r="AZ199" s="291"/>
      <c r="BA199" s="291"/>
      <c r="BB199" s="291"/>
      <c r="BC199" s="291"/>
      <c r="BD199" s="291"/>
      <c r="BE199" s="291"/>
      <c r="BF199" s="291"/>
      <c r="BG199" s="291"/>
      <c r="BH199" s="291"/>
      <c r="BI199" s="291"/>
      <c r="BJ199" s="291"/>
      <c r="BK199" s="291"/>
      <c r="BL199" s="291"/>
      <c r="BM199" s="291"/>
      <c r="BN199" s="291"/>
      <c r="BO199" s="291"/>
      <c r="BP199" s="291"/>
      <c r="BQ199" s="291"/>
      <c r="BR199" s="291"/>
      <c r="BS199" s="291"/>
      <c r="BT199" s="291"/>
      <c r="BU199" s="291"/>
      <c r="BV199" s="291"/>
      <c r="BW199" s="291"/>
      <c r="BX199" s="291"/>
      <c r="BY199" s="291"/>
      <c r="BZ199" s="291"/>
      <c r="CA199" s="291"/>
      <c r="CB199" s="291"/>
      <c r="CC199" s="291"/>
      <c r="CD199" s="291"/>
      <c r="CE199" s="291"/>
      <c r="CF199" s="291"/>
      <c r="CG199" s="291"/>
      <c r="CH199" s="291"/>
      <c r="CI199" s="291"/>
      <c r="CJ199" s="291"/>
      <c r="CK199" s="291"/>
      <c r="CL199" s="291"/>
      <c r="CM199" s="291"/>
      <c r="CN199" s="291"/>
      <c r="CO199" s="291"/>
      <c r="CP199" s="291"/>
      <c r="CQ199" s="291"/>
      <c r="CR199" s="291"/>
      <c r="CS199" s="291"/>
      <c r="CT199" s="291"/>
      <c r="CU199" s="291"/>
      <c r="CV199" s="291"/>
      <c r="CW199" s="291"/>
      <c r="CX199" s="291"/>
      <c r="CY199" s="291"/>
      <c r="CZ199" s="291"/>
      <c r="DA199" s="291"/>
      <c r="DB199" s="291"/>
      <c r="DC199" s="291"/>
      <c r="DD199" s="291"/>
      <c r="DE199" s="291"/>
      <c r="DF199" s="291"/>
      <c r="DG199" s="291"/>
      <c r="DH199" s="291"/>
      <c r="DI199" s="291"/>
      <c r="DJ199" s="291"/>
      <c r="DK199" s="291"/>
      <c r="DL199" s="291"/>
      <c r="DM199" s="291"/>
      <c r="DN199" s="291"/>
      <c r="DO199" s="291"/>
      <c r="DP199" s="291"/>
      <c r="DQ199" s="291"/>
      <c r="DR199" s="291"/>
      <c r="DS199" s="291"/>
      <c r="DT199" s="291"/>
      <c r="DU199" s="291"/>
      <c r="DV199" s="291"/>
      <c r="DW199" s="291"/>
      <c r="DX199" s="291"/>
      <c r="DY199" s="291"/>
    </row>
    <row r="200" spans="1:133" ht="22.5" hidden="1" customHeight="1" x14ac:dyDescent="0.25">
      <c r="A200" s="290"/>
      <c r="B200" s="292"/>
      <c r="C200" s="290"/>
      <c r="D200" s="290"/>
      <c r="E200" s="291"/>
      <c r="F200" s="291"/>
      <c r="G200" s="291"/>
      <c r="H200" s="291"/>
      <c r="I200" s="291"/>
      <c r="J200" s="291"/>
      <c r="K200" s="291"/>
      <c r="L200" s="291"/>
      <c r="M200" s="291"/>
      <c r="N200" s="291"/>
      <c r="O200" s="291"/>
      <c r="P200" s="291"/>
      <c r="Q200" s="291"/>
      <c r="R200" s="291"/>
      <c r="S200" s="291"/>
      <c r="T200" s="291"/>
      <c r="U200" s="291"/>
      <c r="V200" s="291"/>
      <c r="W200" s="291"/>
      <c r="X200" s="291"/>
      <c r="Y200" s="291"/>
      <c r="Z200" s="291"/>
      <c r="AA200" s="291"/>
      <c r="AB200" s="291"/>
      <c r="AC200" s="291"/>
      <c r="AD200" s="291"/>
      <c r="AE200" s="291"/>
      <c r="AF200" s="291"/>
      <c r="AG200" s="291"/>
      <c r="AH200" s="291"/>
      <c r="AI200" s="291"/>
      <c r="AJ200" s="291"/>
      <c r="AK200" s="291"/>
      <c r="AL200" s="291"/>
      <c r="AM200" s="291"/>
      <c r="AN200" s="291"/>
      <c r="AO200" s="291"/>
      <c r="AP200" s="291"/>
      <c r="AQ200" s="291"/>
      <c r="AR200" s="291"/>
      <c r="AS200" s="291"/>
      <c r="AT200" s="291"/>
      <c r="AU200" s="291"/>
      <c r="AV200" s="291"/>
      <c r="AW200" s="291"/>
      <c r="AX200" s="291"/>
      <c r="AY200" s="291"/>
      <c r="AZ200" s="291"/>
      <c r="BA200" s="291"/>
      <c r="BB200" s="291"/>
      <c r="BC200" s="291"/>
      <c r="BD200" s="291"/>
      <c r="BE200" s="291"/>
      <c r="BF200" s="291"/>
      <c r="BG200" s="291"/>
      <c r="BH200" s="291"/>
      <c r="BI200" s="291"/>
      <c r="BJ200" s="291"/>
      <c r="BK200" s="291"/>
      <c r="BL200" s="291"/>
      <c r="BM200" s="291"/>
      <c r="BN200" s="291"/>
      <c r="BO200" s="291"/>
      <c r="BP200" s="291"/>
      <c r="BQ200" s="291"/>
      <c r="BR200" s="291"/>
      <c r="BS200" s="291"/>
      <c r="BT200" s="291"/>
      <c r="BU200" s="291"/>
      <c r="BV200" s="291"/>
      <c r="BW200" s="291"/>
      <c r="BX200" s="291"/>
      <c r="BY200" s="291"/>
      <c r="BZ200" s="291"/>
      <c r="CA200" s="291"/>
      <c r="CB200" s="291"/>
      <c r="CC200" s="291"/>
      <c r="CD200" s="291"/>
      <c r="CE200" s="291"/>
      <c r="CF200" s="291"/>
      <c r="CG200" s="291"/>
      <c r="CH200" s="291"/>
      <c r="CI200" s="291"/>
      <c r="CJ200" s="291"/>
      <c r="CK200" s="291"/>
      <c r="CL200" s="291"/>
      <c r="CM200" s="291"/>
      <c r="CN200" s="291"/>
      <c r="CO200" s="291"/>
      <c r="CP200" s="291"/>
      <c r="CQ200" s="291"/>
      <c r="CR200" s="291"/>
      <c r="CS200" s="291"/>
      <c r="CT200" s="291"/>
      <c r="CU200" s="291"/>
      <c r="CV200" s="291"/>
      <c r="CW200" s="291"/>
      <c r="CX200" s="291"/>
      <c r="CY200" s="291"/>
      <c r="CZ200" s="291"/>
      <c r="DA200" s="291"/>
      <c r="DB200" s="291"/>
      <c r="DC200" s="291"/>
      <c r="DD200" s="291"/>
      <c r="DE200" s="291"/>
      <c r="DF200" s="291"/>
      <c r="DG200" s="291"/>
      <c r="DH200" s="291"/>
      <c r="DI200" s="291"/>
      <c r="DJ200" s="291"/>
      <c r="DK200" s="291"/>
      <c r="DL200" s="291"/>
      <c r="DM200" s="291"/>
      <c r="DN200" s="291"/>
      <c r="DO200" s="291"/>
      <c r="DP200" s="291"/>
      <c r="DQ200" s="291"/>
      <c r="DR200" s="291"/>
      <c r="DS200" s="291"/>
      <c r="DT200" s="291"/>
      <c r="DU200" s="291"/>
      <c r="DV200" s="291"/>
      <c r="DW200" s="291"/>
      <c r="DX200" s="291"/>
      <c r="DY200" s="291"/>
    </row>
    <row r="201" spans="1:133" ht="22.5" hidden="1" customHeight="1" x14ac:dyDescent="0.25">
      <c r="A201" s="290"/>
      <c r="B201" s="292"/>
      <c r="C201" s="290"/>
      <c r="D201" s="290"/>
      <c r="E201" s="291"/>
      <c r="F201" s="291"/>
      <c r="G201" s="291"/>
      <c r="H201" s="291"/>
      <c r="I201" s="291"/>
      <c r="J201" s="291"/>
      <c r="K201" s="291"/>
      <c r="L201" s="291"/>
      <c r="M201" s="291"/>
      <c r="N201" s="291"/>
      <c r="O201" s="291"/>
      <c r="P201" s="291"/>
      <c r="Q201" s="291"/>
      <c r="R201" s="291"/>
      <c r="S201" s="291"/>
      <c r="T201" s="291"/>
      <c r="U201" s="291"/>
      <c r="V201" s="291"/>
      <c r="W201" s="291"/>
      <c r="X201" s="291"/>
      <c r="Y201" s="291"/>
      <c r="Z201" s="291"/>
      <c r="AA201" s="291"/>
      <c r="AB201" s="291"/>
      <c r="AC201" s="291"/>
      <c r="AD201" s="291"/>
      <c r="AE201" s="291"/>
      <c r="AF201" s="291"/>
      <c r="AG201" s="291"/>
      <c r="AH201" s="291"/>
      <c r="AI201" s="291"/>
      <c r="AJ201" s="291"/>
      <c r="AK201" s="291"/>
      <c r="AL201" s="291"/>
      <c r="AM201" s="291"/>
      <c r="AN201" s="291"/>
      <c r="AO201" s="291"/>
      <c r="AP201" s="291"/>
      <c r="AQ201" s="291"/>
      <c r="AR201" s="291"/>
      <c r="AS201" s="291"/>
      <c r="AT201" s="291"/>
      <c r="AU201" s="291"/>
      <c r="AV201" s="291"/>
      <c r="AW201" s="291"/>
      <c r="AX201" s="291"/>
      <c r="AY201" s="291"/>
      <c r="AZ201" s="291"/>
      <c r="BA201" s="291"/>
      <c r="BB201" s="291"/>
      <c r="BC201" s="291"/>
      <c r="BD201" s="291"/>
      <c r="BE201" s="291"/>
      <c r="BF201" s="291"/>
      <c r="BG201" s="291"/>
      <c r="BH201" s="291"/>
      <c r="BI201" s="291"/>
      <c r="BJ201" s="291"/>
      <c r="BK201" s="291"/>
      <c r="BL201" s="291"/>
      <c r="BM201" s="291"/>
      <c r="BN201" s="291"/>
      <c r="BO201" s="291"/>
      <c r="BP201" s="291"/>
      <c r="BQ201" s="291"/>
      <c r="BR201" s="291"/>
      <c r="BS201" s="291"/>
      <c r="BT201" s="291"/>
      <c r="BU201" s="291"/>
      <c r="BV201" s="291"/>
      <c r="BW201" s="291"/>
      <c r="BX201" s="291"/>
      <c r="BY201" s="291"/>
      <c r="BZ201" s="291"/>
      <c r="CA201" s="291"/>
      <c r="CB201" s="291"/>
      <c r="CC201" s="291"/>
      <c r="CD201" s="291"/>
      <c r="CE201" s="291"/>
      <c r="CF201" s="291"/>
      <c r="CG201" s="291"/>
      <c r="CH201" s="291"/>
      <c r="CI201" s="291"/>
      <c r="CJ201" s="291"/>
      <c r="CK201" s="291"/>
      <c r="CL201" s="291"/>
      <c r="CM201" s="291"/>
      <c r="CN201" s="291"/>
      <c r="CO201" s="291"/>
      <c r="CP201" s="291"/>
      <c r="CQ201" s="291"/>
      <c r="CR201" s="291"/>
      <c r="CS201" s="291"/>
      <c r="CT201" s="291"/>
      <c r="CU201" s="291"/>
      <c r="CV201" s="291"/>
      <c r="CW201" s="291"/>
      <c r="CX201" s="291"/>
      <c r="CY201" s="291"/>
      <c r="CZ201" s="291"/>
      <c r="DA201" s="291"/>
      <c r="DB201" s="291"/>
      <c r="DC201" s="291"/>
      <c r="DD201" s="291"/>
      <c r="DE201" s="291"/>
      <c r="DF201" s="291"/>
      <c r="DG201" s="291"/>
      <c r="DH201" s="291"/>
      <c r="DI201" s="291"/>
      <c r="DJ201" s="291"/>
      <c r="DK201" s="291"/>
      <c r="DL201" s="291"/>
      <c r="DM201" s="291"/>
      <c r="DN201" s="291"/>
      <c r="DO201" s="291"/>
      <c r="DP201" s="291"/>
      <c r="DQ201" s="291"/>
      <c r="DR201" s="291"/>
      <c r="DS201" s="291"/>
      <c r="DT201" s="291"/>
      <c r="DU201" s="291"/>
      <c r="DV201" s="291"/>
      <c r="DW201" s="291"/>
      <c r="DX201" s="291"/>
      <c r="DY201" s="291"/>
    </row>
    <row r="202" spans="1:133" ht="22.5" hidden="1" customHeight="1" x14ac:dyDescent="0.25">
      <c r="A202" s="290"/>
      <c r="B202" s="292"/>
      <c r="C202" s="290"/>
      <c r="D202" s="290"/>
      <c r="E202" s="291"/>
      <c r="F202" s="291"/>
      <c r="G202" s="291"/>
      <c r="H202" s="291"/>
      <c r="I202" s="291"/>
      <c r="J202" s="291"/>
      <c r="K202" s="291"/>
      <c r="L202" s="291"/>
      <c r="M202" s="291"/>
      <c r="N202" s="291"/>
      <c r="O202" s="291"/>
      <c r="P202" s="291"/>
      <c r="Q202" s="291"/>
      <c r="R202" s="291"/>
      <c r="S202" s="291"/>
      <c r="T202" s="291"/>
      <c r="U202" s="291"/>
      <c r="V202" s="291"/>
      <c r="W202" s="291"/>
      <c r="X202" s="291"/>
      <c r="Y202" s="291"/>
      <c r="Z202" s="291"/>
      <c r="AA202" s="291"/>
      <c r="AB202" s="291"/>
      <c r="AC202" s="291"/>
      <c r="AD202" s="291"/>
      <c r="AE202" s="291"/>
      <c r="AF202" s="291"/>
      <c r="AG202" s="291"/>
      <c r="AH202" s="291"/>
      <c r="AI202" s="291"/>
      <c r="AJ202" s="291"/>
      <c r="AK202" s="291"/>
      <c r="AL202" s="291"/>
      <c r="AM202" s="291"/>
      <c r="AN202" s="291"/>
      <c r="AO202" s="291"/>
      <c r="AP202" s="291"/>
      <c r="AQ202" s="291"/>
      <c r="AR202" s="291"/>
      <c r="AS202" s="291"/>
      <c r="AT202" s="291"/>
      <c r="AU202" s="291"/>
      <c r="AV202" s="291"/>
      <c r="AW202" s="291"/>
      <c r="AX202" s="291"/>
      <c r="AY202" s="291"/>
      <c r="AZ202" s="291"/>
      <c r="BA202" s="291"/>
      <c r="BB202" s="291"/>
      <c r="BC202" s="291"/>
      <c r="BD202" s="291"/>
      <c r="BE202" s="291"/>
      <c r="BF202" s="291"/>
      <c r="BG202" s="291"/>
      <c r="BH202" s="291"/>
      <c r="BI202" s="291"/>
      <c r="BJ202" s="291"/>
      <c r="BK202" s="291"/>
      <c r="BL202" s="291"/>
      <c r="BM202" s="291"/>
      <c r="BN202" s="291"/>
      <c r="BO202" s="291"/>
      <c r="BP202" s="291"/>
      <c r="BQ202" s="291"/>
      <c r="BR202" s="291"/>
      <c r="BS202" s="291"/>
      <c r="BT202" s="291"/>
      <c r="BU202" s="291"/>
      <c r="BV202" s="291"/>
      <c r="BW202" s="291"/>
      <c r="BX202" s="291"/>
      <c r="BY202" s="291"/>
      <c r="BZ202" s="291"/>
      <c r="CA202" s="291"/>
      <c r="CB202" s="291"/>
      <c r="CC202" s="291"/>
      <c r="CD202" s="291"/>
      <c r="CE202" s="291"/>
      <c r="CF202" s="291"/>
      <c r="CG202" s="291"/>
      <c r="CH202" s="291"/>
      <c r="CI202" s="291"/>
      <c r="CJ202" s="291"/>
      <c r="CK202" s="291"/>
      <c r="CL202" s="291"/>
      <c r="CM202" s="291"/>
      <c r="CN202" s="291"/>
      <c r="CO202" s="291"/>
      <c r="CP202" s="291"/>
      <c r="CQ202" s="291"/>
      <c r="CR202" s="291"/>
      <c r="CS202" s="291"/>
      <c r="CT202" s="291"/>
      <c r="CU202" s="291"/>
      <c r="CV202" s="291"/>
      <c r="CW202" s="291"/>
      <c r="CX202" s="291"/>
      <c r="CY202" s="291"/>
      <c r="CZ202" s="291"/>
      <c r="DA202" s="291"/>
      <c r="DB202" s="291"/>
      <c r="DC202" s="291"/>
      <c r="DD202" s="291"/>
      <c r="DE202" s="291"/>
      <c r="DF202" s="291"/>
      <c r="DG202" s="291"/>
      <c r="DH202" s="291"/>
      <c r="DI202" s="291"/>
      <c r="DJ202" s="291"/>
      <c r="DK202" s="291"/>
      <c r="DL202" s="291"/>
      <c r="DM202" s="291"/>
      <c r="DN202" s="291"/>
      <c r="DO202" s="291"/>
      <c r="DP202" s="291"/>
      <c r="DQ202" s="291"/>
      <c r="DR202" s="291"/>
      <c r="DS202" s="291"/>
      <c r="DT202" s="291"/>
      <c r="DU202" s="291"/>
      <c r="DV202" s="291"/>
      <c r="DW202" s="291"/>
      <c r="DX202" s="291"/>
      <c r="DY202" s="291"/>
    </row>
    <row r="203" spans="1:133" ht="22.5" hidden="1" customHeight="1" x14ac:dyDescent="0.25">
      <c r="A203" s="290"/>
      <c r="B203" s="292"/>
      <c r="C203" s="290"/>
      <c r="D203" s="290"/>
      <c r="E203" s="291"/>
      <c r="F203" s="291"/>
      <c r="G203" s="291"/>
      <c r="H203" s="291"/>
      <c r="I203" s="291"/>
      <c r="J203" s="291"/>
      <c r="K203" s="291"/>
      <c r="L203" s="291"/>
      <c r="M203" s="291"/>
      <c r="N203" s="291"/>
      <c r="O203" s="291"/>
      <c r="P203" s="291"/>
      <c r="Q203" s="291"/>
      <c r="R203" s="291"/>
      <c r="S203" s="291"/>
      <c r="T203" s="291"/>
      <c r="U203" s="291"/>
      <c r="V203" s="291"/>
      <c r="W203" s="291"/>
      <c r="X203" s="291"/>
      <c r="Y203" s="291"/>
      <c r="Z203" s="291"/>
      <c r="AA203" s="291"/>
      <c r="AB203" s="291"/>
      <c r="AC203" s="291"/>
      <c r="AD203" s="291"/>
      <c r="AE203" s="291"/>
      <c r="AF203" s="291"/>
      <c r="AG203" s="291"/>
      <c r="AH203" s="291"/>
      <c r="AI203" s="291"/>
      <c r="AJ203" s="291"/>
      <c r="AK203" s="291"/>
      <c r="AL203" s="291"/>
      <c r="AM203" s="291"/>
      <c r="AN203" s="291"/>
      <c r="AO203" s="291"/>
      <c r="AP203" s="291"/>
      <c r="AQ203" s="291"/>
      <c r="AR203" s="291"/>
      <c r="AS203" s="291"/>
      <c r="AT203" s="291"/>
      <c r="AU203" s="291"/>
      <c r="AV203" s="291"/>
      <c r="AW203" s="291"/>
      <c r="AX203" s="291"/>
      <c r="AY203" s="291"/>
      <c r="AZ203" s="291"/>
      <c r="BA203" s="291"/>
      <c r="BB203" s="291"/>
      <c r="BC203" s="291"/>
      <c r="BD203" s="291"/>
      <c r="BE203" s="291"/>
      <c r="BF203" s="291"/>
      <c r="BG203" s="291"/>
      <c r="BH203" s="291"/>
      <c r="BI203" s="291"/>
      <c r="BJ203" s="291"/>
      <c r="BK203" s="291"/>
      <c r="BL203" s="291"/>
      <c r="BM203" s="291"/>
      <c r="BN203" s="291"/>
      <c r="BO203" s="291"/>
      <c r="BP203" s="291"/>
      <c r="BQ203" s="291"/>
      <c r="BR203" s="291"/>
      <c r="BS203" s="291"/>
      <c r="BT203" s="291"/>
      <c r="BU203" s="291"/>
      <c r="BV203" s="291"/>
      <c r="BW203" s="291"/>
      <c r="BX203" s="291"/>
      <c r="BY203" s="291"/>
      <c r="BZ203" s="291"/>
      <c r="CA203" s="291"/>
      <c r="CB203" s="291"/>
      <c r="CC203" s="291"/>
      <c r="CD203" s="291"/>
      <c r="CE203" s="291"/>
      <c r="CF203" s="291"/>
      <c r="CG203" s="291"/>
      <c r="CH203" s="291"/>
      <c r="CI203" s="291"/>
      <c r="CJ203" s="291"/>
      <c r="CK203" s="291"/>
      <c r="CL203" s="291"/>
      <c r="CM203" s="291"/>
      <c r="CN203" s="291"/>
      <c r="CO203" s="291"/>
      <c r="CP203" s="291"/>
      <c r="CQ203" s="291"/>
      <c r="CR203" s="291"/>
      <c r="CS203" s="291"/>
      <c r="CT203" s="291"/>
      <c r="CU203" s="291"/>
      <c r="CV203" s="291"/>
      <c r="CW203" s="291"/>
      <c r="CX203" s="291"/>
      <c r="CY203" s="291"/>
      <c r="CZ203" s="291"/>
      <c r="DA203" s="291"/>
      <c r="DB203" s="291"/>
      <c r="DC203" s="291"/>
      <c r="DD203" s="291"/>
      <c r="DE203" s="291"/>
      <c r="DF203" s="291"/>
      <c r="DG203" s="291"/>
      <c r="DH203" s="291"/>
      <c r="DI203" s="291"/>
      <c r="DJ203" s="291"/>
      <c r="DK203" s="291"/>
      <c r="DL203" s="291"/>
      <c r="DM203" s="291"/>
      <c r="DN203" s="291"/>
      <c r="DO203" s="291"/>
      <c r="DP203" s="291"/>
      <c r="DQ203" s="291"/>
      <c r="DR203" s="291"/>
      <c r="DS203" s="291"/>
      <c r="DT203" s="291"/>
      <c r="DU203" s="291"/>
      <c r="DV203" s="291"/>
      <c r="DW203" s="291"/>
      <c r="DX203" s="291"/>
      <c r="DY203" s="291"/>
    </row>
    <row r="204" spans="1:133" ht="22.5" hidden="1" customHeight="1" x14ac:dyDescent="0.25">
      <c r="A204" s="290"/>
      <c r="B204" s="292"/>
      <c r="C204" s="290"/>
      <c r="D204" s="290"/>
      <c r="E204" s="291"/>
      <c r="F204" s="291"/>
      <c r="G204" s="291"/>
      <c r="H204" s="291"/>
      <c r="I204" s="291"/>
      <c r="J204" s="291"/>
      <c r="K204" s="291"/>
      <c r="L204" s="291"/>
      <c r="M204" s="291"/>
      <c r="N204" s="291"/>
      <c r="O204" s="291"/>
      <c r="P204" s="291"/>
      <c r="Q204" s="291"/>
      <c r="R204" s="291"/>
      <c r="S204" s="291"/>
      <c r="T204" s="291"/>
      <c r="U204" s="291"/>
      <c r="V204" s="291"/>
      <c r="W204" s="291"/>
      <c r="X204" s="291"/>
      <c r="Y204" s="291"/>
      <c r="Z204" s="291"/>
      <c r="AA204" s="291"/>
      <c r="AB204" s="291"/>
      <c r="AC204" s="291"/>
      <c r="AD204" s="291"/>
      <c r="AE204" s="291"/>
      <c r="AF204" s="291"/>
      <c r="AG204" s="291"/>
      <c r="AH204" s="291"/>
      <c r="AI204" s="291"/>
      <c r="AJ204" s="291"/>
      <c r="AK204" s="291"/>
      <c r="AL204" s="291"/>
      <c r="AM204" s="291"/>
      <c r="AN204" s="291"/>
      <c r="AO204" s="291"/>
      <c r="AP204" s="291"/>
      <c r="AQ204" s="291"/>
      <c r="AR204" s="291"/>
      <c r="AS204" s="291"/>
      <c r="AT204" s="291"/>
      <c r="AU204" s="291"/>
      <c r="AV204" s="291"/>
      <c r="AW204" s="291"/>
      <c r="AX204" s="291"/>
      <c r="AY204" s="291"/>
      <c r="AZ204" s="291"/>
      <c r="BA204" s="291"/>
      <c r="BB204" s="291"/>
      <c r="BC204" s="291"/>
      <c r="BD204" s="291"/>
      <c r="BE204" s="291"/>
      <c r="BF204" s="291"/>
      <c r="BG204" s="291"/>
      <c r="BH204" s="291"/>
      <c r="BI204" s="291"/>
      <c r="BJ204" s="291"/>
      <c r="BK204" s="291"/>
      <c r="BL204" s="291"/>
      <c r="BM204" s="291"/>
      <c r="BN204" s="291"/>
      <c r="BO204" s="291"/>
      <c r="BP204" s="291"/>
      <c r="BQ204" s="291"/>
      <c r="BR204" s="291"/>
      <c r="BS204" s="291"/>
      <c r="BT204" s="291"/>
      <c r="BU204" s="291"/>
      <c r="BV204" s="291"/>
      <c r="BW204" s="291"/>
      <c r="BX204" s="291"/>
      <c r="BY204" s="291"/>
      <c r="BZ204" s="291"/>
      <c r="CA204" s="291"/>
      <c r="CB204" s="291"/>
      <c r="CC204" s="291"/>
      <c r="CD204" s="291"/>
      <c r="CE204" s="291"/>
      <c r="CF204" s="291"/>
      <c r="CG204" s="291"/>
      <c r="CH204" s="291"/>
      <c r="CI204" s="291"/>
      <c r="CJ204" s="291"/>
      <c r="CK204" s="291"/>
      <c r="CL204" s="291"/>
      <c r="CM204" s="291"/>
      <c r="CN204" s="291"/>
      <c r="CO204" s="291"/>
      <c r="CP204" s="291"/>
      <c r="CQ204" s="291"/>
      <c r="CR204" s="291"/>
      <c r="CS204" s="291"/>
      <c r="CT204" s="291"/>
      <c r="CU204" s="291"/>
      <c r="CV204" s="291"/>
      <c r="CW204" s="291"/>
      <c r="CX204" s="291"/>
      <c r="CY204" s="291"/>
      <c r="CZ204" s="291"/>
      <c r="DA204" s="291"/>
      <c r="DB204" s="291"/>
      <c r="DC204" s="291"/>
      <c r="DD204" s="291"/>
      <c r="DE204" s="291"/>
      <c r="DF204" s="291"/>
      <c r="DG204" s="291"/>
      <c r="DH204" s="291"/>
      <c r="DI204" s="291"/>
      <c r="DJ204" s="291"/>
      <c r="DK204" s="291"/>
      <c r="DL204" s="291"/>
      <c r="DM204" s="291"/>
      <c r="DN204" s="291"/>
      <c r="DO204" s="291"/>
      <c r="DP204" s="291"/>
      <c r="DQ204" s="291"/>
      <c r="DR204" s="291"/>
      <c r="DS204" s="291"/>
      <c r="DT204" s="291"/>
      <c r="DU204" s="291"/>
      <c r="DV204" s="291"/>
      <c r="DW204" s="291"/>
      <c r="DX204" s="291"/>
      <c r="DY204" s="291"/>
    </row>
    <row r="205" spans="1:133" ht="22.5" hidden="1" customHeight="1" x14ac:dyDescent="0.25">
      <c r="A205" s="290"/>
      <c r="B205" s="292"/>
      <c r="C205" s="290"/>
      <c r="D205" s="290"/>
      <c r="E205" s="291"/>
      <c r="F205" s="291"/>
      <c r="G205" s="291"/>
      <c r="H205" s="291"/>
      <c r="I205" s="291"/>
      <c r="J205" s="291"/>
      <c r="K205" s="291"/>
      <c r="L205" s="291"/>
      <c r="M205" s="291"/>
      <c r="N205" s="291"/>
      <c r="O205" s="291"/>
      <c r="P205" s="291"/>
      <c r="Q205" s="291"/>
      <c r="R205" s="291"/>
      <c r="S205" s="291"/>
      <c r="T205" s="291"/>
      <c r="U205" s="291"/>
      <c r="V205" s="291"/>
      <c r="W205" s="291"/>
      <c r="X205" s="291"/>
      <c r="Y205" s="291"/>
      <c r="Z205" s="291"/>
      <c r="AA205" s="291"/>
      <c r="AB205" s="291"/>
      <c r="AC205" s="291"/>
      <c r="AD205" s="291"/>
      <c r="AE205" s="291"/>
      <c r="AF205" s="291"/>
      <c r="AG205" s="291"/>
      <c r="AH205" s="291"/>
      <c r="AI205" s="291"/>
      <c r="AJ205" s="291"/>
      <c r="AK205" s="291"/>
      <c r="AL205" s="291"/>
      <c r="AM205" s="291"/>
      <c r="AN205" s="291"/>
      <c r="AO205" s="291"/>
      <c r="AP205" s="291"/>
      <c r="AQ205" s="291"/>
      <c r="AR205" s="291"/>
      <c r="AS205" s="291"/>
      <c r="AT205" s="291"/>
      <c r="AU205" s="291"/>
      <c r="AV205" s="291"/>
      <c r="AW205" s="291"/>
      <c r="AX205" s="291"/>
      <c r="AY205" s="291"/>
      <c r="AZ205" s="291"/>
      <c r="BA205" s="291"/>
      <c r="BB205" s="291"/>
      <c r="BC205" s="291"/>
      <c r="BD205" s="291"/>
      <c r="BE205" s="291"/>
      <c r="BF205" s="291"/>
      <c r="BG205" s="291"/>
      <c r="BH205" s="291"/>
      <c r="BI205" s="291"/>
      <c r="BJ205" s="291"/>
      <c r="BK205" s="291"/>
      <c r="BL205" s="291"/>
      <c r="BM205" s="291"/>
      <c r="BN205" s="291"/>
      <c r="BO205" s="291"/>
      <c r="BP205" s="291"/>
      <c r="BQ205" s="291"/>
      <c r="BR205" s="291"/>
      <c r="BS205" s="291"/>
      <c r="BT205" s="291"/>
      <c r="BU205" s="291"/>
      <c r="BV205" s="291"/>
      <c r="BW205" s="291"/>
      <c r="BX205" s="291"/>
      <c r="BY205" s="291"/>
      <c r="BZ205" s="291"/>
      <c r="CA205" s="291"/>
      <c r="CB205" s="291"/>
      <c r="CC205" s="291"/>
      <c r="CD205" s="291"/>
      <c r="CE205" s="291"/>
      <c r="CF205" s="291"/>
      <c r="CG205" s="291"/>
      <c r="CH205" s="291"/>
      <c r="CI205" s="291"/>
      <c r="CJ205" s="291"/>
      <c r="CK205" s="291"/>
      <c r="CL205" s="291"/>
      <c r="CM205" s="291"/>
      <c r="CN205" s="291"/>
      <c r="CO205" s="291"/>
      <c r="CP205" s="291"/>
      <c r="CQ205" s="291"/>
      <c r="CR205" s="291"/>
      <c r="CS205" s="291"/>
      <c r="CT205" s="291"/>
      <c r="CU205" s="291"/>
      <c r="CV205" s="291"/>
      <c r="CW205" s="291"/>
      <c r="CX205" s="291"/>
      <c r="CY205" s="291"/>
      <c r="CZ205" s="291"/>
      <c r="DA205" s="291"/>
      <c r="DB205" s="291"/>
      <c r="DC205" s="291"/>
      <c r="DD205" s="291"/>
      <c r="DE205" s="291"/>
      <c r="DF205" s="291"/>
      <c r="DG205" s="291"/>
      <c r="DH205" s="291"/>
      <c r="DI205" s="291"/>
      <c r="DJ205" s="291"/>
      <c r="DK205" s="291"/>
      <c r="DL205" s="291"/>
      <c r="DM205" s="291"/>
      <c r="DN205" s="291"/>
      <c r="DO205" s="291"/>
      <c r="DP205" s="291"/>
      <c r="DQ205" s="291"/>
      <c r="DR205" s="291"/>
      <c r="DS205" s="291"/>
      <c r="DT205" s="291"/>
      <c r="DU205" s="291"/>
      <c r="DV205" s="291"/>
      <c r="DW205" s="291"/>
      <c r="DX205" s="291"/>
      <c r="DY205" s="291"/>
    </row>
    <row r="206" spans="1:133" ht="22.5" hidden="1" customHeight="1" x14ac:dyDescent="0.25">
      <c r="A206" s="290"/>
      <c r="B206" s="292"/>
      <c r="C206" s="290"/>
      <c r="D206" s="290"/>
      <c r="E206" s="291"/>
      <c r="F206" s="291"/>
      <c r="G206" s="291"/>
      <c r="H206" s="291"/>
      <c r="I206" s="291"/>
      <c r="J206" s="291"/>
      <c r="K206" s="291"/>
      <c r="L206" s="291"/>
      <c r="M206" s="291"/>
      <c r="N206" s="291"/>
      <c r="O206" s="291"/>
      <c r="P206" s="291"/>
      <c r="Q206" s="291"/>
      <c r="R206" s="291"/>
      <c r="S206" s="291"/>
      <c r="T206" s="291"/>
      <c r="U206" s="291"/>
      <c r="V206" s="291"/>
      <c r="W206" s="291"/>
      <c r="X206" s="291"/>
      <c r="Y206" s="291"/>
      <c r="Z206" s="291"/>
      <c r="AA206" s="291"/>
      <c r="AB206" s="291"/>
      <c r="AC206" s="291"/>
      <c r="AD206" s="291"/>
      <c r="AE206" s="291"/>
      <c r="AF206" s="291"/>
      <c r="AG206" s="291"/>
      <c r="AH206" s="291"/>
      <c r="AI206" s="291"/>
      <c r="AJ206" s="291"/>
      <c r="AK206" s="291"/>
      <c r="AL206" s="291"/>
      <c r="AM206" s="291"/>
      <c r="AN206" s="291"/>
      <c r="AO206" s="291"/>
      <c r="AP206" s="291"/>
      <c r="AQ206" s="291"/>
      <c r="AR206" s="291"/>
      <c r="AS206" s="291"/>
      <c r="AT206" s="291"/>
      <c r="AU206" s="291"/>
      <c r="AV206" s="291"/>
      <c r="AW206" s="291"/>
      <c r="AX206" s="291"/>
      <c r="AY206" s="291"/>
      <c r="AZ206" s="291"/>
      <c r="BA206" s="291"/>
      <c r="BB206" s="291"/>
      <c r="BC206" s="291"/>
      <c r="BD206" s="291"/>
      <c r="BE206" s="291"/>
      <c r="BF206" s="291"/>
      <c r="BG206" s="291"/>
      <c r="BH206" s="291"/>
      <c r="BI206" s="291"/>
      <c r="BJ206" s="291"/>
      <c r="BK206" s="291"/>
      <c r="BL206" s="291"/>
      <c r="BM206" s="291"/>
      <c r="BN206" s="291"/>
      <c r="BO206" s="291"/>
      <c r="BP206" s="291"/>
      <c r="BQ206" s="291"/>
      <c r="BR206" s="291"/>
      <c r="BS206" s="291"/>
      <c r="BT206" s="291"/>
      <c r="BU206" s="291"/>
      <c r="BV206" s="291"/>
      <c r="BW206" s="291"/>
      <c r="BX206" s="291"/>
      <c r="BY206" s="291"/>
      <c r="BZ206" s="291"/>
      <c r="CA206" s="291"/>
      <c r="CB206" s="291"/>
      <c r="CC206" s="291"/>
      <c r="CD206" s="291"/>
      <c r="CE206" s="291"/>
      <c r="CF206" s="291"/>
      <c r="CG206" s="291"/>
      <c r="CH206" s="291"/>
      <c r="CI206" s="291"/>
      <c r="CJ206" s="291"/>
      <c r="CK206" s="291"/>
      <c r="CL206" s="291"/>
      <c r="CM206" s="291"/>
      <c r="CN206" s="291"/>
      <c r="CO206" s="291"/>
      <c r="CP206" s="291"/>
      <c r="CQ206" s="291"/>
      <c r="CR206" s="291"/>
      <c r="CS206" s="291"/>
      <c r="CT206" s="291"/>
      <c r="CU206" s="291"/>
      <c r="CV206" s="291"/>
      <c r="CW206" s="291"/>
      <c r="CX206" s="291"/>
      <c r="CY206" s="291"/>
      <c r="CZ206" s="291"/>
      <c r="DA206" s="291"/>
      <c r="DB206" s="291"/>
      <c r="DC206" s="291"/>
      <c r="DD206" s="291"/>
      <c r="DE206" s="291"/>
      <c r="DF206" s="291"/>
      <c r="DG206" s="291"/>
      <c r="DH206" s="291"/>
      <c r="DI206" s="291"/>
      <c r="DJ206" s="291"/>
      <c r="DK206" s="291"/>
      <c r="DL206" s="291"/>
      <c r="DM206" s="291"/>
      <c r="DN206" s="291"/>
      <c r="DO206" s="291"/>
      <c r="DP206" s="291"/>
      <c r="DQ206" s="291"/>
      <c r="DR206" s="291"/>
      <c r="DS206" s="291"/>
      <c r="DT206" s="291"/>
      <c r="DU206" s="291"/>
      <c r="DV206" s="291"/>
      <c r="DW206" s="291"/>
      <c r="DX206" s="291"/>
      <c r="DY206" s="291"/>
    </row>
    <row r="207" spans="1:133" ht="22.5" hidden="1" customHeight="1" x14ac:dyDescent="0.25">
      <c r="A207" s="290"/>
      <c r="B207" s="292"/>
      <c r="C207" s="290"/>
      <c r="D207" s="290"/>
      <c r="E207" s="291"/>
      <c r="F207" s="291"/>
      <c r="G207" s="291"/>
      <c r="H207" s="291"/>
      <c r="I207" s="291"/>
      <c r="J207" s="291"/>
      <c r="K207" s="291"/>
      <c r="L207" s="291"/>
      <c r="M207" s="291"/>
      <c r="N207" s="291"/>
      <c r="O207" s="291"/>
      <c r="P207" s="291"/>
      <c r="Q207" s="291"/>
      <c r="R207" s="291"/>
      <c r="S207" s="291"/>
      <c r="T207" s="291"/>
      <c r="U207" s="291"/>
      <c r="V207" s="291"/>
      <c r="W207" s="291"/>
      <c r="X207" s="291"/>
      <c r="Y207" s="291"/>
      <c r="Z207" s="291"/>
      <c r="AA207" s="291"/>
      <c r="AB207" s="291"/>
      <c r="AC207" s="291"/>
      <c r="AD207" s="291"/>
      <c r="AE207" s="291"/>
      <c r="AF207" s="291"/>
      <c r="AG207" s="291"/>
      <c r="AH207" s="291"/>
      <c r="AI207" s="291"/>
      <c r="AJ207" s="291"/>
      <c r="AK207" s="291"/>
      <c r="AL207" s="291"/>
      <c r="AM207" s="291"/>
      <c r="AN207" s="291"/>
      <c r="AO207" s="291"/>
      <c r="AP207" s="291"/>
      <c r="AQ207" s="291"/>
      <c r="AR207" s="291"/>
      <c r="AS207" s="291"/>
      <c r="AT207" s="291"/>
      <c r="AU207" s="291"/>
      <c r="AV207" s="291"/>
      <c r="AW207" s="291"/>
      <c r="AX207" s="291"/>
      <c r="AY207" s="291"/>
      <c r="AZ207" s="291"/>
      <c r="BA207" s="291"/>
      <c r="BB207" s="291"/>
      <c r="BC207" s="291"/>
      <c r="BD207" s="291"/>
      <c r="BE207" s="291"/>
      <c r="BF207" s="291"/>
      <c r="BG207" s="291"/>
      <c r="BH207" s="291"/>
      <c r="BI207" s="291"/>
      <c r="BJ207" s="291"/>
      <c r="BK207" s="291"/>
      <c r="BL207" s="291"/>
      <c r="BM207" s="291"/>
      <c r="BN207" s="291"/>
      <c r="BO207" s="291"/>
      <c r="BP207" s="291"/>
      <c r="BQ207" s="291"/>
      <c r="BR207" s="291"/>
      <c r="BS207" s="291"/>
      <c r="BT207" s="291"/>
      <c r="BU207" s="291"/>
      <c r="BV207" s="291"/>
      <c r="BW207" s="291"/>
      <c r="BX207" s="291"/>
      <c r="BY207" s="291"/>
      <c r="BZ207" s="291"/>
      <c r="CA207" s="291"/>
      <c r="CB207" s="291"/>
      <c r="CC207" s="291"/>
      <c r="CD207" s="291"/>
      <c r="CE207" s="291"/>
      <c r="CF207" s="291"/>
      <c r="CG207" s="291"/>
      <c r="CH207" s="291"/>
      <c r="CI207" s="291"/>
      <c r="CJ207" s="291"/>
      <c r="CK207" s="291"/>
      <c r="CL207" s="291"/>
      <c r="CM207" s="291"/>
      <c r="CN207" s="291"/>
      <c r="CO207" s="291"/>
      <c r="CP207" s="291"/>
      <c r="CQ207" s="291"/>
      <c r="CR207" s="291"/>
      <c r="CS207" s="291"/>
      <c r="CT207" s="291"/>
      <c r="CU207" s="291"/>
      <c r="CV207" s="291"/>
      <c r="CW207" s="291"/>
      <c r="CX207" s="291"/>
      <c r="CY207" s="291"/>
      <c r="CZ207" s="291"/>
      <c r="DA207" s="291"/>
      <c r="DB207" s="291"/>
      <c r="DC207" s="291"/>
      <c r="DD207" s="291"/>
      <c r="DE207" s="291"/>
      <c r="DF207" s="291"/>
      <c r="DG207" s="291"/>
      <c r="DH207" s="291"/>
      <c r="DI207" s="291"/>
      <c r="DJ207" s="291"/>
      <c r="DK207" s="291"/>
      <c r="DL207" s="291"/>
      <c r="DM207" s="291"/>
      <c r="DN207" s="291"/>
      <c r="DO207" s="291"/>
      <c r="DP207" s="291"/>
      <c r="DQ207" s="291"/>
      <c r="DR207" s="291"/>
      <c r="DS207" s="291"/>
      <c r="DT207" s="291"/>
      <c r="DU207" s="291"/>
      <c r="DV207" s="291"/>
      <c r="DW207" s="291"/>
      <c r="DX207" s="291"/>
      <c r="DY207" s="291"/>
    </row>
    <row r="208" spans="1:133" ht="22.5" hidden="1" customHeight="1" x14ac:dyDescent="0.25">
      <c r="A208" s="290"/>
      <c r="B208" s="292"/>
      <c r="C208" s="290"/>
      <c r="D208" s="290"/>
      <c r="E208" s="291"/>
      <c r="F208" s="291"/>
      <c r="G208" s="291"/>
      <c r="H208" s="291"/>
      <c r="I208" s="291"/>
      <c r="J208" s="291"/>
      <c r="K208" s="291"/>
      <c r="L208" s="291"/>
      <c r="M208" s="291"/>
      <c r="N208" s="291"/>
      <c r="O208" s="291"/>
      <c r="P208" s="291"/>
      <c r="Q208" s="291"/>
      <c r="R208" s="291"/>
      <c r="S208" s="291"/>
      <c r="T208" s="291"/>
      <c r="U208" s="291"/>
      <c r="V208" s="291"/>
      <c r="W208" s="291"/>
      <c r="X208" s="291"/>
      <c r="Y208" s="291"/>
      <c r="Z208" s="291"/>
      <c r="AA208" s="291"/>
      <c r="AB208" s="291"/>
      <c r="AC208" s="291"/>
      <c r="AD208" s="291"/>
      <c r="AE208" s="291"/>
      <c r="AF208" s="291"/>
      <c r="AG208" s="291"/>
      <c r="AH208" s="291"/>
      <c r="AI208" s="291"/>
      <c r="AJ208" s="291"/>
      <c r="AK208" s="291"/>
      <c r="AL208" s="291"/>
      <c r="AM208" s="291"/>
      <c r="AN208" s="291"/>
      <c r="AO208" s="291"/>
      <c r="AP208" s="291"/>
      <c r="AQ208" s="291"/>
      <c r="AR208" s="291"/>
      <c r="AS208" s="291"/>
      <c r="AT208" s="291"/>
      <c r="AU208" s="291"/>
      <c r="AV208" s="291"/>
      <c r="AW208" s="291"/>
      <c r="AX208" s="291"/>
      <c r="AY208" s="291"/>
      <c r="AZ208" s="291"/>
      <c r="BA208" s="291"/>
      <c r="BB208" s="291"/>
      <c r="BC208" s="291"/>
      <c r="BD208" s="291"/>
      <c r="BE208" s="291"/>
      <c r="BF208" s="291"/>
      <c r="BG208" s="291"/>
      <c r="BH208" s="291"/>
      <c r="BI208" s="291"/>
      <c r="BJ208" s="291"/>
      <c r="BK208" s="291"/>
      <c r="BL208" s="291"/>
      <c r="BM208" s="291"/>
      <c r="BN208" s="291"/>
      <c r="BO208" s="291"/>
      <c r="BP208" s="291"/>
      <c r="BQ208" s="291"/>
      <c r="BR208" s="291"/>
      <c r="BS208" s="291"/>
      <c r="BT208" s="291"/>
      <c r="BU208" s="291"/>
      <c r="BV208" s="291"/>
      <c r="BW208" s="291"/>
      <c r="BX208" s="291"/>
      <c r="BY208" s="291"/>
      <c r="BZ208" s="291"/>
      <c r="CA208" s="291"/>
      <c r="CB208" s="291"/>
      <c r="CC208" s="291"/>
      <c r="CD208" s="291"/>
      <c r="CE208" s="291"/>
      <c r="CF208" s="291"/>
      <c r="CG208" s="291"/>
      <c r="CH208" s="291"/>
      <c r="CI208" s="291"/>
      <c r="CJ208" s="291"/>
      <c r="CK208" s="291"/>
      <c r="CL208" s="291"/>
      <c r="CM208" s="291"/>
      <c r="CN208" s="291"/>
      <c r="CO208" s="291"/>
      <c r="CP208" s="291"/>
      <c r="CQ208" s="291"/>
      <c r="CR208" s="291"/>
      <c r="CS208" s="291"/>
      <c r="CT208" s="291"/>
      <c r="CU208" s="291"/>
      <c r="CV208" s="291"/>
      <c r="CW208" s="291"/>
      <c r="CX208" s="291"/>
      <c r="CY208" s="291"/>
      <c r="CZ208" s="291"/>
      <c r="DA208" s="291"/>
      <c r="DB208" s="291"/>
      <c r="DC208" s="291"/>
      <c r="DD208" s="291"/>
      <c r="DE208" s="291"/>
      <c r="DF208" s="291"/>
      <c r="DG208" s="291"/>
      <c r="DH208" s="291"/>
      <c r="DI208" s="291"/>
      <c r="DJ208" s="291"/>
      <c r="DK208" s="291"/>
      <c r="DL208" s="291"/>
      <c r="DM208" s="291"/>
      <c r="DN208" s="291"/>
      <c r="DO208" s="291"/>
      <c r="DP208" s="291"/>
      <c r="DQ208" s="291"/>
      <c r="DR208" s="291"/>
      <c r="DS208" s="291"/>
      <c r="DT208" s="291"/>
      <c r="DU208" s="291"/>
      <c r="DV208" s="291"/>
      <c r="DW208" s="291"/>
      <c r="DX208" s="291"/>
      <c r="DY208" s="291"/>
    </row>
    <row r="209" spans="1:129" ht="22.5" hidden="1" customHeight="1" x14ac:dyDescent="0.25">
      <c r="A209" s="290"/>
      <c r="B209" s="292"/>
      <c r="C209" s="290"/>
      <c r="D209" s="290"/>
      <c r="E209" s="291"/>
      <c r="F209" s="291"/>
      <c r="G209" s="291"/>
      <c r="H209" s="291"/>
      <c r="I209" s="291"/>
      <c r="J209" s="291"/>
      <c r="K209" s="291"/>
      <c r="L209" s="291"/>
      <c r="M209" s="291"/>
      <c r="N209" s="291"/>
      <c r="O209" s="291"/>
      <c r="P209" s="291"/>
      <c r="Q209" s="291"/>
      <c r="R209" s="291"/>
      <c r="S209" s="291"/>
      <c r="T209" s="291"/>
      <c r="U209" s="291"/>
      <c r="V209" s="291"/>
      <c r="W209" s="291"/>
      <c r="X209" s="291"/>
      <c r="Y209" s="291"/>
      <c r="Z209" s="291"/>
      <c r="AA209" s="291"/>
      <c r="AB209" s="291"/>
      <c r="AC209" s="291"/>
      <c r="AD209" s="291"/>
      <c r="AE209" s="291"/>
      <c r="AF209" s="291"/>
      <c r="AG209" s="291"/>
      <c r="AH209" s="291"/>
      <c r="AI209" s="291"/>
      <c r="AJ209" s="291"/>
      <c r="AK209" s="291"/>
      <c r="AL209" s="291"/>
      <c r="AM209" s="291"/>
      <c r="AN209" s="291"/>
      <c r="AO209" s="291"/>
      <c r="AP209" s="291"/>
      <c r="AQ209" s="291"/>
      <c r="AR209" s="291"/>
      <c r="AS209" s="291"/>
      <c r="AT209" s="291"/>
      <c r="AU209" s="291"/>
      <c r="AV209" s="291"/>
      <c r="AW209" s="291"/>
      <c r="AX209" s="291"/>
      <c r="AY209" s="291"/>
      <c r="AZ209" s="291"/>
      <c r="BA209" s="291"/>
      <c r="BB209" s="291"/>
      <c r="BC209" s="291"/>
      <c r="BD209" s="291"/>
      <c r="BE209" s="291"/>
      <c r="BF209" s="291"/>
      <c r="BG209" s="291"/>
      <c r="BH209" s="291"/>
      <c r="BI209" s="291"/>
      <c r="BJ209" s="291"/>
      <c r="BK209" s="291"/>
      <c r="BL209" s="291"/>
      <c r="BM209" s="291"/>
      <c r="BN209" s="291"/>
      <c r="BO209" s="291"/>
      <c r="BP209" s="291"/>
      <c r="BQ209" s="291"/>
      <c r="BR209" s="291"/>
      <c r="BS209" s="291"/>
      <c r="BT209" s="291"/>
      <c r="BU209" s="291"/>
      <c r="BV209" s="291"/>
      <c r="BW209" s="291"/>
      <c r="BX209" s="291"/>
      <c r="BY209" s="291"/>
      <c r="BZ209" s="291"/>
      <c r="CA209" s="291"/>
      <c r="CB209" s="291"/>
      <c r="CC209" s="291"/>
      <c r="CD209" s="291"/>
      <c r="CE209" s="291"/>
      <c r="CF209" s="291"/>
      <c r="CG209" s="291"/>
      <c r="CH209" s="291"/>
      <c r="CI209" s="291"/>
      <c r="CJ209" s="291"/>
      <c r="CK209" s="291"/>
      <c r="CL209" s="291"/>
      <c r="CM209" s="291"/>
      <c r="CN209" s="291"/>
      <c r="CO209" s="291"/>
      <c r="CP209" s="291"/>
      <c r="CQ209" s="291"/>
      <c r="CR209" s="291"/>
      <c r="CS209" s="291"/>
      <c r="CT209" s="291"/>
      <c r="CU209" s="291"/>
      <c r="CV209" s="291"/>
      <c r="CW209" s="291"/>
      <c r="CX209" s="291"/>
      <c r="CY209" s="291"/>
      <c r="CZ209" s="291"/>
      <c r="DA209" s="291"/>
      <c r="DB209" s="291"/>
      <c r="DC209" s="291"/>
      <c r="DD209" s="291"/>
      <c r="DE209" s="291"/>
      <c r="DF209" s="291"/>
      <c r="DG209" s="291"/>
      <c r="DH209" s="291"/>
      <c r="DI209" s="291"/>
      <c r="DJ209" s="291"/>
      <c r="DK209" s="291"/>
      <c r="DL209" s="291"/>
      <c r="DM209" s="291"/>
      <c r="DN209" s="291"/>
      <c r="DO209" s="291"/>
      <c r="DP209" s="291"/>
      <c r="DQ209" s="291"/>
      <c r="DR209" s="291"/>
      <c r="DS209" s="291"/>
      <c r="DT209" s="291"/>
      <c r="DU209" s="291"/>
      <c r="DV209" s="291"/>
      <c r="DW209" s="291"/>
      <c r="DX209" s="291"/>
      <c r="DY209" s="291"/>
    </row>
    <row r="210" spans="1:129" ht="22.5" hidden="1" customHeight="1" x14ac:dyDescent="0.25">
      <c r="A210" s="290"/>
      <c r="B210" s="292"/>
      <c r="C210" s="290"/>
      <c r="D210" s="290"/>
      <c r="E210" s="291"/>
      <c r="F210" s="291"/>
      <c r="G210" s="291"/>
      <c r="H210" s="291"/>
      <c r="I210" s="291"/>
      <c r="J210" s="291"/>
      <c r="K210" s="291"/>
      <c r="L210" s="291"/>
      <c r="M210" s="291"/>
      <c r="N210" s="291"/>
      <c r="O210" s="291"/>
      <c r="P210" s="291"/>
      <c r="Q210" s="291"/>
      <c r="R210" s="291"/>
      <c r="S210" s="291"/>
      <c r="T210" s="291"/>
      <c r="U210" s="291"/>
      <c r="V210" s="291"/>
      <c r="W210" s="291"/>
      <c r="X210" s="291"/>
      <c r="Y210" s="291"/>
      <c r="Z210" s="291"/>
      <c r="AA210" s="291"/>
      <c r="AB210" s="291"/>
      <c r="AC210" s="291"/>
      <c r="AD210" s="291"/>
      <c r="AE210" s="291"/>
      <c r="AF210" s="291"/>
      <c r="AG210" s="291"/>
      <c r="AH210" s="291"/>
      <c r="AI210" s="291"/>
      <c r="AJ210" s="291"/>
      <c r="AK210" s="291"/>
      <c r="AL210" s="291"/>
      <c r="AM210" s="291"/>
      <c r="AN210" s="291"/>
      <c r="AO210" s="291"/>
      <c r="AP210" s="291"/>
      <c r="AQ210" s="291"/>
      <c r="AR210" s="291"/>
      <c r="AS210" s="291"/>
      <c r="AT210" s="291"/>
      <c r="AU210" s="291"/>
      <c r="AV210" s="291"/>
      <c r="AW210" s="291"/>
      <c r="AX210" s="291"/>
      <c r="AY210" s="291"/>
      <c r="AZ210" s="291"/>
      <c r="BA210" s="291"/>
      <c r="BB210" s="291"/>
      <c r="BC210" s="291"/>
      <c r="BD210" s="291"/>
      <c r="BE210" s="291"/>
      <c r="BF210" s="291"/>
      <c r="BG210" s="291"/>
      <c r="BH210" s="291"/>
      <c r="BI210" s="291"/>
      <c r="BJ210" s="291"/>
      <c r="BK210" s="291"/>
      <c r="BL210" s="291"/>
      <c r="BM210" s="291"/>
      <c r="BN210" s="291"/>
      <c r="BO210" s="291"/>
      <c r="BP210" s="291"/>
      <c r="BQ210" s="291"/>
      <c r="BR210" s="291"/>
      <c r="BS210" s="291"/>
      <c r="BT210" s="291"/>
      <c r="BU210" s="291"/>
      <c r="BV210" s="291"/>
      <c r="BW210" s="291"/>
      <c r="BX210" s="291"/>
      <c r="BY210" s="291"/>
      <c r="BZ210" s="291"/>
      <c r="CA210" s="291"/>
      <c r="CB210" s="291"/>
      <c r="CC210" s="291"/>
      <c r="CD210" s="291"/>
      <c r="CE210" s="291"/>
      <c r="CF210" s="291"/>
      <c r="CG210" s="291"/>
      <c r="CH210" s="291"/>
      <c r="CI210" s="291"/>
      <c r="CJ210" s="291"/>
      <c r="CK210" s="291"/>
      <c r="CL210" s="291"/>
      <c r="CM210" s="291"/>
      <c r="CN210" s="291"/>
      <c r="CO210" s="291"/>
      <c r="CP210" s="291"/>
      <c r="CQ210" s="291"/>
      <c r="CR210" s="291"/>
      <c r="CS210" s="291"/>
      <c r="CT210" s="291"/>
      <c r="CU210" s="291"/>
      <c r="CV210" s="291"/>
      <c r="CW210" s="291"/>
      <c r="CX210" s="291"/>
      <c r="CY210" s="291"/>
      <c r="CZ210" s="291"/>
      <c r="DA210" s="291"/>
      <c r="DB210" s="291"/>
      <c r="DC210" s="291"/>
      <c r="DD210" s="291"/>
      <c r="DE210" s="291"/>
      <c r="DF210" s="291"/>
      <c r="DG210" s="291"/>
      <c r="DH210" s="291"/>
      <c r="DI210" s="291"/>
      <c r="DJ210" s="291"/>
      <c r="DK210" s="291"/>
      <c r="DL210" s="291"/>
      <c r="DM210" s="291"/>
      <c r="DN210" s="291"/>
      <c r="DO210" s="291"/>
      <c r="DP210" s="291"/>
      <c r="DQ210" s="291"/>
      <c r="DR210" s="291"/>
      <c r="DS210" s="291"/>
      <c r="DT210" s="291"/>
      <c r="DU210" s="291"/>
      <c r="DV210" s="291"/>
      <c r="DW210" s="291"/>
      <c r="DX210" s="291"/>
      <c r="DY210" s="291"/>
    </row>
    <row r="211" spans="1:129" ht="22.5" hidden="1" customHeight="1" x14ac:dyDescent="0.25">
      <c r="A211" s="290"/>
      <c r="B211" s="292"/>
      <c r="C211" s="290"/>
      <c r="D211" s="290"/>
      <c r="E211" s="291"/>
      <c r="F211" s="291"/>
      <c r="G211" s="291"/>
      <c r="H211" s="291"/>
      <c r="I211" s="291"/>
      <c r="J211" s="291"/>
      <c r="K211" s="291"/>
      <c r="L211" s="291"/>
      <c r="M211" s="291"/>
      <c r="N211" s="291"/>
      <c r="O211" s="291"/>
      <c r="P211" s="291"/>
      <c r="Q211" s="291"/>
      <c r="R211" s="291"/>
      <c r="S211" s="291"/>
      <c r="T211" s="291"/>
      <c r="U211" s="291"/>
      <c r="V211" s="291"/>
      <c r="W211" s="291"/>
      <c r="X211" s="291"/>
      <c r="Y211" s="291"/>
      <c r="Z211" s="291"/>
      <c r="AA211" s="291"/>
      <c r="AB211" s="291"/>
      <c r="AC211" s="291"/>
      <c r="AD211" s="291"/>
      <c r="AE211" s="291"/>
      <c r="AF211" s="291"/>
      <c r="AG211" s="291"/>
      <c r="AH211" s="291"/>
      <c r="AI211" s="291"/>
      <c r="AJ211" s="291"/>
      <c r="AK211" s="291"/>
      <c r="AL211" s="291"/>
      <c r="AM211" s="291"/>
      <c r="AN211" s="291"/>
      <c r="AO211" s="291"/>
      <c r="AP211" s="291"/>
      <c r="AQ211" s="291"/>
      <c r="AR211" s="291"/>
      <c r="AS211" s="291"/>
      <c r="AT211" s="291"/>
      <c r="AU211" s="291"/>
      <c r="AV211" s="291"/>
      <c r="AW211" s="291"/>
      <c r="AX211" s="291"/>
      <c r="AY211" s="291"/>
      <c r="AZ211" s="291"/>
      <c r="BA211" s="291"/>
      <c r="BB211" s="291"/>
      <c r="BC211" s="291"/>
      <c r="BD211" s="291"/>
      <c r="BE211" s="291"/>
      <c r="BF211" s="291"/>
      <c r="BG211" s="291"/>
      <c r="BH211" s="291"/>
      <c r="BI211" s="291"/>
      <c r="BJ211" s="291"/>
      <c r="BK211" s="291"/>
      <c r="BL211" s="291"/>
      <c r="BM211" s="291"/>
      <c r="BN211" s="291"/>
      <c r="BO211" s="291"/>
      <c r="BP211" s="291"/>
      <c r="BQ211" s="291"/>
      <c r="BR211" s="291"/>
      <c r="BS211" s="291"/>
      <c r="BT211" s="291"/>
      <c r="BU211" s="291"/>
      <c r="BV211" s="291"/>
      <c r="BW211" s="291"/>
      <c r="BX211" s="291"/>
      <c r="BY211" s="291"/>
      <c r="BZ211" s="291"/>
      <c r="CA211" s="291"/>
      <c r="CB211" s="291"/>
      <c r="CC211" s="291"/>
      <c r="CD211" s="291"/>
      <c r="CE211" s="291"/>
      <c r="CF211" s="291"/>
      <c r="CG211" s="291"/>
      <c r="CH211" s="291"/>
      <c r="CI211" s="291"/>
      <c r="CJ211" s="291"/>
      <c r="CK211" s="291"/>
      <c r="CL211" s="291"/>
      <c r="CM211" s="291"/>
      <c r="CN211" s="291"/>
      <c r="CO211" s="291"/>
      <c r="CP211" s="291"/>
      <c r="CQ211" s="291"/>
      <c r="CR211" s="291"/>
      <c r="CS211" s="291"/>
      <c r="CT211" s="291"/>
      <c r="CU211" s="291"/>
      <c r="CV211" s="291"/>
      <c r="CW211" s="291"/>
      <c r="CX211" s="291"/>
      <c r="CY211" s="291"/>
      <c r="CZ211" s="291"/>
      <c r="DA211" s="291"/>
      <c r="DB211" s="291"/>
      <c r="DC211" s="291"/>
      <c r="DD211" s="291"/>
      <c r="DE211" s="291"/>
      <c r="DF211" s="291"/>
      <c r="DG211" s="291"/>
      <c r="DH211" s="291"/>
      <c r="DI211" s="291"/>
      <c r="DJ211" s="291"/>
      <c r="DK211" s="291"/>
      <c r="DL211" s="291"/>
      <c r="DM211" s="291"/>
      <c r="DN211" s="291"/>
      <c r="DO211" s="291"/>
      <c r="DP211" s="291"/>
      <c r="DQ211" s="291"/>
      <c r="DR211" s="291"/>
      <c r="DS211" s="291"/>
      <c r="DT211" s="291"/>
      <c r="DU211" s="291"/>
      <c r="DV211" s="291"/>
      <c r="DW211" s="291"/>
      <c r="DX211" s="291"/>
      <c r="DY211" s="291"/>
    </row>
    <row r="212" spans="1:129" ht="22.5" hidden="1" customHeight="1" x14ac:dyDescent="0.25">
      <c r="A212" s="290"/>
      <c r="B212" s="292"/>
      <c r="C212" s="290"/>
      <c r="D212" s="290"/>
      <c r="E212" s="291"/>
      <c r="F212" s="291"/>
      <c r="G212" s="291"/>
      <c r="H212" s="291"/>
      <c r="I212" s="291"/>
      <c r="J212" s="291"/>
      <c r="K212" s="291"/>
      <c r="L212" s="291"/>
      <c r="M212" s="291"/>
      <c r="N212" s="291"/>
      <c r="O212" s="291"/>
      <c r="P212" s="291"/>
      <c r="Q212" s="291"/>
      <c r="R212" s="291"/>
      <c r="S212" s="291"/>
      <c r="T212" s="291"/>
      <c r="U212" s="291"/>
      <c r="V212" s="291"/>
      <c r="W212" s="291"/>
      <c r="X212" s="291"/>
      <c r="Y212" s="291"/>
      <c r="Z212" s="291"/>
      <c r="AA212" s="291"/>
      <c r="AB212" s="291"/>
      <c r="AC212" s="291"/>
      <c r="AD212" s="291"/>
      <c r="AE212" s="291"/>
      <c r="AF212" s="291"/>
      <c r="AG212" s="291"/>
      <c r="AH212" s="291"/>
      <c r="AI212" s="291"/>
      <c r="AJ212" s="291"/>
      <c r="AK212" s="291"/>
      <c r="AL212" s="291"/>
      <c r="AM212" s="291"/>
      <c r="AN212" s="291"/>
      <c r="AO212" s="291"/>
      <c r="AP212" s="291"/>
      <c r="AQ212" s="291"/>
      <c r="AR212" s="291"/>
      <c r="AS212" s="291"/>
      <c r="AT212" s="291"/>
      <c r="AU212" s="291"/>
      <c r="AV212" s="291"/>
      <c r="AW212" s="291"/>
      <c r="AX212" s="291"/>
      <c r="AY212" s="291"/>
      <c r="AZ212" s="291"/>
      <c r="BA212" s="291"/>
      <c r="BB212" s="291"/>
      <c r="BC212" s="291"/>
      <c r="BD212" s="291"/>
      <c r="BE212" s="291"/>
      <c r="BF212" s="291"/>
      <c r="BG212" s="291"/>
      <c r="BH212" s="291"/>
      <c r="BI212" s="291"/>
      <c r="BJ212" s="291"/>
      <c r="BK212" s="291"/>
      <c r="BL212" s="291"/>
      <c r="BM212" s="291"/>
      <c r="BN212" s="291"/>
      <c r="BO212" s="291"/>
      <c r="BP212" s="291"/>
      <c r="BQ212" s="291"/>
      <c r="BR212" s="291"/>
      <c r="BS212" s="291"/>
      <c r="BT212" s="291"/>
      <c r="BU212" s="291"/>
      <c r="BV212" s="291"/>
      <c r="BW212" s="291"/>
      <c r="BX212" s="291"/>
      <c r="BY212" s="291"/>
      <c r="BZ212" s="291"/>
      <c r="CA212" s="291"/>
      <c r="CB212" s="291"/>
      <c r="CC212" s="291"/>
      <c r="CD212" s="291"/>
      <c r="CE212" s="291"/>
      <c r="CF212" s="291"/>
      <c r="CG212" s="291"/>
      <c r="CH212" s="291"/>
      <c r="CI212" s="291"/>
      <c r="CJ212" s="291"/>
      <c r="CK212" s="291"/>
      <c r="CL212" s="291"/>
      <c r="CM212" s="291"/>
      <c r="CN212" s="291"/>
      <c r="CO212" s="291"/>
      <c r="CP212" s="291"/>
      <c r="CQ212" s="291"/>
      <c r="CR212" s="291"/>
      <c r="CS212" s="291"/>
      <c r="CT212" s="291"/>
      <c r="CU212" s="291"/>
      <c r="CV212" s="291"/>
      <c r="CW212" s="291"/>
      <c r="CX212" s="291"/>
      <c r="CY212" s="291"/>
      <c r="CZ212" s="291"/>
      <c r="DA212" s="291"/>
      <c r="DB212" s="291"/>
      <c r="DC212" s="291"/>
      <c r="DD212" s="291"/>
      <c r="DE212" s="291"/>
      <c r="DF212" s="291"/>
      <c r="DG212" s="291"/>
      <c r="DH212" s="291"/>
      <c r="DI212" s="291"/>
      <c r="DJ212" s="291"/>
      <c r="DK212" s="291"/>
      <c r="DL212" s="291"/>
      <c r="DM212" s="291"/>
      <c r="DN212" s="291"/>
      <c r="DO212" s="291"/>
      <c r="DP212" s="291"/>
      <c r="DQ212" s="291"/>
      <c r="DR212" s="291"/>
      <c r="DS212" s="291"/>
      <c r="DT212" s="291"/>
      <c r="DU212" s="291"/>
      <c r="DV212" s="291"/>
      <c r="DW212" s="291"/>
      <c r="DX212" s="291"/>
      <c r="DY212" s="291"/>
    </row>
    <row r="213" spans="1:129" ht="22.5" hidden="1" customHeight="1" x14ac:dyDescent="0.25">
      <c r="A213" s="290"/>
      <c r="B213" s="292"/>
      <c r="C213" s="290"/>
      <c r="D213" s="290"/>
      <c r="E213" s="291"/>
      <c r="F213" s="291"/>
      <c r="G213" s="291"/>
      <c r="H213" s="291"/>
      <c r="I213" s="291"/>
      <c r="J213" s="291"/>
      <c r="K213" s="291"/>
      <c r="L213" s="291"/>
      <c r="M213" s="291"/>
      <c r="N213" s="291"/>
      <c r="O213" s="291"/>
      <c r="P213" s="291"/>
      <c r="Q213" s="291"/>
      <c r="R213" s="291"/>
      <c r="S213" s="291"/>
      <c r="T213" s="291"/>
      <c r="U213" s="291"/>
      <c r="V213" s="291"/>
      <c r="W213" s="291"/>
      <c r="X213" s="291"/>
      <c r="Y213" s="291"/>
      <c r="Z213" s="291"/>
      <c r="AA213" s="291"/>
      <c r="AB213" s="291"/>
      <c r="AC213" s="291"/>
      <c r="AD213" s="291"/>
      <c r="AE213" s="291"/>
      <c r="AF213" s="291"/>
      <c r="AG213" s="291"/>
      <c r="AH213" s="291"/>
      <c r="AI213" s="291"/>
      <c r="AJ213" s="291"/>
      <c r="AK213" s="291"/>
      <c r="AL213" s="291"/>
      <c r="AM213" s="291"/>
      <c r="AN213" s="291"/>
      <c r="AO213" s="291"/>
      <c r="AP213" s="291"/>
      <c r="AQ213" s="291"/>
      <c r="AR213" s="291"/>
      <c r="AS213" s="291"/>
      <c r="AT213" s="291"/>
      <c r="AU213" s="291"/>
      <c r="AV213" s="291"/>
      <c r="AW213" s="291"/>
      <c r="AX213" s="291"/>
      <c r="AY213" s="291"/>
      <c r="AZ213" s="291"/>
      <c r="BA213" s="291"/>
      <c r="BB213" s="291"/>
      <c r="BC213" s="291"/>
      <c r="BD213" s="291"/>
      <c r="BE213" s="291"/>
      <c r="BF213" s="291"/>
      <c r="BG213" s="291"/>
      <c r="BH213" s="291"/>
      <c r="BI213" s="291"/>
      <c r="BJ213" s="291"/>
      <c r="BK213" s="291"/>
      <c r="BL213" s="291"/>
      <c r="BM213" s="291"/>
      <c r="BN213" s="291"/>
      <c r="BO213" s="291"/>
      <c r="BP213" s="291"/>
      <c r="BQ213" s="291"/>
      <c r="BR213" s="291"/>
      <c r="BS213" s="291"/>
      <c r="BT213" s="291"/>
      <c r="BU213" s="291"/>
      <c r="BV213" s="291"/>
      <c r="BW213" s="291"/>
      <c r="BX213" s="291"/>
      <c r="BY213" s="291"/>
      <c r="BZ213" s="291"/>
      <c r="CA213" s="291"/>
      <c r="CB213" s="291"/>
      <c r="CC213" s="291"/>
      <c r="CD213" s="291"/>
      <c r="CE213" s="291"/>
      <c r="CF213" s="291"/>
      <c r="CG213" s="291"/>
      <c r="CH213" s="291"/>
      <c r="CI213" s="291"/>
      <c r="CJ213" s="291"/>
      <c r="CK213" s="291"/>
      <c r="CL213" s="291"/>
      <c r="CM213" s="291"/>
      <c r="CN213" s="291"/>
      <c r="CO213" s="291"/>
      <c r="CP213" s="291"/>
      <c r="CQ213" s="291"/>
      <c r="CR213" s="291"/>
      <c r="CS213" s="291"/>
      <c r="CT213" s="291"/>
      <c r="CU213" s="291"/>
      <c r="CV213" s="291"/>
      <c r="CW213" s="291"/>
      <c r="CX213" s="291"/>
      <c r="CY213" s="291"/>
      <c r="CZ213" s="291"/>
      <c r="DA213" s="291"/>
      <c r="DB213" s="291"/>
      <c r="DC213" s="291"/>
      <c r="DD213" s="291"/>
      <c r="DE213" s="291"/>
      <c r="DF213" s="291"/>
      <c r="DG213" s="291"/>
      <c r="DH213" s="291"/>
      <c r="DI213" s="291"/>
      <c r="DJ213" s="291"/>
      <c r="DK213" s="291"/>
      <c r="DL213" s="291"/>
      <c r="DM213" s="291"/>
      <c r="DN213" s="291"/>
      <c r="DO213" s="291"/>
      <c r="DP213" s="291"/>
      <c r="DQ213" s="291"/>
      <c r="DR213" s="291"/>
      <c r="DS213" s="291"/>
      <c r="DT213" s="291"/>
      <c r="DU213" s="291"/>
      <c r="DV213" s="291"/>
      <c r="DW213" s="291"/>
      <c r="DX213" s="291"/>
      <c r="DY213" s="291"/>
    </row>
    <row r="214" spans="1:129" ht="22.5" hidden="1" customHeight="1" x14ac:dyDescent="0.25">
      <c r="A214" s="290"/>
      <c r="B214" s="292"/>
      <c r="C214" s="290"/>
      <c r="D214" s="290"/>
      <c r="E214" s="291"/>
      <c r="F214" s="291"/>
      <c r="G214" s="291"/>
      <c r="H214" s="291"/>
      <c r="I214" s="291"/>
      <c r="J214" s="291"/>
      <c r="K214" s="291"/>
      <c r="L214" s="291"/>
      <c r="M214" s="291"/>
      <c r="N214" s="291"/>
      <c r="O214" s="291"/>
      <c r="P214" s="291"/>
      <c r="Q214" s="291"/>
      <c r="R214" s="291"/>
      <c r="S214" s="291"/>
      <c r="T214" s="291"/>
      <c r="U214" s="291"/>
      <c r="V214" s="291"/>
      <c r="W214" s="291"/>
      <c r="X214" s="291"/>
      <c r="Y214" s="291"/>
      <c r="Z214" s="291"/>
      <c r="AA214" s="291"/>
      <c r="AB214" s="291"/>
      <c r="AC214" s="291"/>
      <c r="AD214" s="291"/>
      <c r="AE214" s="291"/>
      <c r="AF214" s="291"/>
      <c r="AG214" s="291"/>
      <c r="AH214" s="291"/>
      <c r="AI214" s="291"/>
      <c r="AJ214" s="291"/>
      <c r="AK214" s="291"/>
      <c r="AL214" s="291"/>
      <c r="AM214" s="291"/>
      <c r="AN214" s="291"/>
      <c r="AO214" s="291"/>
      <c r="AP214" s="291"/>
      <c r="AQ214" s="291"/>
      <c r="AR214" s="291"/>
      <c r="AS214" s="291"/>
      <c r="AT214" s="291"/>
      <c r="AU214" s="291"/>
      <c r="AV214" s="291"/>
      <c r="AW214" s="291"/>
      <c r="AX214" s="291"/>
      <c r="AY214" s="291"/>
      <c r="AZ214" s="291"/>
      <c r="BA214" s="291"/>
      <c r="BB214" s="291"/>
      <c r="BC214" s="291"/>
      <c r="BD214" s="291"/>
      <c r="BE214" s="291"/>
      <c r="BF214" s="291"/>
      <c r="BG214" s="291"/>
      <c r="BH214" s="291"/>
      <c r="BI214" s="291"/>
      <c r="BJ214" s="291"/>
      <c r="BK214" s="291"/>
      <c r="BL214" s="291"/>
      <c r="BM214" s="291"/>
      <c r="BN214" s="291"/>
      <c r="BO214" s="291"/>
      <c r="BP214" s="291"/>
      <c r="BQ214" s="291"/>
      <c r="BR214" s="291"/>
      <c r="BS214" s="291"/>
      <c r="BT214" s="291"/>
      <c r="BU214" s="291"/>
      <c r="BV214" s="291"/>
      <c r="BW214" s="291"/>
      <c r="BX214" s="291"/>
      <c r="BY214" s="291"/>
      <c r="BZ214" s="291"/>
      <c r="CA214" s="291"/>
      <c r="CB214" s="291"/>
      <c r="CC214" s="291"/>
      <c r="CD214" s="291"/>
      <c r="CE214" s="291"/>
      <c r="CF214" s="291"/>
      <c r="CG214" s="291"/>
      <c r="CH214" s="291"/>
      <c r="CI214" s="291"/>
      <c r="CJ214" s="291"/>
      <c r="CK214" s="291"/>
      <c r="CL214" s="291"/>
      <c r="CM214" s="291"/>
      <c r="CN214" s="291"/>
      <c r="CO214" s="291"/>
      <c r="CP214" s="291"/>
      <c r="CQ214" s="291"/>
      <c r="CR214" s="291"/>
      <c r="CS214" s="291"/>
      <c r="CT214" s="291"/>
      <c r="CU214" s="291"/>
      <c r="CV214" s="291"/>
      <c r="CW214" s="291"/>
      <c r="CX214" s="291"/>
      <c r="CY214" s="291"/>
      <c r="CZ214" s="291"/>
      <c r="DA214" s="291"/>
      <c r="DB214" s="291"/>
      <c r="DC214" s="291"/>
      <c r="DD214" s="291"/>
      <c r="DE214" s="291"/>
      <c r="DF214" s="291"/>
      <c r="DG214" s="291"/>
      <c r="DH214" s="291"/>
      <c r="DI214" s="291"/>
      <c r="DJ214" s="291"/>
      <c r="DK214" s="291"/>
      <c r="DL214" s="291"/>
      <c r="DM214" s="291"/>
      <c r="DN214" s="291"/>
      <c r="DO214" s="291"/>
      <c r="DP214" s="291"/>
      <c r="DQ214" s="291"/>
      <c r="DR214" s="291"/>
      <c r="DS214" s="291"/>
      <c r="DT214" s="291"/>
      <c r="DU214" s="291"/>
      <c r="DV214" s="291"/>
      <c r="DW214" s="291"/>
      <c r="DX214" s="291"/>
      <c r="DY214" s="291"/>
    </row>
    <row r="215" spans="1:129" ht="22.5" hidden="1" customHeight="1" x14ac:dyDescent="0.25">
      <c r="A215" s="290"/>
      <c r="B215" s="292"/>
      <c r="C215" s="290"/>
      <c r="D215" s="290"/>
      <c r="E215" s="291"/>
      <c r="F215" s="291"/>
      <c r="G215" s="291"/>
      <c r="H215" s="291"/>
      <c r="I215" s="291"/>
      <c r="J215" s="291"/>
      <c r="K215" s="291"/>
      <c r="L215" s="291"/>
      <c r="M215" s="291"/>
      <c r="N215" s="291"/>
      <c r="O215" s="291"/>
      <c r="P215" s="291"/>
      <c r="Q215" s="291"/>
      <c r="R215" s="291"/>
      <c r="S215" s="291"/>
      <c r="T215" s="291"/>
      <c r="U215" s="291"/>
      <c r="V215" s="291"/>
      <c r="W215" s="291"/>
      <c r="X215" s="291"/>
      <c r="Y215" s="291"/>
      <c r="Z215" s="291"/>
      <c r="AA215" s="291"/>
      <c r="AB215" s="291"/>
      <c r="AC215" s="291"/>
      <c r="AD215" s="291"/>
      <c r="AE215" s="291"/>
      <c r="AF215" s="291"/>
      <c r="AG215" s="291"/>
      <c r="AH215" s="291"/>
      <c r="AI215" s="291"/>
      <c r="AJ215" s="291"/>
      <c r="AK215" s="291"/>
      <c r="AL215" s="291"/>
      <c r="AM215" s="291"/>
      <c r="AN215" s="291"/>
      <c r="AO215" s="291"/>
      <c r="AP215" s="291"/>
      <c r="AQ215" s="291"/>
      <c r="AR215" s="291"/>
      <c r="AS215" s="291"/>
      <c r="AT215" s="291"/>
      <c r="AU215" s="291"/>
      <c r="AV215" s="291"/>
      <c r="AW215" s="291"/>
      <c r="AX215" s="291"/>
      <c r="AY215" s="291"/>
      <c r="AZ215" s="291"/>
      <c r="BA215" s="291"/>
      <c r="BB215" s="291"/>
      <c r="BC215" s="291"/>
      <c r="BD215" s="291"/>
      <c r="BE215" s="291"/>
      <c r="BF215" s="291"/>
      <c r="BG215" s="291"/>
      <c r="BH215" s="291"/>
      <c r="BI215" s="291"/>
      <c r="BJ215" s="291"/>
      <c r="BK215" s="291"/>
      <c r="BL215" s="291"/>
      <c r="BM215" s="291"/>
      <c r="BN215" s="291"/>
      <c r="BO215" s="291"/>
      <c r="BP215" s="291"/>
      <c r="BQ215" s="291"/>
      <c r="BR215" s="291"/>
      <c r="BS215" s="291"/>
      <c r="BT215" s="291"/>
      <c r="BU215" s="291"/>
      <c r="BV215" s="291"/>
      <c r="BW215" s="291"/>
      <c r="BX215" s="291"/>
      <c r="BY215" s="291"/>
      <c r="BZ215" s="291"/>
      <c r="CA215" s="291"/>
      <c r="CB215" s="291"/>
      <c r="CC215" s="291"/>
      <c r="CD215" s="291"/>
      <c r="CE215" s="291"/>
      <c r="CF215" s="291"/>
      <c r="CG215" s="291"/>
      <c r="CH215" s="291"/>
      <c r="CI215" s="291"/>
      <c r="CJ215" s="291"/>
      <c r="CK215" s="291"/>
      <c r="CL215" s="291"/>
      <c r="CM215" s="291"/>
      <c r="CN215" s="291"/>
      <c r="CO215" s="291"/>
      <c r="CP215" s="291"/>
      <c r="CQ215" s="291"/>
      <c r="CR215" s="291"/>
      <c r="CS215" s="291"/>
      <c r="CT215" s="291"/>
      <c r="CU215" s="291"/>
      <c r="CV215" s="291"/>
      <c r="CW215" s="291"/>
      <c r="CX215" s="291"/>
      <c r="CY215" s="291"/>
      <c r="CZ215" s="291"/>
      <c r="DA215" s="291"/>
      <c r="DB215" s="291"/>
      <c r="DC215" s="291"/>
      <c r="DD215" s="291"/>
      <c r="DE215" s="291"/>
      <c r="DF215" s="291"/>
      <c r="DG215" s="291"/>
      <c r="DH215" s="291"/>
      <c r="DI215" s="291"/>
      <c r="DJ215" s="291"/>
      <c r="DK215" s="291"/>
      <c r="DL215" s="291"/>
      <c r="DM215" s="291"/>
      <c r="DN215" s="291"/>
      <c r="DO215" s="291"/>
      <c r="DP215" s="291"/>
      <c r="DQ215" s="291"/>
      <c r="DR215" s="291"/>
      <c r="DS215" s="291"/>
      <c r="DT215" s="291"/>
      <c r="DU215" s="291"/>
      <c r="DV215" s="291"/>
      <c r="DW215" s="291"/>
      <c r="DX215" s="291"/>
      <c r="DY215" s="291"/>
    </row>
    <row r="216" spans="1:129" ht="22.5" hidden="1" customHeight="1" x14ac:dyDescent="0.25">
      <c r="A216" s="290"/>
      <c r="B216" s="292"/>
      <c r="C216" s="290"/>
      <c r="D216" s="290"/>
      <c r="E216" s="291"/>
      <c r="F216" s="291"/>
      <c r="G216" s="291"/>
      <c r="H216" s="291"/>
      <c r="I216" s="291"/>
      <c r="J216" s="291"/>
      <c r="K216" s="291"/>
      <c r="L216" s="291"/>
      <c r="M216" s="291"/>
      <c r="N216" s="291"/>
      <c r="O216" s="291"/>
      <c r="P216" s="291"/>
      <c r="Q216" s="291"/>
      <c r="R216" s="291"/>
      <c r="S216" s="291"/>
      <c r="T216" s="291"/>
      <c r="U216" s="291"/>
      <c r="V216" s="291"/>
      <c r="W216" s="291"/>
      <c r="X216" s="291"/>
      <c r="Y216" s="291"/>
      <c r="Z216" s="291"/>
      <c r="AA216" s="291"/>
      <c r="AB216" s="291"/>
      <c r="AC216" s="291"/>
      <c r="AD216" s="291"/>
      <c r="AE216" s="291"/>
      <c r="AF216" s="291"/>
      <c r="AG216" s="291"/>
      <c r="AH216" s="291"/>
      <c r="AI216" s="291"/>
      <c r="AJ216" s="291"/>
      <c r="AK216" s="291"/>
      <c r="AL216" s="291"/>
      <c r="AM216" s="291"/>
      <c r="AN216" s="291"/>
      <c r="AO216" s="291"/>
      <c r="AP216" s="291"/>
      <c r="AQ216" s="291"/>
      <c r="AR216" s="291"/>
      <c r="AS216" s="291"/>
      <c r="AT216" s="291"/>
      <c r="AU216" s="291"/>
      <c r="AV216" s="291"/>
      <c r="AW216" s="291"/>
      <c r="AX216" s="291"/>
      <c r="AY216" s="291"/>
      <c r="AZ216" s="291"/>
      <c r="BA216" s="291"/>
      <c r="BB216" s="291"/>
      <c r="BC216" s="291"/>
      <c r="BD216" s="291"/>
      <c r="BE216" s="291"/>
      <c r="BF216" s="291"/>
      <c r="BG216" s="291"/>
      <c r="BH216" s="291"/>
      <c r="BI216" s="291"/>
      <c r="BJ216" s="291"/>
      <c r="BK216" s="291"/>
      <c r="BL216" s="291"/>
      <c r="BM216" s="291"/>
      <c r="BN216" s="291"/>
      <c r="BO216" s="291"/>
      <c r="BP216" s="291"/>
      <c r="BQ216" s="291"/>
      <c r="BR216" s="291"/>
      <c r="BS216" s="291"/>
      <c r="BT216" s="291"/>
      <c r="BU216" s="291"/>
      <c r="BV216" s="291"/>
      <c r="BW216" s="291"/>
      <c r="BX216" s="291"/>
      <c r="BY216" s="291"/>
      <c r="BZ216" s="291"/>
      <c r="CA216" s="291"/>
      <c r="CB216" s="291"/>
      <c r="CC216" s="291"/>
      <c r="CD216" s="291"/>
      <c r="CE216" s="291"/>
      <c r="CF216" s="291"/>
      <c r="CG216" s="291"/>
      <c r="CH216" s="291"/>
      <c r="CI216" s="291"/>
      <c r="CJ216" s="291"/>
      <c r="CK216" s="291"/>
      <c r="CL216" s="291"/>
      <c r="CM216" s="291"/>
      <c r="CN216" s="291"/>
      <c r="CO216" s="291"/>
      <c r="CP216" s="291"/>
      <c r="CQ216" s="291"/>
      <c r="CR216" s="291"/>
      <c r="CS216" s="291"/>
      <c r="CT216" s="291"/>
      <c r="CU216" s="291"/>
      <c r="CV216" s="291"/>
      <c r="CW216" s="291"/>
      <c r="CX216" s="291"/>
      <c r="CY216" s="291"/>
      <c r="CZ216" s="291"/>
      <c r="DA216" s="291"/>
      <c r="DB216" s="291"/>
      <c r="DC216" s="291"/>
      <c r="DD216" s="291"/>
      <c r="DE216" s="291"/>
      <c r="DF216" s="291"/>
      <c r="DG216" s="291"/>
      <c r="DH216" s="291"/>
      <c r="DI216" s="291"/>
      <c r="DJ216" s="291"/>
      <c r="DK216" s="291"/>
      <c r="DL216" s="291"/>
      <c r="DM216" s="291"/>
      <c r="DN216" s="291"/>
      <c r="DO216" s="291"/>
      <c r="DP216" s="291"/>
      <c r="DQ216" s="291"/>
      <c r="DR216" s="291"/>
      <c r="DS216" s="291"/>
      <c r="DT216" s="291"/>
      <c r="DU216" s="291"/>
      <c r="DV216" s="291"/>
      <c r="DW216" s="291"/>
      <c r="DX216" s="291"/>
      <c r="DY216" s="291"/>
    </row>
    <row r="217" spans="1:129" ht="22.5" hidden="1" customHeight="1" x14ac:dyDescent="0.25">
      <c r="A217" s="290"/>
      <c r="B217" s="292"/>
      <c r="C217" s="290"/>
      <c r="D217" s="290"/>
      <c r="E217" s="291"/>
      <c r="F217" s="291"/>
      <c r="G217" s="291"/>
      <c r="H217" s="291"/>
      <c r="I217" s="291"/>
      <c r="J217" s="291"/>
      <c r="K217" s="291"/>
      <c r="L217" s="291"/>
      <c r="M217" s="291"/>
      <c r="N217" s="291"/>
      <c r="O217" s="291"/>
      <c r="P217" s="291"/>
      <c r="Q217" s="291"/>
      <c r="R217" s="291"/>
      <c r="S217" s="291"/>
      <c r="T217" s="291"/>
      <c r="U217" s="291"/>
      <c r="V217" s="291"/>
      <c r="W217" s="291"/>
      <c r="X217" s="291"/>
      <c r="Y217" s="291"/>
      <c r="Z217" s="291"/>
      <c r="AA217" s="291"/>
      <c r="AB217" s="291"/>
      <c r="AC217" s="291"/>
      <c r="AD217" s="291"/>
      <c r="AE217" s="291"/>
      <c r="AF217" s="291"/>
      <c r="AG217" s="291"/>
      <c r="AH217" s="291"/>
      <c r="AI217" s="291"/>
      <c r="AJ217" s="291"/>
      <c r="AK217" s="291"/>
      <c r="AL217" s="291"/>
      <c r="AM217" s="291"/>
      <c r="AN217" s="291"/>
      <c r="AO217" s="291"/>
      <c r="AP217" s="291"/>
      <c r="AQ217" s="291"/>
      <c r="AR217" s="291"/>
      <c r="AS217" s="291"/>
      <c r="AT217" s="291"/>
      <c r="AU217" s="291"/>
      <c r="AV217" s="291"/>
      <c r="AW217" s="291"/>
      <c r="AX217" s="291"/>
      <c r="AY217" s="291"/>
      <c r="AZ217" s="291"/>
      <c r="BA217" s="291"/>
      <c r="BB217" s="291"/>
      <c r="BC217" s="291"/>
      <c r="BD217" s="291"/>
      <c r="BE217" s="291"/>
      <c r="BF217" s="291"/>
      <c r="BG217" s="291"/>
      <c r="BH217" s="291"/>
      <c r="BI217" s="291"/>
      <c r="BJ217" s="291"/>
      <c r="BK217" s="291"/>
      <c r="BL217" s="291"/>
      <c r="BM217" s="291"/>
      <c r="BN217" s="291"/>
      <c r="BO217" s="291"/>
      <c r="BP217" s="291"/>
      <c r="BQ217" s="291"/>
      <c r="BR217" s="291"/>
      <c r="BS217" s="291"/>
      <c r="BT217" s="291"/>
      <c r="BU217" s="291"/>
      <c r="BV217" s="291"/>
      <c r="BW217" s="291"/>
      <c r="BX217" s="291"/>
      <c r="BY217" s="291"/>
      <c r="BZ217" s="291"/>
      <c r="CA217" s="291"/>
      <c r="CB217" s="291"/>
      <c r="CC217" s="291"/>
      <c r="CD217" s="291"/>
      <c r="CE217" s="291"/>
      <c r="CF217" s="291"/>
      <c r="CG217" s="291"/>
      <c r="CH217" s="291"/>
      <c r="CI217" s="291"/>
      <c r="CJ217" s="291"/>
      <c r="CK217" s="291"/>
      <c r="CL217" s="291"/>
      <c r="CM217" s="291"/>
      <c r="CN217" s="291"/>
      <c r="CO217" s="291"/>
      <c r="CP217" s="291"/>
      <c r="CQ217" s="291"/>
      <c r="CR217" s="291"/>
      <c r="CS217" s="291"/>
      <c r="CT217" s="291"/>
      <c r="CU217" s="291"/>
      <c r="CV217" s="291"/>
      <c r="CW217" s="291"/>
      <c r="CX217" s="291"/>
      <c r="CY217" s="291"/>
      <c r="CZ217" s="291"/>
      <c r="DA217" s="291"/>
      <c r="DB217" s="291"/>
      <c r="DC217" s="291"/>
      <c r="DD217" s="291"/>
      <c r="DE217" s="291"/>
      <c r="DF217" s="291"/>
      <c r="DG217" s="291"/>
      <c r="DH217" s="291"/>
      <c r="DI217" s="291"/>
      <c r="DJ217" s="291"/>
      <c r="DK217" s="291"/>
      <c r="DL217" s="291"/>
      <c r="DM217" s="291"/>
      <c r="DN217" s="291"/>
      <c r="DO217" s="291"/>
      <c r="DP217" s="291"/>
      <c r="DQ217" s="291"/>
      <c r="DR217" s="291"/>
      <c r="DS217" s="291"/>
      <c r="DT217" s="291"/>
      <c r="DU217" s="291"/>
      <c r="DV217" s="291"/>
      <c r="DW217" s="291"/>
      <c r="DX217" s="291"/>
      <c r="DY217" s="291"/>
    </row>
    <row r="218" spans="1:129" ht="22.5" hidden="1" customHeight="1" x14ac:dyDescent="0.25">
      <c r="A218" s="290"/>
      <c r="B218" s="292"/>
      <c r="C218" s="290"/>
      <c r="D218" s="290"/>
      <c r="E218" s="291"/>
      <c r="F218" s="291"/>
      <c r="G218" s="291"/>
      <c r="H218" s="291"/>
      <c r="I218" s="291"/>
      <c r="J218" s="291"/>
      <c r="K218" s="291"/>
      <c r="L218" s="291"/>
      <c r="M218" s="291"/>
      <c r="N218" s="291"/>
      <c r="O218" s="291"/>
      <c r="P218" s="291"/>
      <c r="Q218" s="291"/>
      <c r="R218" s="291"/>
      <c r="S218" s="291"/>
      <c r="T218" s="291"/>
      <c r="U218" s="291"/>
      <c r="V218" s="291"/>
      <c r="W218" s="291"/>
      <c r="X218" s="291"/>
      <c r="Y218" s="291"/>
      <c r="Z218" s="291"/>
      <c r="AA218" s="291"/>
      <c r="AB218" s="291"/>
      <c r="AC218" s="291"/>
      <c r="AD218" s="291"/>
      <c r="AE218" s="291"/>
      <c r="AF218" s="291"/>
      <c r="AG218" s="291"/>
      <c r="AH218" s="291"/>
      <c r="AI218" s="291"/>
      <c r="AJ218" s="291"/>
      <c r="AK218" s="291"/>
      <c r="AL218" s="291"/>
      <c r="AM218" s="291"/>
      <c r="AN218" s="291"/>
      <c r="AO218" s="291"/>
      <c r="AP218" s="291"/>
      <c r="AQ218" s="291"/>
      <c r="AR218" s="291"/>
      <c r="AS218" s="291"/>
      <c r="AT218" s="291"/>
      <c r="AU218" s="291"/>
      <c r="AV218" s="291"/>
      <c r="AW218" s="291"/>
      <c r="AX218" s="291"/>
      <c r="AY218" s="291"/>
      <c r="AZ218" s="291"/>
      <c r="BA218" s="291"/>
      <c r="BB218" s="291"/>
      <c r="BC218" s="291"/>
      <c r="BD218" s="291"/>
      <c r="BE218" s="291"/>
      <c r="BF218" s="291"/>
      <c r="BG218" s="291"/>
      <c r="BH218" s="291"/>
      <c r="BI218" s="291"/>
      <c r="BJ218" s="291"/>
      <c r="BK218" s="291"/>
      <c r="BL218" s="291"/>
      <c r="BM218" s="291"/>
      <c r="BN218" s="291"/>
      <c r="BO218" s="291"/>
      <c r="BP218" s="291"/>
      <c r="BQ218" s="291"/>
      <c r="BR218" s="291"/>
      <c r="BS218" s="291"/>
      <c r="BT218" s="291"/>
      <c r="BU218" s="291"/>
      <c r="BV218" s="291"/>
      <c r="BW218" s="291"/>
      <c r="BX218" s="291"/>
      <c r="BY218" s="291"/>
      <c r="BZ218" s="291"/>
      <c r="CA218" s="291"/>
      <c r="CB218" s="291"/>
      <c r="CC218" s="291"/>
      <c r="CD218" s="291"/>
      <c r="CE218" s="291"/>
      <c r="CF218" s="291"/>
      <c r="CG218" s="291"/>
      <c r="CH218" s="291"/>
      <c r="CI218" s="291"/>
      <c r="CJ218" s="291"/>
      <c r="CK218" s="291"/>
      <c r="CL218" s="291"/>
      <c r="CM218" s="291"/>
      <c r="CN218" s="291"/>
      <c r="CO218" s="291"/>
      <c r="CP218" s="291"/>
      <c r="CQ218" s="291"/>
      <c r="CR218" s="291"/>
      <c r="CS218" s="291"/>
      <c r="CT218" s="291"/>
      <c r="CU218" s="291"/>
      <c r="CV218" s="291"/>
      <c r="CW218" s="291"/>
      <c r="CX218" s="291"/>
      <c r="CY218" s="291"/>
      <c r="CZ218" s="291"/>
      <c r="DA218" s="291"/>
      <c r="DB218" s="291"/>
      <c r="DC218" s="291"/>
      <c r="DD218" s="291"/>
      <c r="DE218" s="291"/>
      <c r="DF218" s="291"/>
      <c r="DG218" s="291"/>
      <c r="DH218" s="291"/>
      <c r="DI218" s="291"/>
      <c r="DJ218" s="291"/>
      <c r="DK218" s="291"/>
      <c r="DL218" s="291"/>
      <c r="DM218" s="291"/>
      <c r="DN218" s="291"/>
      <c r="DO218" s="291"/>
      <c r="DP218" s="291"/>
      <c r="DQ218" s="291"/>
      <c r="DR218" s="291"/>
      <c r="DS218" s="291"/>
      <c r="DT218" s="291"/>
      <c r="DU218" s="291"/>
      <c r="DV218" s="291"/>
      <c r="DW218" s="291"/>
      <c r="DX218" s="291"/>
      <c r="DY218" s="291"/>
    </row>
    <row r="219" spans="1:129" hidden="1" x14ac:dyDescent="0.25">
      <c r="A219" s="290"/>
      <c r="B219" s="292"/>
      <c r="C219" s="290"/>
      <c r="D219" s="290"/>
      <c r="E219" s="291"/>
      <c r="F219" s="291"/>
      <c r="G219" s="291"/>
      <c r="H219" s="291"/>
      <c r="I219" s="291"/>
      <c r="J219" s="291"/>
      <c r="K219" s="291"/>
      <c r="L219" s="291"/>
      <c r="M219" s="291"/>
      <c r="N219" s="291"/>
      <c r="O219" s="291"/>
      <c r="P219" s="291"/>
      <c r="Q219" s="291"/>
      <c r="R219" s="291"/>
      <c r="S219" s="291"/>
      <c r="T219" s="291"/>
      <c r="U219" s="291"/>
      <c r="V219" s="291"/>
      <c r="W219" s="291"/>
      <c r="X219" s="291"/>
      <c r="Y219" s="291"/>
      <c r="Z219" s="291"/>
      <c r="AA219" s="291"/>
      <c r="AB219" s="291"/>
      <c r="AC219" s="291"/>
      <c r="AD219" s="291"/>
      <c r="AE219" s="291"/>
      <c r="AF219" s="291"/>
      <c r="AG219" s="291"/>
      <c r="AH219" s="291"/>
      <c r="AI219" s="291"/>
      <c r="AJ219" s="291"/>
      <c r="AK219" s="291"/>
      <c r="AL219" s="291"/>
      <c r="AM219" s="291"/>
      <c r="AN219" s="291"/>
      <c r="AO219" s="291"/>
      <c r="AP219" s="291"/>
      <c r="AQ219" s="291"/>
      <c r="AR219" s="291"/>
      <c r="AS219" s="291"/>
      <c r="AT219" s="291"/>
      <c r="AU219" s="291"/>
      <c r="AV219" s="291"/>
      <c r="AW219" s="291"/>
      <c r="AX219" s="291"/>
      <c r="AY219" s="291"/>
      <c r="AZ219" s="291"/>
      <c r="BA219" s="291"/>
      <c r="BB219" s="291"/>
      <c r="BC219" s="291"/>
      <c r="BD219" s="291"/>
      <c r="BE219" s="291"/>
      <c r="BF219" s="291"/>
      <c r="BG219" s="291"/>
      <c r="BH219" s="291"/>
      <c r="BI219" s="291"/>
      <c r="BJ219" s="291"/>
      <c r="BK219" s="291"/>
      <c r="BL219" s="291"/>
      <c r="BM219" s="291"/>
      <c r="BN219" s="291"/>
      <c r="BO219" s="291"/>
      <c r="BP219" s="291"/>
      <c r="BQ219" s="291"/>
      <c r="BR219" s="291"/>
      <c r="BS219" s="291"/>
      <c r="BT219" s="291"/>
      <c r="BU219" s="291"/>
      <c r="BV219" s="291"/>
      <c r="BW219" s="291"/>
      <c r="BX219" s="291"/>
      <c r="BY219" s="291"/>
      <c r="BZ219" s="291"/>
      <c r="CA219" s="291"/>
      <c r="CB219" s="291"/>
      <c r="CC219" s="291"/>
      <c r="CD219" s="291"/>
      <c r="CE219" s="291"/>
      <c r="CF219" s="291"/>
      <c r="CG219" s="291"/>
      <c r="CH219" s="291"/>
      <c r="CI219" s="291"/>
      <c r="CJ219" s="291"/>
      <c r="CK219" s="291"/>
      <c r="CL219" s="291"/>
      <c r="CM219" s="291"/>
      <c r="CN219" s="291"/>
      <c r="CO219" s="291"/>
      <c r="CP219" s="291"/>
      <c r="CQ219" s="291"/>
      <c r="CR219" s="291"/>
      <c r="CS219" s="291"/>
      <c r="CT219" s="291"/>
      <c r="CU219" s="291"/>
      <c r="CV219" s="291"/>
      <c r="CW219" s="291"/>
      <c r="CX219" s="291"/>
      <c r="CY219" s="291"/>
      <c r="CZ219" s="291"/>
      <c r="DA219" s="291"/>
      <c r="DB219" s="291"/>
      <c r="DC219" s="291"/>
      <c r="DD219" s="291"/>
      <c r="DE219" s="291"/>
      <c r="DF219" s="291"/>
      <c r="DG219" s="291"/>
      <c r="DH219" s="291"/>
      <c r="DI219" s="291"/>
      <c r="DJ219" s="291"/>
      <c r="DK219" s="291"/>
      <c r="DL219" s="291"/>
      <c r="DM219" s="291"/>
      <c r="DN219" s="291"/>
      <c r="DO219" s="291"/>
      <c r="DP219" s="291"/>
      <c r="DQ219" s="291"/>
      <c r="DR219" s="291"/>
      <c r="DS219" s="291"/>
      <c r="DT219" s="291"/>
      <c r="DU219" s="291"/>
      <c r="DV219" s="291"/>
      <c r="DW219" s="291"/>
      <c r="DX219" s="291"/>
      <c r="DY219" s="291"/>
    </row>
    <row r="220" spans="1:129" ht="22.5" hidden="1" customHeight="1" x14ac:dyDescent="0.25">
      <c r="A220" s="290"/>
      <c r="B220" s="292"/>
      <c r="C220" s="290"/>
      <c r="D220" s="290"/>
      <c r="E220" s="291"/>
      <c r="F220" s="291"/>
      <c r="G220" s="291"/>
      <c r="H220" s="291"/>
      <c r="I220" s="291"/>
      <c r="J220" s="291"/>
      <c r="K220" s="291"/>
      <c r="L220" s="291"/>
      <c r="M220" s="291"/>
      <c r="N220" s="291"/>
      <c r="O220" s="291"/>
      <c r="P220" s="291"/>
      <c r="Q220" s="291"/>
      <c r="R220" s="291"/>
      <c r="S220" s="291"/>
      <c r="T220" s="291"/>
      <c r="U220" s="291"/>
      <c r="V220" s="291"/>
      <c r="W220" s="291"/>
      <c r="X220" s="291"/>
      <c r="Y220" s="291"/>
      <c r="Z220" s="291"/>
      <c r="AA220" s="291"/>
      <c r="AB220" s="291"/>
      <c r="AC220" s="291"/>
      <c r="AD220" s="291"/>
      <c r="AE220" s="291"/>
      <c r="AF220" s="291"/>
      <c r="AG220" s="291"/>
      <c r="AH220" s="291"/>
      <c r="AI220" s="291"/>
      <c r="AJ220" s="291"/>
      <c r="AK220" s="291"/>
      <c r="AL220" s="291"/>
      <c r="AM220" s="291"/>
      <c r="AN220" s="291"/>
      <c r="AO220" s="291"/>
      <c r="AP220" s="291"/>
      <c r="AQ220" s="291"/>
      <c r="AR220" s="291"/>
      <c r="AS220" s="291"/>
      <c r="AT220" s="291"/>
      <c r="AU220" s="291"/>
      <c r="AV220" s="291"/>
      <c r="AW220" s="291"/>
      <c r="AX220" s="291"/>
      <c r="AY220" s="291"/>
      <c r="AZ220" s="291"/>
      <c r="BA220" s="291"/>
      <c r="BB220" s="291"/>
      <c r="BC220" s="291"/>
      <c r="BD220" s="291"/>
      <c r="BE220" s="291"/>
      <c r="BF220" s="291"/>
      <c r="BG220" s="291"/>
      <c r="BH220" s="291"/>
      <c r="BI220" s="291"/>
      <c r="BJ220" s="291"/>
      <c r="BK220" s="291"/>
      <c r="BL220" s="291"/>
      <c r="BM220" s="291"/>
      <c r="BN220" s="291"/>
      <c r="BO220" s="291"/>
      <c r="BP220" s="291"/>
      <c r="BQ220" s="291"/>
      <c r="BR220" s="291"/>
      <c r="BS220" s="291"/>
      <c r="BT220" s="291"/>
      <c r="BU220" s="291"/>
      <c r="BV220" s="291"/>
      <c r="BW220" s="291"/>
      <c r="BX220" s="291"/>
      <c r="BY220" s="291"/>
      <c r="BZ220" s="291"/>
      <c r="CA220" s="291"/>
      <c r="CB220" s="291"/>
      <c r="CC220" s="291"/>
      <c r="CD220" s="291"/>
      <c r="CE220" s="291"/>
      <c r="CF220" s="291"/>
      <c r="CG220" s="291"/>
      <c r="CH220" s="291"/>
      <c r="CI220" s="291"/>
      <c r="CJ220" s="291"/>
      <c r="CK220" s="291"/>
      <c r="CL220" s="291"/>
      <c r="CM220" s="291"/>
      <c r="CN220" s="291"/>
      <c r="CO220" s="291"/>
      <c r="CP220" s="291"/>
      <c r="CQ220" s="291"/>
      <c r="CR220" s="291"/>
      <c r="CS220" s="291"/>
      <c r="CT220" s="291"/>
      <c r="CU220" s="291"/>
      <c r="CV220" s="291"/>
      <c r="CW220" s="291"/>
      <c r="CX220" s="291"/>
      <c r="CY220" s="291"/>
      <c r="CZ220" s="291"/>
      <c r="DA220" s="291"/>
      <c r="DB220" s="291"/>
      <c r="DC220" s="291"/>
      <c r="DD220" s="291"/>
      <c r="DE220" s="291"/>
      <c r="DF220" s="291"/>
      <c r="DG220" s="291"/>
      <c r="DH220" s="291"/>
      <c r="DI220" s="291"/>
      <c r="DJ220" s="291"/>
      <c r="DK220" s="291"/>
      <c r="DL220" s="291"/>
      <c r="DM220" s="291"/>
      <c r="DN220" s="291"/>
      <c r="DO220" s="291"/>
      <c r="DP220" s="291"/>
      <c r="DQ220" s="291"/>
      <c r="DR220" s="291"/>
      <c r="DS220" s="291"/>
      <c r="DT220" s="291"/>
      <c r="DU220" s="291"/>
      <c r="DV220" s="291"/>
      <c r="DW220" s="291"/>
      <c r="DX220" s="291"/>
      <c r="DY220" s="291"/>
    </row>
    <row r="221" spans="1:129" ht="22.5" hidden="1" customHeight="1" x14ac:dyDescent="0.25">
      <c r="A221" s="290"/>
      <c r="B221" s="292"/>
      <c r="C221" s="290"/>
      <c r="D221" s="290"/>
      <c r="E221" s="291"/>
      <c r="F221" s="291"/>
      <c r="G221" s="291"/>
      <c r="H221" s="291"/>
      <c r="I221" s="291"/>
      <c r="J221" s="291"/>
      <c r="K221" s="291"/>
      <c r="L221" s="291"/>
      <c r="M221" s="291"/>
      <c r="N221" s="291"/>
      <c r="O221" s="291"/>
      <c r="P221" s="291"/>
      <c r="Q221" s="291"/>
      <c r="R221" s="291"/>
      <c r="S221" s="291"/>
      <c r="T221" s="291"/>
      <c r="U221" s="291"/>
      <c r="V221" s="291"/>
      <c r="W221" s="291"/>
      <c r="X221" s="291"/>
      <c r="Y221" s="291"/>
      <c r="Z221" s="291"/>
      <c r="AA221" s="291"/>
      <c r="AB221" s="291"/>
      <c r="AC221" s="291"/>
      <c r="AD221" s="291"/>
      <c r="AE221" s="291"/>
      <c r="AF221" s="291"/>
      <c r="AG221" s="291"/>
      <c r="AH221" s="291"/>
      <c r="AI221" s="291"/>
      <c r="AJ221" s="291"/>
      <c r="AK221" s="291"/>
      <c r="AL221" s="291"/>
      <c r="AM221" s="291"/>
      <c r="AN221" s="291"/>
      <c r="AO221" s="291"/>
      <c r="AP221" s="291"/>
      <c r="AQ221" s="291"/>
      <c r="AR221" s="291"/>
      <c r="AS221" s="291"/>
      <c r="AT221" s="291"/>
      <c r="AU221" s="291"/>
      <c r="AV221" s="291"/>
      <c r="AW221" s="291"/>
      <c r="AX221" s="291"/>
      <c r="AY221" s="291"/>
      <c r="AZ221" s="291"/>
      <c r="BA221" s="291"/>
      <c r="BB221" s="291"/>
      <c r="BC221" s="291"/>
      <c r="BD221" s="291"/>
      <c r="BE221" s="291"/>
      <c r="BF221" s="291"/>
      <c r="BG221" s="291"/>
      <c r="BH221" s="291"/>
      <c r="BI221" s="291"/>
      <c r="BJ221" s="291"/>
      <c r="BK221" s="291"/>
      <c r="BL221" s="291"/>
      <c r="BM221" s="291"/>
      <c r="BN221" s="291"/>
      <c r="BO221" s="291"/>
      <c r="BP221" s="291"/>
      <c r="BQ221" s="291"/>
      <c r="BR221" s="291"/>
      <c r="BS221" s="291"/>
      <c r="BT221" s="291"/>
      <c r="BU221" s="291"/>
      <c r="BV221" s="291"/>
      <c r="BW221" s="291"/>
      <c r="BX221" s="291"/>
      <c r="BY221" s="291"/>
      <c r="BZ221" s="291"/>
      <c r="CA221" s="291"/>
      <c r="CB221" s="291"/>
      <c r="CC221" s="291"/>
      <c r="CD221" s="291"/>
      <c r="CE221" s="291"/>
      <c r="CF221" s="291"/>
      <c r="CG221" s="291"/>
      <c r="CH221" s="291"/>
      <c r="CI221" s="291"/>
      <c r="CJ221" s="291"/>
      <c r="CK221" s="291"/>
      <c r="CL221" s="291"/>
      <c r="CM221" s="291"/>
      <c r="CN221" s="291"/>
      <c r="CO221" s="291"/>
      <c r="CP221" s="291"/>
      <c r="CQ221" s="291"/>
      <c r="CR221" s="291"/>
      <c r="CS221" s="291"/>
      <c r="CT221" s="291"/>
      <c r="CU221" s="291"/>
      <c r="CV221" s="291"/>
      <c r="CW221" s="291"/>
      <c r="CX221" s="291"/>
      <c r="CY221" s="291"/>
      <c r="CZ221" s="291"/>
      <c r="DA221" s="291"/>
      <c r="DB221" s="291"/>
      <c r="DC221" s="291"/>
      <c r="DD221" s="291"/>
      <c r="DE221" s="291"/>
      <c r="DF221" s="291"/>
      <c r="DG221" s="291"/>
      <c r="DH221" s="291"/>
      <c r="DI221" s="291"/>
      <c r="DJ221" s="291"/>
      <c r="DK221" s="291"/>
      <c r="DL221" s="291"/>
      <c r="DM221" s="291"/>
      <c r="DN221" s="291"/>
      <c r="DO221" s="291"/>
      <c r="DP221" s="291"/>
      <c r="DQ221" s="291"/>
      <c r="DR221" s="291"/>
      <c r="DS221" s="291"/>
      <c r="DT221" s="291"/>
      <c r="DU221" s="291"/>
      <c r="DV221" s="291"/>
      <c r="DW221" s="291"/>
      <c r="DX221" s="291"/>
      <c r="DY221" s="291"/>
    </row>
    <row r="222" spans="1:129" ht="22.5" hidden="1" customHeight="1" x14ac:dyDescent="0.25">
      <c r="A222" s="290"/>
      <c r="B222" s="292"/>
      <c r="C222" s="290"/>
      <c r="D222" s="290"/>
      <c r="E222" s="291"/>
      <c r="F222" s="291"/>
      <c r="G222" s="291"/>
      <c r="H222" s="291"/>
      <c r="I222" s="291"/>
      <c r="J222" s="291"/>
      <c r="K222" s="291"/>
      <c r="L222" s="291"/>
      <c r="M222" s="291"/>
      <c r="N222" s="291"/>
      <c r="O222" s="291"/>
      <c r="P222" s="291"/>
      <c r="Q222" s="291"/>
      <c r="R222" s="291"/>
      <c r="S222" s="291"/>
      <c r="T222" s="291"/>
      <c r="U222" s="291"/>
      <c r="V222" s="291"/>
      <c r="W222" s="291"/>
      <c r="X222" s="291"/>
      <c r="Y222" s="291"/>
      <c r="Z222" s="291"/>
      <c r="AA222" s="291"/>
      <c r="AB222" s="291"/>
      <c r="AC222" s="291"/>
      <c r="AD222" s="291"/>
      <c r="AE222" s="291"/>
      <c r="AF222" s="291"/>
      <c r="AG222" s="291"/>
      <c r="AH222" s="291"/>
      <c r="AI222" s="291"/>
      <c r="AJ222" s="291"/>
      <c r="AK222" s="291"/>
      <c r="AL222" s="291"/>
      <c r="AM222" s="291"/>
      <c r="AN222" s="291"/>
      <c r="AO222" s="291"/>
      <c r="AP222" s="291"/>
      <c r="AQ222" s="291"/>
      <c r="AR222" s="291"/>
      <c r="AS222" s="291"/>
      <c r="AT222" s="291"/>
      <c r="AU222" s="291"/>
      <c r="AV222" s="291"/>
      <c r="AW222" s="291"/>
      <c r="AX222" s="291"/>
      <c r="AY222" s="291"/>
      <c r="AZ222" s="291"/>
      <c r="BA222" s="291"/>
      <c r="BB222" s="291"/>
      <c r="BC222" s="291"/>
      <c r="BD222" s="291"/>
      <c r="BE222" s="291"/>
      <c r="BF222" s="291"/>
      <c r="BG222" s="291"/>
      <c r="BH222" s="291"/>
      <c r="BI222" s="291"/>
      <c r="BJ222" s="291"/>
      <c r="BK222" s="291"/>
      <c r="BL222" s="291"/>
      <c r="BM222" s="291"/>
      <c r="BN222" s="291"/>
      <c r="BO222" s="291"/>
      <c r="BP222" s="291"/>
      <c r="BQ222" s="291"/>
      <c r="BR222" s="291"/>
      <c r="BS222" s="291"/>
      <c r="BT222" s="291"/>
      <c r="BU222" s="291"/>
      <c r="BV222" s="291"/>
      <c r="BW222" s="291"/>
      <c r="BX222" s="291"/>
      <c r="BY222" s="291"/>
      <c r="BZ222" s="291"/>
      <c r="CA222" s="291"/>
      <c r="CB222" s="291"/>
      <c r="CC222" s="291"/>
      <c r="CD222" s="291"/>
      <c r="CE222" s="291"/>
      <c r="CF222" s="291"/>
      <c r="CG222" s="291"/>
      <c r="CH222" s="291"/>
      <c r="CI222" s="291"/>
      <c r="CJ222" s="291"/>
      <c r="CK222" s="291"/>
      <c r="CL222" s="291"/>
      <c r="CM222" s="291"/>
      <c r="CN222" s="291"/>
      <c r="CO222" s="291"/>
      <c r="CP222" s="291"/>
      <c r="CQ222" s="291"/>
      <c r="CR222" s="291"/>
      <c r="CS222" s="291"/>
      <c r="CT222" s="291"/>
      <c r="CU222" s="291"/>
      <c r="CV222" s="291"/>
      <c r="CW222" s="291"/>
      <c r="CX222" s="291"/>
      <c r="CY222" s="291"/>
      <c r="CZ222" s="291"/>
      <c r="DA222" s="291"/>
      <c r="DB222" s="291"/>
      <c r="DC222" s="291"/>
      <c r="DD222" s="291"/>
      <c r="DE222" s="291"/>
      <c r="DF222" s="291"/>
      <c r="DG222" s="291"/>
      <c r="DH222" s="291"/>
      <c r="DI222" s="291"/>
      <c r="DJ222" s="291"/>
      <c r="DK222" s="291"/>
      <c r="DL222" s="291"/>
      <c r="DM222" s="291"/>
      <c r="DN222" s="291"/>
      <c r="DO222" s="291"/>
      <c r="DP222" s="291"/>
      <c r="DQ222" s="291"/>
      <c r="DR222" s="291"/>
      <c r="DS222" s="291"/>
      <c r="DT222" s="291"/>
      <c r="DU222" s="291"/>
      <c r="DV222" s="291"/>
      <c r="DW222" s="291"/>
      <c r="DX222" s="291"/>
      <c r="DY222" s="291"/>
    </row>
    <row r="223" spans="1:129" ht="22.5" hidden="1" customHeight="1" x14ac:dyDescent="0.25">
      <c r="A223" s="290"/>
      <c r="B223" s="292"/>
      <c r="C223" s="290"/>
      <c r="D223" s="290"/>
      <c r="E223" s="291"/>
      <c r="F223" s="291"/>
      <c r="G223" s="291"/>
      <c r="H223" s="291"/>
      <c r="I223" s="291"/>
      <c r="J223" s="291"/>
      <c r="K223" s="291"/>
      <c r="L223" s="291"/>
      <c r="M223" s="291"/>
      <c r="N223" s="291"/>
      <c r="O223" s="291"/>
      <c r="P223" s="291"/>
      <c r="Q223" s="291"/>
      <c r="R223" s="291"/>
      <c r="S223" s="291"/>
      <c r="T223" s="291"/>
      <c r="U223" s="291"/>
      <c r="V223" s="291"/>
      <c r="W223" s="291"/>
      <c r="X223" s="291"/>
      <c r="Y223" s="291"/>
      <c r="Z223" s="291"/>
      <c r="AA223" s="291"/>
      <c r="AB223" s="291"/>
      <c r="AC223" s="291"/>
      <c r="AD223" s="291"/>
      <c r="AE223" s="291"/>
      <c r="AF223" s="291"/>
      <c r="AG223" s="291"/>
      <c r="AH223" s="291"/>
      <c r="AI223" s="291"/>
      <c r="AJ223" s="291"/>
      <c r="AK223" s="291"/>
      <c r="AL223" s="291"/>
      <c r="AM223" s="291"/>
      <c r="AN223" s="291"/>
      <c r="AO223" s="291"/>
      <c r="AP223" s="291"/>
      <c r="AQ223" s="291"/>
      <c r="AR223" s="291"/>
      <c r="AS223" s="291"/>
      <c r="AT223" s="291"/>
      <c r="AU223" s="291"/>
      <c r="AV223" s="291"/>
      <c r="AW223" s="291"/>
      <c r="AX223" s="291"/>
      <c r="AY223" s="291"/>
      <c r="AZ223" s="291"/>
      <c r="BA223" s="291"/>
      <c r="BB223" s="291"/>
      <c r="BC223" s="291"/>
      <c r="BD223" s="291"/>
      <c r="BE223" s="291"/>
      <c r="BF223" s="291"/>
      <c r="BG223" s="291"/>
      <c r="BH223" s="291"/>
      <c r="BI223" s="291"/>
      <c r="BJ223" s="291"/>
      <c r="BK223" s="291"/>
      <c r="BL223" s="291"/>
      <c r="BM223" s="291"/>
      <c r="BN223" s="291"/>
      <c r="BO223" s="291"/>
      <c r="BP223" s="291"/>
      <c r="BQ223" s="291"/>
      <c r="BR223" s="291"/>
      <c r="BS223" s="291"/>
      <c r="BT223" s="291"/>
      <c r="BU223" s="291"/>
      <c r="BV223" s="291"/>
      <c r="BW223" s="291"/>
      <c r="BX223" s="291"/>
      <c r="BY223" s="291"/>
      <c r="BZ223" s="291"/>
      <c r="CA223" s="291"/>
      <c r="CB223" s="291"/>
      <c r="CC223" s="291"/>
      <c r="CD223" s="291"/>
      <c r="CE223" s="291"/>
      <c r="CF223" s="291"/>
      <c r="CG223" s="291"/>
      <c r="CH223" s="291"/>
      <c r="CI223" s="291"/>
      <c r="CJ223" s="291"/>
      <c r="CK223" s="291"/>
      <c r="CL223" s="291"/>
      <c r="CM223" s="291"/>
      <c r="CN223" s="291"/>
      <c r="CO223" s="291"/>
      <c r="CP223" s="291"/>
      <c r="CQ223" s="291"/>
      <c r="CR223" s="291"/>
      <c r="CS223" s="291"/>
      <c r="CT223" s="291"/>
      <c r="CU223" s="291"/>
      <c r="CV223" s="291"/>
      <c r="CW223" s="291"/>
      <c r="CX223" s="291"/>
      <c r="CY223" s="291"/>
      <c r="CZ223" s="291"/>
      <c r="DA223" s="291"/>
      <c r="DB223" s="291"/>
      <c r="DC223" s="291"/>
      <c r="DD223" s="291"/>
      <c r="DE223" s="291"/>
      <c r="DF223" s="291"/>
      <c r="DG223" s="291"/>
      <c r="DH223" s="291"/>
      <c r="DI223" s="291"/>
      <c r="DJ223" s="291"/>
      <c r="DK223" s="291"/>
      <c r="DL223" s="291"/>
      <c r="DM223" s="291"/>
      <c r="DN223" s="291"/>
      <c r="DO223" s="291"/>
      <c r="DP223" s="291"/>
      <c r="DQ223" s="291"/>
      <c r="DR223" s="291"/>
      <c r="DS223" s="291"/>
      <c r="DT223" s="291"/>
      <c r="DU223" s="291"/>
      <c r="DV223" s="291"/>
      <c r="DW223" s="291"/>
      <c r="DX223" s="291"/>
      <c r="DY223" s="291"/>
    </row>
    <row r="224" spans="1:129" ht="22.5" hidden="1" customHeight="1" x14ac:dyDescent="0.25">
      <c r="A224" s="290"/>
      <c r="B224" s="292"/>
      <c r="C224" s="290"/>
      <c r="D224" s="290"/>
      <c r="E224" s="291"/>
      <c r="F224" s="291"/>
      <c r="G224" s="291"/>
      <c r="H224" s="291"/>
      <c r="I224" s="291"/>
      <c r="J224" s="291"/>
      <c r="K224" s="291"/>
      <c r="L224" s="291"/>
      <c r="M224" s="291"/>
      <c r="N224" s="291"/>
      <c r="O224" s="291"/>
      <c r="P224" s="291"/>
      <c r="Q224" s="291"/>
      <c r="R224" s="291"/>
      <c r="S224" s="291"/>
      <c r="T224" s="291"/>
      <c r="U224" s="291"/>
      <c r="V224" s="291"/>
      <c r="W224" s="291"/>
      <c r="X224" s="291"/>
      <c r="Y224" s="291"/>
      <c r="Z224" s="291"/>
      <c r="AA224" s="291"/>
      <c r="AB224" s="291"/>
      <c r="AC224" s="291"/>
      <c r="AD224" s="291"/>
      <c r="AE224" s="291"/>
      <c r="AF224" s="291"/>
      <c r="AG224" s="291"/>
      <c r="AH224" s="291"/>
      <c r="AI224" s="291"/>
      <c r="AJ224" s="291"/>
      <c r="AK224" s="291"/>
      <c r="AL224" s="291"/>
      <c r="AM224" s="291"/>
      <c r="AN224" s="291"/>
      <c r="AO224" s="291"/>
      <c r="AP224" s="291"/>
      <c r="AQ224" s="291"/>
      <c r="AR224" s="291"/>
      <c r="AS224" s="291"/>
      <c r="AT224" s="291"/>
      <c r="AU224" s="291"/>
      <c r="AV224" s="291"/>
      <c r="AW224" s="291"/>
      <c r="AX224" s="291"/>
      <c r="AY224" s="291"/>
      <c r="AZ224" s="291"/>
      <c r="BA224" s="291"/>
      <c r="BB224" s="291"/>
      <c r="BC224" s="291"/>
      <c r="BD224" s="291"/>
      <c r="BE224" s="291"/>
      <c r="BF224" s="291"/>
      <c r="BG224" s="291"/>
      <c r="BH224" s="291"/>
      <c r="BI224" s="291"/>
      <c r="BJ224" s="291"/>
      <c r="BK224" s="291"/>
      <c r="BL224" s="291"/>
      <c r="BM224" s="291"/>
      <c r="BN224" s="291"/>
      <c r="BO224" s="291"/>
      <c r="BP224" s="291"/>
      <c r="BQ224" s="291"/>
      <c r="BR224" s="291"/>
      <c r="BS224" s="291"/>
      <c r="BT224" s="291"/>
      <c r="BU224" s="291"/>
      <c r="BV224" s="291"/>
      <c r="BW224" s="291"/>
      <c r="BX224" s="291"/>
      <c r="BY224" s="291"/>
      <c r="BZ224" s="291"/>
      <c r="CA224" s="291"/>
      <c r="CB224" s="291"/>
      <c r="CC224" s="291"/>
      <c r="CD224" s="291"/>
      <c r="CE224" s="291"/>
      <c r="CF224" s="291"/>
      <c r="CG224" s="291"/>
      <c r="CH224" s="291"/>
      <c r="CI224" s="291"/>
      <c r="CJ224" s="291"/>
      <c r="CK224" s="291"/>
      <c r="CL224" s="291"/>
      <c r="CM224" s="291"/>
      <c r="CN224" s="291"/>
      <c r="CO224" s="291"/>
      <c r="CP224" s="291"/>
      <c r="CQ224" s="291"/>
      <c r="CR224" s="291"/>
      <c r="CS224" s="291"/>
      <c r="CT224" s="291"/>
      <c r="CU224" s="291"/>
      <c r="CV224" s="291"/>
      <c r="CW224" s="291"/>
      <c r="CX224" s="291"/>
      <c r="CY224" s="291"/>
      <c r="CZ224" s="291"/>
      <c r="DA224" s="291"/>
      <c r="DB224" s="291"/>
      <c r="DC224" s="291"/>
      <c r="DD224" s="291"/>
      <c r="DE224" s="291"/>
      <c r="DF224" s="291"/>
      <c r="DG224" s="291"/>
      <c r="DH224" s="291"/>
      <c r="DI224" s="291"/>
      <c r="DJ224" s="291"/>
      <c r="DK224" s="291"/>
      <c r="DL224" s="291"/>
      <c r="DM224" s="291"/>
      <c r="DN224" s="291"/>
      <c r="DO224" s="291"/>
      <c r="DP224" s="291"/>
      <c r="DQ224" s="291"/>
      <c r="DR224" s="291"/>
      <c r="DS224" s="291"/>
      <c r="DT224" s="291"/>
      <c r="DU224" s="291"/>
      <c r="DV224" s="291"/>
      <c r="DW224" s="291"/>
      <c r="DX224" s="291"/>
      <c r="DY224" s="291"/>
    </row>
    <row r="225" spans="1:129" ht="22.5" hidden="1" customHeight="1" x14ac:dyDescent="0.25">
      <c r="A225" s="290"/>
      <c r="B225" s="292"/>
      <c r="C225" s="290"/>
      <c r="D225" s="290"/>
      <c r="E225" s="291"/>
      <c r="F225" s="291"/>
      <c r="G225" s="291"/>
      <c r="H225" s="291"/>
      <c r="I225" s="291"/>
      <c r="J225" s="291"/>
      <c r="K225" s="291"/>
      <c r="L225" s="291"/>
      <c r="M225" s="291"/>
      <c r="N225" s="291"/>
      <c r="O225" s="291"/>
      <c r="P225" s="291"/>
      <c r="Q225" s="291"/>
      <c r="R225" s="291"/>
      <c r="S225" s="291"/>
      <c r="T225" s="291"/>
      <c r="U225" s="291"/>
      <c r="V225" s="291"/>
      <c r="W225" s="291"/>
      <c r="X225" s="291"/>
      <c r="Y225" s="291"/>
      <c r="Z225" s="291"/>
      <c r="AA225" s="291"/>
      <c r="AB225" s="291"/>
      <c r="AC225" s="291"/>
      <c r="AD225" s="291"/>
      <c r="AE225" s="291"/>
      <c r="AF225" s="291"/>
      <c r="AG225" s="291"/>
      <c r="AH225" s="291"/>
      <c r="AI225" s="291"/>
      <c r="AJ225" s="291"/>
      <c r="AK225" s="291"/>
      <c r="AL225" s="291"/>
      <c r="AM225" s="291"/>
      <c r="AN225" s="291"/>
      <c r="AO225" s="291"/>
      <c r="AP225" s="291"/>
      <c r="AQ225" s="291"/>
      <c r="AR225" s="291"/>
      <c r="AS225" s="291"/>
      <c r="AT225" s="291"/>
      <c r="AU225" s="291"/>
      <c r="AV225" s="291"/>
      <c r="AW225" s="291"/>
      <c r="AX225" s="291"/>
      <c r="AY225" s="291"/>
      <c r="AZ225" s="291"/>
      <c r="BA225" s="291"/>
      <c r="BB225" s="291"/>
      <c r="BC225" s="291"/>
      <c r="BD225" s="291"/>
      <c r="BE225" s="291"/>
      <c r="BF225" s="291"/>
      <c r="BG225" s="291"/>
      <c r="BH225" s="291"/>
      <c r="BI225" s="291"/>
      <c r="BJ225" s="291"/>
      <c r="BK225" s="291"/>
      <c r="BL225" s="291"/>
      <c r="BM225" s="291"/>
      <c r="BN225" s="291"/>
      <c r="BO225" s="291"/>
      <c r="BP225" s="291"/>
      <c r="BQ225" s="291"/>
      <c r="BR225" s="291"/>
      <c r="BS225" s="291"/>
      <c r="BT225" s="291"/>
      <c r="BU225" s="291"/>
      <c r="BV225" s="291"/>
      <c r="BW225" s="291"/>
      <c r="BX225" s="291"/>
      <c r="BY225" s="291"/>
      <c r="BZ225" s="291"/>
      <c r="CA225" s="291"/>
      <c r="CB225" s="291"/>
      <c r="CC225" s="291"/>
      <c r="CD225" s="291"/>
      <c r="CE225" s="291"/>
      <c r="CF225" s="291"/>
      <c r="CG225" s="291"/>
      <c r="CH225" s="291"/>
      <c r="CI225" s="291"/>
      <c r="CJ225" s="291"/>
      <c r="CK225" s="291"/>
      <c r="CL225" s="291"/>
      <c r="CM225" s="291"/>
      <c r="CN225" s="291"/>
      <c r="CO225" s="291"/>
      <c r="CP225" s="291"/>
      <c r="CQ225" s="291"/>
      <c r="CR225" s="291"/>
      <c r="CS225" s="291"/>
      <c r="CT225" s="291"/>
      <c r="CU225" s="291"/>
      <c r="CV225" s="291"/>
      <c r="CW225" s="291"/>
      <c r="CX225" s="291"/>
      <c r="CY225" s="291"/>
      <c r="CZ225" s="291"/>
      <c r="DA225" s="291"/>
      <c r="DB225" s="291"/>
      <c r="DC225" s="291"/>
      <c r="DD225" s="291"/>
      <c r="DE225" s="291"/>
      <c r="DF225" s="291"/>
      <c r="DG225" s="291"/>
      <c r="DH225" s="291"/>
      <c r="DI225" s="291"/>
      <c r="DJ225" s="291"/>
      <c r="DK225" s="291"/>
      <c r="DL225" s="291"/>
      <c r="DM225" s="291"/>
      <c r="DN225" s="291"/>
      <c r="DO225" s="291"/>
      <c r="DP225" s="291"/>
      <c r="DQ225" s="291"/>
      <c r="DR225" s="291"/>
      <c r="DS225" s="291"/>
      <c r="DT225" s="291"/>
      <c r="DU225" s="291"/>
      <c r="DV225" s="291"/>
      <c r="DW225" s="291"/>
      <c r="DX225" s="291"/>
      <c r="DY225" s="291"/>
    </row>
    <row r="226" spans="1:129" ht="22.5" hidden="1" customHeight="1" x14ac:dyDescent="0.25">
      <c r="A226" s="290"/>
      <c r="B226" s="292"/>
      <c r="C226" s="290"/>
      <c r="D226" s="290"/>
      <c r="E226" s="291"/>
      <c r="F226" s="291"/>
      <c r="G226" s="291"/>
      <c r="H226" s="291"/>
      <c r="I226" s="291"/>
      <c r="J226" s="291"/>
      <c r="K226" s="291"/>
      <c r="L226" s="291"/>
      <c r="M226" s="291"/>
      <c r="N226" s="291"/>
      <c r="O226" s="291"/>
      <c r="P226" s="291"/>
      <c r="Q226" s="291"/>
      <c r="R226" s="291"/>
      <c r="S226" s="291"/>
      <c r="T226" s="291"/>
      <c r="U226" s="291"/>
      <c r="V226" s="291"/>
      <c r="W226" s="291"/>
      <c r="X226" s="291"/>
      <c r="Y226" s="291"/>
      <c r="Z226" s="291"/>
      <c r="AA226" s="291"/>
      <c r="AB226" s="291"/>
      <c r="AC226" s="291"/>
      <c r="AD226" s="291"/>
      <c r="AE226" s="291"/>
      <c r="AF226" s="291"/>
      <c r="AG226" s="291"/>
      <c r="AH226" s="291"/>
      <c r="AI226" s="291"/>
      <c r="AJ226" s="291"/>
      <c r="AK226" s="291"/>
      <c r="AL226" s="291"/>
      <c r="AM226" s="291"/>
      <c r="AN226" s="291"/>
      <c r="AO226" s="291"/>
      <c r="AP226" s="291"/>
      <c r="AQ226" s="291"/>
      <c r="AR226" s="291"/>
      <c r="AS226" s="291"/>
      <c r="AT226" s="291"/>
      <c r="AU226" s="291"/>
      <c r="AV226" s="291"/>
      <c r="AW226" s="291"/>
      <c r="AX226" s="291"/>
      <c r="AY226" s="291"/>
      <c r="AZ226" s="291"/>
      <c r="BA226" s="291"/>
      <c r="BB226" s="291"/>
      <c r="BC226" s="291"/>
      <c r="BD226" s="291"/>
      <c r="BE226" s="291"/>
      <c r="BF226" s="291"/>
      <c r="BG226" s="291"/>
      <c r="BH226" s="291"/>
      <c r="BI226" s="291"/>
      <c r="BJ226" s="291"/>
      <c r="BK226" s="291"/>
      <c r="BL226" s="291"/>
      <c r="BM226" s="291"/>
      <c r="BN226" s="291"/>
      <c r="BO226" s="291"/>
      <c r="BP226" s="291"/>
      <c r="BQ226" s="291"/>
      <c r="BR226" s="291"/>
      <c r="BS226" s="291"/>
      <c r="BT226" s="291"/>
      <c r="BU226" s="291"/>
      <c r="BV226" s="291"/>
      <c r="BW226" s="291"/>
      <c r="BX226" s="291"/>
      <c r="BY226" s="291"/>
      <c r="BZ226" s="291"/>
      <c r="CA226" s="291"/>
      <c r="CB226" s="291"/>
      <c r="CC226" s="291"/>
      <c r="CD226" s="291"/>
      <c r="CE226" s="291"/>
      <c r="CF226" s="291"/>
      <c r="CG226" s="291"/>
      <c r="CH226" s="291"/>
      <c r="CI226" s="291"/>
      <c r="CJ226" s="291"/>
      <c r="CK226" s="291"/>
      <c r="CL226" s="291"/>
      <c r="CM226" s="291"/>
      <c r="CN226" s="291"/>
      <c r="CO226" s="291"/>
      <c r="CP226" s="291"/>
      <c r="CQ226" s="291"/>
      <c r="CR226" s="291"/>
      <c r="CS226" s="291"/>
      <c r="CT226" s="291"/>
      <c r="CU226" s="291"/>
      <c r="CV226" s="291"/>
      <c r="CW226" s="291"/>
      <c r="CX226" s="291"/>
      <c r="CY226" s="291"/>
      <c r="CZ226" s="291"/>
      <c r="DA226" s="291"/>
      <c r="DB226" s="291"/>
      <c r="DC226" s="291"/>
      <c r="DD226" s="291"/>
      <c r="DE226" s="291"/>
      <c r="DF226" s="291"/>
      <c r="DG226" s="291"/>
      <c r="DH226" s="291"/>
      <c r="DI226" s="291"/>
      <c r="DJ226" s="291"/>
      <c r="DK226" s="291"/>
      <c r="DL226" s="291"/>
      <c r="DM226" s="291"/>
      <c r="DN226" s="291"/>
      <c r="DO226" s="291"/>
      <c r="DP226" s="291"/>
      <c r="DQ226" s="291"/>
      <c r="DR226" s="291"/>
      <c r="DS226" s="291"/>
      <c r="DT226" s="291"/>
      <c r="DU226" s="291"/>
      <c r="DV226" s="291"/>
      <c r="DW226" s="291"/>
      <c r="DX226" s="291"/>
      <c r="DY226" s="291"/>
    </row>
    <row r="227" spans="1:129" ht="22.5" hidden="1" customHeight="1" x14ac:dyDescent="0.25">
      <c r="A227" s="290"/>
      <c r="B227" s="292"/>
      <c r="C227" s="290"/>
      <c r="D227" s="290"/>
      <c r="E227" s="291"/>
      <c r="F227" s="291"/>
      <c r="G227" s="291"/>
      <c r="H227" s="291"/>
      <c r="I227" s="291"/>
      <c r="J227" s="291"/>
      <c r="K227" s="291"/>
      <c r="L227" s="291"/>
      <c r="M227" s="291"/>
      <c r="N227" s="291"/>
      <c r="O227" s="291"/>
      <c r="P227" s="291"/>
      <c r="Q227" s="291"/>
      <c r="R227" s="291"/>
      <c r="S227" s="291"/>
      <c r="T227" s="291"/>
      <c r="U227" s="291"/>
      <c r="V227" s="291"/>
      <c r="W227" s="291"/>
      <c r="X227" s="291"/>
      <c r="Y227" s="291"/>
      <c r="Z227" s="291"/>
      <c r="AA227" s="291"/>
      <c r="AB227" s="291"/>
      <c r="AC227" s="291"/>
      <c r="AD227" s="291"/>
      <c r="AE227" s="291"/>
      <c r="AF227" s="291"/>
      <c r="AG227" s="291"/>
      <c r="AH227" s="291"/>
      <c r="AI227" s="291"/>
      <c r="AJ227" s="291"/>
      <c r="AK227" s="291"/>
      <c r="AL227" s="291"/>
      <c r="AM227" s="291"/>
      <c r="AN227" s="291"/>
      <c r="AO227" s="291"/>
      <c r="AP227" s="291"/>
      <c r="AQ227" s="291"/>
      <c r="AR227" s="291"/>
      <c r="AS227" s="291"/>
      <c r="AT227" s="291"/>
      <c r="AU227" s="291"/>
      <c r="AV227" s="291"/>
      <c r="AW227" s="291"/>
      <c r="AX227" s="291"/>
      <c r="AY227" s="291"/>
      <c r="AZ227" s="291"/>
      <c r="BA227" s="291"/>
      <c r="BB227" s="291"/>
      <c r="BC227" s="291"/>
      <c r="BD227" s="291"/>
      <c r="BE227" s="291"/>
      <c r="BF227" s="291"/>
      <c r="BG227" s="291"/>
      <c r="BH227" s="291"/>
      <c r="BI227" s="291"/>
      <c r="BJ227" s="291"/>
      <c r="BK227" s="291"/>
      <c r="BL227" s="291"/>
      <c r="BM227" s="291"/>
      <c r="BN227" s="291"/>
      <c r="BO227" s="291"/>
      <c r="BP227" s="291"/>
      <c r="BQ227" s="291"/>
      <c r="BR227" s="291"/>
      <c r="BS227" s="291"/>
      <c r="BT227" s="291"/>
      <c r="BU227" s="291"/>
      <c r="BV227" s="291"/>
      <c r="BW227" s="291"/>
      <c r="BX227" s="291"/>
      <c r="BY227" s="291"/>
      <c r="BZ227" s="291"/>
      <c r="CA227" s="291"/>
      <c r="CB227" s="291"/>
      <c r="CC227" s="291"/>
      <c r="CD227" s="291"/>
      <c r="CE227" s="291"/>
      <c r="CF227" s="291"/>
      <c r="CG227" s="291"/>
      <c r="CH227" s="291"/>
      <c r="CI227" s="291"/>
      <c r="CJ227" s="291"/>
      <c r="CK227" s="291"/>
      <c r="CL227" s="291"/>
      <c r="CM227" s="291"/>
      <c r="CN227" s="291"/>
      <c r="CO227" s="291"/>
      <c r="CP227" s="291"/>
      <c r="CQ227" s="291"/>
      <c r="CR227" s="291"/>
      <c r="CS227" s="291"/>
      <c r="CT227" s="291"/>
      <c r="CU227" s="291"/>
      <c r="CV227" s="291"/>
      <c r="CW227" s="291"/>
      <c r="CX227" s="291"/>
      <c r="CY227" s="291"/>
      <c r="CZ227" s="291"/>
      <c r="DA227" s="291"/>
      <c r="DB227" s="291"/>
      <c r="DC227" s="291"/>
      <c r="DD227" s="291"/>
      <c r="DE227" s="291"/>
      <c r="DF227" s="291"/>
      <c r="DG227" s="291"/>
      <c r="DH227" s="291"/>
      <c r="DI227" s="291"/>
      <c r="DJ227" s="291"/>
      <c r="DK227" s="291"/>
      <c r="DL227" s="291"/>
      <c r="DM227" s="291"/>
      <c r="DN227" s="291"/>
      <c r="DO227" s="291"/>
      <c r="DP227" s="291"/>
      <c r="DQ227" s="291"/>
      <c r="DR227" s="291"/>
      <c r="DS227" s="291"/>
      <c r="DT227" s="291"/>
      <c r="DU227" s="291"/>
      <c r="DV227" s="291"/>
      <c r="DW227" s="291"/>
      <c r="DX227" s="291"/>
      <c r="DY227" s="291"/>
    </row>
    <row r="228" spans="1:129" ht="22.5" hidden="1" customHeight="1" x14ac:dyDescent="0.25">
      <c r="A228" s="290"/>
      <c r="B228" s="292"/>
      <c r="C228" s="290"/>
      <c r="D228" s="290"/>
      <c r="E228" s="291"/>
      <c r="F228" s="291"/>
      <c r="G228" s="291"/>
      <c r="H228" s="291"/>
      <c r="I228" s="291"/>
      <c r="J228" s="291"/>
      <c r="K228" s="291"/>
      <c r="L228" s="291"/>
      <c r="M228" s="291"/>
      <c r="N228" s="291"/>
      <c r="O228" s="291"/>
      <c r="P228" s="291"/>
      <c r="Q228" s="291"/>
      <c r="R228" s="291"/>
      <c r="S228" s="291"/>
      <c r="T228" s="291"/>
      <c r="U228" s="291"/>
      <c r="V228" s="291"/>
      <c r="W228" s="291"/>
      <c r="X228" s="291"/>
      <c r="Y228" s="291"/>
      <c r="Z228" s="291"/>
      <c r="AA228" s="291"/>
      <c r="AB228" s="291"/>
      <c r="AC228" s="291"/>
      <c r="AD228" s="291"/>
      <c r="AE228" s="291"/>
      <c r="AF228" s="291"/>
      <c r="AG228" s="291"/>
      <c r="AH228" s="291"/>
      <c r="AI228" s="291"/>
      <c r="AJ228" s="291"/>
      <c r="AK228" s="291"/>
      <c r="AL228" s="291"/>
      <c r="AM228" s="291"/>
      <c r="AN228" s="291"/>
      <c r="AO228" s="291"/>
      <c r="AP228" s="291"/>
      <c r="AQ228" s="291"/>
      <c r="AR228" s="291"/>
      <c r="AS228" s="291"/>
      <c r="AT228" s="291"/>
      <c r="AU228" s="291"/>
      <c r="AV228" s="291"/>
      <c r="AW228" s="291"/>
      <c r="AX228" s="291"/>
      <c r="AY228" s="291"/>
      <c r="AZ228" s="291"/>
      <c r="BA228" s="291"/>
      <c r="BB228" s="291"/>
      <c r="BC228" s="291"/>
      <c r="BD228" s="291"/>
      <c r="BE228" s="291"/>
      <c r="BF228" s="291"/>
      <c r="BG228" s="291"/>
      <c r="BH228" s="291"/>
      <c r="BI228" s="291"/>
      <c r="BJ228" s="291"/>
      <c r="BK228" s="291"/>
      <c r="BL228" s="291"/>
      <c r="BM228" s="291"/>
      <c r="BN228" s="291"/>
      <c r="BO228" s="291"/>
      <c r="BP228" s="291"/>
      <c r="BQ228" s="291"/>
      <c r="BR228" s="291"/>
      <c r="BS228" s="291"/>
      <c r="BT228" s="291"/>
      <c r="BU228" s="291"/>
      <c r="BV228" s="291"/>
      <c r="BW228" s="291"/>
      <c r="BX228" s="291"/>
      <c r="BY228" s="291"/>
      <c r="BZ228" s="291"/>
      <c r="CA228" s="291"/>
      <c r="CB228" s="291"/>
      <c r="CC228" s="291"/>
      <c r="CD228" s="291"/>
      <c r="CE228" s="291"/>
      <c r="CF228" s="291"/>
      <c r="CG228" s="291"/>
      <c r="CH228" s="291"/>
      <c r="CI228" s="291"/>
      <c r="CJ228" s="291"/>
      <c r="CK228" s="291"/>
      <c r="CL228" s="291"/>
      <c r="CM228" s="291"/>
      <c r="CN228" s="291"/>
      <c r="CO228" s="291"/>
      <c r="CP228" s="291"/>
      <c r="CQ228" s="291"/>
      <c r="CR228" s="291"/>
      <c r="CS228" s="291"/>
      <c r="CT228" s="291"/>
      <c r="CU228" s="291"/>
      <c r="CV228" s="291"/>
      <c r="CW228" s="291"/>
      <c r="CX228" s="291"/>
      <c r="CY228" s="291"/>
      <c r="CZ228" s="291"/>
      <c r="DA228" s="291"/>
      <c r="DB228" s="291"/>
      <c r="DC228" s="291"/>
      <c r="DD228" s="291"/>
      <c r="DE228" s="291"/>
      <c r="DF228" s="291"/>
      <c r="DG228" s="291"/>
      <c r="DH228" s="291"/>
      <c r="DI228" s="291"/>
      <c r="DJ228" s="291"/>
      <c r="DK228" s="291"/>
      <c r="DL228" s="291"/>
      <c r="DM228" s="291"/>
      <c r="DN228" s="291"/>
      <c r="DO228" s="291"/>
      <c r="DP228" s="291"/>
      <c r="DQ228" s="291"/>
      <c r="DR228" s="291"/>
      <c r="DS228" s="291"/>
      <c r="DT228" s="291"/>
      <c r="DU228" s="291"/>
      <c r="DV228" s="291"/>
      <c r="DW228" s="291"/>
      <c r="DX228" s="291"/>
      <c r="DY228" s="291"/>
    </row>
    <row r="229" spans="1:129" ht="22.5" hidden="1" customHeight="1" x14ac:dyDescent="0.25">
      <c r="A229" s="290"/>
      <c r="B229" s="292"/>
      <c r="C229" s="290"/>
      <c r="D229" s="290"/>
      <c r="E229" s="291"/>
      <c r="F229" s="291"/>
      <c r="G229" s="291"/>
      <c r="H229" s="291"/>
      <c r="I229" s="291"/>
      <c r="J229" s="291"/>
      <c r="K229" s="291"/>
      <c r="L229" s="291"/>
      <c r="M229" s="291"/>
      <c r="N229" s="291"/>
      <c r="O229" s="291"/>
      <c r="P229" s="291"/>
      <c r="Q229" s="291"/>
      <c r="R229" s="291"/>
      <c r="S229" s="291"/>
      <c r="T229" s="291"/>
      <c r="U229" s="291"/>
      <c r="V229" s="291"/>
      <c r="W229" s="291"/>
      <c r="X229" s="291"/>
      <c r="Y229" s="291"/>
      <c r="Z229" s="291"/>
      <c r="AA229" s="291"/>
      <c r="AB229" s="291"/>
      <c r="AC229" s="291"/>
      <c r="AD229" s="291"/>
      <c r="AE229" s="291"/>
      <c r="AF229" s="291"/>
      <c r="AG229" s="291"/>
      <c r="AH229" s="291"/>
      <c r="AI229" s="291"/>
      <c r="AJ229" s="291"/>
      <c r="AK229" s="291"/>
      <c r="AL229" s="291"/>
      <c r="AM229" s="291"/>
      <c r="AN229" s="291"/>
      <c r="AO229" s="291"/>
      <c r="AP229" s="291"/>
      <c r="AQ229" s="291"/>
      <c r="AR229" s="291"/>
      <c r="AS229" s="291"/>
      <c r="AT229" s="291"/>
      <c r="AU229" s="291"/>
      <c r="AV229" s="291"/>
      <c r="AW229" s="291"/>
      <c r="AX229" s="291"/>
      <c r="AY229" s="291"/>
      <c r="AZ229" s="291"/>
      <c r="BA229" s="291"/>
      <c r="BB229" s="291"/>
      <c r="BC229" s="291"/>
      <c r="BD229" s="291"/>
      <c r="BE229" s="291"/>
      <c r="BF229" s="291"/>
      <c r="BG229" s="291"/>
      <c r="BH229" s="291"/>
      <c r="BI229" s="291"/>
      <c r="BJ229" s="291"/>
      <c r="BK229" s="291"/>
      <c r="BL229" s="291"/>
      <c r="BM229" s="291"/>
      <c r="BN229" s="291"/>
      <c r="BO229" s="291"/>
      <c r="BP229" s="291"/>
      <c r="BQ229" s="291"/>
      <c r="BR229" s="291"/>
      <c r="BS229" s="291"/>
      <c r="BT229" s="291"/>
      <c r="BU229" s="291"/>
      <c r="BV229" s="291"/>
      <c r="BW229" s="291"/>
      <c r="BX229" s="291"/>
      <c r="BY229" s="291"/>
      <c r="BZ229" s="291"/>
      <c r="CA229" s="291"/>
      <c r="CB229" s="291"/>
      <c r="CC229" s="291"/>
      <c r="CD229" s="291"/>
      <c r="CE229" s="291"/>
      <c r="CF229" s="291"/>
      <c r="CG229" s="291"/>
      <c r="CH229" s="291"/>
      <c r="CI229" s="291"/>
      <c r="CJ229" s="291"/>
      <c r="CK229" s="291"/>
      <c r="CL229" s="291"/>
      <c r="CM229" s="291"/>
      <c r="CN229" s="291"/>
      <c r="CO229" s="291"/>
      <c r="CP229" s="291"/>
      <c r="CQ229" s="291"/>
      <c r="CR229" s="291"/>
      <c r="CS229" s="291"/>
      <c r="CT229" s="291"/>
      <c r="CU229" s="291"/>
      <c r="CV229" s="291"/>
      <c r="CW229" s="291"/>
      <c r="CX229" s="291"/>
      <c r="CY229" s="291"/>
      <c r="CZ229" s="291"/>
      <c r="DA229" s="291"/>
      <c r="DB229" s="291"/>
      <c r="DC229" s="291"/>
      <c r="DD229" s="291"/>
      <c r="DE229" s="291"/>
      <c r="DF229" s="291"/>
      <c r="DG229" s="291"/>
      <c r="DH229" s="291"/>
      <c r="DI229" s="291"/>
      <c r="DJ229" s="291"/>
      <c r="DK229" s="291"/>
      <c r="DL229" s="291"/>
      <c r="DM229" s="291"/>
      <c r="DN229" s="291"/>
      <c r="DO229" s="291"/>
      <c r="DP229" s="291"/>
      <c r="DQ229" s="291"/>
      <c r="DR229" s="291"/>
      <c r="DS229" s="291"/>
      <c r="DT229" s="291"/>
      <c r="DU229" s="291"/>
      <c r="DV229" s="291"/>
      <c r="DW229" s="291"/>
      <c r="DX229" s="291"/>
      <c r="DY229" s="291"/>
    </row>
    <row r="230" spans="1:129" ht="22.5" hidden="1" customHeight="1" x14ac:dyDescent="0.25">
      <c r="A230" s="290"/>
      <c r="B230" s="292"/>
      <c r="C230" s="290"/>
      <c r="D230" s="290"/>
      <c r="E230" s="291"/>
      <c r="F230" s="291"/>
      <c r="G230" s="291"/>
      <c r="H230" s="291"/>
      <c r="I230" s="291"/>
      <c r="J230" s="291"/>
      <c r="K230" s="291"/>
      <c r="L230" s="291"/>
      <c r="M230" s="291"/>
      <c r="N230" s="291"/>
      <c r="O230" s="291"/>
      <c r="P230" s="291"/>
      <c r="Q230" s="291"/>
      <c r="R230" s="291"/>
      <c r="S230" s="291"/>
      <c r="T230" s="291"/>
      <c r="U230" s="291"/>
      <c r="V230" s="291"/>
      <c r="W230" s="291"/>
      <c r="X230" s="291"/>
      <c r="Y230" s="291"/>
      <c r="Z230" s="291"/>
      <c r="AA230" s="291"/>
      <c r="AB230" s="291"/>
      <c r="AC230" s="291"/>
      <c r="AD230" s="291"/>
      <c r="AE230" s="291"/>
      <c r="AF230" s="291"/>
      <c r="AG230" s="291"/>
      <c r="AH230" s="291"/>
      <c r="AI230" s="291"/>
      <c r="AJ230" s="291"/>
      <c r="AK230" s="291"/>
      <c r="AL230" s="291"/>
      <c r="AM230" s="291"/>
      <c r="AN230" s="291"/>
      <c r="AO230" s="291"/>
      <c r="AP230" s="291"/>
      <c r="AQ230" s="291"/>
      <c r="AR230" s="291"/>
      <c r="AS230" s="291"/>
      <c r="AT230" s="291"/>
      <c r="AU230" s="291"/>
      <c r="AV230" s="291"/>
      <c r="AW230" s="291"/>
      <c r="AX230" s="291"/>
      <c r="AY230" s="291"/>
      <c r="AZ230" s="291"/>
      <c r="BA230" s="291"/>
      <c r="BB230" s="291"/>
      <c r="BC230" s="291"/>
      <c r="BD230" s="291"/>
      <c r="BE230" s="291"/>
      <c r="BF230" s="291"/>
      <c r="BG230" s="291"/>
      <c r="BH230" s="291"/>
      <c r="BI230" s="291"/>
      <c r="BJ230" s="291"/>
      <c r="BK230" s="291"/>
      <c r="BL230" s="291"/>
      <c r="BM230" s="291"/>
      <c r="BN230" s="291"/>
      <c r="BO230" s="291"/>
      <c r="BP230" s="291"/>
      <c r="BQ230" s="291"/>
      <c r="BR230" s="291"/>
      <c r="BS230" s="291"/>
      <c r="BT230" s="291"/>
      <c r="BU230" s="291"/>
      <c r="BV230" s="291"/>
      <c r="BW230" s="291"/>
      <c r="BX230" s="291"/>
      <c r="BY230" s="291"/>
      <c r="BZ230" s="291"/>
      <c r="CA230" s="291"/>
      <c r="CB230" s="291"/>
      <c r="CC230" s="291"/>
      <c r="CD230" s="291"/>
      <c r="CE230" s="291"/>
      <c r="CF230" s="291"/>
      <c r="CG230" s="291"/>
      <c r="CH230" s="291"/>
      <c r="CI230" s="291"/>
      <c r="CJ230" s="291"/>
      <c r="CK230" s="291"/>
      <c r="CL230" s="291"/>
      <c r="CM230" s="291"/>
      <c r="CN230" s="291"/>
      <c r="CO230" s="291"/>
      <c r="CP230" s="291"/>
      <c r="CQ230" s="291"/>
      <c r="CR230" s="291"/>
      <c r="CS230" s="291"/>
      <c r="CT230" s="291"/>
      <c r="CU230" s="291"/>
      <c r="CV230" s="291"/>
      <c r="CW230" s="291"/>
      <c r="CX230" s="291"/>
      <c r="CY230" s="291"/>
      <c r="CZ230" s="291"/>
      <c r="DA230" s="291"/>
      <c r="DB230" s="291"/>
      <c r="DC230" s="291"/>
      <c r="DD230" s="291"/>
      <c r="DE230" s="291"/>
      <c r="DF230" s="291"/>
      <c r="DG230" s="291"/>
      <c r="DH230" s="291"/>
      <c r="DI230" s="291"/>
      <c r="DJ230" s="291"/>
      <c r="DK230" s="291"/>
      <c r="DL230" s="291"/>
      <c r="DM230" s="291"/>
      <c r="DN230" s="291"/>
      <c r="DO230" s="291"/>
      <c r="DP230" s="291"/>
      <c r="DQ230" s="291"/>
      <c r="DR230" s="291"/>
      <c r="DS230" s="291"/>
      <c r="DT230" s="291"/>
      <c r="DU230" s="291"/>
      <c r="DV230" s="291"/>
      <c r="DW230" s="291"/>
      <c r="DX230" s="291"/>
      <c r="DY230" s="291"/>
    </row>
    <row r="231" spans="1:129" ht="22.5" hidden="1" customHeight="1" x14ac:dyDescent="0.25">
      <c r="A231" s="290"/>
      <c r="B231" s="292"/>
      <c r="C231" s="290"/>
      <c r="D231" s="290"/>
      <c r="E231" s="291"/>
      <c r="F231" s="291"/>
      <c r="G231" s="291"/>
      <c r="H231" s="291"/>
      <c r="I231" s="291"/>
      <c r="J231" s="291"/>
      <c r="K231" s="291"/>
      <c r="L231" s="291"/>
      <c r="M231" s="291"/>
      <c r="N231" s="291"/>
      <c r="O231" s="291"/>
      <c r="P231" s="291"/>
      <c r="Q231" s="291"/>
      <c r="R231" s="291"/>
      <c r="S231" s="291"/>
      <c r="T231" s="291"/>
      <c r="U231" s="291"/>
      <c r="V231" s="291"/>
      <c r="W231" s="291"/>
      <c r="X231" s="291"/>
      <c r="Y231" s="291"/>
      <c r="Z231" s="291"/>
      <c r="AA231" s="291"/>
      <c r="AB231" s="291"/>
      <c r="AC231" s="291"/>
      <c r="AD231" s="291"/>
      <c r="AE231" s="291"/>
      <c r="AF231" s="291"/>
      <c r="AG231" s="291"/>
      <c r="AH231" s="291"/>
      <c r="AI231" s="291"/>
      <c r="AJ231" s="291"/>
      <c r="AK231" s="291"/>
      <c r="AL231" s="291"/>
      <c r="AM231" s="291"/>
      <c r="AN231" s="291"/>
      <c r="AO231" s="291"/>
      <c r="AP231" s="291"/>
      <c r="AQ231" s="291"/>
      <c r="AR231" s="291"/>
      <c r="AS231" s="291"/>
      <c r="AT231" s="291"/>
      <c r="AU231" s="291"/>
      <c r="AV231" s="291"/>
      <c r="AW231" s="291"/>
      <c r="AX231" s="291"/>
      <c r="AY231" s="291"/>
      <c r="AZ231" s="291"/>
      <c r="BA231" s="291"/>
      <c r="BB231" s="291"/>
      <c r="BC231" s="291"/>
      <c r="BD231" s="291"/>
      <c r="BE231" s="291"/>
      <c r="BF231" s="291"/>
      <c r="BG231" s="291"/>
      <c r="BH231" s="291"/>
      <c r="BI231" s="291"/>
      <c r="BJ231" s="291"/>
      <c r="BK231" s="291"/>
      <c r="BL231" s="291"/>
      <c r="BM231" s="291"/>
      <c r="BN231" s="291"/>
      <c r="BO231" s="291"/>
      <c r="BP231" s="291"/>
      <c r="BQ231" s="291"/>
      <c r="BR231" s="291"/>
      <c r="BS231" s="291"/>
      <c r="BT231" s="291"/>
      <c r="BU231" s="291"/>
      <c r="BV231" s="291"/>
      <c r="BW231" s="291"/>
      <c r="BX231" s="291"/>
      <c r="BY231" s="291"/>
      <c r="BZ231" s="291"/>
      <c r="CA231" s="291"/>
      <c r="CB231" s="291"/>
      <c r="CC231" s="291"/>
      <c r="CD231" s="291"/>
      <c r="CE231" s="291"/>
      <c r="CF231" s="291"/>
      <c r="CG231" s="291"/>
      <c r="CH231" s="291"/>
      <c r="CI231" s="291"/>
      <c r="CJ231" s="291"/>
      <c r="CK231" s="291"/>
      <c r="CL231" s="291"/>
      <c r="CM231" s="291"/>
      <c r="CN231" s="291"/>
      <c r="CO231" s="291"/>
      <c r="CP231" s="291"/>
      <c r="CQ231" s="291"/>
      <c r="CR231" s="291"/>
      <c r="CS231" s="291"/>
      <c r="CT231" s="291"/>
      <c r="CU231" s="291"/>
      <c r="CV231" s="291"/>
      <c r="CW231" s="291"/>
      <c r="CX231" s="291"/>
      <c r="CY231" s="291"/>
      <c r="CZ231" s="291"/>
      <c r="DA231" s="291"/>
      <c r="DB231" s="291"/>
      <c r="DC231" s="291"/>
      <c r="DD231" s="291"/>
      <c r="DE231" s="291"/>
      <c r="DF231" s="291"/>
      <c r="DG231" s="291"/>
      <c r="DH231" s="291"/>
      <c r="DI231" s="291"/>
      <c r="DJ231" s="291"/>
      <c r="DK231" s="291"/>
      <c r="DL231" s="291"/>
      <c r="DM231" s="291"/>
      <c r="DN231" s="291"/>
      <c r="DO231" s="291"/>
      <c r="DP231" s="291"/>
      <c r="DQ231" s="291"/>
      <c r="DR231" s="291"/>
      <c r="DS231" s="291"/>
      <c r="DT231" s="291"/>
      <c r="DU231" s="291"/>
      <c r="DV231" s="291"/>
      <c r="DW231" s="291"/>
      <c r="DX231" s="291"/>
      <c r="DY231" s="291"/>
    </row>
    <row r="232" spans="1:129" ht="22.5" hidden="1" customHeight="1" x14ac:dyDescent="0.25">
      <c r="A232" s="290"/>
      <c r="B232" s="292"/>
      <c r="C232" s="290"/>
      <c r="D232" s="290"/>
      <c r="E232" s="291"/>
      <c r="F232" s="291"/>
      <c r="G232" s="291"/>
      <c r="H232" s="291"/>
      <c r="I232" s="291"/>
      <c r="J232" s="291"/>
      <c r="K232" s="291"/>
      <c r="L232" s="291"/>
      <c r="M232" s="291"/>
      <c r="N232" s="291"/>
      <c r="O232" s="291"/>
      <c r="P232" s="291"/>
      <c r="Q232" s="291"/>
      <c r="R232" s="291"/>
      <c r="S232" s="291"/>
      <c r="T232" s="291"/>
      <c r="U232" s="291"/>
      <c r="V232" s="291"/>
      <c r="W232" s="291"/>
      <c r="X232" s="291"/>
      <c r="Y232" s="291"/>
      <c r="Z232" s="291"/>
      <c r="AA232" s="291"/>
      <c r="AB232" s="291"/>
      <c r="AC232" s="291"/>
      <c r="AD232" s="291"/>
      <c r="AE232" s="291"/>
      <c r="AF232" s="291"/>
      <c r="AG232" s="291"/>
      <c r="AH232" s="291"/>
      <c r="AI232" s="291"/>
      <c r="AJ232" s="291"/>
      <c r="AK232" s="291"/>
      <c r="AL232" s="291"/>
      <c r="AM232" s="291"/>
      <c r="AN232" s="291"/>
      <c r="AO232" s="291"/>
      <c r="AP232" s="291"/>
      <c r="AQ232" s="291"/>
      <c r="AR232" s="291"/>
      <c r="AS232" s="291"/>
      <c r="AT232" s="291"/>
      <c r="AU232" s="291"/>
      <c r="AV232" s="291"/>
      <c r="AW232" s="291"/>
      <c r="AX232" s="291"/>
      <c r="AY232" s="291"/>
      <c r="AZ232" s="291"/>
      <c r="BA232" s="291"/>
      <c r="BB232" s="291"/>
      <c r="BC232" s="291"/>
      <c r="BD232" s="291"/>
      <c r="BE232" s="291"/>
      <c r="BF232" s="291"/>
      <c r="BG232" s="291"/>
      <c r="BH232" s="291"/>
      <c r="BI232" s="291"/>
      <c r="BJ232" s="291"/>
      <c r="BK232" s="291"/>
      <c r="BL232" s="291"/>
      <c r="BM232" s="291"/>
      <c r="BN232" s="291"/>
      <c r="BO232" s="291"/>
      <c r="BP232" s="291"/>
      <c r="BQ232" s="291"/>
      <c r="BR232" s="291"/>
      <c r="BS232" s="291"/>
      <c r="BT232" s="291"/>
      <c r="BU232" s="291"/>
      <c r="BV232" s="291"/>
      <c r="BW232" s="291"/>
      <c r="BX232" s="291"/>
      <c r="BY232" s="291"/>
      <c r="BZ232" s="291"/>
      <c r="CA232" s="291"/>
      <c r="CB232" s="291"/>
      <c r="CC232" s="291"/>
      <c r="CD232" s="291"/>
      <c r="CE232" s="291"/>
      <c r="CF232" s="291"/>
      <c r="CG232" s="291"/>
      <c r="CH232" s="291"/>
      <c r="CI232" s="291"/>
      <c r="CJ232" s="291"/>
      <c r="CK232" s="291"/>
      <c r="CL232" s="291"/>
      <c r="CM232" s="291"/>
      <c r="CN232" s="291"/>
      <c r="CO232" s="291"/>
      <c r="CP232" s="291"/>
      <c r="CQ232" s="291"/>
      <c r="CR232" s="291"/>
      <c r="CS232" s="291"/>
      <c r="CT232" s="291"/>
      <c r="CU232" s="291"/>
      <c r="CV232" s="291"/>
      <c r="CW232" s="291"/>
      <c r="CX232" s="291"/>
      <c r="CY232" s="291"/>
      <c r="CZ232" s="291"/>
      <c r="DA232" s="291"/>
      <c r="DB232" s="291"/>
      <c r="DC232" s="291"/>
      <c r="DD232" s="291"/>
      <c r="DE232" s="291"/>
      <c r="DF232" s="291"/>
      <c r="DG232" s="291"/>
      <c r="DH232" s="291"/>
      <c r="DI232" s="291"/>
      <c r="DJ232" s="291"/>
      <c r="DK232" s="291"/>
      <c r="DL232" s="291"/>
      <c r="DM232" s="291"/>
      <c r="DN232" s="291"/>
      <c r="DO232" s="291"/>
      <c r="DP232" s="291"/>
      <c r="DQ232" s="291"/>
      <c r="DR232" s="291"/>
      <c r="DS232" s="291"/>
      <c r="DT232" s="291"/>
      <c r="DU232" s="291"/>
      <c r="DV232" s="291"/>
      <c r="DW232" s="291"/>
      <c r="DX232" s="291"/>
      <c r="DY232" s="291"/>
    </row>
    <row r="233" spans="1:129" ht="22.5" hidden="1" customHeight="1" x14ac:dyDescent="0.25">
      <c r="A233" s="290"/>
      <c r="B233" s="292"/>
      <c r="C233" s="290"/>
      <c r="D233" s="290"/>
      <c r="E233" s="291"/>
      <c r="F233" s="291"/>
      <c r="G233" s="291"/>
      <c r="H233" s="291"/>
      <c r="I233" s="291"/>
      <c r="J233" s="291"/>
      <c r="K233" s="291"/>
      <c r="L233" s="291"/>
      <c r="M233" s="291"/>
      <c r="N233" s="291"/>
      <c r="O233" s="291"/>
      <c r="P233" s="291"/>
      <c r="Q233" s="291"/>
      <c r="R233" s="291"/>
      <c r="S233" s="291"/>
      <c r="T233" s="291"/>
      <c r="U233" s="291"/>
      <c r="V233" s="291"/>
      <c r="W233" s="291"/>
      <c r="X233" s="291"/>
      <c r="Y233" s="291"/>
      <c r="Z233" s="291"/>
      <c r="AA233" s="291"/>
      <c r="AB233" s="291"/>
      <c r="AC233" s="291"/>
      <c r="AD233" s="291"/>
      <c r="AE233" s="291"/>
      <c r="AF233" s="291"/>
      <c r="AG233" s="291"/>
      <c r="AH233" s="291"/>
      <c r="AI233" s="291"/>
      <c r="AJ233" s="291"/>
      <c r="AK233" s="291"/>
      <c r="AL233" s="291"/>
      <c r="AM233" s="291"/>
      <c r="AN233" s="291"/>
      <c r="AO233" s="291"/>
      <c r="AP233" s="291"/>
      <c r="AQ233" s="291"/>
      <c r="AR233" s="291"/>
      <c r="AS233" s="291"/>
      <c r="AT233" s="291"/>
      <c r="AU233" s="291"/>
      <c r="AV233" s="291"/>
      <c r="AW233" s="291"/>
      <c r="AX233" s="291"/>
      <c r="AY233" s="291"/>
      <c r="AZ233" s="291"/>
      <c r="BA233" s="291"/>
      <c r="BB233" s="291"/>
      <c r="BC233" s="291"/>
      <c r="BD233" s="291"/>
      <c r="BE233" s="291"/>
      <c r="BF233" s="291"/>
      <c r="BG233" s="291"/>
      <c r="BH233" s="291"/>
      <c r="BI233" s="291"/>
      <c r="BJ233" s="291"/>
      <c r="BK233" s="291"/>
      <c r="BL233" s="291"/>
      <c r="BM233" s="291"/>
      <c r="BN233" s="291"/>
      <c r="BO233" s="291"/>
      <c r="BP233" s="291"/>
      <c r="BQ233" s="291"/>
      <c r="BR233" s="291"/>
      <c r="BS233" s="291"/>
      <c r="BT233" s="291"/>
      <c r="BU233" s="291"/>
      <c r="BV233" s="291"/>
      <c r="BW233" s="291"/>
      <c r="BX233" s="291"/>
      <c r="BY233" s="291"/>
      <c r="BZ233" s="291"/>
      <c r="CA233" s="291"/>
      <c r="CB233" s="291"/>
      <c r="CC233" s="291"/>
      <c r="CD233" s="291"/>
      <c r="CE233" s="291"/>
      <c r="CF233" s="291"/>
      <c r="CG233" s="291"/>
      <c r="CH233" s="291"/>
      <c r="CI233" s="291"/>
      <c r="CJ233" s="291"/>
      <c r="CK233" s="291"/>
      <c r="CL233" s="291"/>
      <c r="CM233" s="291"/>
      <c r="CN233" s="291"/>
      <c r="CO233" s="291"/>
      <c r="CP233" s="291"/>
      <c r="CQ233" s="291"/>
      <c r="CR233" s="291"/>
      <c r="CS233" s="291"/>
      <c r="CT233" s="291"/>
      <c r="CU233" s="291"/>
      <c r="CV233" s="291"/>
      <c r="CW233" s="291"/>
      <c r="CX233" s="291"/>
      <c r="CY233" s="291"/>
      <c r="CZ233" s="291"/>
      <c r="DA233" s="291"/>
      <c r="DB233" s="291"/>
      <c r="DC233" s="291"/>
      <c r="DD233" s="291"/>
      <c r="DE233" s="291"/>
      <c r="DF233" s="291"/>
      <c r="DG233" s="291"/>
      <c r="DH233" s="291"/>
      <c r="DI233" s="291"/>
      <c r="DJ233" s="291"/>
      <c r="DK233" s="291"/>
      <c r="DL233" s="291"/>
      <c r="DM233" s="291"/>
      <c r="DN233" s="291"/>
      <c r="DO233" s="291"/>
      <c r="DP233" s="291"/>
      <c r="DQ233" s="291"/>
      <c r="DR233" s="291"/>
      <c r="DS233" s="291"/>
      <c r="DT233" s="291"/>
      <c r="DU233" s="291"/>
      <c r="DV233" s="291"/>
      <c r="DW233" s="291"/>
      <c r="DX233" s="291"/>
      <c r="DY233" s="291"/>
    </row>
    <row r="234" spans="1:129" ht="22.5" hidden="1" customHeight="1" x14ac:dyDescent="0.25">
      <c r="A234" s="290"/>
      <c r="B234" s="292"/>
      <c r="C234" s="290"/>
      <c r="D234" s="290"/>
      <c r="E234" s="291"/>
      <c r="F234" s="291"/>
      <c r="G234" s="291"/>
      <c r="H234" s="291"/>
      <c r="I234" s="291"/>
      <c r="J234" s="291"/>
      <c r="K234" s="291"/>
      <c r="L234" s="291"/>
      <c r="M234" s="291"/>
      <c r="N234" s="291"/>
      <c r="O234" s="291"/>
      <c r="P234" s="291"/>
      <c r="Q234" s="291"/>
      <c r="R234" s="291"/>
      <c r="S234" s="291"/>
      <c r="T234" s="291"/>
      <c r="U234" s="291"/>
      <c r="V234" s="291"/>
      <c r="W234" s="291"/>
      <c r="X234" s="291"/>
      <c r="Y234" s="291"/>
      <c r="Z234" s="291"/>
      <c r="AA234" s="291"/>
      <c r="AB234" s="291"/>
      <c r="AC234" s="291"/>
      <c r="AD234" s="291"/>
      <c r="AE234" s="291"/>
      <c r="AF234" s="291"/>
      <c r="AG234" s="291"/>
      <c r="AH234" s="291"/>
      <c r="AI234" s="291"/>
      <c r="AJ234" s="291"/>
      <c r="AK234" s="291"/>
      <c r="AL234" s="291"/>
      <c r="AM234" s="291"/>
      <c r="AN234" s="291"/>
      <c r="AO234" s="291"/>
      <c r="AP234" s="291"/>
      <c r="AQ234" s="291"/>
      <c r="AR234" s="291"/>
      <c r="AS234" s="291"/>
      <c r="AT234" s="291"/>
      <c r="AU234" s="291"/>
      <c r="AV234" s="291"/>
      <c r="AW234" s="291"/>
      <c r="AX234" s="291"/>
      <c r="AY234" s="291"/>
      <c r="AZ234" s="291"/>
      <c r="BA234" s="291"/>
      <c r="BB234" s="291"/>
      <c r="BC234" s="291"/>
      <c r="BD234" s="291"/>
      <c r="BE234" s="291"/>
      <c r="BF234" s="291"/>
      <c r="BG234" s="291"/>
      <c r="BH234" s="291"/>
      <c r="BI234" s="291"/>
      <c r="BJ234" s="291"/>
      <c r="BK234" s="291"/>
      <c r="BL234" s="291"/>
      <c r="BM234" s="291"/>
      <c r="BN234" s="291"/>
      <c r="BO234" s="291"/>
      <c r="BP234" s="291"/>
      <c r="BQ234" s="291"/>
      <c r="BR234" s="291"/>
      <c r="BS234" s="291"/>
      <c r="BT234" s="291"/>
      <c r="BU234" s="291"/>
      <c r="BV234" s="291"/>
      <c r="BW234" s="291"/>
      <c r="BX234" s="291"/>
      <c r="BY234" s="291"/>
      <c r="BZ234" s="291"/>
      <c r="CA234" s="291"/>
      <c r="CB234" s="291"/>
      <c r="CC234" s="291"/>
      <c r="CD234" s="291"/>
      <c r="CE234" s="291"/>
      <c r="CF234" s="291"/>
      <c r="CG234" s="291"/>
      <c r="CH234" s="291"/>
      <c r="CI234" s="291"/>
      <c r="CJ234" s="291"/>
      <c r="CK234" s="291"/>
      <c r="CL234" s="291"/>
      <c r="CM234" s="291"/>
      <c r="CN234" s="291"/>
      <c r="CO234" s="291"/>
      <c r="CP234" s="291"/>
      <c r="CQ234" s="291"/>
      <c r="CR234" s="291"/>
      <c r="CS234" s="291"/>
      <c r="CT234" s="291"/>
      <c r="CU234" s="291"/>
      <c r="CV234" s="291"/>
      <c r="CW234" s="291"/>
      <c r="CX234" s="291"/>
      <c r="CY234" s="291"/>
      <c r="CZ234" s="291"/>
      <c r="DA234" s="291"/>
      <c r="DB234" s="291"/>
      <c r="DC234" s="291"/>
      <c r="DD234" s="291"/>
      <c r="DE234" s="291"/>
      <c r="DF234" s="291"/>
      <c r="DG234" s="291"/>
      <c r="DH234" s="291"/>
      <c r="DI234" s="291"/>
      <c r="DJ234" s="291"/>
      <c r="DK234" s="291"/>
      <c r="DL234" s="291"/>
      <c r="DM234" s="291"/>
      <c r="DN234" s="291"/>
      <c r="DO234" s="291"/>
      <c r="DP234" s="291"/>
      <c r="DQ234" s="291"/>
      <c r="DR234" s="291"/>
      <c r="DS234" s="291"/>
      <c r="DT234" s="291"/>
      <c r="DU234" s="291"/>
      <c r="DV234" s="291"/>
      <c r="DW234" s="291"/>
      <c r="DX234" s="291"/>
      <c r="DY234" s="291"/>
    </row>
    <row r="235" spans="1:129" ht="22.5" hidden="1" customHeight="1" x14ac:dyDescent="0.25">
      <c r="A235" s="290"/>
      <c r="B235" s="292"/>
      <c r="C235" s="290"/>
      <c r="D235" s="290"/>
      <c r="E235" s="291"/>
      <c r="F235" s="291"/>
      <c r="G235" s="291"/>
      <c r="H235" s="291"/>
      <c r="I235" s="291"/>
      <c r="J235" s="291"/>
      <c r="K235" s="291"/>
      <c r="L235" s="291"/>
      <c r="M235" s="291"/>
      <c r="N235" s="291"/>
      <c r="O235" s="291"/>
      <c r="P235" s="291"/>
      <c r="Q235" s="291"/>
      <c r="R235" s="291"/>
      <c r="S235" s="291"/>
      <c r="T235" s="291"/>
      <c r="U235" s="291"/>
      <c r="V235" s="291"/>
      <c r="W235" s="291"/>
      <c r="X235" s="291"/>
      <c r="Y235" s="291"/>
      <c r="Z235" s="291"/>
      <c r="AA235" s="291"/>
      <c r="AB235" s="291"/>
      <c r="AC235" s="291"/>
      <c r="AD235" s="291"/>
      <c r="AE235" s="291"/>
      <c r="AF235" s="291"/>
      <c r="AG235" s="291"/>
      <c r="AH235" s="291"/>
      <c r="AI235" s="291"/>
      <c r="AJ235" s="291"/>
      <c r="AK235" s="291"/>
      <c r="AL235" s="291"/>
      <c r="AM235" s="291"/>
      <c r="AN235" s="291"/>
      <c r="AO235" s="291"/>
      <c r="AP235" s="291"/>
      <c r="AQ235" s="291"/>
      <c r="AR235" s="291"/>
      <c r="AS235" s="291"/>
      <c r="AT235" s="291"/>
      <c r="AU235" s="291"/>
      <c r="AV235" s="291"/>
      <c r="AW235" s="291"/>
      <c r="AX235" s="291"/>
      <c r="AY235" s="291"/>
      <c r="AZ235" s="291"/>
      <c r="BA235" s="291"/>
      <c r="BB235" s="291"/>
      <c r="BC235" s="291"/>
      <c r="BD235" s="291"/>
      <c r="BE235" s="291"/>
      <c r="BF235" s="291"/>
      <c r="BG235" s="291"/>
      <c r="BH235" s="291"/>
      <c r="BI235" s="291"/>
      <c r="BJ235" s="291"/>
      <c r="BK235" s="291"/>
      <c r="BL235" s="291"/>
      <c r="BM235" s="291"/>
      <c r="BN235" s="291"/>
      <c r="BO235" s="291"/>
      <c r="BP235" s="291"/>
      <c r="BQ235" s="291"/>
      <c r="BR235" s="291"/>
      <c r="BS235" s="291"/>
      <c r="BT235" s="291"/>
      <c r="BU235" s="291"/>
      <c r="BV235" s="291"/>
      <c r="BW235" s="291"/>
      <c r="BX235" s="291"/>
      <c r="BY235" s="291"/>
      <c r="BZ235" s="291"/>
      <c r="CA235" s="291"/>
      <c r="CB235" s="291"/>
      <c r="CC235" s="291"/>
      <c r="CD235" s="291"/>
      <c r="CE235" s="291"/>
      <c r="CF235" s="291"/>
      <c r="CG235" s="291"/>
      <c r="CH235" s="291"/>
      <c r="CI235" s="291"/>
      <c r="CJ235" s="291"/>
      <c r="CK235" s="291"/>
      <c r="CL235" s="291"/>
      <c r="CM235" s="291"/>
      <c r="CN235" s="291"/>
      <c r="CO235" s="291"/>
      <c r="CP235" s="291"/>
      <c r="CQ235" s="291"/>
      <c r="CR235" s="291"/>
      <c r="CS235" s="291"/>
      <c r="CT235" s="291"/>
      <c r="CU235" s="291"/>
      <c r="CV235" s="291"/>
      <c r="CW235" s="291"/>
      <c r="CX235" s="291"/>
      <c r="CY235" s="291"/>
      <c r="CZ235" s="291"/>
      <c r="DA235" s="291"/>
      <c r="DB235" s="291"/>
      <c r="DC235" s="291"/>
      <c r="DD235" s="291"/>
      <c r="DE235" s="291"/>
      <c r="DF235" s="291"/>
      <c r="DG235" s="291"/>
      <c r="DH235" s="291"/>
      <c r="DI235" s="291"/>
      <c r="DJ235" s="291"/>
      <c r="DK235" s="291"/>
      <c r="DL235" s="291"/>
      <c r="DM235" s="291"/>
      <c r="DN235" s="291"/>
      <c r="DO235" s="291"/>
      <c r="DP235" s="291"/>
      <c r="DQ235" s="291"/>
      <c r="DR235" s="291"/>
      <c r="DS235" s="291"/>
      <c r="DT235" s="291"/>
      <c r="DU235" s="291"/>
      <c r="DV235" s="291"/>
      <c r="DW235" s="291"/>
      <c r="DX235" s="291"/>
      <c r="DY235" s="291"/>
    </row>
    <row r="236" spans="1:129" ht="22.5" hidden="1" customHeight="1" x14ac:dyDescent="0.25">
      <c r="A236" s="290"/>
      <c r="B236" s="292"/>
      <c r="C236" s="290"/>
      <c r="D236" s="290"/>
      <c r="E236" s="291"/>
      <c r="F236" s="291"/>
      <c r="G236" s="291"/>
      <c r="H236" s="291"/>
      <c r="I236" s="291"/>
      <c r="J236" s="291"/>
      <c r="K236" s="291"/>
      <c r="L236" s="291"/>
      <c r="M236" s="291"/>
      <c r="N236" s="291"/>
      <c r="O236" s="291"/>
      <c r="P236" s="291"/>
      <c r="Q236" s="291"/>
      <c r="R236" s="291"/>
      <c r="S236" s="291"/>
      <c r="T236" s="291"/>
      <c r="U236" s="291"/>
      <c r="V236" s="291"/>
      <c r="W236" s="291"/>
      <c r="X236" s="291"/>
      <c r="Y236" s="291"/>
      <c r="Z236" s="291"/>
      <c r="AA236" s="291"/>
      <c r="AB236" s="291"/>
      <c r="AC236" s="291"/>
      <c r="AD236" s="291"/>
      <c r="AE236" s="291"/>
      <c r="AF236" s="291"/>
      <c r="AG236" s="291"/>
      <c r="AH236" s="291"/>
      <c r="AI236" s="291"/>
      <c r="AJ236" s="291"/>
      <c r="AK236" s="291"/>
      <c r="AL236" s="291"/>
      <c r="AM236" s="291"/>
      <c r="AN236" s="291"/>
      <c r="AO236" s="291"/>
      <c r="AP236" s="291"/>
      <c r="AQ236" s="291"/>
      <c r="AR236" s="291"/>
      <c r="AS236" s="291"/>
      <c r="AT236" s="291"/>
      <c r="AU236" s="291"/>
      <c r="AV236" s="291"/>
      <c r="AW236" s="291"/>
      <c r="AX236" s="291"/>
      <c r="AY236" s="291"/>
      <c r="AZ236" s="291"/>
      <c r="BA236" s="291"/>
      <c r="BB236" s="291"/>
      <c r="BC236" s="291"/>
      <c r="BD236" s="291"/>
      <c r="BE236" s="291"/>
      <c r="BF236" s="291"/>
      <c r="BG236" s="291"/>
      <c r="BH236" s="291"/>
      <c r="BI236" s="291"/>
      <c r="BJ236" s="291"/>
      <c r="BK236" s="291"/>
      <c r="BL236" s="291"/>
      <c r="BM236" s="291"/>
      <c r="BN236" s="291"/>
      <c r="BO236" s="291"/>
      <c r="BP236" s="291"/>
      <c r="BQ236" s="291"/>
      <c r="BR236" s="291"/>
      <c r="BS236" s="291"/>
      <c r="BT236" s="291"/>
      <c r="BU236" s="291"/>
      <c r="BV236" s="291"/>
      <c r="BW236" s="291"/>
      <c r="BX236" s="291"/>
      <c r="BY236" s="291"/>
      <c r="BZ236" s="291"/>
      <c r="CA236" s="291"/>
      <c r="CB236" s="291"/>
      <c r="CC236" s="291"/>
      <c r="CD236" s="291"/>
      <c r="CE236" s="291"/>
      <c r="CF236" s="291"/>
      <c r="CG236" s="291"/>
      <c r="CH236" s="291"/>
      <c r="CI236" s="291"/>
      <c r="CJ236" s="291"/>
      <c r="CK236" s="291"/>
      <c r="CL236" s="291"/>
      <c r="CM236" s="291"/>
      <c r="CN236" s="291"/>
      <c r="CO236" s="291"/>
      <c r="CP236" s="291"/>
      <c r="CQ236" s="291"/>
      <c r="CR236" s="291"/>
      <c r="CS236" s="291"/>
      <c r="CT236" s="291"/>
      <c r="CU236" s="291"/>
      <c r="CV236" s="291"/>
      <c r="CW236" s="291"/>
      <c r="CX236" s="291"/>
      <c r="CY236" s="291"/>
      <c r="CZ236" s="291"/>
      <c r="DA236" s="291"/>
      <c r="DB236" s="291"/>
      <c r="DC236" s="291"/>
      <c r="DD236" s="291"/>
      <c r="DE236" s="291"/>
      <c r="DF236" s="291"/>
      <c r="DG236" s="291"/>
      <c r="DH236" s="291"/>
      <c r="DI236" s="291"/>
      <c r="DJ236" s="291"/>
      <c r="DK236" s="291"/>
      <c r="DL236" s="291"/>
      <c r="DM236" s="291"/>
      <c r="DN236" s="291"/>
      <c r="DO236" s="291"/>
      <c r="DP236" s="291"/>
      <c r="DQ236" s="291"/>
      <c r="DR236" s="291"/>
      <c r="DS236" s="291"/>
      <c r="DT236" s="291"/>
      <c r="DU236" s="291"/>
      <c r="DV236" s="291"/>
      <c r="DW236" s="291"/>
      <c r="DX236" s="291"/>
      <c r="DY236" s="291"/>
    </row>
    <row r="237" spans="1:129" ht="22.5" hidden="1" customHeight="1" x14ac:dyDescent="0.25">
      <c r="A237" s="290"/>
      <c r="B237" s="292"/>
      <c r="C237" s="290"/>
      <c r="D237" s="290"/>
      <c r="E237" s="291"/>
      <c r="F237" s="291"/>
      <c r="G237" s="291"/>
      <c r="H237" s="291"/>
      <c r="I237" s="291"/>
      <c r="J237" s="291"/>
      <c r="K237" s="291"/>
      <c r="L237" s="291"/>
      <c r="M237" s="291"/>
      <c r="N237" s="291"/>
      <c r="O237" s="291"/>
      <c r="P237" s="291"/>
      <c r="Q237" s="291"/>
      <c r="R237" s="291"/>
      <c r="S237" s="291"/>
      <c r="T237" s="291"/>
      <c r="U237" s="291"/>
      <c r="V237" s="291"/>
      <c r="W237" s="291"/>
      <c r="X237" s="291"/>
      <c r="Y237" s="291"/>
      <c r="Z237" s="291"/>
      <c r="AA237" s="291"/>
      <c r="AB237" s="291"/>
      <c r="AC237" s="291"/>
      <c r="AD237" s="291"/>
      <c r="AE237" s="291"/>
      <c r="AF237" s="291"/>
      <c r="AG237" s="291"/>
      <c r="AH237" s="291"/>
      <c r="AI237" s="291"/>
      <c r="AJ237" s="291"/>
      <c r="AK237" s="291"/>
      <c r="AL237" s="291"/>
      <c r="AM237" s="291"/>
      <c r="AN237" s="291"/>
      <c r="AO237" s="291"/>
      <c r="AP237" s="291"/>
      <c r="AQ237" s="291"/>
      <c r="AR237" s="291"/>
      <c r="AS237" s="291"/>
      <c r="AT237" s="291"/>
      <c r="AU237" s="291"/>
      <c r="AV237" s="291"/>
      <c r="AW237" s="291"/>
      <c r="AX237" s="291"/>
      <c r="AY237" s="291"/>
      <c r="AZ237" s="291"/>
      <c r="BA237" s="291"/>
      <c r="BB237" s="291"/>
      <c r="BC237" s="291"/>
      <c r="BD237" s="291"/>
      <c r="BE237" s="291"/>
      <c r="BF237" s="291"/>
      <c r="BG237" s="291"/>
      <c r="BH237" s="291"/>
      <c r="BI237" s="291"/>
      <c r="BJ237" s="291"/>
      <c r="BK237" s="291"/>
      <c r="BL237" s="291"/>
      <c r="BM237" s="291"/>
      <c r="BN237" s="291"/>
      <c r="BO237" s="291"/>
      <c r="BP237" s="291"/>
      <c r="BQ237" s="291"/>
      <c r="BR237" s="291"/>
      <c r="BS237" s="291"/>
      <c r="BT237" s="291"/>
      <c r="BU237" s="291"/>
      <c r="BV237" s="291"/>
      <c r="BW237" s="291"/>
      <c r="BX237" s="291"/>
      <c r="BY237" s="291"/>
      <c r="BZ237" s="291"/>
      <c r="CA237" s="291"/>
      <c r="CB237" s="291"/>
      <c r="CC237" s="291"/>
      <c r="CD237" s="291"/>
      <c r="CE237" s="291"/>
      <c r="CF237" s="291"/>
      <c r="CG237" s="291"/>
      <c r="CH237" s="291"/>
      <c r="CI237" s="291"/>
      <c r="CJ237" s="291"/>
      <c r="CK237" s="291"/>
      <c r="CL237" s="291"/>
      <c r="CM237" s="291"/>
      <c r="CN237" s="291"/>
      <c r="CO237" s="291"/>
      <c r="CP237" s="291"/>
      <c r="CQ237" s="291"/>
      <c r="CR237" s="291"/>
      <c r="CS237" s="291"/>
      <c r="CT237" s="291"/>
      <c r="CU237" s="291"/>
      <c r="CV237" s="291"/>
      <c r="CW237" s="291"/>
      <c r="CX237" s="291"/>
      <c r="CY237" s="291"/>
      <c r="CZ237" s="291"/>
      <c r="DA237" s="291"/>
      <c r="DB237" s="291"/>
      <c r="DC237" s="291"/>
      <c r="DD237" s="291"/>
      <c r="DE237" s="291"/>
      <c r="DF237" s="291"/>
      <c r="DG237" s="291"/>
      <c r="DH237" s="291"/>
      <c r="DI237" s="291"/>
      <c r="DJ237" s="291"/>
      <c r="DK237" s="291"/>
      <c r="DL237" s="291"/>
      <c r="DM237" s="291"/>
      <c r="DN237" s="291"/>
      <c r="DO237" s="291"/>
      <c r="DP237" s="291"/>
      <c r="DQ237" s="291"/>
      <c r="DR237" s="291"/>
      <c r="DS237" s="291"/>
      <c r="DT237" s="291"/>
      <c r="DU237" s="291"/>
      <c r="DV237" s="291"/>
      <c r="DW237" s="291"/>
      <c r="DX237" s="291"/>
      <c r="DY237" s="291"/>
    </row>
    <row r="238" spans="1:129" ht="22.5" hidden="1" customHeight="1" x14ac:dyDescent="0.25">
      <c r="A238" s="290"/>
      <c r="B238" s="292"/>
      <c r="C238" s="290"/>
      <c r="D238" s="290"/>
      <c r="E238" s="291"/>
      <c r="F238" s="291"/>
      <c r="G238" s="291"/>
      <c r="H238" s="291"/>
      <c r="I238" s="291"/>
      <c r="J238" s="291"/>
      <c r="K238" s="291"/>
      <c r="L238" s="291"/>
      <c r="M238" s="291"/>
      <c r="N238" s="291"/>
      <c r="O238" s="291"/>
      <c r="P238" s="291"/>
      <c r="Q238" s="291"/>
      <c r="R238" s="291"/>
      <c r="S238" s="291"/>
      <c r="T238" s="291"/>
      <c r="U238" s="291"/>
      <c r="V238" s="291"/>
      <c r="W238" s="291"/>
      <c r="X238" s="291"/>
      <c r="Y238" s="291"/>
      <c r="Z238" s="291"/>
      <c r="AA238" s="291"/>
      <c r="AB238" s="291"/>
      <c r="AC238" s="291"/>
      <c r="AD238" s="291"/>
      <c r="AE238" s="291"/>
      <c r="AF238" s="291"/>
      <c r="AG238" s="291"/>
      <c r="AH238" s="291"/>
      <c r="AI238" s="291"/>
      <c r="AJ238" s="291"/>
      <c r="AK238" s="291"/>
      <c r="AL238" s="291"/>
      <c r="AM238" s="291"/>
      <c r="AN238" s="291"/>
      <c r="AO238" s="291"/>
      <c r="AP238" s="291"/>
      <c r="AQ238" s="291"/>
      <c r="AR238" s="291"/>
      <c r="AS238" s="291"/>
      <c r="AT238" s="291"/>
      <c r="AU238" s="291"/>
      <c r="AV238" s="291"/>
      <c r="AW238" s="291"/>
      <c r="AX238" s="291"/>
      <c r="AY238" s="291"/>
      <c r="AZ238" s="291"/>
      <c r="BA238" s="291"/>
      <c r="BB238" s="291"/>
      <c r="BC238" s="291"/>
      <c r="BD238" s="291"/>
      <c r="BE238" s="291"/>
      <c r="BF238" s="291"/>
      <c r="BG238" s="291"/>
      <c r="BH238" s="291"/>
      <c r="BI238" s="291"/>
      <c r="BJ238" s="291"/>
      <c r="BK238" s="291"/>
      <c r="BL238" s="291"/>
      <c r="BM238" s="291"/>
      <c r="BN238" s="291"/>
      <c r="BO238" s="291"/>
      <c r="BP238" s="291"/>
      <c r="BQ238" s="291"/>
      <c r="BR238" s="291"/>
      <c r="BS238" s="291"/>
      <c r="BT238" s="291"/>
      <c r="BU238" s="291"/>
      <c r="BV238" s="291"/>
      <c r="BW238" s="291"/>
      <c r="BX238" s="291"/>
      <c r="BY238" s="291"/>
      <c r="BZ238" s="291"/>
      <c r="CA238" s="291"/>
      <c r="CB238" s="291"/>
      <c r="CC238" s="291"/>
      <c r="CD238" s="291"/>
      <c r="CE238" s="291"/>
      <c r="CF238" s="291"/>
      <c r="CG238" s="291"/>
      <c r="CH238" s="291"/>
      <c r="CI238" s="291"/>
      <c r="CJ238" s="291"/>
      <c r="CK238" s="291"/>
      <c r="CL238" s="291"/>
      <c r="CM238" s="291"/>
      <c r="CN238" s="291"/>
      <c r="CO238" s="291"/>
      <c r="CP238" s="291"/>
      <c r="CQ238" s="291"/>
      <c r="CR238" s="291"/>
      <c r="CS238" s="291"/>
      <c r="CT238" s="291"/>
      <c r="CU238" s="291"/>
      <c r="CV238" s="291"/>
      <c r="CW238" s="291"/>
      <c r="CX238" s="291"/>
      <c r="CY238" s="291"/>
      <c r="CZ238" s="291"/>
      <c r="DA238" s="291"/>
      <c r="DB238" s="291"/>
      <c r="DC238" s="291"/>
      <c r="DD238" s="291"/>
      <c r="DE238" s="291"/>
      <c r="DF238" s="291"/>
      <c r="DG238" s="291"/>
      <c r="DH238" s="291"/>
      <c r="DI238" s="291"/>
      <c r="DJ238" s="291"/>
      <c r="DK238" s="291"/>
      <c r="DL238" s="291"/>
      <c r="DM238" s="291"/>
      <c r="DN238" s="291"/>
      <c r="DO238" s="291"/>
      <c r="DP238" s="291"/>
      <c r="DQ238" s="291"/>
      <c r="DR238" s="291"/>
      <c r="DS238" s="291"/>
      <c r="DT238" s="291"/>
      <c r="DU238" s="291"/>
      <c r="DV238" s="291"/>
      <c r="DW238" s="291"/>
      <c r="DX238" s="291"/>
      <c r="DY238" s="291"/>
    </row>
    <row r="239" spans="1:129" ht="22.5" hidden="1" customHeight="1" x14ac:dyDescent="0.25">
      <c r="A239" s="290"/>
      <c r="B239" s="292"/>
      <c r="C239" s="290"/>
      <c r="D239" s="290"/>
      <c r="E239" s="291"/>
      <c r="F239" s="291"/>
      <c r="G239" s="291"/>
      <c r="H239" s="291"/>
      <c r="I239" s="291"/>
      <c r="J239" s="291"/>
      <c r="K239" s="291"/>
      <c r="L239" s="291"/>
      <c r="M239" s="291"/>
      <c r="N239" s="291"/>
      <c r="O239" s="291"/>
      <c r="P239" s="291"/>
      <c r="Q239" s="291"/>
      <c r="R239" s="291"/>
      <c r="S239" s="291"/>
      <c r="T239" s="291"/>
      <c r="U239" s="291"/>
      <c r="V239" s="291"/>
      <c r="W239" s="291"/>
      <c r="X239" s="291"/>
      <c r="Y239" s="291"/>
      <c r="Z239" s="291"/>
      <c r="AA239" s="291"/>
      <c r="AB239" s="291"/>
      <c r="AC239" s="291"/>
      <c r="AD239" s="291"/>
      <c r="AE239" s="291"/>
      <c r="AF239" s="291"/>
      <c r="AG239" s="291"/>
      <c r="AH239" s="291"/>
      <c r="AI239" s="291"/>
      <c r="AJ239" s="291"/>
      <c r="AK239" s="291"/>
      <c r="AL239" s="291"/>
      <c r="AM239" s="291"/>
      <c r="AN239" s="291"/>
      <c r="AO239" s="291"/>
      <c r="AP239" s="291"/>
      <c r="AQ239" s="291"/>
      <c r="AR239" s="291"/>
      <c r="AS239" s="291"/>
      <c r="AT239" s="291"/>
      <c r="AU239" s="291"/>
      <c r="AV239" s="291"/>
      <c r="AW239" s="291"/>
      <c r="AX239" s="291"/>
      <c r="AY239" s="291"/>
      <c r="AZ239" s="291"/>
      <c r="BA239" s="291"/>
      <c r="BB239" s="291"/>
      <c r="BC239" s="291"/>
      <c r="BD239" s="291"/>
      <c r="BE239" s="291"/>
      <c r="BF239" s="291"/>
      <c r="BG239" s="291"/>
      <c r="BH239" s="291"/>
      <c r="BI239" s="291"/>
      <c r="BJ239" s="291"/>
      <c r="BK239" s="291"/>
      <c r="BL239" s="291"/>
      <c r="BM239" s="291"/>
      <c r="BN239" s="291"/>
      <c r="BO239" s="291"/>
      <c r="BP239" s="291"/>
      <c r="BQ239" s="291"/>
      <c r="BR239" s="291"/>
      <c r="BS239" s="291"/>
      <c r="BT239" s="291"/>
      <c r="BU239" s="291"/>
      <c r="BV239" s="291"/>
      <c r="BW239" s="291"/>
      <c r="BX239" s="291"/>
      <c r="BY239" s="291"/>
      <c r="BZ239" s="291"/>
      <c r="CA239" s="291"/>
      <c r="CB239" s="291"/>
      <c r="CC239" s="291"/>
      <c r="CD239" s="291"/>
      <c r="CE239" s="291"/>
      <c r="CF239" s="291"/>
      <c r="CG239" s="291"/>
      <c r="CH239" s="291"/>
      <c r="CI239" s="291"/>
      <c r="CJ239" s="291"/>
      <c r="CK239" s="291"/>
      <c r="CL239" s="291"/>
      <c r="CM239" s="291"/>
      <c r="CN239" s="291"/>
      <c r="CO239" s="291"/>
      <c r="CP239" s="291"/>
      <c r="CQ239" s="291"/>
      <c r="CR239" s="291"/>
      <c r="CS239" s="291"/>
      <c r="CT239" s="291"/>
      <c r="CU239" s="291"/>
      <c r="CV239" s="291"/>
      <c r="CW239" s="291"/>
      <c r="CX239" s="291"/>
      <c r="CY239" s="291"/>
      <c r="CZ239" s="291"/>
      <c r="DA239" s="291"/>
      <c r="DB239" s="291"/>
      <c r="DC239" s="291"/>
      <c r="DD239" s="291"/>
      <c r="DE239" s="291"/>
      <c r="DF239" s="291"/>
      <c r="DG239" s="291"/>
      <c r="DH239" s="291"/>
      <c r="DI239" s="291"/>
      <c r="DJ239" s="291"/>
      <c r="DK239" s="291"/>
      <c r="DL239" s="291"/>
      <c r="DM239" s="291"/>
      <c r="DN239" s="291"/>
      <c r="DO239" s="291"/>
      <c r="DP239" s="291"/>
      <c r="DQ239" s="291"/>
      <c r="DR239" s="291"/>
      <c r="DS239" s="291"/>
      <c r="DT239" s="291"/>
      <c r="DU239" s="291"/>
      <c r="DV239" s="291"/>
      <c r="DW239" s="291"/>
      <c r="DX239" s="291"/>
      <c r="DY239" s="291"/>
    </row>
    <row r="240" spans="1:129" ht="22.5" hidden="1" customHeight="1" x14ac:dyDescent="0.25">
      <c r="A240" s="290"/>
      <c r="B240" s="292"/>
      <c r="C240" s="290"/>
      <c r="D240" s="290"/>
      <c r="E240" s="291"/>
      <c r="F240" s="291"/>
      <c r="G240" s="291"/>
      <c r="H240" s="291"/>
      <c r="I240" s="291"/>
      <c r="J240" s="291"/>
      <c r="K240" s="291"/>
      <c r="L240" s="291"/>
      <c r="M240" s="291"/>
      <c r="N240" s="291"/>
      <c r="O240" s="291"/>
      <c r="P240" s="291"/>
      <c r="Q240" s="291"/>
      <c r="R240" s="291"/>
      <c r="S240" s="291"/>
      <c r="T240" s="291"/>
      <c r="U240" s="291"/>
      <c r="V240" s="291"/>
      <c r="W240" s="291"/>
      <c r="X240" s="291"/>
      <c r="Y240" s="291"/>
      <c r="Z240" s="291"/>
      <c r="AA240" s="291"/>
      <c r="AB240" s="291"/>
      <c r="AC240" s="291"/>
      <c r="AD240" s="291"/>
      <c r="AE240" s="291"/>
      <c r="AF240" s="291"/>
      <c r="AG240" s="291"/>
      <c r="AH240" s="291"/>
      <c r="AI240" s="291"/>
      <c r="AJ240" s="291"/>
      <c r="AK240" s="291"/>
      <c r="AL240" s="291"/>
      <c r="AM240" s="291"/>
      <c r="AN240" s="291"/>
      <c r="AO240" s="291"/>
      <c r="AP240" s="291"/>
      <c r="AQ240" s="291"/>
      <c r="AR240" s="291"/>
      <c r="AS240" s="291"/>
      <c r="AT240" s="291"/>
      <c r="AU240" s="291"/>
      <c r="AV240" s="291"/>
      <c r="AW240" s="291"/>
      <c r="AX240" s="291"/>
      <c r="AY240" s="291"/>
      <c r="AZ240" s="291"/>
      <c r="BA240" s="291"/>
      <c r="BB240" s="291"/>
      <c r="BC240" s="291"/>
      <c r="BD240" s="291"/>
      <c r="BE240" s="291"/>
      <c r="BF240" s="291"/>
      <c r="BG240" s="291"/>
      <c r="BH240" s="291"/>
      <c r="BI240" s="291"/>
      <c r="BJ240" s="291"/>
      <c r="BK240" s="291"/>
      <c r="BL240" s="291"/>
      <c r="BM240" s="291"/>
      <c r="BN240" s="291"/>
      <c r="BO240" s="291"/>
      <c r="BP240" s="291"/>
      <c r="BQ240" s="291"/>
      <c r="BR240" s="291"/>
      <c r="BS240" s="291"/>
      <c r="BT240" s="291"/>
      <c r="BU240" s="291"/>
      <c r="BV240" s="291"/>
      <c r="BW240" s="291"/>
      <c r="BX240" s="291"/>
      <c r="BY240" s="291"/>
      <c r="BZ240" s="291"/>
      <c r="CA240" s="291"/>
      <c r="CB240" s="291"/>
      <c r="CC240" s="291"/>
      <c r="CD240" s="291"/>
      <c r="CE240" s="291"/>
      <c r="CF240" s="291"/>
      <c r="CG240" s="291"/>
      <c r="CH240" s="291"/>
      <c r="CI240" s="291"/>
      <c r="CJ240" s="291"/>
      <c r="CK240" s="291"/>
      <c r="CL240" s="291"/>
      <c r="CM240" s="291"/>
      <c r="CN240" s="291"/>
      <c r="CO240" s="291"/>
      <c r="CP240" s="291"/>
      <c r="CQ240" s="291"/>
      <c r="CR240" s="291"/>
      <c r="CS240" s="291"/>
      <c r="CT240" s="291"/>
      <c r="CU240" s="291"/>
      <c r="CV240" s="291"/>
      <c r="CW240" s="291"/>
      <c r="CX240" s="291"/>
      <c r="CY240" s="291"/>
      <c r="CZ240" s="291"/>
      <c r="DA240" s="291"/>
      <c r="DB240" s="291"/>
      <c r="DC240" s="291"/>
      <c r="DD240" s="291"/>
      <c r="DE240" s="291"/>
      <c r="DF240" s="291"/>
      <c r="DG240" s="291"/>
      <c r="DH240" s="291"/>
      <c r="DI240" s="291"/>
      <c r="DJ240" s="291"/>
      <c r="DK240" s="291"/>
      <c r="DL240" s="291"/>
      <c r="DM240" s="291"/>
      <c r="DN240" s="291"/>
      <c r="DO240" s="291"/>
      <c r="DP240" s="291"/>
      <c r="DQ240" s="291"/>
      <c r="DR240" s="291"/>
      <c r="DS240" s="291"/>
      <c r="DT240" s="291"/>
      <c r="DU240" s="291"/>
      <c r="DV240" s="291"/>
      <c r="DW240" s="291"/>
      <c r="DX240" s="291"/>
      <c r="DY240" s="291"/>
    </row>
    <row r="241" spans="1:129" ht="22.5" hidden="1" customHeight="1" x14ac:dyDescent="0.25">
      <c r="A241" s="290"/>
      <c r="B241" s="292"/>
      <c r="C241" s="290"/>
      <c r="D241" s="290"/>
      <c r="E241" s="291"/>
      <c r="F241" s="291"/>
      <c r="G241" s="291"/>
      <c r="H241" s="291"/>
      <c r="I241" s="291"/>
      <c r="J241" s="291"/>
      <c r="K241" s="291"/>
      <c r="L241" s="291"/>
      <c r="M241" s="291"/>
      <c r="N241" s="291"/>
      <c r="O241" s="291"/>
      <c r="P241" s="291"/>
      <c r="Q241" s="291"/>
      <c r="R241" s="291"/>
      <c r="S241" s="291"/>
      <c r="T241" s="291"/>
      <c r="U241" s="291"/>
      <c r="V241" s="291"/>
      <c r="W241" s="291"/>
      <c r="X241" s="291"/>
      <c r="Y241" s="291"/>
      <c r="Z241" s="291"/>
      <c r="AA241" s="291"/>
      <c r="AB241" s="291"/>
      <c r="AC241" s="291"/>
      <c r="AD241" s="291"/>
      <c r="AE241" s="291"/>
      <c r="AF241" s="291"/>
      <c r="AG241" s="291"/>
      <c r="AH241" s="291"/>
      <c r="AI241" s="291"/>
      <c r="AJ241" s="291"/>
      <c r="AK241" s="291"/>
      <c r="AL241" s="291"/>
      <c r="AM241" s="291"/>
      <c r="AN241" s="291"/>
      <c r="AO241" s="291"/>
      <c r="AP241" s="291"/>
      <c r="AQ241" s="291"/>
      <c r="AR241" s="291"/>
      <c r="AS241" s="291"/>
      <c r="AT241" s="291"/>
      <c r="AU241" s="291"/>
      <c r="AV241" s="291"/>
      <c r="AW241" s="291"/>
      <c r="AX241" s="291"/>
      <c r="AY241" s="291"/>
      <c r="AZ241" s="291"/>
      <c r="BA241" s="291"/>
      <c r="BB241" s="291"/>
      <c r="BC241" s="291"/>
      <c r="BD241" s="291"/>
      <c r="BE241" s="291"/>
      <c r="BF241" s="291"/>
      <c r="BG241" s="291"/>
      <c r="BH241" s="291"/>
      <c r="BI241" s="291"/>
      <c r="BJ241" s="291"/>
      <c r="BK241" s="291"/>
      <c r="BL241" s="291"/>
      <c r="BM241" s="291"/>
      <c r="BN241" s="291"/>
      <c r="BO241" s="291"/>
      <c r="BP241" s="291"/>
      <c r="BQ241" s="291"/>
      <c r="BR241" s="291"/>
      <c r="BS241" s="291"/>
      <c r="BT241" s="291"/>
      <c r="BU241" s="291"/>
      <c r="BV241" s="291"/>
      <c r="BW241" s="291"/>
      <c r="BX241" s="291"/>
      <c r="BY241" s="291"/>
      <c r="BZ241" s="291"/>
      <c r="CA241" s="291"/>
      <c r="CB241" s="291"/>
      <c r="CC241" s="291"/>
      <c r="CD241" s="291"/>
      <c r="CE241" s="291"/>
      <c r="CF241" s="291"/>
      <c r="CG241" s="291"/>
      <c r="CH241" s="291"/>
      <c r="CI241" s="291"/>
      <c r="CJ241" s="291"/>
      <c r="CK241" s="291"/>
      <c r="CL241" s="291"/>
      <c r="CM241" s="291"/>
      <c r="CN241" s="291"/>
      <c r="CO241" s="291"/>
      <c r="CP241" s="291"/>
      <c r="CQ241" s="291"/>
      <c r="CR241" s="291"/>
      <c r="CS241" s="291"/>
      <c r="CT241" s="291"/>
      <c r="CU241" s="291"/>
      <c r="CV241" s="291"/>
      <c r="CW241" s="291"/>
      <c r="CX241" s="291"/>
      <c r="CY241" s="291"/>
      <c r="CZ241" s="291"/>
      <c r="DA241" s="291"/>
      <c r="DB241" s="291"/>
      <c r="DC241" s="291"/>
      <c r="DD241" s="291"/>
      <c r="DE241" s="291"/>
      <c r="DF241" s="291"/>
      <c r="DG241" s="291"/>
      <c r="DH241" s="291"/>
      <c r="DI241" s="291"/>
      <c r="DJ241" s="291"/>
      <c r="DK241" s="291"/>
      <c r="DL241" s="291"/>
      <c r="DM241" s="291"/>
      <c r="DN241" s="291"/>
      <c r="DO241" s="291"/>
      <c r="DP241" s="291"/>
      <c r="DQ241" s="291"/>
      <c r="DR241" s="291"/>
      <c r="DS241" s="291"/>
      <c r="DT241" s="291"/>
      <c r="DU241" s="291"/>
      <c r="DV241" s="291"/>
      <c r="DW241" s="291"/>
      <c r="DX241" s="291"/>
      <c r="DY241" s="291"/>
    </row>
    <row r="242" spans="1:129" ht="22.5" hidden="1" customHeight="1" x14ac:dyDescent="0.25">
      <c r="A242" s="290"/>
      <c r="B242" s="292"/>
      <c r="C242" s="290"/>
      <c r="D242" s="290"/>
      <c r="E242" s="291"/>
      <c r="F242" s="291"/>
      <c r="G242" s="291"/>
      <c r="H242" s="291"/>
      <c r="I242" s="291"/>
      <c r="J242" s="291"/>
      <c r="K242" s="291"/>
      <c r="L242" s="291"/>
      <c r="M242" s="291"/>
      <c r="N242" s="291"/>
      <c r="O242" s="291"/>
      <c r="P242" s="291"/>
      <c r="Q242" s="291"/>
      <c r="R242" s="291"/>
      <c r="S242" s="291"/>
      <c r="T242" s="291"/>
      <c r="U242" s="291"/>
      <c r="V242" s="291"/>
      <c r="W242" s="291"/>
      <c r="X242" s="291"/>
      <c r="Y242" s="291"/>
      <c r="Z242" s="291"/>
      <c r="AA242" s="291"/>
      <c r="AB242" s="291"/>
      <c r="AC242" s="291"/>
      <c r="AD242" s="291"/>
      <c r="AE242" s="291"/>
      <c r="AF242" s="291"/>
      <c r="AG242" s="291"/>
      <c r="AH242" s="291"/>
      <c r="AI242" s="291"/>
      <c r="AJ242" s="291"/>
      <c r="AK242" s="291"/>
      <c r="AL242" s="291"/>
      <c r="AM242" s="291"/>
      <c r="AN242" s="291"/>
      <c r="AO242" s="291"/>
      <c r="AP242" s="291"/>
      <c r="AQ242" s="291"/>
      <c r="AR242" s="291"/>
      <c r="AS242" s="291"/>
      <c r="AT242" s="291"/>
      <c r="AU242" s="291"/>
      <c r="AV242" s="291"/>
      <c r="AW242" s="291"/>
      <c r="AX242" s="291"/>
      <c r="AY242" s="291"/>
      <c r="AZ242" s="291"/>
      <c r="BA242" s="291"/>
      <c r="BB242" s="291"/>
      <c r="BC242" s="291"/>
      <c r="BD242" s="291"/>
      <c r="BE242" s="291"/>
      <c r="BF242" s="291"/>
      <c r="BG242" s="291"/>
      <c r="BH242" s="291"/>
      <c r="BI242" s="291"/>
      <c r="BJ242" s="291"/>
      <c r="BK242" s="291"/>
      <c r="BL242" s="291"/>
      <c r="BM242" s="291"/>
      <c r="BN242" s="291"/>
      <c r="BO242" s="291"/>
      <c r="BP242" s="291"/>
      <c r="BQ242" s="291"/>
      <c r="BR242" s="291"/>
      <c r="BS242" s="291"/>
      <c r="BT242" s="291"/>
      <c r="BU242" s="291"/>
      <c r="BV242" s="291"/>
      <c r="BW242" s="291"/>
      <c r="BX242" s="291"/>
      <c r="BY242" s="291"/>
      <c r="BZ242" s="291"/>
      <c r="CA242" s="291"/>
      <c r="CB242" s="291"/>
      <c r="CC242" s="291"/>
      <c r="CD242" s="291"/>
      <c r="CE242" s="291"/>
      <c r="CF242" s="291"/>
      <c r="CG242" s="291"/>
      <c r="CH242" s="291"/>
      <c r="CI242" s="291"/>
      <c r="CJ242" s="291"/>
      <c r="CK242" s="291"/>
      <c r="CL242" s="291"/>
      <c r="CM242" s="291"/>
      <c r="CN242" s="291"/>
      <c r="CO242" s="291"/>
      <c r="CP242" s="291"/>
      <c r="CQ242" s="291"/>
      <c r="CR242" s="291"/>
      <c r="CS242" s="291"/>
      <c r="CT242" s="291"/>
      <c r="CU242" s="291"/>
      <c r="CV242" s="291"/>
      <c r="CW242" s="291"/>
      <c r="CX242" s="291"/>
      <c r="CY242" s="291"/>
      <c r="CZ242" s="291"/>
      <c r="DA242" s="291"/>
      <c r="DB242" s="291"/>
      <c r="DC242" s="291"/>
      <c r="DD242" s="291"/>
      <c r="DE242" s="291"/>
      <c r="DF242" s="291"/>
      <c r="DG242" s="291"/>
      <c r="DH242" s="291"/>
      <c r="DI242" s="291"/>
      <c r="DJ242" s="291"/>
      <c r="DK242" s="291"/>
      <c r="DL242" s="291"/>
      <c r="DM242" s="291"/>
      <c r="DN242" s="291"/>
      <c r="DO242" s="291"/>
      <c r="DP242" s="291"/>
      <c r="DQ242" s="291"/>
      <c r="DR242" s="291"/>
      <c r="DS242" s="291"/>
      <c r="DT242" s="291"/>
      <c r="DU242" s="291"/>
      <c r="DV242" s="291"/>
      <c r="DW242" s="291"/>
      <c r="DX242" s="291"/>
      <c r="DY242" s="291"/>
    </row>
    <row r="243" spans="1:129" ht="22.5" hidden="1" customHeight="1" x14ac:dyDescent="0.25">
      <c r="A243" s="290"/>
      <c r="B243" s="292"/>
      <c r="C243" s="290"/>
      <c r="D243" s="290"/>
      <c r="E243" s="291"/>
      <c r="F243" s="291"/>
      <c r="G243" s="291"/>
      <c r="H243" s="291"/>
      <c r="I243" s="291"/>
      <c r="J243" s="291"/>
      <c r="K243" s="291"/>
      <c r="L243" s="291"/>
      <c r="M243" s="291"/>
      <c r="N243" s="291"/>
      <c r="O243" s="291"/>
      <c r="P243" s="291"/>
      <c r="Q243" s="291"/>
      <c r="R243" s="291"/>
      <c r="S243" s="291"/>
      <c r="T243" s="291"/>
      <c r="U243" s="291"/>
      <c r="V243" s="291"/>
      <c r="W243" s="291"/>
      <c r="X243" s="291"/>
      <c r="Y243" s="291"/>
      <c r="Z243" s="291"/>
      <c r="AA243" s="291"/>
      <c r="AB243" s="291"/>
      <c r="AC243" s="291"/>
      <c r="AD243" s="291"/>
      <c r="AE243" s="291"/>
      <c r="AF243" s="291"/>
      <c r="AG243" s="291"/>
      <c r="AH243" s="291"/>
      <c r="AI243" s="291"/>
      <c r="AJ243" s="291"/>
      <c r="AK243" s="291"/>
      <c r="AL243" s="291"/>
      <c r="AM243" s="291"/>
      <c r="AN243" s="291"/>
      <c r="AO243" s="291"/>
      <c r="AP243" s="291"/>
      <c r="AQ243" s="291"/>
      <c r="AR243" s="291"/>
      <c r="AS243" s="291"/>
      <c r="AT243" s="291"/>
      <c r="AU243" s="291"/>
      <c r="AV243" s="291"/>
      <c r="AW243" s="291"/>
      <c r="AX243" s="291"/>
      <c r="AY243" s="291"/>
      <c r="AZ243" s="291"/>
      <c r="BA243" s="291"/>
      <c r="BB243" s="291"/>
      <c r="BC243" s="291"/>
      <c r="BD243" s="291"/>
      <c r="BE243" s="291"/>
      <c r="BF243" s="291"/>
      <c r="BG243" s="291"/>
      <c r="BH243" s="291"/>
      <c r="BI243" s="291"/>
      <c r="BJ243" s="291"/>
      <c r="BK243" s="291"/>
      <c r="BL243" s="291"/>
      <c r="BM243" s="291"/>
      <c r="BN243" s="291"/>
      <c r="BO243" s="291"/>
      <c r="BP243" s="291"/>
      <c r="BQ243" s="291"/>
      <c r="BR243" s="291"/>
      <c r="BS243" s="291"/>
      <c r="BT243" s="291"/>
      <c r="BU243" s="291"/>
      <c r="BV243" s="291"/>
      <c r="BW243" s="291"/>
      <c r="BX243" s="291"/>
      <c r="BY243" s="291"/>
      <c r="BZ243" s="291"/>
      <c r="CA243" s="291"/>
      <c r="CB243" s="291"/>
      <c r="CC243" s="291"/>
      <c r="CD243" s="291"/>
      <c r="CE243" s="291"/>
      <c r="CF243" s="291"/>
      <c r="CG243" s="291"/>
      <c r="CH243" s="291"/>
      <c r="CI243" s="291"/>
      <c r="CJ243" s="291"/>
      <c r="CK243" s="291"/>
      <c r="CL243" s="291"/>
      <c r="CM243" s="291"/>
      <c r="CN243" s="291"/>
      <c r="CO243" s="291"/>
      <c r="CP243" s="291"/>
      <c r="CQ243" s="291"/>
      <c r="CR243" s="291"/>
      <c r="CS243" s="291"/>
      <c r="CT243" s="291"/>
      <c r="CU243" s="291"/>
      <c r="CV243" s="291"/>
      <c r="CW243" s="291"/>
      <c r="CX243" s="291"/>
      <c r="CY243" s="291"/>
      <c r="CZ243" s="291"/>
      <c r="DA243" s="291"/>
      <c r="DB243" s="291"/>
      <c r="DC243" s="291"/>
      <c r="DD243" s="291"/>
      <c r="DE243" s="291"/>
      <c r="DF243" s="291"/>
      <c r="DG243" s="291"/>
      <c r="DH243" s="291"/>
      <c r="DI243" s="291"/>
      <c r="DJ243" s="291"/>
      <c r="DK243" s="291"/>
      <c r="DL243" s="291"/>
      <c r="DM243" s="291"/>
      <c r="DN243" s="291"/>
      <c r="DO243" s="291"/>
      <c r="DP243" s="291"/>
      <c r="DQ243" s="291"/>
      <c r="DR243" s="291"/>
      <c r="DS243" s="291"/>
      <c r="DT243" s="291"/>
      <c r="DU243" s="291"/>
      <c r="DV243" s="291"/>
      <c r="DW243" s="291"/>
      <c r="DX243" s="291"/>
      <c r="DY243" s="291"/>
    </row>
    <row r="244" spans="1:129" ht="22.5" hidden="1" customHeight="1" x14ac:dyDescent="0.25">
      <c r="A244" s="290"/>
      <c r="B244" s="292"/>
      <c r="C244" s="290"/>
      <c r="D244" s="290"/>
      <c r="E244" s="291"/>
      <c r="F244" s="291"/>
      <c r="G244" s="291"/>
      <c r="H244" s="291"/>
      <c r="I244" s="291"/>
      <c r="J244" s="291"/>
      <c r="K244" s="291"/>
      <c r="L244" s="291"/>
      <c r="M244" s="291"/>
      <c r="N244" s="291"/>
      <c r="O244" s="291"/>
      <c r="P244" s="291"/>
      <c r="Q244" s="291"/>
      <c r="R244" s="291"/>
      <c r="S244" s="291"/>
      <c r="T244" s="291"/>
      <c r="U244" s="291"/>
      <c r="V244" s="291"/>
      <c r="W244" s="291"/>
      <c r="X244" s="291"/>
      <c r="Y244" s="291"/>
      <c r="Z244" s="291"/>
      <c r="AA244" s="291"/>
      <c r="AB244" s="291"/>
      <c r="AC244" s="291"/>
      <c r="AD244" s="291"/>
      <c r="AE244" s="291"/>
      <c r="AF244" s="291"/>
      <c r="AG244" s="291"/>
      <c r="AH244" s="291"/>
      <c r="AI244" s="291"/>
      <c r="AJ244" s="291"/>
      <c r="AK244" s="291"/>
      <c r="AL244" s="291"/>
      <c r="AM244" s="291"/>
      <c r="AN244" s="291"/>
      <c r="AO244" s="291"/>
      <c r="AP244" s="291"/>
      <c r="AQ244" s="291"/>
      <c r="AR244" s="291"/>
      <c r="AS244" s="291"/>
      <c r="AT244" s="291"/>
      <c r="AU244" s="291"/>
      <c r="AV244" s="291"/>
      <c r="AW244" s="291"/>
      <c r="AX244" s="291"/>
      <c r="AY244" s="291"/>
      <c r="AZ244" s="291"/>
      <c r="BA244" s="291"/>
      <c r="BB244" s="291"/>
      <c r="BC244" s="291"/>
      <c r="BD244" s="291"/>
      <c r="BE244" s="291"/>
      <c r="BF244" s="291"/>
      <c r="BG244" s="291"/>
      <c r="BH244" s="291"/>
      <c r="BI244" s="291"/>
      <c r="BJ244" s="291"/>
      <c r="BK244" s="291"/>
      <c r="BL244" s="291"/>
      <c r="BM244" s="291"/>
      <c r="BN244" s="291"/>
      <c r="BO244" s="291"/>
      <c r="BP244" s="291"/>
      <c r="BQ244" s="291"/>
      <c r="BR244" s="291"/>
      <c r="BS244" s="291"/>
      <c r="BT244" s="291"/>
      <c r="BU244" s="291"/>
      <c r="BV244" s="291"/>
      <c r="BW244" s="291"/>
      <c r="BX244" s="291"/>
      <c r="BY244" s="291"/>
      <c r="BZ244" s="291"/>
      <c r="CA244" s="291"/>
      <c r="CB244" s="291"/>
      <c r="CC244" s="291"/>
      <c r="CD244" s="291"/>
      <c r="CE244" s="291"/>
      <c r="CF244" s="291"/>
      <c r="CG244" s="291"/>
      <c r="CH244" s="291"/>
      <c r="CI244" s="291"/>
      <c r="CJ244" s="291"/>
      <c r="CK244" s="291"/>
      <c r="CL244" s="291"/>
      <c r="CM244" s="291"/>
      <c r="CN244" s="291"/>
      <c r="CO244" s="291"/>
      <c r="CP244" s="291"/>
      <c r="CQ244" s="291"/>
      <c r="CR244" s="291"/>
      <c r="CS244" s="291"/>
      <c r="CT244" s="291"/>
      <c r="CU244" s="291"/>
      <c r="CV244" s="291"/>
      <c r="CW244" s="291"/>
      <c r="CX244" s="291"/>
      <c r="CY244" s="291"/>
      <c r="CZ244" s="291"/>
      <c r="DA244" s="291"/>
      <c r="DB244" s="291"/>
      <c r="DC244" s="291"/>
      <c r="DD244" s="291"/>
      <c r="DE244" s="291"/>
      <c r="DF244" s="291"/>
      <c r="DG244" s="291"/>
      <c r="DH244" s="291"/>
      <c r="DI244" s="291"/>
      <c r="DJ244" s="291"/>
      <c r="DK244" s="291"/>
      <c r="DL244" s="291"/>
      <c r="DM244" s="291"/>
      <c r="DN244" s="291"/>
      <c r="DO244" s="291"/>
      <c r="DP244" s="291"/>
      <c r="DQ244" s="291"/>
      <c r="DR244" s="291"/>
      <c r="DS244" s="291"/>
      <c r="DT244" s="291"/>
      <c r="DU244" s="291"/>
      <c r="DV244" s="291"/>
      <c r="DW244" s="291"/>
      <c r="DX244" s="291"/>
      <c r="DY244" s="291"/>
    </row>
    <row r="245" spans="1:129" ht="22.5" hidden="1" customHeight="1" x14ac:dyDescent="0.25">
      <c r="A245" s="290"/>
      <c r="B245" s="292"/>
      <c r="C245" s="290"/>
      <c r="D245" s="290"/>
      <c r="E245" s="291"/>
      <c r="F245" s="291"/>
      <c r="G245" s="291"/>
      <c r="H245" s="291"/>
      <c r="I245" s="291"/>
      <c r="J245" s="291"/>
      <c r="K245" s="291"/>
      <c r="L245" s="291"/>
      <c r="M245" s="291"/>
      <c r="N245" s="291"/>
      <c r="O245" s="291"/>
      <c r="P245" s="291"/>
      <c r="Q245" s="291"/>
      <c r="R245" s="291"/>
      <c r="S245" s="291"/>
      <c r="T245" s="291"/>
      <c r="U245" s="291"/>
      <c r="V245" s="291"/>
      <c r="W245" s="291"/>
      <c r="X245" s="291"/>
      <c r="Y245" s="291"/>
      <c r="Z245" s="291"/>
      <c r="AA245" s="291"/>
      <c r="AB245" s="291"/>
      <c r="AC245" s="291"/>
      <c r="AD245" s="291"/>
      <c r="AE245" s="291"/>
      <c r="AF245" s="291"/>
      <c r="AG245" s="291"/>
      <c r="AH245" s="291"/>
      <c r="AI245" s="291"/>
      <c r="AJ245" s="291"/>
      <c r="AK245" s="291"/>
      <c r="AL245" s="291"/>
      <c r="AM245" s="291"/>
      <c r="AN245" s="291"/>
      <c r="AO245" s="291"/>
      <c r="AP245" s="291"/>
      <c r="AQ245" s="291"/>
      <c r="AR245" s="291"/>
      <c r="AS245" s="291"/>
      <c r="AT245" s="291"/>
      <c r="AU245" s="291"/>
      <c r="AV245" s="291"/>
      <c r="AW245" s="291"/>
      <c r="AX245" s="291"/>
      <c r="AY245" s="291"/>
      <c r="AZ245" s="291"/>
      <c r="BA245" s="291"/>
      <c r="BB245" s="291"/>
      <c r="BC245" s="291"/>
      <c r="BD245" s="291"/>
      <c r="BE245" s="291"/>
      <c r="BF245" s="291"/>
      <c r="BG245" s="291"/>
      <c r="BH245" s="291"/>
      <c r="BI245" s="291"/>
      <c r="BJ245" s="291"/>
      <c r="BK245" s="291"/>
      <c r="BL245" s="291"/>
      <c r="BM245" s="291"/>
      <c r="BN245" s="291"/>
      <c r="BO245" s="291"/>
      <c r="BP245" s="291"/>
      <c r="BQ245" s="291"/>
      <c r="BR245" s="291"/>
      <c r="BS245" s="291"/>
      <c r="BT245" s="291"/>
      <c r="BU245" s="291"/>
      <c r="BV245" s="291"/>
      <c r="BW245" s="291"/>
      <c r="BX245" s="291"/>
      <c r="BY245" s="291"/>
      <c r="BZ245" s="291"/>
      <c r="CA245" s="291"/>
      <c r="CB245" s="291"/>
      <c r="CC245" s="291"/>
      <c r="CD245" s="291"/>
      <c r="CE245" s="291"/>
      <c r="CF245" s="291"/>
      <c r="CG245" s="291"/>
      <c r="CH245" s="291"/>
      <c r="CI245" s="291"/>
      <c r="CJ245" s="291"/>
      <c r="CK245" s="291"/>
      <c r="CL245" s="291"/>
      <c r="CM245" s="291"/>
      <c r="CN245" s="291"/>
      <c r="CO245" s="291"/>
      <c r="CP245" s="291"/>
      <c r="CQ245" s="291"/>
      <c r="CR245" s="291"/>
      <c r="CS245" s="291"/>
      <c r="CT245" s="291"/>
      <c r="CU245" s="291"/>
      <c r="CV245" s="291"/>
      <c r="CW245" s="291"/>
      <c r="CX245" s="291"/>
      <c r="CY245" s="291"/>
      <c r="CZ245" s="291"/>
      <c r="DA245" s="291"/>
      <c r="DB245" s="291"/>
      <c r="DC245" s="291"/>
      <c r="DD245" s="291"/>
      <c r="DE245" s="291"/>
      <c r="DF245" s="291"/>
      <c r="DG245" s="291"/>
      <c r="DH245" s="291"/>
      <c r="DI245" s="291"/>
      <c r="DJ245" s="291"/>
      <c r="DK245" s="291"/>
      <c r="DL245" s="291"/>
      <c r="DM245" s="291"/>
      <c r="DN245" s="291"/>
      <c r="DO245" s="291"/>
      <c r="DP245" s="291"/>
      <c r="DQ245" s="291"/>
      <c r="DR245" s="291"/>
      <c r="DS245" s="291"/>
      <c r="DT245" s="291"/>
      <c r="DU245" s="291"/>
      <c r="DV245" s="291"/>
      <c r="DW245" s="291"/>
      <c r="DX245" s="291"/>
      <c r="DY245" s="291"/>
    </row>
    <row r="246" spans="1:129" ht="22.5" hidden="1" customHeight="1" x14ac:dyDescent="0.25">
      <c r="A246" s="290"/>
      <c r="B246" s="292"/>
      <c r="C246" s="290"/>
      <c r="D246" s="290"/>
      <c r="E246" s="291"/>
      <c r="F246" s="291"/>
      <c r="G246" s="291"/>
      <c r="H246" s="291"/>
      <c r="I246" s="291"/>
      <c r="J246" s="291"/>
      <c r="K246" s="291"/>
      <c r="L246" s="291"/>
      <c r="M246" s="291"/>
      <c r="N246" s="291"/>
      <c r="O246" s="291"/>
      <c r="P246" s="291"/>
      <c r="Q246" s="291"/>
      <c r="R246" s="291"/>
      <c r="S246" s="291"/>
      <c r="T246" s="291"/>
      <c r="U246" s="291"/>
      <c r="V246" s="291"/>
      <c r="W246" s="291"/>
      <c r="X246" s="291"/>
      <c r="Y246" s="291"/>
      <c r="Z246" s="291"/>
      <c r="AA246" s="291"/>
      <c r="AB246" s="291"/>
      <c r="AC246" s="291"/>
      <c r="AD246" s="291"/>
      <c r="AE246" s="291"/>
      <c r="AF246" s="291"/>
      <c r="AG246" s="291"/>
      <c r="AH246" s="291"/>
      <c r="AI246" s="291"/>
      <c r="AJ246" s="291"/>
      <c r="AK246" s="291"/>
      <c r="AL246" s="291"/>
      <c r="AM246" s="291"/>
      <c r="AN246" s="291"/>
      <c r="AO246" s="291"/>
      <c r="AP246" s="291"/>
      <c r="AQ246" s="291"/>
      <c r="AR246" s="291"/>
      <c r="AS246" s="291"/>
      <c r="AT246" s="291"/>
      <c r="AU246" s="291"/>
      <c r="AV246" s="291"/>
      <c r="AW246" s="291"/>
      <c r="AX246" s="291"/>
      <c r="AY246" s="291"/>
      <c r="AZ246" s="291"/>
      <c r="BA246" s="291"/>
      <c r="BB246" s="291"/>
      <c r="BC246" s="291"/>
      <c r="BD246" s="291"/>
      <c r="BE246" s="291"/>
      <c r="BF246" s="291"/>
      <c r="BG246" s="291"/>
      <c r="BH246" s="291"/>
      <c r="BI246" s="291"/>
      <c r="BJ246" s="291"/>
      <c r="BK246" s="291"/>
      <c r="BL246" s="291"/>
      <c r="BM246" s="291"/>
      <c r="BN246" s="291"/>
      <c r="BO246" s="291"/>
      <c r="BP246" s="291"/>
      <c r="BQ246" s="291"/>
      <c r="BR246" s="291"/>
      <c r="BS246" s="291"/>
      <c r="BT246" s="291"/>
      <c r="BU246" s="291"/>
      <c r="BV246" s="291"/>
      <c r="BW246" s="291"/>
      <c r="BX246" s="291"/>
      <c r="BY246" s="291"/>
      <c r="BZ246" s="291"/>
      <c r="CA246" s="291"/>
      <c r="CB246" s="291"/>
      <c r="CC246" s="291"/>
      <c r="CD246" s="291"/>
      <c r="CE246" s="291"/>
      <c r="CF246" s="291"/>
      <c r="CG246" s="291"/>
      <c r="CH246" s="291"/>
      <c r="CI246" s="291"/>
      <c r="CJ246" s="291"/>
      <c r="CK246" s="291"/>
      <c r="CL246" s="291"/>
      <c r="CM246" s="291"/>
      <c r="CN246" s="291"/>
      <c r="CO246" s="291"/>
      <c r="CP246" s="291"/>
      <c r="CQ246" s="291"/>
      <c r="CR246" s="291"/>
      <c r="CS246" s="291"/>
      <c r="CT246" s="291"/>
      <c r="CU246" s="291"/>
      <c r="CV246" s="291"/>
      <c r="CW246" s="291"/>
      <c r="CX246" s="291"/>
      <c r="CY246" s="291"/>
      <c r="CZ246" s="291"/>
      <c r="DA246" s="291"/>
      <c r="DB246" s="291"/>
      <c r="DC246" s="291"/>
      <c r="DD246" s="291"/>
      <c r="DE246" s="291"/>
      <c r="DF246" s="291"/>
      <c r="DG246" s="291"/>
      <c r="DH246" s="291"/>
      <c r="DI246" s="291"/>
      <c r="DJ246" s="291"/>
      <c r="DK246" s="291"/>
      <c r="DL246" s="291"/>
      <c r="DM246" s="291"/>
      <c r="DN246" s="291"/>
      <c r="DO246" s="291"/>
      <c r="DP246" s="291"/>
      <c r="DQ246" s="291"/>
      <c r="DR246" s="291"/>
      <c r="DS246" s="291"/>
      <c r="DT246" s="291"/>
      <c r="DU246" s="291"/>
      <c r="DV246" s="291"/>
      <c r="DW246" s="291"/>
      <c r="DX246" s="291"/>
      <c r="DY246" s="291"/>
    </row>
    <row r="247" spans="1:129" ht="22.5" hidden="1" customHeight="1" x14ac:dyDescent="0.25">
      <c r="A247" s="290"/>
      <c r="B247" s="292"/>
      <c r="C247" s="290"/>
      <c r="D247" s="290"/>
      <c r="E247" s="291"/>
      <c r="F247" s="291"/>
      <c r="G247" s="291"/>
      <c r="H247" s="291"/>
      <c r="I247" s="291"/>
      <c r="J247" s="291"/>
      <c r="K247" s="291"/>
      <c r="L247" s="291"/>
      <c r="M247" s="291"/>
      <c r="N247" s="291"/>
      <c r="O247" s="291"/>
      <c r="P247" s="291"/>
      <c r="Q247" s="291"/>
      <c r="R247" s="291"/>
      <c r="S247" s="291"/>
      <c r="T247" s="291"/>
      <c r="U247" s="291"/>
      <c r="V247" s="291"/>
      <c r="W247" s="291"/>
      <c r="X247" s="291"/>
      <c r="Y247" s="291"/>
      <c r="Z247" s="291"/>
      <c r="AA247" s="291"/>
      <c r="AB247" s="291"/>
      <c r="AC247" s="291"/>
      <c r="AD247" s="291"/>
      <c r="AE247" s="291"/>
      <c r="AF247" s="291"/>
      <c r="AG247" s="291"/>
      <c r="AH247" s="291"/>
      <c r="AI247" s="291"/>
      <c r="AJ247" s="291"/>
      <c r="AK247" s="291"/>
      <c r="AL247" s="291"/>
      <c r="AM247" s="291"/>
      <c r="AN247" s="291"/>
      <c r="AO247" s="291"/>
      <c r="AP247" s="291"/>
      <c r="AQ247" s="291"/>
      <c r="AR247" s="291"/>
      <c r="AS247" s="291"/>
      <c r="AT247" s="291"/>
      <c r="AU247" s="291"/>
      <c r="AV247" s="291"/>
      <c r="AW247" s="291"/>
      <c r="AX247" s="291"/>
      <c r="AY247" s="291"/>
      <c r="AZ247" s="291"/>
      <c r="BA247" s="291"/>
      <c r="BB247" s="291"/>
      <c r="BC247" s="291"/>
      <c r="BD247" s="291"/>
      <c r="BE247" s="291"/>
      <c r="BF247" s="291"/>
      <c r="BG247" s="291"/>
      <c r="BH247" s="291"/>
      <c r="BI247" s="291"/>
      <c r="BJ247" s="291"/>
      <c r="BK247" s="291"/>
      <c r="BL247" s="291"/>
      <c r="BM247" s="291"/>
      <c r="BN247" s="291"/>
      <c r="BO247" s="291"/>
      <c r="BP247" s="291"/>
      <c r="BQ247" s="291"/>
      <c r="BR247" s="291"/>
      <c r="BS247" s="291"/>
      <c r="BT247" s="291"/>
      <c r="BU247" s="291"/>
      <c r="BV247" s="291"/>
      <c r="BW247" s="291"/>
      <c r="BX247" s="291"/>
      <c r="BY247" s="291"/>
      <c r="BZ247" s="291"/>
      <c r="CA247" s="291"/>
      <c r="CB247" s="291"/>
      <c r="CC247" s="291"/>
      <c r="CD247" s="291"/>
      <c r="CE247" s="291"/>
      <c r="CF247" s="291"/>
      <c r="CG247" s="291"/>
      <c r="CH247" s="291"/>
      <c r="CI247" s="291"/>
      <c r="CJ247" s="291"/>
      <c r="CK247" s="291"/>
      <c r="CL247" s="291"/>
      <c r="CM247" s="291"/>
      <c r="CN247" s="291"/>
      <c r="CO247" s="291"/>
      <c r="CP247" s="291"/>
      <c r="CQ247" s="291"/>
      <c r="CR247" s="291"/>
      <c r="CS247" s="291"/>
      <c r="CT247" s="291"/>
      <c r="CU247" s="291"/>
      <c r="CV247" s="291"/>
      <c r="CW247" s="291"/>
      <c r="CX247" s="291"/>
      <c r="CY247" s="291"/>
      <c r="CZ247" s="291"/>
      <c r="DA247" s="291"/>
      <c r="DB247" s="291"/>
      <c r="DC247" s="291"/>
      <c r="DD247" s="291"/>
      <c r="DE247" s="291"/>
      <c r="DF247" s="291"/>
      <c r="DG247" s="291"/>
      <c r="DH247" s="291"/>
      <c r="DI247" s="291"/>
      <c r="DJ247" s="291"/>
      <c r="DK247" s="291"/>
      <c r="DL247" s="291"/>
      <c r="DM247" s="291"/>
      <c r="DN247" s="291"/>
      <c r="DO247" s="291"/>
      <c r="DP247" s="291"/>
      <c r="DQ247" s="291"/>
      <c r="DR247" s="291"/>
      <c r="DS247" s="291"/>
      <c r="DT247" s="291"/>
      <c r="DU247" s="291"/>
      <c r="DV247" s="291"/>
      <c r="DW247" s="291"/>
      <c r="DX247" s="291"/>
      <c r="DY247" s="291"/>
    </row>
    <row r="248" spans="1:129" ht="22.5" hidden="1" customHeight="1" x14ac:dyDescent="0.25">
      <c r="A248" s="290"/>
      <c r="B248" s="292"/>
      <c r="C248" s="290"/>
      <c r="D248" s="290"/>
      <c r="E248" s="291"/>
      <c r="F248" s="291"/>
      <c r="G248" s="291"/>
      <c r="H248" s="291"/>
      <c r="I248" s="291"/>
      <c r="J248" s="291"/>
      <c r="K248" s="291"/>
      <c r="L248" s="291"/>
      <c r="M248" s="291"/>
      <c r="N248" s="291"/>
      <c r="O248" s="291"/>
      <c r="P248" s="291"/>
      <c r="Q248" s="291"/>
      <c r="R248" s="291"/>
      <c r="S248" s="291"/>
      <c r="T248" s="291"/>
      <c r="U248" s="291"/>
      <c r="V248" s="291"/>
      <c r="W248" s="291"/>
      <c r="X248" s="291"/>
      <c r="Y248" s="291"/>
      <c r="Z248" s="291"/>
      <c r="AA248" s="291"/>
      <c r="AB248" s="291"/>
      <c r="AC248" s="291"/>
      <c r="AD248" s="291"/>
      <c r="AE248" s="291"/>
      <c r="AF248" s="291"/>
      <c r="AG248" s="291"/>
      <c r="AH248" s="291"/>
      <c r="AI248" s="291"/>
      <c r="AJ248" s="291"/>
      <c r="AK248" s="291"/>
      <c r="AL248" s="291"/>
      <c r="AM248" s="291"/>
      <c r="AN248" s="291"/>
      <c r="AO248" s="291"/>
      <c r="AP248" s="291"/>
      <c r="AQ248" s="291"/>
      <c r="AR248" s="291"/>
      <c r="AS248" s="291"/>
      <c r="AT248" s="291"/>
      <c r="AU248" s="291"/>
      <c r="AV248" s="291"/>
      <c r="AW248" s="291"/>
      <c r="AX248" s="291"/>
      <c r="AY248" s="291"/>
      <c r="AZ248" s="291"/>
      <c r="BA248" s="291"/>
      <c r="BB248" s="291"/>
      <c r="BC248" s="291"/>
      <c r="BD248" s="291"/>
      <c r="BE248" s="291"/>
      <c r="BF248" s="291"/>
      <c r="BG248" s="291"/>
      <c r="BH248" s="291"/>
      <c r="BI248" s="291"/>
      <c r="BJ248" s="291"/>
      <c r="BK248" s="291"/>
      <c r="BL248" s="291"/>
      <c r="BM248" s="291"/>
      <c r="BN248" s="291"/>
      <c r="BO248" s="291"/>
      <c r="BP248" s="291"/>
      <c r="BQ248" s="291"/>
      <c r="BR248" s="291"/>
      <c r="BS248" s="291"/>
      <c r="BT248" s="291"/>
      <c r="BU248" s="291"/>
      <c r="BV248" s="291"/>
      <c r="BW248" s="291"/>
      <c r="BX248" s="291"/>
      <c r="BY248" s="291"/>
      <c r="BZ248" s="291"/>
      <c r="CA248" s="291"/>
      <c r="CB248" s="291"/>
      <c r="CC248" s="291"/>
      <c r="CD248" s="291"/>
      <c r="CE248" s="291"/>
      <c r="CF248" s="291"/>
      <c r="CG248" s="291"/>
      <c r="CH248" s="291"/>
      <c r="CI248" s="291"/>
      <c r="CJ248" s="291"/>
      <c r="CK248" s="291"/>
      <c r="CL248" s="291"/>
      <c r="CM248" s="291"/>
      <c r="CN248" s="291"/>
      <c r="CO248" s="291"/>
      <c r="CP248" s="291"/>
      <c r="CQ248" s="291"/>
      <c r="CR248" s="291"/>
      <c r="CS248" s="291"/>
      <c r="CT248" s="291"/>
      <c r="CU248" s="291"/>
      <c r="CV248" s="291"/>
      <c r="CW248" s="291"/>
      <c r="CX248" s="291"/>
      <c r="CY248" s="291"/>
      <c r="CZ248" s="291"/>
      <c r="DA248" s="291"/>
      <c r="DB248" s="291"/>
      <c r="DC248" s="291"/>
      <c r="DD248" s="291"/>
      <c r="DE248" s="291"/>
      <c r="DF248" s="291"/>
      <c r="DG248" s="291"/>
      <c r="DH248" s="291"/>
      <c r="DI248" s="291"/>
      <c r="DJ248" s="291"/>
      <c r="DK248" s="291"/>
      <c r="DL248" s="291"/>
      <c r="DM248" s="291"/>
      <c r="DN248" s="291"/>
      <c r="DO248" s="291"/>
      <c r="DP248" s="291"/>
      <c r="DQ248" s="291"/>
      <c r="DR248" s="291"/>
      <c r="DS248" s="291"/>
      <c r="DT248" s="291"/>
      <c r="DU248" s="291"/>
      <c r="DV248" s="291"/>
      <c r="DW248" s="291"/>
      <c r="DX248" s="291"/>
      <c r="DY248" s="291"/>
    </row>
    <row r="249" spans="1:129" ht="22.5" hidden="1" customHeight="1" x14ac:dyDescent="0.25">
      <c r="A249" s="290"/>
      <c r="B249" s="292"/>
      <c r="C249" s="290"/>
      <c r="D249" s="290"/>
      <c r="E249" s="291"/>
      <c r="F249" s="291"/>
      <c r="G249" s="291"/>
      <c r="H249" s="291"/>
      <c r="I249" s="291"/>
      <c r="J249" s="291"/>
      <c r="K249" s="291"/>
      <c r="L249" s="291"/>
      <c r="M249" s="291"/>
      <c r="N249" s="291"/>
      <c r="O249" s="291"/>
      <c r="P249" s="291"/>
      <c r="Q249" s="291"/>
      <c r="R249" s="291"/>
      <c r="S249" s="291"/>
      <c r="T249" s="291"/>
      <c r="U249" s="291"/>
      <c r="V249" s="291"/>
      <c r="W249" s="291"/>
      <c r="X249" s="291"/>
      <c r="Y249" s="291"/>
      <c r="Z249" s="291"/>
      <c r="AA249" s="291"/>
      <c r="AB249" s="291"/>
      <c r="AC249" s="291"/>
      <c r="AD249" s="291"/>
      <c r="AE249" s="291"/>
      <c r="AF249" s="291"/>
      <c r="AG249" s="291"/>
      <c r="AH249" s="291"/>
      <c r="AI249" s="291"/>
      <c r="AJ249" s="291"/>
      <c r="AK249" s="291"/>
      <c r="AL249" s="291"/>
      <c r="AM249" s="291"/>
      <c r="AN249" s="291"/>
      <c r="AO249" s="291"/>
      <c r="AP249" s="291"/>
      <c r="AQ249" s="291"/>
      <c r="AR249" s="291"/>
      <c r="AS249" s="291"/>
      <c r="AT249" s="291"/>
      <c r="AU249" s="291"/>
      <c r="AV249" s="291"/>
      <c r="AW249" s="291"/>
      <c r="AX249" s="291"/>
      <c r="AY249" s="291"/>
      <c r="AZ249" s="291"/>
      <c r="BA249" s="291"/>
      <c r="BB249" s="291"/>
      <c r="BC249" s="291"/>
      <c r="BD249" s="291"/>
      <c r="BE249" s="291"/>
      <c r="BF249" s="291"/>
      <c r="BG249" s="291"/>
      <c r="BH249" s="291"/>
      <c r="BI249" s="291"/>
      <c r="BJ249" s="291"/>
      <c r="BK249" s="291"/>
      <c r="BL249" s="291"/>
      <c r="BM249" s="291"/>
      <c r="BN249" s="291"/>
      <c r="BO249" s="291"/>
      <c r="BP249" s="291"/>
      <c r="BQ249" s="291"/>
      <c r="BR249" s="291"/>
      <c r="BS249" s="291"/>
      <c r="BT249" s="291"/>
      <c r="BU249" s="291"/>
      <c r="BV249" s="291"/>
      <c r="BW249" s="291"/>
      <c r="BX249" s="291"/>
      <c r="BY249" s="291"/>
      <c r="BZ249" s="291"/>
      <c r="CA249" s="291"/>
      <c r="CB249" s="291"/>
      <c r="CC249" s="291"/>
      <c r="CD249" s="291"/>
      <c r="CE249" s="291"/>
      <c r="CF249" s="291"/>
      <c r="CG249" s="291"/>
      <c r="CH249" s="291"/>
      <c r="CI249" s="291"/>
      <c r="CJ249" s="291"/>
      <c r="CK249" s="291"/>
      <c r="CL249" s="291"/>
      <c r="CM249" s="291"/>
      <c r="CN249" s="291"/>
      <c r="CO249" s="291"/>
      <c r="CP249" s="291"/>
      <c r="CQ249" s="291"/>
      <c r="CR249" s="291"/>
      <c r="CS249" s="291"/>
      <c r="CT249" s="291"/>
      <c r="CU249" s="291"/>
      <c r="CV249" s="291"/>
      <c r="CW249" s="291"/>
      <c r="CX249" s="291"/>
      <c r="CY249" s="291"/>
      <c r="CZ249" s="291"/>
      <c r="DA249" s="291"/>
      <c r="DB249" s="291"/>
      <c r="DC249" s="291"/>
      <c r="DD249" s="291"/>
      <c r="DE249" s="291"/>
      <c r="DF249" s="291"/>
      <c r="DG249" s="291"/>
      <c r="DH249" s="291"/>
      <c r="DI249" s="291"/>
      <c r="DJ249" s="291"/>
      <c r="DK249" s="291"/>
      <c r="DL249" s="291"/>
      <c r="DM249" s="291"/>
      <c r="DN249" s="291"/>
      <c r="DO249" s="291"/>
      <c r="DP249" s="291"/>
      <c r="DQ249" s="291"/>
      <c r="DR249" s="291"/>
      <c r="DS249" s="291"/>
      <c r="DT249" s="291"/>
      <c r="DU249" s="291"/>
      <c r="DV249" s="291"/>
      <c r="DW249" s="291"/>
      <c r="DX249" s="291"/>
      <c r="DY249" s="291"/>
    </row>
    <row r="250" spans="1:129" ht="22.5" hidden="1" customHeight="1" x14ac:dyDescent="0.25">
      <c r="A250" s="290"/>
      <c r="B250" s="292"/>
      <c r="C250" s="290"/>
      <c r="D250" s="290"/>
      <c r="E250" s="291"/>
      <c r="F250" s="291"/>
      <c r="G250" s="291"/>
      <c r="H250" s="291"/>
      <c r="I250" s="291"/>
      <c r="J250" s="291"/>
      <c r="K250" s="291"/>
      <c r="L250" s="291"/>
      <c r="M250" s="291"/>
      <c r="N250" s="291"/>
      <c r="O250" s="291"/>
      <c r="P250" s="291"/>
      <c r="Q250" s="291"/>
      <c r="R250" s="291"/>
      <c r="S250" s="291"/>
      <c r="T250" s="291"/>
      <c r="U250" s="291"/>
      <c r="V250" s="291"/>
      <c r="W250" s="291"/>
      <c r="X250" s="291"/>
      <c r="Y250" s="291"/>
      <c r="Z250" s="291"/>
      <c r="AA250" s="291"/>
      <c r="AB250" s="291"/>
      <c r="AC250" s="291"/>
      <c r="AD250" s="291"/>
      <c r="AE250" s="291"/>
      <c r="AF250" s="291"/>
      <c r="AG250" s="291"/>
      <c r="AH250" s="291"/>
      <c r="AI250" s="291"/>
      <c r="AJ250" s="291"/>
      <c r="AK250" s="291"/>
      <c r="AL250" s="291"/>
      <c r="AM250" s="291"/>
      <c r="AN250" s="291"/>
      <c r="AO250" s="291"/>
      <c r="AP250" s="291"/>
      <c r="AQ250" s="291"/>
      <c r="AR250" s="291"/>
      <c r="AS250" s="291"/>
      <c r="AT250" s="291"/>
      <c r="AU250" s="291"/>
      <c r="AV250" s="291"/>
      <c r="AW250" s="291"/>
      <c r="AX250" s="291"/>
      <c r="AY250" s="291"/>
      <c r="AZ250" s="291"/>
      <c r="BA250" s="291"/>
      <c r="BB250" s="291"/>
      <c r="BC250" s="291"/>
      <c r="BD250" s="291"/>
      <c r="BE250" s="291"/>
      <c r="BF250" s="291"/>
      <c r="BG250" s="291"/>
      <c r="BH250" s="291"/>
      <c r="BI250" s="291"/>
      <c r="BJ250" s="291"/>
      <c r="BK250" s="291"/>
      <c r="BL250" s="291"/>
      <c r="BM250" s="291"/>
      <c r="BN250" s="291"/>
      <c r="BO250" s="291"/>
      <c r="BP250" s="291"/>
      <c r="BQ250" s="291"/>
      <c r="BR250" s="291"/>
      <c r="BS250" s="291"/>
      <c r="BT250" s="291"/>
      <c r="BU250" s="291"/>
      <c r="BV250" s="291"/>
      <c r="BW250" s="291"/>
      <c r="BX250" s="291"/>
      <c r="BY250" s="291"/>
      <c r="BZ250" s="291"/>
      <c r="CA250" s="291"/>
      <c r="CB250" s="291"/>
      <c r="CC250" s="291"/>
      <c r="CD250" s="291"/>
      <c r="CE250" s="291"/>
      <c r="CF250" s="291"/>
      <c r="CG250" s="291"/>
      <c r="CH250" s="291"/>
      <c r="CI250" s="291"/>
      <c r="CJ250" s="291"/>
      <c r="CK250" s="291"/>
      <c r="CL250" s="291"/>
      <c r="CM250" s="291"/>
      <c r="CN250" s="291"/>
      <c r="CO250" s="291"/>
      <c r="CP250" s="291"/>
      <c r="CQ250" s="291"/>
      <c r="CR250" s="291"/>
      <c r="CS250" s="291"/>
      <c r="CT250" s="291"/>
      <c r="CU250" s="291"/>
      <c r="CV250" s="291"/>
      <c r="CW250" s="291"/>
      <c r="CX250" s="291"/>
      <c r="CY250" s="291"/>
      <c r="CZ250" s="291"/>
      <c r="DA250" s="291"/>
      <c r="DB250" s="291"/>
      <c r="DC250" s="291"/>
      <c r="DD250" s="291"/>
      <c r="DE250" s="291"/>
      <c r="DF250" s="291"/>
      <c r="DG250" s="291"/>
      <c r="DH250" s="291"/>
      <c r="DI250" s="291"/>
      <c r="DJ250" s="291"/>
      <c r="DK250" s="291"/>
      <c r="DL250" s="291"/>
      <c r="DM250" s="291"/>
      <c r="DN250" s="291"/>
      <c r="DO250" s="291"/>
      <c r="DP250" s="291"/>
      <c r="DQ250" s="291"/>
      <c r="DR250" s="291"/>
      <c r="DS250" s="291"/>
      <c r="DT250" s="291"/>
      <c r="DU250" s="291"/>
      <c r="DV250" s="291"/>
      <c r="DW250" s="291"/>
      <c r="DX250" s="291"/>
      <c r="DY250" s="291"/>
    </row>
    <row r="251" spans="1:129" ht="22.5" hidden="1" customHeight="1" x14ac:dyDescent="0.25">
      <c r="A251" s="290"/>
      <c r="B251" s="292"/>
      <c r="C251" s="290"/>
      <c r="D251" s="290"/>
      <c r="E251" s="291"/>
      <c r="F251" s="291"/>
      <c r="G251" s="291"/>
      <c r="H251" s="291"/>
      <c r="I251" s="291"/>
      <c r="J251" s="291"/>
      <c r="K251" s="291"/>
      <c r="L251" s="291"/>
      <c r="M251" s="291"/>
      <c r="N251" s="291"/>
      <c r="O251" s="291"/>
      <c r="P251" s="291"/>
      <c r="Q251" s="291"/>
      <c r="R251" s="291"/>
      <c r="S251" s="291"/>
      <c r="T251" s="291"/>
      <c r="U251" s="291"/>
      <c r="V251" s="291"/>
      <c r="W251" s="291"/>
      <c r="X251" s="291"/>
      <c r="Y251" s="291"/>
      <c r="Z251" s="291"/>
      <c r="AA251" s="291"/>
      <c r="AB251" s="291"/>
      <c r="AC251" s="291"/>
      <c r="AD251" s="291"/>
      <c r="AE251" s="291"/>
      <c r="AF251" s="291"/>
      <c r="AG251" s="291"/>
      <c r="AH251" s="291"/>
      <c r="AI251" s="291"/>
      <c r="AJ251" s="291"/>
      <c r="AK251" s="291"/>
      <c r="AL251" s="291"/>
      <c r="AM251" s="291"/>
      <c r="AN251" s="291"/>
      <c r="AO251" s="291"/>
      <c r="AP251" s="291"/>
      <c r="AQ251" s="291"/>
      <c r="AR251" s="291"/>
      <c r="AS251" s="291"/>
      <c r="AT251" s="291"/>
      <c r="AU251" s="291"/>
      <c r="AV251" s="291"/>
      <c r="AW251" s="291"/>
      <c r="AX251" s="291"/>
      <c r="AY251" s="291"/>
      <c r="AZ251" s="291"/>
      <c r="BA251" s="291"/>
      <c r="BB251" s="291"/>
      <c r="BC251" s="291"/>
      <c r="BD251" s="291"/>
      <c r="BE251" s="291"/>
      <c r="BF251" s="291"/>
      <c r="BG251" s="291"/>
      <c r="BH251" s="291"/>
      <c r="BI251" s="291"/>
      <c r="BJ251" s="291"/>
      <c r="BK251" s="291"/>
      <c r="BL251" s="291"/>
      <c r="BM251" s="291"/>
      <c r="BN251" s="291"/>
      <c r="BO251" s="291"/>
      <c r="BP251" s="291"/>
      <c r="BQ251" s="291"/>
      <c r="BR251" s="291"/>
      <c r="BS251" s="291"/>
      <c r="BT251" s="291"/>
      <c r="BU251" s="291"/>
      <c r="BV251" s="291"/>
      <c r="BW251" s="291"/>
      <c r="BX251" s="291"/>
      <c r="BY251" s="291"/>
      <c r="BZ251" s="291"/>
      <c r="CA251" s="291"/>
      <c r="CB251" s="291"/>
      <c r="CC251" s="291"/>
      <c r="CD251" s="291"/>
      <c r="CE251" s="291"/>
      <c r="CF251" s="291"/>
      <c r="CG251" s="291"/>
      <c r="CH251" s="291"/>
      <c r="CI251" s="291"/>
      <c r="CJ251" s="291"/>
      <c r="CK251" s="291"/>
      <c r="CL251" s="291"/>
      <c r="CM251" s="291"/>
      <c r="CN251" s="291"/>
      <c r="CO251" s="291"/>
      <c r="CP251" s="291"/>
      <c r="CQ251" s="291"/>
      <c r="CR251" s="291"/>
      <c r="CS251" s="291"/>
      <c r="CT251" s="291"/>
      <c r="CU251" s="291"/>
      <c r="CV251" s="291"/>
      <c r="CW251" s="291"/>
      <c r="CX251" s="291"/>
      <c r="CY251" s="291"/>
      <c r="CZ251" s="291"/>
      <c r="DA251" s="291"/>
      <c r="DB251" s="291"/>
      <c r="DC251" s="291"/>
      <c r="DD251" s="291"/>
      <c r="DE251" s="291"/>
      <c r="DF251" s="291"/>
      <c r="DG251" s="291"/>
      <c r="DH251" s="291"/>
      <c r="DI251" s="291"/>
      <c r="DJ251" s="291"/>
      <c r="DK251" s="291"/>
      <c r="DL251" s="291"/>
      <c r="DM251" s="291"/>
      <c r="DN251" s="291"/>
      <c r="DO251" s="291"/>
      <c r="DP251" s="291"/>
      <c r="DQ251" s="291"/>
      <c r="DR251" s="291"/>
      <c r="DS251" s="291"/>
      <c r="DT251" s="291"/>
      <c r="DU251" s="291"/>
      <c r="DV251" s="291"/>
      <c r="DW251" s="291"/>
      <c r="DX251" s="291"/>
      <c r="DY251" s="291"/>
    </row>
    <row r="252" spans="1:129" ht="22.5" hidden="1" customHeight="1" x14ac:dyDescent="0.25">
      <c r="A252" s="290"/>
      <c r="B252" s="292"/>
      <c r="C252" s="290"/>
      <c r="D252" s="290"/>
      <c r="E252" s="291"/>
      <c r="F252" s="291"/>
      <c r="G252" s="291"/>
      <c r="H252" s="291"/>
      <c r="I252" s="291"/>
      <c r="J252" s="291"/>
      <c r="K252" s="291"/>
      <c r="L252" s="291"/>
      <c r="M252" s="291"/>
      <c r="N252" s="291"/>
      <c r="O252" s="291"/>
      <c r="P252" s="291"/>
      <c r="Q252" s="291"/>
      <c r="R252" s="291"/>
      <c r="S252" s="291"/>
      <c r="T252" s="291"/>
      <c r="U252" s="291"/>
      <c r="V252" s="291"/>
      <c r="W252" s="291"/>
      <c r="X252" s="291"/>
      <c r="Y252" s="291"/>
      <c r="Z252" s="291"/>
      <c r="AA252" s="291"/>
      <c r="AB252" s="291"/>
      <c r="AC252" s="291"/>
      <c r="AD252" s="291"/>
      <c r="AE252" s="291"/>
      <c r="AF252" s="291"/>
      <c r="AG252" s="291"/>
      <c r="AH252" s="291"/>
      <c r="AI252" s="291"/>
      <c r="AJ252" s="291"/>
      <c r="AK252" s="291"/>
      <c r="AL252" s="291"/>
      <c r="AM252" s="291"/>
      <c r="AN252" s="291"/>
      <c r="AO252" s="291"/>
      <c r="AP252" s="291"/>
      <c r="AQ252" s="291"/>
      <c r="AR252" s="291"/>
      <c r="AS252" s="291"/>
      <c r="AT252" s="291"/>
      <c r="AU252" s="291"/>
      <c r="AV252" s="291"/>
      <c r="AW252" s="291"/>
      <c r="AX252" s="291"/>
      <c r="AY252" s="291"/>
      <c r="AZ252" s="291"/>
      <c r="BA252" s="291"/>
      <c r="BB252" s="291"/>
      <c r="BC252" s="291"/>
      <c r="BD252" s="291"/>
      <c r="BE252" s="291"/>
      <c r="BF252" s="291"/>
      <c r="BG252" s="291"/>
      <c r="BH252" s="291"/>
      <c r="BI252" s="291"/>
      <c r="BJ252" s="291"/>
      <c r="BK252" s="291"/>
      <c r="BL252" s="291"/>
      <c r="BM252" s="291"/>
      <c r="BN252" s="291"/>
      <c r="BO252" s="291"/>
      <c r="BP252" s="291"/>
      <c r="BQ252" s="291"/>
      <c r="BR252" s="291"/>
      <c r="BS252" s="291"/>
      <c r="BT252" s="291"/>
      <c r="BU252" s="291"/>
      <c r="BV252" s="291"/>
      <c r="BW252" s="291"/>
      <c r="BX252" s="291"/>
      <c r="BY252" s="291"/>
      <c r="BZ252" s="291"/>
      <c r="CA252" s="291"/>
      <c r="CB252" s="291"/>
      <c r="CC252" s="291"/>
      <c r="CD252" s="291"/>
      <c r="CE252" s="291"/>
      <c r="CF252" s="291"/>
      <c r="CG252" s="291"/>
      <c r="CH252" s="291"/>
      <c r="CI252" s="291"/>
      <c r="CJ252" s="291"/>
      <c r="CK252" s="291"/>
      <c r="CL252" s="291"/>
      <c r="CM252" s="291"/>
      <c r="CN252" s="291"/>
      <c r="CO252" s="291"/>
      <c r="CP252" s="291"/>
      <c r="CQ252" s="291"/>
      <c r="CR252" s="291"/>
      <c r="CS252" s="291"/>
      <c r="CT252" s="291"/>
      <c r="CU252" s="291"/>
      <c r="CV252" s="291"/>
      <c r="CW252" s="291"/>
      <c r="CX252" s="291"/>
      <c r="CY252" s="291"/>
      <c r="CZ252" s="291"/>
      <c r="DA252" s="291"/>
      <c r="DB252" s="291"/>
      <c r="DC252" s="291"/>
      <c r="DD252" s="291"/>
      <c r="DE252" s="291"/>
      <c r="DF252" s="291"/>
      <c r="DG252" s="291"/>
      <c r="DH252" s="291"/>
      <c r="DI252" s="291"/>
      <c r="DJ252" s="291"/>
      <c r="DK252" s="291"/>
      <c r="DL252" s="291"/>
      <c r="DM252" s="291"/>
      <c r="DN252" s="291"/>
      <c r="DO252" s="291"/>
      <c r="DP252" s="291"/>
      <c r="DQ252" s="291"/>
      <c r="DR252" s="291"/>
      <c r="DS252" s="291"/>
      <c r="DT252" s="291"/>
      <c r="DU252" s="291"/>
      <c r="DV252" s="291"/>
      <c r="DW252" s="291"/>
      <c r="DX252" s="291"/>
      <c r="DY252" s="291"/>
    </row>
    <row r="253" spans="1:129" ht="22.5" hidden="1" customHeight="1" x14ac:dyDescent="0.25">
      <c r="A253" s="290"/>
      <c r="B253" s="292"/>
      <c r="C253" s="290"/>
      <c r="D253" s="290"/>
      <c r="E253" s="291"/>
      <c r="F253" s="291"/>
      <c r="G253" s="291"/>
      <c r="H253" s="291"/>
      <c r="I253" s="291"/>
      <c r="J253" s="291"/>
      <c r="K253" s="291"/>
      <c r="L253" s="291"/>
      <c r="M253" s="291"/>
      <c r="N253" s="291"/>
      <c r="O253" s="291"/>
      <c r="P253" s="291"/>
      <c r="Q253" s="291"/>
      <c r="R253" s="291"/>
      <c r="S253" s="291"/>
      <c r="T253" s="291"/>
      <c r="U253" s="291"/>
      <c r="V253" s="291"/>
      <c r="W253" s="291"/>
      <c r="X253" s="291"/>
      <c r="Y253" s="291"/>
      <c r="Z253" s="291"/>
      <c r="AA253" s="291"/>
      <c r="AB253" s="291"/>
      <c r="AC253" s="291"/>
      <c r="AD253" s="291"/>
      <c r="AE253" s="291"/>
      <c r="AF253" s="291"/>
      <c r="AG253" s="291"/>
      <c r="AH253" s="291"/>
      <c r="AI253" s="291"/>
      <c r="AJ253" s="291"/>
      <c r="AK253" s="291"/>
      <c r="AL253" s="291"/>
      <c r="AM253" s="291"/>
      <c r="AN253" s="291"/>
      <c r="AO253" s="291"/>
      <c r="AP253" s="291"/>
      <c r="AQ253" s="291"/>
      <c r="AR253" s="291"/>
      <c r="AS253" s="291"/>
      <c r="AT253" s="291"/>
      <c r="AU253" s="291"/>
      <c r="AV253" s="291"/>
      <c r="AW253" s="291"/>
      <c r="AX253" s="291"/>
      <c r="AY253" s="291"/>
      <c r="AZ253" s="291"/>
      <c r="BA253" s="291"/>
      <c r="BB253" s="291"/>
      <c r="BC253" s="291"/>
      <c r="BD253" s="291"/>
      <c r="BE253" s="291"/>
      <c r="BF253" s="291"/>
      <c r="BG253" s="291"/>
      <c r="BH253" s="291"/>
      <c r="BI253" s="291"/>
      <c r="BJ253" s="291"/>
      <c r="BK253" s="291"/>
      <c r="BL253" s="291"/>
      <c r="BM253" s="291"/>
      <c r="BN253" s="291"/>
      <c r="BO253" s="291"/>
      <c r="BP253" s="291"/>
      <c r="BQ253" s="291"/>
      <c r="BR253" s="291"/>
      <c r="BS253" s="291"/>
      <c r="BT253" s="291"/>
      <c r="BU253" s="291"/>
      <c r="BV253" s="291"/>
      <c r="BW253" s="291"/>
      <c r="BX253" s="291"/>
      <c r="BY253" s="291"/>
      <c r="BZ253" s="291"/>
      <c r="CA253" s="291"/>
      <c r="CB253" s="291"/>
      <c r="CC253" s="291"/>
      <c r="CD253" s="291"/>
      <c r="CE253" s="291"/>
      <c r="CF253" s="291"/>
      <c r="CG253" s="291"/>
      <c r="CH253" s="291"/>
      <c r="CI253" s="291"/>
      <c r="CJ253" s="291"/>
      <c r="CK253" s="291"/>
      <c r="CL253" s="291"/>
      <c r="CM253" s="291"/>
      <c r="CN253" s="291"/>
      <c r="CO253" s="291"/>
      <c r="CP253" s="291"/>
      <c r="CQ253" s="291"/>
      <c r="CR253" s="291"/>
      <c r="CS253" s="291"/>
      <c r="CT253" s="291"/>
      <c r="CU253" s="291"/>
      <c r="CV253" s="291"/>
      <c r="CW253" s="291"/>
      <c r="CX253" s="291"/>
      <c r="CY253" s="291"/>
      <c r="CZ253" s="291"/>
      <c r="DA253" s="291"/>
      <c r="DB253" s="291"/>
      <c r="DC253" s="291"/>
      <c r="DD253" s="291"/>
      <c r="DE253" s="291"/>
      <c r="DF253" s="291"/>
      <c r="DG253" s="291"/>
      <c r="DH253" s="291"/>
      <c r="DI253" s="291"/>
      <c r="DJ253" s="291"/>
      <c r="DK253" s="291"/>
      <c r="DL253" s="291"/>
      <c r="DM253" s="291"/>
      <c r="DN253" s="291"/>
      <c r="DO253" s="291"/>
      <c r="DP253" s="291"/>
      <c r="DQ253" s="291"/>
      <c r="DR253" s="291"/>
      <c r="DS253" s="291"/>
      <c r="DT253" s="291"/>
      <c r="DU253" s="291"/>
      <c r="DV253" s="291"/>
      <c r="DW253" s="291"/>
      <c r="DX253" s="291"/>
      <c r="DY253" s="291"/>
    </row>
    <row r="254" spans="1:129" ht="22.5" hidden="1" customHeight="1" x14ac:dyDescent="0.25">
      <c r="A254" s="290"/>
      <c r="B254" s="292"/>
      <c r="C254" s="290"/>
      <c r="D254" s="290"/>
      <c r="E254" s="291"/>
      <c r="F254" s="291"/>
      <c r="G254" s="291"/>
      <c r="H254" s="291"/>
      <c r="I254" s="291"/>
      <c r="J254" s="291"/>
      <c r="K254" s="291"/>
      <c r="L254" s="291"/>
      <c r="M254" s="291"/>
      <c r="N254" s="291"/>
      <c r="O254" s="291"/>
      <c r="P254" s="291"/>
      <c r="Q254" s="291"/>
      <c r="R254" s="291"/>
      <c r="S254" s="291"/>
      <c r="T254" s="291"/>
      <c r="U254" s="291"/>
      <c r="V254" s="291"/>
      <c r="W254" s="291"/>
      <c r="X254" s="291"/>
      <c r="Y254" s="291"/>
      <c r="Z254" s="291"/>
      <c r="AA254" s="291"/>
      <c r="AB254" s="291"/>
      <c r="AC254" s="291"/>
      <c r="AD254" s="291"/>
      <c r="AE254" s="291"/>
      <c r="AF254" s="291"/>
      <c r="AG254" s="291"/>
      <c r="AH254" s="291"/>
      <c r="AI254" s="291"/>
      <c r="AJ254" s="291"/>
      <c r="AK254" s="291"/>
      <c r="AL254" s="291"/>
      <c r="AM254" s="291"/>
      <c r="AN254" s="291"/>
      <c r="AO254" s="291"/>
      <c r="AP254" s="291"/>
      <c r="AQ254" s="291"/>
      <c r="AR254" s="291"/>
      <c r="AS254" s="291"/>
      <c r="AT254" s="291"/>
      <c r="AU254" s="291"/>
      <c r="AV254" s="291"/>
      <c r="AW254" s="291"/>
      <c r="AX254" s="291"/>
      <c r="AY254" s="291"/>
      <c r="AZ254" s="291"/>
      <c r="BA254" s="291"/>
      <c r="BB254" s="291"/>
      <c r="BC254" s="291"/>
      <c r="BD254" s="291"/>
      <c r="BE254" s="291"/>
      <c r="BF254" s="291"/>
      <c r="BG254" s="291"/>
      <c r="BH254" s="291"/>
      <c r="BI254" s="291"/>
      <c r="BJ254" s="291"/>
      <c r="BK254" s="291"/>
      <c r="BL254" s="291"/>
      <c r="BM254" s="291"/>
      <c r="BN254" s="291"/>
      <c r="BO254" s="291"/>
      <c r="BP254" s="291"/>
      <c r="BQ254" s="291"/>
      <c r="BR254" s="291"/>
      <c r="BS254" s="291"/>
      <c r="BT254" s="291"/>
      <c r="BU254" s="291"/>
      <c r="BV254" s="291"/>
      <c r="BW254" s="291"/>
      <c r="BX254" s="291"/>
      <c r="BY254" s="291"/>
      <c r="BZ254" s="291"/>
      <c r="CA254" s="291"/>
      <c r="CB254" s="291"/>
      <c r="CC254" s="291"/>
      <c r="CD254" s="291"/>
      <c r="CE254" s="291"/>
      <c r="CF254" s="291"/>
      <c r="CG254" s="291"/>
      <c r="CH254" s="291"/>
      <c r="CI254" s="291"/>
      <c r="CJ254" s="291"/>
      <c r="CK254" s="291"/>
      <c r="CL254" s="291"/>
      <c r="CM254" s="291"/>
      <c r="CN254" s="291"/>
      <c r="CO254" s="291"/>
      <c r="CP254" s="291"/>
      <c r="CQ254" s="291"/>
      <c r="CR254" s="291"/>
      <c r="CS254" s="291"/>
      <c r="CT254" s="291"/>
      <c r="CU254" s="291"/>
      <c r="CV254" s="291"/>
      <c r="CW254" s="291"/>
      <c r="CX254" s="291"/>
      <c r="CY254" s="291"/>
      <c r="CZ254" s="291"/>
      <c r="DA254" s="291"/>
      <c r="DB254" s="291"/>
      <c r="DC254" s="291"/>
      <c r="DD254" s="291"/>
      <c r="DE254" s="291"/>
      <c r="DF254" s="291"/>
      <c r="DG254" s="291"/>
      <c r="DH254" s="291"/>
      <c r="DI254" s="291"/>
      <c r="DJ254" s="291"/>
      <c r="DK254" s="291"/>
      <c r="DL254" s="291"/>
      <c r="DM254" s="291"/>
      <c r="DN254" s="291"/>
      <c r="DO254" s="291"/>
      <c r="DP254" s="291"/>
      <c r="DQ254" s="291"/>
      <c r="DR254" s="291"/>
      <c r="DS254" s="291"/>
      <c r="DT254" s="291"/>
      <c r="DU254" s="291"/>
      <c r="DV254" s="291"/>
      <c r="DW254" s="291"/>
      <c r="DX254" s="291"/>
      <c r="DY254" s="291"/>
    </row>
    <row r="255" spans="1:129" ht="22.5" hidden="1" customHeight="1" x14ac:dyDescent="0.25">
      <c r="A255" s="290"/>
      <c r="B255" s="292"/>
      <c r="C255" s="290"/>
      <c r="D255" s="290"/>
      <c r="E255" s="291"/>
      <c r="F255" s="291"/>
      <c r="G255" s="291"/>
      <c r="H255" s="291"/>
      <c r="I255" s="291"/>
      <c r="J255" s="291"/>
      <c r="K255" s="291"/>
      <c r="L255" s="291"/>
      <c r="M255" s="291"/>
      <c r="N255" s="291"/>
      <c r="O255" s="291"/>
      <c r="P255" s="291"/>
      <c r="Q255" s="291"/>
      <c r="R255" s="291"/>
      <c r="S255" s="291"/>
      <c r="T255" s="291"/>
      <c r="U255" s="291"/>
      <c r="V255" s="291"/>
      <c r="W255" s="291"/>
      <c r="X255" s="291"/>
      <c r="Y255" s="291"/>
      <c r="Z255" s="291"/>
      <c r="AA255" s="291"/>
      <c r="AB255" s="291"/>
      <c r="AC255" s="291"/>
      <c r="AD255" s="291"/>
      <c r="AE255" s="291"/>
      <c r="AF255" s="291"/>
      <c r="AG255" s="291"/>
      <c r="AH255" s="291"/>
      <c r="AI255" s="291"/>
      <c r="AJ255" s="291"/>
      <c r="AK255" s="291"/>
      <c r="AL255" s="291"/>
      <c r="AM255" s="291"/>
      <c r="AN255" s="291"/>
      <c r="AO255" s="291"/>
      <c r="AP255" s="291"/>
      <c r="AQ255" s="291"/>
      <c r="AR255" s="291"/>
      <c r="AS255" s="291"/>
      <c r="AT255" s="291"/>
      <c r="AU255" s="291"/>
      <c r="AV255" s="291"/>
      <c r="AW255" s="291"/>
      <c r="AX255" s="291"/>
      <c r="AY255" s="291"/>
      <c r="AZ255" s="291"/>
      <c r="BA255" s="291"/>
      <c r="BB255" s="291"/>
      <c r="BC255" s="291"/>
      <c r="BD255" s="291"/>
      <c r="BE255" s="291"/>
      <c r="BF255" s="291"/>
      <c r="BG255" s="291"/>
      <c r="BH255" s="291"/>
      <c r="BI255" s="291"/>
      <c r="BJ255" s="291"/>
      <c r="BK255" s="291"/>
      <c r="BL255" s="291"/>
      <c r="BM255" s="291"/>
      <c r="BN255" s="291"/>
      <c r="BO255" s="291"/>
      <c r="BP255" s="291"/>
      <c r="BQ255" s="291"/>
      <c r="BR255" s="291"/>
      <c r="BS255" s="291"/>
      <c r="BT255" s="291"/>
      <c r="BU255" s="291"/>
      <c r="BV255" s="291"/>
      <c r="BW255" s="291"/>
      <c r="BX255" s="291"/>
      <c r="BY255" s="291"/>
      <c r="BZ255" s="291"/>
      <c r="CA255" s="291"/>
      <c r="CB255" s="291"/>
      <c r="CC255" s="291"/>
      <c r="CD255" s="291"/>
      <c r="CE255" s="291"/>
      <c r="CF255" s="291"/>
      <c r="CG255" s="291"/>
      <c r="CH255" s="291"/>
      <c r="CI255" s="291"/>
      <c r="CJ255" s="291"/>
      <c r="CK255" s="291"/>
      <c r="CL255" s="291"/>
      <c r="CM255" s="291"/>
      <c r="CN255" s="291"/>
      <c r="CO255" s="291"/>
      <c r="CP255" s="291"/>
      <c r="CQ255" s="291"/>
      <c r="CR255" s="291"/>
      <c r="CS255" s="291"/>
      <c r="CT255" s="291"/>
      <c r="CU255" s="291"/>
      <c r="CV255" s="291"/>
      <c r="CW255" s="291"/>
      <c r="CX255" s="291"/>
      <c r="CY255" s="291"/>
      <c r="CZ255" s="291"/>
      <c r="DA255" s="291"/>
      <c r="DB255" s="291"/>
      <c r="DC255" s="291"/>
      <c r="DD255" s="291"/>
      <c r="DE255" s="291"/>
      <c r="DF255" s="291"/>
      <c r="DG255" s="291"/>
      <c r="DH255" s="291"/>
      <c r="DI255" s="291"/>
      <c r="DJ255" s="291"/>
      <c r="DK255" s="291"/>
      <c r="DL255" s="291"/>
      <c r="DM255" s="291"/>
      <c r="DN255" s="291"/>
      <c r="DO255" s="291"/>
      <c r="DP255" s="291"/>
      <c r="DQ255" s="291"/>
      <c r="DR255" s="291"/>
      <c r="DS255" s="291"/>
      <c r="DT255" s="291"/>
      <c r="DU255" s="291"/>
      <c r="DV255" s="291"/>
      <c r="DW255" s="291"/>
      <c r="DX255" s="291"/>
      <c r="DY255" s="291"/>
    </row>
    <row r="256" spans="1:129" ht="22.5" hidden="1" customHeight="1" x14ac:dyDescent="0.25">
      <c r="A256" s="290"/>
      <c r="B256" s="292"/>
      <c r="C256" s="290"/>
      <c r="D256" s="290"/>
      <c r="E256" s="291"/>
      <c r="F256" s="291"/>
      <c r="G256" s="291"/>
      <c r="H256" s="291"/>
      <c r="I256" s="291"/>
      <c r="J256" s="291"/>
      <c r="K256" s="291"/>
      <c r="L256" s="291"/>
      <c r="M256" s="291"/>
      <c r="N256" s="291"/>
      <c r="O256" s="291"/>
      <c r="P256" s="291"/>
      <c r="Q256" s="291"/>
      <c r="R256" s="291"/>
      <c r="S256" s="291"/>
      <c r="T256" s="291"/>
      <c r="U256" s="291"/>
      <c r="V256" s="291"/>
      <c r="W256" s="291"/>
      <c r="X256" s="291"/>
      <c r="Y256" s="291"/>
      <c r="Z256" s="291"/>
      <c r="AA256" s="291"/>
      <c r="AB256" s="291"/>
      <c r="AC256" s="291"/>
      <c r="AD256" s="291"/>
      <c r="AE256" s="291"/>
      <c r="AF256" s="291"/>
      <c r="AG256" s="291"/>
      <c r="AH256" s="291"/>
      <c r="AI256" s="291"/>
      <c r="AJ256" s="291"/>
      <c r="AK256" s="291"/>
      <c r="AL256" s="291"/>
      <c r="AM256" s="291"/>
      <c r="AN256" s="291"/>
      <c r="AO256" s="291"/>
      <c r="AP256" s="291"/>
      <c r="AQ256" s="291"/>
      <c r="AR256" s="291"/>
      <c r="AS256" s="291"/>
      <c r="AT256" s="291"/>
      <c r="AU256" s="291"/>
      <c r="AV256" s="291"/>
      <c r="AW256" s="291"/>
      <c r="AX256" s="291"/>
      <c r="AY256" s="291"/>
      <c r="AZ256" s="291"/>
      <c r="BA256" s="291"/>
      <c r="BB256" s="291"/>
      <c r="BC256" s="291"/>
      <c r="BD256" s="291"/>
      <c r="BE256" s="291"/>
      <c r="BF256" s="291"/>
      <c r="BG256" s="291"/>
      <c r="BH256" s="291"/>
      <c r="BI256" s="291"/>
      <c r="BJ256" s="291"/>
      <c r="BK256" s="291"/>
      <c r="BL256" s="291"/>
      <c r="BM256" s="291"/>
      <c r="BN256" s="291"/>
      <c r="BO256" s="291"/>
      <c r="BP256" s="291"/>
      <c r="BQ256" s="291"/>
      <c r="BR256" s="291"/>
      <c r="BS256" s="291"/>
      <c r="BT256" s="291"/>
      <c r="BU256" s="291"/>
      <c r="BV256" s="291"/>
      <c r="BW256" s="291"/>
      <c r="BX256" s="291"/>
      <c r="BY256" s="291"/>
      <c r="BZ256" s="291"/>
      <c r="CA256" s="291"/>
      <c r="CB256" s="291"/>
      <c r="CC256" s="291"/>
      <c r="CD256" s="291"/>
      <c r="CE256" s="291"/>
      <c r="CF256" s="291"/>
      <c r="CG256" s="291"/>
      <c r="CH256" s="291"/>
      <c r="CI256" s="291"/>
      <c r="CJ256" s="291"/>
      <c r="CK256" s="291"/>
      <c r="CL256" s="291"/>
      <c r="CM256" s="291"/>
      <c r="CN256" s="291"/>
      <c r="CO256" s="291"/>
      <c r="CP256" s="291"/>
      <c r="CQ256" s="291"/>
      <c r="CR256" s="291"/>
      <c r="CS256" s="291"/>
      <c r="CT256" s="291"/>
      <c r="CU256" s="291"/>
      <c r="CV256" s="291"/>
      <c r="CW256" s="291"/>
      <c r="CX256" s="291"/>
      <c r="CY256" s="291"/>
      <c r="CZ256" s="291"/>
      <c r="DA256" s="291"/>
      <c r="DB256" s="291"/>
      <c r="DC256" s="291"/>
      <c r="DD256" s="291"/>
      <c r="DE256" s="291"/>
      <c r="DF256" s="291"/>
      <c r="DG256" s="291"/>
      <c r="DH256" s="291"/>
      <c r="DI256" s="291"/>
      <c r="DJ256" s="291"/>
      <c r="DK256" s="291"/>
      <c r="DL256" s="291"/>
      <c r="DM256" s="291"/>
      <c r="DN256" s="291"/>
      <c r="DO256" s="291"/>
      <c r="DP256" s="291"/>
      <c r="DQ256" s="291"/>
      <c r="DR256" s="291"/>
      <c r="DS256" s="291"/>
      <c r="DT256" s="291"/>
      <c r="DU256" s="291"/>
      <c r="DV256" s="291"/>
      <c r="DW256" s="291"/>
      <c r="DX256" s="291"/>
      <c r="DY256" s="291"/>
    </row>
    <row r="257" spans="1:129" ht="22.5" hidden="1" customHeight="1" x14ac:dyDescent="0.25">
      <c r="A257" s="290"/>
      <c r="B257" s="292"/>
      <c r="C257" s="290"/>
      <c r="D257" s="290"/>
      <c r="E257" s="291"/>
      <c r="F257" s="291"/>
      <c r="G257" s="291"/>
      <c r="H257" s="291"/>
      <c r="I257" s="291"/>
      <c r="J257" s="291"/>
      <c r="K257" s="291"/>
      <c r="L257" s="291"/>
      <c r="M257" s="291"/>
      <c r="N257" s="291"/>
      <c r="O257" s="291"/>
      <c r="P257" s="291"/>
      <c r="Q257" s="291"/>
      <c r="R257" s="291"/>
      <c r="S257" s="291"/>
      <c r="T257" s="291"/>
      <c r="U257" s="291"/>
      <c r="V257" s="291"/>
      <c r="W257" s="291"/>
      <c r="X257" s="291"/>
      <c r="Y257" s="291"/>
      <c r="Z257" s="291"/>
      <c r="AA257" s="291"/>
      <c r="AB257" s="291"/>
      <c r="AC257" s="291"/>
      <c r="AD257" s="291"/>
      <c r="AE257" s="291"/>
      <c r="AF257" s="291"/>
      <c r="AG257" s="291"/>
      <c r="AH257" s="291"/>
      <c r="AI257" s="291"/>
      <c r="AJ257" s="291"/>
      <c r="AK257" s="291"/>
      <c r="AL257" s="291"/>
      <c r="AM257" s="291"/>
      <c r="AN257" s="291"/>
      <c r="AO257" s="291"/>
      <c r="AP257" s="291"/>
      <c r="AQ257" s="291"/>
      <c r="AR257" s="291"/>
      <c r="AS257" s="291"/>
      <c r="AT257" s="291"/>
      <c r="AU257" s="291"/>
      <c r="AV257" s="291"/>
      <c r="AW257" s="291"/>
      <c r="AX257" s="291"/>
      <c r="AY257" s="291"/>
      <c r="AZ257" s="291"/>
      <c r="BA257" s="291"/>
      <c r="BB257" s="291"/>
      <c r="BC257" s="291"/>
      <c r="BD257" s="291"/>
      <c r="BE257" s="291"/>
      <c r="BF257" s="291"/>
      <c r="BG257" s="291"/>
      <c r="BH257" s="291"/>
      <c r="BI257" s="291"/>
      <c r="BJ257" s="291"/>
      <c r="BK257" s="291"/>
      <c r="BL257" s="291"/>
      <c r="BM257" s="291"/>
      <c r="BN257" s="291"/>
      <c r="BO257" s="291"/>
      <c r="BP257" s="291"/>
      <c r="BQ257" s="291"/>
      <c r="BR257" s="291"/>
      <c r="BS257" s="291"/>
      <c r="BT257" s="291"/>
      <c r="BU257" s="291"/>
      <c r="BV257" s="291"/>
      <c r="BW257" s="291"/>
      <c r="BX257" s="291"/>
      <c r="BY257" s="291"/>
      <c r="BZ257" s="291"/>
      <c r="CA257" s="291"/>
      <c r="CB257" s="291"/>
      <c r="CC257" s="291"/>
      <c r="CD257" s="291"/>
      <c r="CE257" s="291"/>
      <c r="CF257" s="291"/>
      <c r="CG257" s="291"/>
      <c r="CH257" s="291"/>
      <c r="CI257" s="291"/>
      <c r="CJ257" s="291"/>
      <c r="CK257" s="291"/>
      <c r="CL257" s="291"/>
      <c r="CM257" s="291"/>
      <c r="CN257" s="291"/>
      <c r="CO257" s="291"/>
      <c r="CP257" s="291"/>
      <c r="CQ257" s="291"/>
      <c r="CR257" s="291"/>
      <c r="CS257" s="291"/>
      <c r="CT257" s="291"/>
      <c r="CU257" s="291"/>
      <c r="CV257" s="291"/>
      <c r="CW257" s="291"/>
      <c r="CX257" s="291"/>
      <c r="CY257" s="291"/>
      <c r="CZ257" s="291"/>
      <c r="DA257" s="291"/>
      <c r="DB257" s="291"/>
      <c r="DC257" s="291"/>
      <c r="DD257" s="291"/>
      <c r="DE257" s="291"/>
      <c r="DF257" s="291"/>
      <c r="DG257" s="291"/>
      <c r="DH257" s="291"/>
      <c r="DI257" s="291"/>
      <c r="DJ257" s="291"/>
      <c r="DK257" s="291"/>
      <c r="DL257" s="291"/>
      <c r="DM257" s="291"/>
      <c r="DN257" s="291"/>
      <c r="DO257" s="291"/>
      <c r="DP257" s="291"/>
      <c r="DQ257" s="291"/>
      <c r="DR257" s="291"/>
      <c r="DS257" s="291"/>
      <c r="DT257" s="291"/>
      <c r="DU257" s="291"/>
      <c r="DV257" s="291"/>
      <c r="DW257" s="291"/>
      <c r="DX257" s="291"/>
      <c r="DY257" s="291"/>
    </row>
    <row r="258" spans="1:129" ht="22.5" hidden="1" customHeight="1" x14ac:dyDescent="0.25">
      <c r="A258" s="290"/>
      <c r="B258" s="292"/>
      <c r="C258" s="290"/>
      <c r="D258" s="290"/>
      <c r="E258" s="291"/>
      <c r="F258" s="291"/>
      <c r="G258" s="291"/>
      <c r="H258" s="291"/>
      <c r="I258" s="291"/>
      <c r="J258" s="291"/>
      <c r="K258" s="291"/>
      <c r="L258" s="291"/>
      <c r="M258" s="291"/>
      <c r="N258" s="291"/>
      <c r="O258" s="291"/>
      <c r="P258" s="291"/>
      <c r="Q258" s="291"/>
      <c r="R258" s="291"/>
      <c r="S258" s="291"/>
      <c r="T258" s="291"/>
      <c r="U258" s="291"/>
      <c r="V258" s="291"/>
      <c r="W258" s="291"/>
      <c r="X258" s="291"/>
      <c r="Y258" s="291"/>
      <c r="Z258" s="291"/>
      <c r="AA258" s="291"/>
      <c r="AB258" s="291"/>
      <c r="AC258" s="291"/>
      <c r="AD258" s="291"/>
      <c r="AE258" s="291"/>
      <c r="AF258" s="291"/>
      <c r="AG258" s="291"/>
      <c r="AH258" s="291"/>
      <c r="AI258" s="291"/>
      <c r="AJ258" s="291"/>
      <c r="AK258" s="291"/>
      <c r="AL258" s="291"/>
      <c r="AM258" s="291"/>
      <c r="AN258" s="291"/>
      <c r="AO258" s="291"/>
      <c r="AP258" s="291"/>
      <c r="AQ258" s="291"/>
      <c r="AR258" s="291"/>
      <c r="AS258" s="291"/>
      <c r="AT258" s="291"/>
      <c r="AU258" s="291"/>
      <c r="AV258" s="291"/>
      <c r="AW258" s="291"/>
      <c r="AX258" s="291"/>
      <c r="AY258" s="291"/>
      <c r="AZ258" s="291"/>
      <c r="BA258" s="291"/>
      <c r="BB258" s="291"/>
      <c r="BC258" s="291"/>
      <c r="BD258" s="291"/>
      <c r="BE258" s="291"/>
      <c r="BF258" s="291"/>
      <c r="BG258" s="291"/>
      <c r="BH258" s="291"/>
      <c r="BI258" s="291"/>
      <c r="BJ258" s="291"/>
      <c r="BK258" s="291"/>
      <c r="BL258" s="291"/>
      <c r="BM258" s="291"/>
      <c r="BN258" s="291"/>
      <c r="BO258" s="291"/>
      <c r="BP258" s="291"/>
      <c r="BQ258" s="291"/>
      <c r="BR258" s="291"/>
      <c r="BS258" s="291"/>
      <c r="BT258" s="291"/>
      <c r="BU258" s="291"/>
      <c r="BV258" s="291"/>
      <c r="BW258" s="291"/>
      <c r="BX258" s="291"/>
      <c r="BY258" s="291"/>
      <c r="BZ258" s="291"/>
      <c r="CA258" s="291"/>
      <c r="CB258" s="291"/>
      <c r="CC258" s="291"/>
      <c r="CD258" s="291"/>
      <c r="CE258" s="291"/>
      <c r="CF258" s="291"/>
      <c r="CG258" s="291"/>
      <c r="CH258" s="291"/>
      <c r="CI258" s="291"/>
      <c r="CJ258" s="291"/>
      <c r="CK258" s="291"/>
      <c r="CL258" s="291"/>
      <c r="CM258" s="291"/>
      <c r="CN258" s="291"/>
      <c r="CO258" s="291"/>
      <c r="CP258" s="291"/>
      <c r="CQ258" s="291"/>
      <c r="CR258" s="291"/>
      <c r="CS258" s="291"/>
      <c r="CT258" s="291"/>
      <c r="CU258" s="291"/>
      <c r="CV258" s="291"/>
      <c r="CW258" s="291"/>
      <c r="CX258" s="291"/>
      <c r="CY258" s="291"/>
      <c r="CZ258" s="291"/>
      <c r="DA258" s="291"/>
      <c r="DB258" s="291"/>
      <c r="DC258" s="291"/>
      <c r="DD258" s="291"/>
      <c r="DE258" s="291"/>
      <c r="DF258" s="291"/>
      <c r="DG258" s="291"/>
      <c r="DH258" s="291"/>
      <c r="DI258" s="291"/>
      <c r="DJ258" s="291"/>
      <c r="DK258" s="291"/>
      <c r="DL258" s="291"/>
      <c r="DM258" s="291"/>
      <c r="DN258" s="291"/>
      <c r="DO258" s="291"/>
      <c r="DP258" s="291"/>
      <c r="DQ258" s="291"/>
      <c r="DR258" s="291"/>
      <c r="DS258" s="291"/>
      <c r="DT258" s="291"/>
      <c r="DU258" s="291"/>
      <c r="DV258" s="291"/>
      <c r="DW258" s="291"/>
      <c r="DX258" s="291"/>
      <c r="DY258" s="291"/>
    </row>
    <row r="259" spans="1:129" ht="22.5" hidden="1" customHeight="1" x14ac:dyDescent="0.25">
      <c r="A259" s="290"/>
      <c r="B259" s="292"/>
      <c r="C259" s="290"/>
      <c r="D259" s="290"/>
      <c r="E259" s="291"/>
      <c r="F259" s="291"/>
      <c r="G259" s="291"/>
      <c r="H259" s="291"/>
      <c r="I259" s="291"/>
      <c r="J259" s="291"/>
      <c r="K259" s="291"/>
      <c r="L259" s="291"/>
      <c r="M259" s="291"/>
      <c r="N259" s="291"/>
      <c r="O259" s="291"/>
      <c r="P259" s="291"/>
      <c r="Q259" s="291"/>
      <c r="R259" s="291"/>
      <c r="S259" s="291"/>
      <c r="T259" s="291"/>
      <c r="U259" s="291"/>
      <c r="V259" s="291"/>
      <c r="W259" s="291"/>
      <c r="X259" s="291"/>
      <c r="Y259" s="291"/>
      <c r="Z259" s="291"/>
      <c r="AA259" s="291"/>
      <c r="AB259" s="291"/>
      <c r="AC259" s="291"/>
      <c r="AD259" s="291"/>
      <c r="AE259" s="291"/>
      <c r="AF259" s="291"/>
      <c r="AG259" s="291"/>
      <c r="AH259" s="291"/>
      <c r="AI259" s="291"/>
      <c r="AJ259" s="291"/>
      <c r="AK259" s="291"/>
      <c r="AL259" s="291"/>
      <c r="AM259" s="291"/>
      <c r="AN259" s="291"/>
      <c r="AO259" s="291"/>
      <c r="AP259" s="291"/>
      <c r="AQ259" s="291"/>
      <c r="AR259" s="291"/>
      <c r="AS259" s="291"/>
      <c r="AT259" s="291"/>
      <c r="AU259" s="291"/>
      <c r="AV259" s="291"/>
      <c r="AW259" s="291"/>
      <c r="AX259" s="291"/>
      <c r="AY259" s="291"/>
      <c r="AZ259" s="291"/>
      <c r="BA259" s="291"/>
      <c r="BB259" s="291"/>
      <c r="BC259" s="291"/>
      <c r="BD259" s="291"/>
      <c r="BE259" s="291"/>
      <c r="BF259" s="291"/>
      <c r="BG259" s="291"/>
      <c r="BH259" s="291"/>
      <c r="BI259" s="291"/>
      <c r="BJ259" s="291"/>
      <c r="BK259" s="291"/>
      <c r="BL259" s="291"/>
      <c r="BM259" s="291"/>
      <c r="BN259" s="291"/>
      <c r="BO259" s="291"/>
      <c r="BP259" s="291"/>
      <c r="BQ259" s="291"/>
      <c r="BR259" s="291"/>
      <c r="BS259" s="291"/>
      <c r="BT259" s="291"/>
      <c r="BU259" s="291"/>
      <c r="BV259" s="291"/>
      <c r="BW259" s="291"/>
      <c r="BX259" s="291"/>
      <c r="BY259" s="291"/>
      <c r="BZ259" s="291"/>
      <c r="CA259" s="291"/>
      <c r="CB259" s="291"/>
      <c r="CC259" s="291"/>
      <c r="CD259" s="291"/>
      <c r="CE259" s="291"/>
      <c r="CF259" s="291"/>
      <c r="CG259" s="291"/>
      <c r="CH259" s="291"/>
      <c r="CI259" s="291"/>
      <c r="CJ259" s="291"/>
      <c r="CK259" s="291"/>
      <c r="CL259" s="291"/>
      <c r="CM259" s="291"/>
      <c r="CN259" s="291"/>
      <c r="CO259" s="291"/>
      <c r="CP259" s="291"/>
      <c r="CQ259" s="291"/>
      <c r="CR259" s="291"/>
      <c r="CS259" s="291"/>
      <c r="CT259" s="291"/>
      <c r="CU259" s="291"/>
      <c r="CV259" s="291"/>
      <c r="CW259" s="291"/>
      <c r="CX259" s="291"/>
      <c r="CY259" s="291"/>
      <c r="CZ259" s="291"/>
      <c r="DA259" s="291"/>
      <c r="DB259" s="291"/>
      <c r="DC259" s="291"/>
      <c r="DD259" s="291"/>
      <c r="DE259" s="291"/>
      <c r="DF259" s="291"/>
      <c r="DG259" s="291"/>
      <c r="DH259" s="291"/>
      <c r="DI259" s="291"/>
      <c r="DJ259" s="291"/>
      <c r="DK259" s="291"/>
      <c r="DL259" s="291"/>
      <c r="DM259" s="291"/>
      <c r="DN259" s="291"/>
      <c r="DO259" s="291"/>
      <c r="DP259" s="291"/>
      <c r="DQ259" s="291"/>
      <c r="DR259" s="291"/>
      <c r="DS259" s="291"/>
      <c r="DT259" s="291"/>
      <c r="DU259" s="291"/>
      <c r="DV259" s="291"/>
      <c r="DW259" s="291"/>
      <c r="DX259" s="291"/>
      <c r="DY259" s="291"/>
    </row>
    <row r="260" spans="1:129" ht="22.5" hidden="1" customHeight="1" x14ac:dyDescent="0.25">
      <c r="A260" s="290"/>
      <c r="B260" s="292"/>
      <c r="C260" s="290"/>
      <c r="D260" s="290"/>
      <c r="E260" s="291"/>
      <c r="F260" s="291"/>
      <c r="G260" s="291"/>
      <c r="H260" s="291"/>
      <c r="I260" s="291"/>
      <c r="J260" s="291"/>
      <c r="K260" s="291"/>
      <c r="L260" s="291"/>
      <c r="M260" s="291"/>
      <c r="N260" s="291"/>
      <c r="O260" s="291"/>
      <c r="P260" s="291"/>
      <c r="Q260" s="291"/>
      <c r="R260" s="291"/>
      <c r="S260" s="291"/>
      <c r="T260" s="291"/>
      <c r="U260" s="291"/>
      <c r="V260" s="291"/>
      <c r="W260" s="291"/>
      <c r="X260" s="291"/>
      <c r="Y260" s="291"/>
      <c r="Z260" s="291"/>
      <c r="AA260" s="291"/>
      <c r="AB260" s="291"/>
      <c r="AC260" s="291"/>
      <c r="AD260" s="291"/>
      <c r="AE260" s="291"/>
      <c r="AF260" s="291"/>
      <c r="AG260" s="291"/>
      <c r="AH260" s="291"/>
      <c r="AI260" s="291"/>
      <c r="AJ260" s="291"/>
      <c r="AK260" s="291"/>
      <c r="AL260" s="291"/>
      <c r="AM260" s="291"/>
      <c r="AN260" s="291"/>
      <c r="AO260" s="291"/>
      <c r="AP260" s="291"/>
      <c r="AQ260" s="291"/>
      <c r="AR260" s="291"/>
      <c r="AS260" s="291"/>
      <c r="AT260" s="291"/>
      <c r="AU260" s="291"/>
      <c r="AV260" s="291"/>
      <c r="AW260" s="291"/>
      <c r="AX260" s="291"/>
      <c r="AY260" s="291"/>
      <c r="AZ260" s="291"/>
      <c r="BA260" s="291"/>
      <c r="BB260" s="291"/>
      <c r="BC260" s="291"/>
      <c r="BD260" s="291"/>
      <c r="BE260" s="291"/>
      <c r="BF260" s="291"/>
      <c r="BG260" s="291"/>
      <c r="BH260" s="291"/>
      <c r="BI260" s="291"/>
      <c r="BJ260" s="291"/>
      <c r="BK260" s="291"/>
      <c r="BL260" s="291"/>
      <c r="BM260" s="291"/>
      <c r="BN260" s="291"/>
      <c r="BO260" s="291"/>
      <c r="BP260" s="291"/>
      <c r="BQ260" s="291"/>
      <c r="BR260" s="291"/>
      <c r="BS260" s="291"/>
      <c r="BT260" s="291"/>
      <c r="BU260" s="291"/>
      <c r="BV260" s="291"/>
      <c r="BW260" s="291"/>
      <c r="BX260" s="291"/>
      <c r="BY260" s="291"/>
      <c r="BZ260" s="291"/>
      <c r="CA260" s="291"/>
      <c r="CB260" s="291"/>
      <c r="CC260" s="291"/>
      <c r="CD260" s="291"/>
      <c r="CE260" s="291"/>
      <c r="CF260" s="291"/>
      <c r="CG260" s="291"/>
      <c r="CH260" s="291"/>
      <c r="CI260" s="291"/>
      <c r="CJ260" s="291"/>
      <c r="CK260" s="291"/>
      <c r="CL260" s="291"/>
      <c r="CM260" s="291"/>
      <c r="CN260" s="291"/>
      <c r="CO260" s="291"/>
      <c r="CP260" s="291"/>
      <c r="CQ260" s="291"/>
      <c r="CR260" s="291"/>
      <c r="CS260" s="291"/>
      <c r="CT260" s="291"/>
      <c r="CU260" s="291"/>
      <c r="CV260" s="291"/>
      <c r="CW260" s="291"/>
      <c r="CX260" s="291"/>
      <c r="CY260" s="291"/>
      <c r="CZ260" s="291"/>
      <c r="DA260" s="291"/>
      <c r="DB260" s="291"/>
      <c r="DC260" s="291"/>
      <c r="DD260" s="291"/>
      <c r="DE260" s="291"/>
      <c r="DF260" s="291"/>
      <c r="DG260" s="291"/>
      <c r="DH260" s="291"/>
      <c r="DI260" s="291"/>
      <c r="DJ260" s="291"/>
      <c r="DK260" s="291"/>
      <c r="DL260" s="291"/>
      <c r="DM260" s="291"/>
      <c r="DN260" s="291"/>
      <c r="DO260" s="291"/>
      <c r="DP260" s="291"/>
      <c r="DQ260" s="291"/>
      <c r="DR260" s="291"/>
      <c r="DS260" s="291"/>
      <c r="DT260" s="291"/>
      <c r="DU260" s="291"/>
      <c r="DV260" s="291"/>
      <c r="DW260" s="291"/>
      <c r="DX260" s="291"/>
      <c r="DY260" s="291"/>
    </row>
    <row r="261" spans="1:129" ht="22.5" hidden="1" customHeight="1" x14ac:dyDescent="0.25">
      <c r="A261" s="290"/>
      <c r="B261" s="292"/>
      <c r="C261" s="290"/>
      <c r="D261" s="290"/>
      <c r="E261" s="291"/>
      <c r="F261" s="291"/>
      <c r="G261" s="291"/>
      <c r="H261" s="291"/>
      <c r="I261" s="291"/>
      <c r="J261" s="291"/>
      <c r="K261" s="291"/>
      <c r="L261" s="291"/>
      <c r="M261" s="291"/>
      <c r="N261" s="291"/>
      <c r="O261" s="291"/>
      <c r="P261" s="291"/>
      <c r="Q261" s="291"/>
      <c r="R261" s="291"/>
      <c r="S261" s="291"/>
      <c r="T261" s="291"/>
      <c r="U261" s="291"/>
      <c r="V261" s="291"/>
      <c r="W261" s="291"/>
      <c r="X261" s="291"/>
      <c r="Y261" s="291"/>
      <c r="Z261" s="291"/>
      <c r="AA261" s="291"/>
      <c r="AB261" s="291"/>
      <c r="AC261" s="291"/>
      <c r="AD261" s="291"/>
      <c r="AE261" s="291"/>
      <c r="AF261" s="291"/>
      <c r="AG261" s="291"/>
      <c r="AH261" s="291"/>
      <c r="AI261" s="291"/>
      <c r="AJ261" s="291"/>
      <c r="AK261" s="291"/>
      <c r="AL261" s="291"/>
      <c r="AM261" s="291"/>
      <c r="AN261" s="291"/>
      <c r="AO261" s="291"/>
      <c r="AP261" s="291"/>
      <c r="AQ261" s="291"/>
      <c r="AR261" s="291"/>
      <c r="AS261" s="291"/>
      <c r="AT261" s="291"/>
      <c r="AU261" s="291"/>
      <c r="AV261" s="291"/>
      <c r="AW261" s="291"/>
      <c r="AX261" s="291"/>
      <c r="AY261" s="291"/>
      <c r="AZ261" s="291"/>
      <c r="BA261" s="291"/>
      <c r="BB261" s="291"/>
      <c r="BC261" s="291"/>
      <c r="BD261" s="291"/>
      <c r="BE261" s="291"/>
      <c r="BF261" s="291"/>
      <c r="BG261" s="291"/>
      <c r="BH261" s="291"/>
      <c r="BI261" s="291"/>
      <c r="BJ261" s="291"/>
      <c r="BK261" s="291"/>
      <c r="BL261" s="291"/>
      <c r="BM261" s="291"/>
      <c r="BN261" s="291"/>
      <c r="BO261" s="291"/>
      <c r="BP261" s="291"/>
      <c r="BQ261" s="291"/>
      <c r="BR261" s="291"/>
      <c r="BS261" s="291"/>
      <c r="BT261" s="291"/>
      <c r="BU261" s="291"/>
      <c r="BV261" s="291"/>
      <c r="BW261" s="291"/>
      <c r="BX261" s="291"/>
      <c r="BY261" s="291"/>
      <c r="BZ261" s="291"/>
      <c r="CA261" s="291"/>
      <c r="CB261" s="291"/>
      <c r="CC261" s="291"/>
      <c r="CD261" s="291"/>
      <c r="CE261" s="291"/>
      <c r="CF261" s="291"/>
      <c r="CG261" s="291"/>
      <c r="CH261" s="291"/>
      <c r="CI261" s="291"/>
      <c r="CJ261" s="291"/>
      <c r="CK261" s="291"/>
      <c r="CL261" s="291"/>
      <c r="CM261" s="291"/>
      <c r="CN261" s="291"/>
      <c r="CO261" s="291"/>
      <c r="CP261" s="291"/>
      <c r="CQ261" s="291"/>
      <c r="CR261" s="291"/>
      <c r="CS261" s="291"/>
      <c r="CT261" s="291"/>
      <c r="CU261" s="291"/>
      <c r="CV261" s="291"/>
      <c r="CW261" s="291"/>
      <c r="CX261" s="291"/>
      <c r="CY261" s="291"/>
      <c r="CZ261" s="291"/>
      <c r="DA261" s="291"/>
      <c r="DB261" s="291"/>
      <c r="DC261" s="291"/>
      <c r="DD261" s="291"/>
      <c r="DE261" s="291"/>
      <c r="DF261" s="291"/>
      <c r="DG261" s="291"/>
      <c r="DH261" s="291"/>
      <c r="DI261" s="291"/>
      <c r="DJ261" s="291"/>
      <c r="DK261" s="291"/>
      <c r="DL261" s="291"/>
      <c r="DM261" s="291"/>
      <c r="DN261" s="291"/>
      <c r="DO261" s="291"/>
      <c r="DP261" s="291"/>
      <c r="DQ261" s="291"/>
      <c r="DR261" s="291"/>
      <c r="DS261" s="291"/>
      <c r="DT261" s="291"/>
      <c r="DU261" s="291"/>
      <c r="DV261" s="291"/>
      <c r="DW261" s="291"/>
      <c r="DX261" s="291"/>
      <c r="DY261" s="291"/>
    </row>
    <row r="262" spans="1:129" ht="22.5" hidden="1" customHeight="1" x14ac:dyDescent="0.25">
      <c r="A262" s="290"/>
      <c r="B262" s="292"/>
      <c r="C262" s="290"/>
      <c r="D262" s="290"/>
      <c r="E262" s="291"/>
      <c r="F262" s="291"/>
      <c r="G262" s="291"/>
      <c r="H262" s="291"/>
      <c r="I262" s="291"/>
      <c r="J262" s="291"/>
      <c r="K262" s="291"/>
      <c r="L262" s="291"/>
      <c r="M262" s="291"/>
      <c r="N262" s="291"/>
      <c r="O262" s="291"/>
      <c r="P262" s="291"/>
      <c r="Q262" s="291"/>
      <c r="R262" s="291"/>
      <c r="S262" s="291"/>
      <c r="T262" s="291"/>
      <c r="U262" s="291"/>
      <c r="V262" s="291"/>
      <c r="W262" s="291"/>
      <c r="X262" s="291"/>
      <c r="Y262" s="291"/>
      <c r="Z262" s="291"/>
      <c r="AA262" s="291"/>
      <c r="AB262" s="291"/>
      <c r="AC262" s="291"/>
      <c r="AD262" s="291"/>
      <c r="AE262" s="291"/>
      <c r="AF262" s="291"/>
      <c r="AG262" s="291"/>
      <c r="AH262" s="291"/>
      <c r="AI262" s="291"/>
      <c r="AJ262" s="291"/>
      <c r="AK262" s="291"/>
      <c r="AL262" s="291"/>
      <c r="AM262" s="291"/>
      <c r="AN262" s="291"/>
      <c r="AO262" s="291"/>
      <c r="AP262" s="291"/>
      <c r="AQ262" s="291"/>
      <c r="AR262" s="291"/>
      <c r="AS262" s="291"/>
      <c r="AT262" s="291"/>
      <c r="AU262" s="291"/>
      <c r="AV262" s="291"/>
      <c r="AW262" s="291"/>
      <c r="AX262" s="291"/>
      <c r="AY262" s="291"/>
      <c r="AZ262" s="291"/>
      <c r="BA262" s="291"/>
      <c r="BB262" s="291"/>
      <c r="BC262" s="291"/>
      <c r="BD262" s="291"/>
      <c r="BE262" s="291"/>
      <c r="BF262" s="291"/>
      <c r="BG262" s="291"/>
      <c r="BH262" s="291"/>
      <c r="BI262" s="291"/>
      <c r="BJ262" s="291"/>
      <c r="BK262" s="291"/>
      <c r="BL262" s="291"/>
      <c r="BM262" s="291"/>
      <c r="BN262" s="291"/>
      <c r="BO262" s="291"/>
      <c r="BP262" s="291"/>
      <c r="BQ262" s="291"/>
      <c r="BR262" s="291"/>
      <c r="BS262" s="291"/>
      <c r="BT262" s="291"/>
      <c r="BU262" s="291"/>
      <c r="BV262" s="291"/>
      <c r="BW262" s="291"/>
      <c r="BX262" s="291"/>
      <c r="BY262" s="291"/>
      <c r="BZ262" s="291"/>
      <c r="CA262" s="291"/>
      <c r="CB262" s="291"/>
      <c r="CC262" s="291"/>
      <c r="CD262" s="291"/>
      <c r="CE262" s="291"/>
      <c r="CF262" s="291"/>
      <c r="CG262" s="291"/>
      <c r="CH262" s="291"/>
      <c r="CI262" s="291"/>
      <c r="CJ262" s="291"/>
      <c r="CK262" s="291"/>
      <c r="CL262" s="291"/>
      <c r="CM262" s="291"/>
      <c r="CN262" s="291"/>
      <c r="CO262" s="291"/>
      <c r="CP262" s="291"/>
      <c r="CQ262" s="291"/>
      <c r="CR262" s="291"/>
      <c r="CS262" s="291"/>
      <c r="CT262" s="291"/>
      <c r="CU262" s="291"/>
      <c r="CV262" s="291"/>
      <c r="CW262" s="291"/>
      <c r="CX262" s="291"/>
      <c r="CY262" s="291"/>
      <c r="CZ262" s="291"/>
      <c r="DA262" s="291"/>
      <c r="DB262" s="291"/>
      <c r="DC262" s="291"/>
      <c r="DD262" s="291"/>
      <c r="DE262" s="291"/>
      <c r="DF262" s="291"/>
      <c r="DG262" s="291"/>
      <c r="DH262" s="291"/>
      <c r="DI262" s="291"/>
      <c r="DJ262" s="291"/>
      <c r="DK262" s="291"/>
      <c r="DL262" s="291"/>
      <c r="DM262" s="291"/>
      <c r="DN262" s="291"/>
      <c r="DO262" s="291"/>
      <c r="DP262" s="291"/>
      <c r="DQ262" s="291"/>
      <c r="DR262" s="291"/>
      <c r="DS262" s="291"/>
      <c r="DT262" s="291"/>
      <c r="DU262" s="291"/>
      <c r="DV262" s="291"/>
      <c r="DW262" s="291"/>
      <c r="DX262" s="291"/>
      <c r="DY262" s="291"/>
    </row>
    <row r="263" spans="1:129" ht="22.5" hidden="1" customHeight="1" x14ac:dyDescent="0.25">
      <c r="A263" s="290"/>
      <c r="B263" s="292"/>
      <c r="C263" s="290"/>
      <c r="D263" s="290"/>
      <c r="E263" s="291"/>
      <c r="F263" s="291"/>
      <c r="G263" s="291"/>
      <c r="H263" s="291"/>
      <c r="I263" s="291"/>
      <c r="J263" s="291"/>
      <c r="K263" s="291"/>
      <c r="L263" s="291"/>
      <c r="M263" s="291"/>
      <c r="N263" s="291"/>
      <c r="O263" s="291"/>
      <c r="P263" s="291"/>
      <c r="Q263" s="291"/>
      <c r="R263" s="291"/>
      <c r="S263" s="291"/>
      <c r="T263" s="291"/>
      <c r="U263" s="291"/>
      <c r="V263" s="291"/>
      <c r="W263" s="291"/>
      <c r="X263" s="291"/>
      <c r="Y263" s="291"/>
      <c r="Z263" s="291"/>
      <c r="AA263" s="291"/>
      <c r="AB263" s="291"/>
      <c r="AC263" s="291"/>
      <c r="AD263" s="291"/>
      <c r="AE263" s="291"/>
      <c r="AF263" s="291"/>
      <c r="AG263" s="291"/>
      <c r="AH263" s="291"/>
      <c r="AI263" s="291"/>
      <c r="AJ263" s="291"/>
      <c r="AK263" s="291"/>
      <c r="AL263" s="291"/>
      <c r="AM263" s="291"/>
      <c r="AN263" s="291"/>
      <c r="AO263" s="291"/>
      <c r="AP263" s="291"/>
      <c r="AQ263" s="291"/>
      <c r="AR263" s="291"/>
      <c r="AS263" s="291"/>
      <c r="AT263" s="291"/>
      <c r="AU263" s="291"/>
      <c r="AV263" s="291"/>
      <c r="AW263" s="291"/>
      <c r="AX263" s="291"/>
      <c r="AY263" s="291"/>
      <c r="AZ263" s="291"/>
      <c r="BA263" s="291"/>
      <c r="BB263" s="291"/>
      <c r="BC263" s="291"/>
      <c r="BD263" s="291"/>
      <c r="BE263" s="291"/>
      <c r="BF263" s="291"/>
      <c r="BG263" s="291"/>
      <c r="BH263" s="291"/>
      <c r="BI263" s="291"/>
      <c r="BJ263" s="291"/>
      <c r="BK263" s="291"/>
      <c r="BL263" s="291"/>
      <c r="BM263" s="291"/>
      <c r="BN263" s="291"/>
      <c r="BO263" s="291"/>
      <c r="BP263" s="291"/>
      <c r="BQ263" s="291"/>
      <c r="BR263" s="291"/>
      <c r="BS263" s="291"/>
      <c r="BT263" s="291"/>
      <c r="BU263" s="291"/>
      <c r="BV263" s="291"/>
      <c r="BW263" s="291"/>
      <c r="BX263" s="291"/>
      <c r="BY263" s="291"/>
      <c r="BZ263" s="291"/>
      <c r="CA263" s="291"/>
      <c r="CB263" s="291"/>
      <c r="CC263" s="291"/>
      <c r="CD263" s="291"/>
      <c r="CE263" s="291"/>
      <c r="CF263" s="291"/>
      <c r="CG263" s="291"/>
      <c r="CH263" s="291"/>
      <c r="CI263" s="291"/>
      <c r="CJ263" s="291"/>
      <c r="CK263" s="291"/>
      <c r="CL263" s="291"/>
      <c r="CM263" s="291"/>
      <c r="CN263" s="291"/>
      <c r="CO263" s="291"/>
      <c r="CP263" s="291"/>
      <c r="CQ263" s="291"/>
      <c r="CR263" s="291"/>
      <c r="CS263" s="291"/>
      <c r="CT263" s="291"/>
      <c r="CU263" s="291"/>
      <c r="CV263" s="291"/>
      <c r="CW263" s="291"/>
      <c r="CX263" s="291"/>
      <c r="CY263" s="291"/>
      <c r="CZ263" s="291"/>
      <c r="DA263" s="291"/>
      <c r="DB263" s="291"/>
      <c r="DC263" s="291"/>
      <c r="DD263" s="291"/>
      <c r="DE263" s="291"/>
      <c r="DF263" s="291"/>
      <c r="DG263" s="291"/>
      <c r="DH263" s="291"/>
      <c r="DI263" s="291"/>
      <c r="DJ263" s="291"/>
      <c r="DK263" s="291"/>
      <c r="DL263" s="291"/>
      <c r="DM263" s="291"/>
      <c r="DN263" s="291"/>
      <c r="DO263" s="291"/>
      <c r="DP263" s="291"/>
      <c r="DQ263" s="291"/>
      <c r="DR263" s="291"/>
      <c r="DS263" s="291"/>
      <c r="DT263" s="291"/>
      <c r="DU263" s="291"/>
      <c r="DV263" s="291"/>
      <c r="DW263" s="291"/>
      <c r="DX263" s="291"/>
      <c r="DY263" s="291"/>
    </row>
    <row r="264" spans="1:129" ht="22.5" hidden="1" customHeight="1" x14ac:dyDescent="0.25">
      <c r="A264" s="290"/>
      <c r="B264" s="292"/>
      <c r="C264" s="290"/>
      <c r="D264" s="290"/>
      <c r="E264" s="291"/>
      <c r="F264" s="291"/>
      <c r="G264" s="291"/>
      <c r="H264" s="291"/>
      <c r="I264" s="291"/>
      <c r="J264" s="291"/>
      <c r="K264" s="291"/>
      <c r="L264" s="291"/>
      <c r="M264" s="291"/>
      <c r="N264" s="291"/>
      <c r="O264" s="291"/>
      <c r="P264" s="291"/>
      <c r="Q264" s="291"/>
      <c r="R264" s="291"/>
      <c r="S264" s="291"/>
      <c r="T264" s="291"/>
      <c r="U264" s="291"/>
      <c r="V264" s="291"/>
      <c r="W264" s="291"/>
      <c r="X264" s="291"/>
      <c r="Y264" s="291"/>
      <c r="Z264" s="291"/>
      <c r="AA264" s="291"/>
      <c r="AB264" s="291"/>
      <c r="AC264" s="291"/>
      <c r="AD264" s="291"/>
      <c r="AE264" s="291"/>
      <c r="AF264" s="291"/>
      <c r="AG264" s="291"/>
      <c r="AH264" s="291"/>
      <c r="AI264" s="291"/>
      <c r="AJ264" s="291"/>
      <c r="AK264" s="291"/>
      <c r="AL264" s="291"/>
      <c r="AM264" s="291"/>
      <c r="AN264" s="291"/>
      <c r="AO264" s="291"/>
      <c r="AP264" s="291"/>
      <c r="AQ264" s="291"/>
      <c r="AR264" s="291"/>
      <c r="AS264" s="291"/>
      <c r="AT264" s="291"/>
      <c r="AU264" s="291"/>
      <c r="AV264" s="291"/>
      <c r="AW264" s="291"/>
      <c r="AX264" s="291"/>
      <c r="AY264" s="291"/>
      <c r="AZ264" s="291"/>
      <c r="BA264" s="291"/>
      <c r="BB264" s="291"/>
      <c r="BC264" s="291"/>
      <c r="BD264" s="291"/>
      <c r="BE264" s="291"/>
      <c r="BF264" s="291"/>
      <c r="BG264" s="291"/>
      <c r="BH264" s="291"/>
      <c r="BI264" s="291"/>
      <c r="BJ264" s="291"/>
      <c r="BK264" s="291"/>
      <c r="BL264" s="291"/>
      <c r="BM264" s="291"/>
      <c r="BN264" s="291"/>
      <c r="BO264" s="291"/>
      <c r="BP264" s="291"/>
      <c r="BQ264" s="291"/>
      <c r="BR264" s="291"/>
      <c r="BS264" s="291"/>
      <c r="BT264" s="291"/>
      <c r="BU264" s="291"/>
      <c r="BV264" s="291"/>
      <c r="BW264" s="291"/>
      <c r="BX264" s="291"/>
      <c r="BY264" s="291"/>
      <c r="BZ264" s="291"/>
      <c r="CA264" s="291"/>
      <c r="CB264" s="291"/>
      <c r="CC264" s="291"/>
      <c r="CD264" s="291"/>
      <c r="CE264" s="291"/>
      <c r="CF264" s="291"/>
      <c r="CG264" s="291"/>
      <c r="CH264" s="291"/>
      <c r="CI264" s="291"/>
      <c r="CJ264" s="291"/>
      <c r="CK264" s="291"/>
      <c r="CL264" s="291"/>
      <c r="CM264" s="291"/>
      <c r="CN264" s="291"/>
      <c r="CO264" s="291"/>
      <c r="CP264" s="291"/>
      <c r="CQ264" s="291"/>
      <c r="CR264" s="291"/>
      <c r="CS264" s="291"/>
      <c r="CT264" s="291"/>
      <c r="CU264" s="291"/>
      <c r="CV264" s="291"/>
      <c r="CW264" s="291"/>
      <c r="CX264" s="291"/>
      <c r="CY264" s="291"/>
      <c r="CZ264" s="291"/>
      <c r="DA264" s="291"/>
      <c r="DB264" s="291"/>
      <c r="DC264" s="291"/>
      <c r="DD264" s="291"/>
      <c r="DE264" s="291"/>
      <c r="DF264" s="291"/>
      <c r="DG264" s="291"/>
      <c r="DH264" s="291"/>
      <c r="DI264" s="291"/>
      <c r="DJ264" s="291"/>
      <c r="DK264" s="291"/>
      <c r="DL264" s="291"/>
      <c r="DM264" s="291"/>
      <c r="DN264" s="291"/>
      <c r="DO264" s="291"/>
      <c r="DP264" s="291"/>
      <c r="DQ264" s="291"/>
      <c r="DR264" s="291"/>
      <c r="DS264" s="291"/>
      <c r="DT264" s="291"/>
      <c r="DU264" s="291"/>
      <c r="DV264" s="291"/>
      <c r="DW264" s="291"/>
      <c r="DX264" s="291"/>
      <c r="DY264" s="291"/>
    </row>
    <row r="265" spans="1:129" ht="22.5" hidden="1" customHeight="1" x14ac:dyDescent="0.25">
      <c r="A265" s="290"/>
      <c r="B265" s="292"/>
      <c r="C265" s="290"/>
      <c r="D265" s="290"/>
      <c r="E265" s="291"/>
      <c r="F265" s="291"/>
      <c r="G265" s="291"/>
      <c r="H265" s="291"/>
      <c r="I265" s="291"/>
      <c r="J265" s="291"/>
      <c r="K265" s="291"/>
      <c r="L265" s="291"/>
      <c r="M265" s="291"/>
      <c r="N265" s="291"/>
      <c r="O265" s="291"/>
      <c r="P265" s="291"/>
      <c r="Q265" s="291"/>
      <c r="R265" s="291"/>
      <c r="S265" s="291"/>
      <c r="T265" s="291"/>
      <c r="U265" s="291"/>
      <c r="V265" s="291"/>
      <c r="W265" s="291"/>
      <c r="X265" s="291"/>
      <c r="Y265" s="291"/>
      <c r="Z265" s="291"/>
      <c r="AA265" s="291"/>
      <c r="AB265" s="291"/>
      <c r="AC265" s="291"/>
      <c r="AD265" s="291"/>
      <c r="AE265" s="291"/>
      <c r="AF265" s="291"/>
      <c r="AG265" s="291"/>
      <c r="AH265" s="291"/>
      <c r="AI265" s="291"/>
      <c r="AJ265" s="291"/>
      <c r="AK265" s="291"/>
      <c r="AL265" s="291"/>
      <c r="AM265" s="291"/>
      <c r="AN265" s="291"/>
      <c r="AO265" s="291"/>
      <c r="AP265" s="291"/>
      <c r="AQ265" s="291"/>
      <c r="AR265" s="291"/>
      <c r="AS265" s="291"/>
      <c r="AT265" s="291"/>
      <c r="AU265" s="291"/>
      <c r="AV265" s="291"/>
      <c r="AW265" s="291"/>
      <c r="AX265" s="291"/>
      <c r="AY265" s="291"/>
      <c r="AZ265" s="291"/>
      <c r="BA265" s="291"/>
      <c r="BB265" s="291"/>
      <c r="BC265" s="291"/>
      <c r="BD265" s="291"/>
      <c r="BE265" s="291"/>
      <c r="BF265" s="291"/>
      <c r="BG265" s="291"/>
      <c r="BH265" s="291"/>
      <c r="BI265" s="291"/>
      <c r="BJ265" s="291"/>
      <c r="BK265" s="291"/>
      <c r="BL265" s="291"/>
      <c r="BM265" s="291"/>
      <c r="BN265" s="291"/>
      <c r="BO265" s="291"/>
      <c r="BP265" s="291"/>
      <c r="BQ265" s="291"/>
      <c r="BR265" s="291"/>
      <c r="BS265" s="291"/>
      <c r="BT265" s="291"/>
      <c r="BU265" s="291"/>
      <c r="BV265" s="291"/>
      <c r="BW265" s="291"/>
      <c r="BX265" s="291"/>
      <c r="BY265" s="291"/>
      <c r="BZ265" s="291"/>
      <c r="CA265" s="291"/>
      <c r="CB265" s="291"/>
      <c r="CC265" s="291"/>
      <c r="CD265" s="291"/>
      <c r="CE265" s="291"/>
      <c r="CF265" s="291"/>
      <c r="CG265" s="291"/>
      <c r="CH265" s="291"/>
      <c r="CI265" s="291"/>
      <c r="CJ265" s="291"/>
      <c r="CK265" s="291"/>
      <c r="CL265" s="291"/>
      <c r="CM265" s="291"/>
      <c r="CN265" s="291"/>
      <c r="CO265" s="291"/>
      <c r="CP265" s="291"/>
      <c r="CQ265" s="291"/>
      <c r="CR265" s="291"/>
      <c r="CS265" s="291"/>
      <c r="CT265" s="291"/>
      <c r="CU265" s="291"/>
      <c r="CV265" s="291"/>
      <c r="CW265" s="291"/>
      <c r="CX265" s="291"/>
      <c r="CY265" s="291"/>
      <c r="CZ265" s="291"/>
      <c r="DA265" s="291"/>
      <c r="DB265" s="291"/>
      <c r="DC265" s="291"/>
      <c r="DD265" s="291"/>
      <c r="DE265" s="291"/>
      <c r="DF265" s="291"/>
      <c r="DG265" s="291"/>
      <c r="DH265" s="291"/>
      <c r="DI265" s="291"/>
      <c r="DJ265" s="291"/>
      <c r="DK265" s="291"/>
      <c r="DL265" s="291"/>
      <c r="DM265" s="291"/>
      <c r="DN265" s="291"/>
      <c r="DO265" s="291"/>
      <c r="DP265" s="291"/>
      <c r="DQ265" s="291"/>
      <c r="DR265" s="291"/>
      <c r="DS265" s="291"/>
      <c r="DT265" s="291"/>
      <c r="DU265" s="291"/>
      <c r="DV265" s="291"/>
      <c r="DW265" s="291"/>
      <c r="DX265" s="291"/>
      <c r="DY265" s="291"/>
    </row>
    <row r="266" spans="1:129" ht="22.5" hidden="1" customHeight="1" x14ac:dyDescent="0.25">
      <c r="A266" s="290"/>
      <c r="B266" s="292"/>
      <c r="C266" s="290"/>
      <c r="D266" s="290"/>
      <c r="E266" s="291"/>
      <c r="F266" s="291"/>
      <c r="G266" s="291"/>
      <c r="H266" s="291"/>
      <c r="I266" s="291"/>
      <c r="J266" s="291"/>
      <c r="K266" s="291"/>
      <c r="L266" s="291"/>
      <c r="M266" s="291"/>
      <c r="N266" s="291"/>
      <c r="O266" s="291"/>
      <c r="P266" s="291"/>
      <c r="Q266" s="291"/>
      <c r="R266" s="291"/>
      <c r="S266" s="291"/>
      <c r="T266" s="291"/>
      <c r="U266" s="291"/>
      <c r="V266" s="291"/>
      <c r="W266" s="291"/>
      <c r="X266" s="291"/>
      <c r="Y266" s="291"/>
      <c r="Z266" s="291"/>
      <c r="AA266" s="291"/>
      <c r="AB266" s="291"/>
      <c r="AC266" s="291"/>
      <c r="AD266" s="291"/>
      <c r="AE266" s="291"/>
      <c r="AF266" s="291"/>
      <c r="AG266" s="291"/>
      <c r="AH266" s="291"/>
      <c r="AI266" s="291"/>
      <c r="AJ266" s="291"/>
      <c r="AK266" s="291"/>
      <c r="AL266" s="291"/>
      <c r="AM266" s="291"/>
      <c r="AN266" s="291"/>
      <c r="AO266" s="291"/>
      <c r="AP266" s="291"/>
      <c r="AQ266" s="291"/>
      <c r="AR266" s="291"/>
      <c r="AS266" s="291"/>
      <c r="AT266" s="291"/>
      <c r="AU266" s="291"/>
      <c r="AV266" s="291"/>
      <c r="AW266" s="291"/>
      <c r="AX266" s="291"/>
      <c r="AY266" s="291"/>
      <c r="AZ266" s="291"/>
      <c r="BA266" s="291"/>
      <c r="BB266" s="291"/>
      <c r="BC266" s="291"/>
      <c r="BD266" s="291"/>
      <c r="BE266" s="291"/>
      <c r="BF266" s="291"/>
      <c r="BG266" s="291"/>
      <c r="BH266" s="291"/>
      <c r="BI266" s="291"/>
      <c r="BJ266" s="291"/>
      <c r="BK266" s="291"/>
      <c r="BL266" s="291"/>
      <c r="BM266" s="291"/>
      <c r="BN266" s="291"/>
      <c r="BO266" s="291"/>
      <c r="BP266" s="291"/>
      <c r="BQ266" s="291"/>
      <c r="BR266" s="291"/>
      <c r="BS266" s="291"/>
      <c r="BT266" s="291"/>
      <c r="BU266" s="291"/>
      <c r="BV266" s="291"/>
      <c r="BW266" s="291"/>
      <c r="BX266" s="291"/>
      <c r="BY266" s="291"/>
      <c r="BZ266" s="291"/>
      <c r="CA266" s="291"/>
      <c r="CB266" s="291"/>
      <c r="CC266" s="291"/>
      <c r="CD266" s="291"/>
      <c r="CE266" s="291"/>
      <c r="CF266" s="291"/>
      <c r="CG266" s="291"/>
      <c r="CH266" s="291"/>
      <c r="CI266" s="291"/>
      <c r="CJ266" s="291"/>
      <c r="CK266" s="291"/>
      <c r="CL266" s="291"/>
      <c r="CM266" s="291"/>
      <c r="CN266" s="291"/>
      <c r="CO266" s="291"/>
      <c r="CP266" s="291"/>
      <c r="CQ266" s="291"/>
      <c r="CR266" s="291"/>
      <c r="CS266" s="291"/>
      <c r="CT266" s="291"/>
      <c r="CU266" s="291"/>
      <c r="CV266" s="291"/>
      <c r="CW266" s="291"/>
      <c r="CX266" s="291"/>
      <c r="CY266" s="291"/>
      <c r="CZ266" s="291"/>
      <c r="DA266" s="291"/>
      <c r="DB266" s="291"/>
      <c r="DC266" s="291"/>
      <c r="DD266" s="291"/>
      <c r="DE266" s="291"/>
      <c r="DF266" s="291"/>
      <c r="DG266" s="291"/>
      <c r="DH266" s="291"/>
      <c r="DI266" s="291"/>
      <c r="DJ266" s="291"/>
      <c r="DK266" s="291"/>
      <c r="DL266" s="291"/>
      <c r="DM266" s="291"/>
      <c r="DN266" s="291"/>
      <c r="DO266" s="291"/>
      <c r="DP266" s="291"/>
      <c r="DQ266" s="291"/>
      <c r="DR266" s="291"/>
      <c r="DS266" s="291"/>
      <c r="DT266" s="291"/>
      <c r="DU266" s="291"/>
      <c r="DV266" s="291"/>
      <c r="DW266" s="291"/>
      <c r="DX266" s="291"/>
      <c r="DY266" s="291"/>
    </row>
    <row r="267" spans="1:129" ht="22.5" hidden="1" customHeight="1" x14ac:dyDescent="0.25">
      <c r="A267" s="290"/>
      <c r="B267" s="292"/>
      <c r="C267" s="290"/>
      <c r="D267" s="290"/>
      <c r="E267" s="291"/>
      <c r="F267" s="291"/>
      <c r="G267" s="291"/>
      <c r="H267" s="291"/>
      <c r="I267" s="291"/>
      <c r="J267" s="291"/>
      <c r="K267" s="291"/>
      <c r="L267" s="291"/>
      <c r="M267" s="291"/>
      <c r="N267" s="291"/>
      <c r="O267" s="291"/>
      <c r="P267" s="291"/>
      <c r="Q267" s="291"/>
      <c r="R267" s="291"/>
      <c r="S267" s="291"/>
      <c r="T267" s="291"/>
      <c r="U267" s="291"/>
      <c r="V267" s="291"/>
      <c r="W267" s="291"/>
      <c r="X267" s="291"/>
      <c r="Y267" s="291"/>
      <c r="Z267" s="291"/>
      <c r="AA267" s="291"/>
      <c r="AB267" s="291"/>
      <c r="AC267" s="291"/>
      <c r="AD267" s="291"/>
      <c r="AE267" s="291"/>
      <c r="AF267" s="291"/>
      <c r="AG267" s="291"/>
      <c r="AH267" s="291"/>
      <c r="AI267" s="291"/>
      <c r="AJ267" s="291"/>
      <c r="AK267" s="291"/>
      <c r="AL267" s="291"/>
      <c r="AM267" s="291"/>
      <c r="AN267" s="291"/>
      <c r="AO267" s="291"/>
      <c r="AP267" s="291"/>
      <c r="AQ267" s="291"/>
      <c r="AR267" s="291"/>
      <c r="AS267" s="291"/>
      <c r="AT267" s="291"/>
      <c r="AU267" s="291"/>
      <c r="AV267" s="291"/>
      <c r="AW267" s="291"/>
      <c r="AX267" s="291"/>
      <c r="AY267" s="291"/>
      <c r="AZ267" s="291"/>
      <c r="BA267" s="291"/>
      <c r="BB267" s="291"/>
      <c r="BC267" s="291"/>
      <c r="BD267" s="291"/>
      <c r="BE267" s="291"/>
      <c r="BF267" s="291"/>
      <c r="BG267" s="291"/>
      <c r="BH267" s="291"/>
      <c r="BI267" s="291"/>
      <c r="BJ267" s="291"/>
      <c r="BK267" s="291"/>
      <c r="BL267" s="291"/>
      <c r="BM267" s="291"/>
      <c r="BN267" s="291"/>
      <c r="BO267" s="291"/>
      <c r="BP267" s="291"/>
      <c r="BQ267" s="291"/>
      <c r="BR267" s="291"/>
      <c r="BS267" s="291"/>
      <c r="BT267" s="291"/>
      <c r="BU267" s="291"/>
      <c r="BV267" s="291"/>
      <c r="BW267" s="291"/>
      <c r="BX267" s="291"/>
      <c r="BY267" s="291"/>
      <c r="BZ267" s="291"/>
      <c r="CA267" s="291"/>
      <c r="CB267" s="291"/>
      <c r="CC267" s="291"/>
      <c r="CD267" s="291"/>
      <c r="CE267" s="291"/>
      <c r="CF267" s="291"/>
      <c r="CG267" s="291"/>
      <c r="CH267" s="291"/>
      <c r="CI267" s="291"/>
      <c r="CJ267" s="291"/>
      <c r="CK267" s="291"/>
      <c r="CL267" s="291"/>
      <c r="CM267" s="291"/>
      <c r="CN267" s="291"/>
      <c r="CO267" s="291"/>
      <c r="CP267" s="291"/>
      <c r="CQ267" s="291"/>
      <c r="CR267" s="291"/>
      <c r="CS267" s="291"/>
      <c r="CT267" s="291"/>
      <c r="CU267" s="291"/>
      <c r="CV267" s="291"/>
      <c r="CW267" s="291"/>
      <c r="CX267" s="291"/>
      <c r="CY267" s="291"/>
      <c r="CZ267" s="291"/>
      <c r="DA267" s="291"/>
      <c r="DB267" s="291"/>
      <c r="DC267" s="291"/>
      <c r="DD267" s="291"/>
      <c r="DE267" s="291"/>
      <c r="DF267" s="291"/>
      <c r="DG267" s="291"/>
      <c r="DH267" s="291"/>
      <c r="DI267" s="291"/>
      <c r="DJ267" s="291"/>
      <c r="DK267" s="291"/>
      <c r="DL267" s="291"/>
      <c r="DM267" s="291"/>
      <c r="DN267" s="291"/>
      <c r="DO267" s="291"/>
      <c r="DP267" s="291"/>
      <c r="DQ267" s="291"/>
      <c r="DR267" s="291"/>
      <c r="DS267" s="291"/>
      <c r="DT267" s="291"/>
      <c r="DU267" s="291"/>
      <c r="DV267" s="291"/>
      <c r="DW267" s="291"/>
      <c r="DX267" s="291"/>
      <c r="DY267" s="291"/>
    </row>
    <row r="268" spans="1:129" ht="22.5" hidden="1" customHeight="1" x14ac:dyDescent="0.25">
      <c r="A268" s="290"/>
      <c r="B268" s="292"/>
      <c r="C268" s="290"/>
      <c r="D268" s="290"/>
      <c r="E268" s="291"/>
      <c r="F268" s="291"/>
      <c r="G268" s="291"/>
      <c r="H268" s="291"/>
      <c r="I268" s="291"/>
      <c r="J268" s="291"/>
      <c r="K268" s="291"/>
      <c r="L268" s="291"/>
      <c r="M268" s="291"/>
      <c r="N268" s="291"/>
      <c r="O268" s="291"/>
      <c r="P268" s="291"/>
      <c r="Q268" s="291"/>
      <c r="R268" s="291"/>
      <c r="S268" s="291"/>
      <c r="T268" s="291"/>
      <c r="U268" s="291"/>
      <c r="V268" s="291"/>
      <c r="W268" s="291"/>
      <c r="X268" s="291"/>
      <c r="Y268" s="291"/>
      <c r="Z268" s="291"/>
      <c r="AA268" s="291"/>
      <c r="AB268" s="291"/>
      <c r="AC268" s="291"/>
      <c r="AD268" s="291"/>
      <c r="AE268" s="291"/>
      <c r="AF268" s="291"/>
      <c r="AG268" s="291"/>
      <c r="AH268" s="291"/>
      <c r="AI268" s="291"/>
      <c r="AJ268" s="291"/>
      <c r="AK268" s="291"/>
      <c r="AL268" s="291"/>
      <c r="AM268" s="291"/>
      <c r="AN268" s="291"/>
      <c r="AO268" s="291"/>
      <c r="AP268" s="291"/>
      <c r="AQ268" s="291"/>
      <c r="AR268" s="291"/>
      <c r="AS268" s="291"/>
      <c r="AT268" s="291"/>
      <c r="AU268" s="291"/>
      <c r="AV268" s="291"/>
      <c r="AW268" s="291"/>
      <c r="AX268" s="291"/>
      <c r="AY268" s="291"/>
      <c r="AZ268" s="291"/>
      <c r="BA268" s="291"/>
      <c r="BB268" s="291"/>
      <c r="BC268" s="291"/>
      <c r="BD268" s="291"/>
      <c r="BE268" s="291"/>
      <c r="BF268" s="291"/>
      <c r="BG268" s="291"/>
      <c r="BH268" s="291"/>
      <c r="BI268" s="291"/>
      <c r="BJ268" s="291"/>
      <c r="BK268" s="291"/>
      <c r="BL268" s="291"/>
      <c r="BM268" s="291"/>
      <c r="BN268" s="291"/>
      <c r="BO268" s="291"/>
      <c r="BP268" s="291"/>
      <c r="BQ268" s="291"/>
      <c r="BR268" s="291"/>
      <c r="BS268" s="291"/>
      <c r="BT268" s="291"/>
      <c r="BU268" s="291"/>
      <c r="BV268" s="291"/>
      <c r="BW268" s="291"/>
      <c r="BX268" s="291"/>
      <c r="BY268" s="291"/>
      <c r="BZ268" s="291"/>
      <c r="CA268" s="291"/>
      <c r="CB268" s="291"/>
      <c r="CC268" s="291"/>
      <c r="CD268" s="291"/>
      <c r="CE268" s="291"/>
      <c r="CF268" s="291"/>
      <c r="CG268" s="291"/>
      <c r="CH268" s="291"/>
      <c r="CI268" s="291"/>
      <c r="CJ268" s="291"/>
      <c r="CK268" s="291"/>
      <c r="CL268" s="291"/>
      <c r="CM268" s="291"/>
      <c r="CN268" s="291"/>
      <c r="CO268" s="291"/>
      <c r="CP268" s="291"/>
      <c r="CQ268" s="291"/>
      <c r="CR268" s="291"/>
      <c r="CS268" s="291"/>
      <c r="CT268" s="291"/>
      <c r="CU268" s="291"/>
      <c r="CV268" s="291"/>
      <c r="CW268" s="291"/>
      <c r="CX268" s="291"/>
      <c r="CY268" s="291"/>
      <c r="CZ268" s="291"/>
      <c r="DA268" s="291"/>
      <c r="DB268" s="291"/>
      <c r="DC268" s="291"/>
      <c r="DD268" s="291"/>
      <c r="DE268" s="291"/>
      <c r="DF268" s="291"/>
      <c r="DG268" s="291"/>
      <c r="DH268" s="291"/>
      <c r="DI268" s="291"/>
      <c r="DJ268" s="291"/>
      <c r="DK268" s="291"/>
      <c r="DL268" s="291"/>
      <c r="DM268" s="291"/>
      <c r="DN268" s="291"/>
      <c r="DO268" s="291"/>
      <c r="DP268" s="291"/>
      <c r="DQ268" s="291"/>
      <c r="DR268" s="291"/>
      <c r="DS268" s="291"/>
      <c r="DT268" s="291"/>
      <c r="DU268" s="291"/>
      <c r="DV268" s="291"/>
      <c r="DW268" s="291"/>
      <c r="DX268" s="291"/>
      <c r="DY268" s="291"/>
    </row>
    <row r="269" spans="1:129" ht="22.5" hidden="1" customHeight="1" x14ac:dyDescent="0.25">
      <c r="A269" s="290"/>
      <c r="B269" s="292"/>
      <c r="C269" s="290"/>
      <c r="D269" s="290"/>
      <c r="E269" s="291"/>
      <c r="F269" s="291"/>
      <c r="G269" s="291"/>
      <c r="H269" s="291"/>
      <c r="I269" s="291"/>
      <c r="J269" s="291"/>
      <c r="K269" s="291"/>
      <c r="L269" s="291"/>
      <c r="M269" s="291"/>
      <c r="N269" s="291"/>
      <c r="O269" s="291"/>
      <c r="P269" s="291"/>
      <c r="Q269" s="291"/>
      <c r="R269" s="291"/>
      <c r="S269" s="291"/>
      <c r="T269" s="291"/>
      <c r="U269" s="291"/>
      <c r="V269" s="291"/>
      <c r="W269" s="291"/>
      <c r="X269" s="291"/>
      <c r="Y269" s="291"/>
      <c r="Z269" s="291"/>
      <c r="AA269" s="291"/>
      <c r="AB269" s="291"/>
      <c r="AC269" s="291"/>
      <c r="AD269" s="291"/>
      <c r="AE269" s="291"/>
      <c r="AF269" s="291"/>
      <c r="AG269" s="291"/>
      <c r="AH269" s="291"/>
      <c r="AI269" s="291"/>
      <c r="AJ269" s="291"/>
      <c r="AK269" s="291"/>
      <c r="AL269" s="291"/>
      <c r="AM269" s="291"/>
      <c r="AN269" s="291"/>
      <c r="AO269" s="291"/>
      <c r="AP269" s="291"/>
      <c r="AQ269" s="291"/>
      <c r="AR269" s="291"/>
      <c r="AS269" s="291"/>
      <c r="AT269" s="291"/>
      <c r="AU269" s="291"/>
      <c r="AV269" s="291"/>
      <c r="AW269" s="291"/>
      <c r="AX269" s="291"/>
      <c r="AY269" s="291"/>
      <c r="AZ269" s="291"/>
      <c r="BA269" s="291"/>
      <c r="BB269" s="291"/>
      <c r="BC269" s="291"/>
      <c r="BD269" s="291"/>
      <c r="BE269" s="291"/>
      <c r="BF269" s="291"/>
      <c r="BG269" s="291"/>
      <c r="BH269" s="291"/>
      <c r="BI269" s="291"/>
      <c r="BJ269" s="291"/>
      <c r="BK269" s="291"/>
      <c r="BL269" s="291"/>
      <c r="BM269" s="291"/>
      <c r="BN269" s="291"/>
      <c r="BO269" s="291"/>
      <c r="BP269" s="291"/>
      <c r="BQ269" s="291"/>
      <c r="BR269" s="291"/>
      <c r="BS269" s="291"/>
      <c r="BT269" s="291"/>
      <c r="BU269" s="291"/>
      <c r="BV269" s="291"/>
      <c r="BW269" s="291"/>
      <c r="BX269" s="291"/>
      <c r="BY269" s="291"/>
      <c r="BZ269" s="291"/>
      <c r="CA269" s="291"/>
      <c r="CB269" s="291"/>
      <c r="CC269" s="291"/>
      <c r="CD269" s="291"/>
      <c r="CE269" s="291"/>
      <c r="CF269" s="291"/>
      <c r="CG269" s="291"/>
      <c r="CH269" s="291"/>
      <c r="CI269" s="291"/>
      <c r="CJ269" s="291"/>
      <c r="CK269" s="291"/>
      <c r="CL269" s="291"/>
      <c r="CM269" s="291"/>
      <c r="CN269" s="291"/>
      <c r="CO269" s="291"/>
      <c r="CP269" s="291"/>
      <c r="CQ269" s="291"/>
      <c r="CR269" s="291"/>
      <c r="CS269" s="291"/>
      <c r="CT269" s="291"/>
      <c r="CU269" s="291"/>
      <c r="CV269" s="291"/>
      <c r="CW269" s="291"/>
      <c r="CX269" s="291"/>
      <c r="CY269" s="291"/>
      <c r="CZ269" s="291"/>
      <c r="DA269" s="291"/>
      <c r="DB269" s="291"/>
      <c r="DC269" s="291"/>
      <c r="DD269" s="291"/>
      <c r="DE269" s="291"/>
      <c r="DF269" s="291"/>
      <c r="DG269" s="291"/>
      <c r="DH269" s="291"/>
      <c r="DI269" s="291"/>
      <c r="DJ269" s="291"/>
      <c r="DK269" s="291"/>
      <c r="DL269" s="291"/>
      <c r="DM269" s="291"/>
      <c r="DN269" s="291"/>
      <c r="DO269" s="291"/>
      <c r="DP269" s="291"/>
      <c r="DQ269" s="291"/>
      <c r="DR269" s="291"/>
      <c r="DS269" s="291"/>
      <c r="DT269" s="291"/>
      <c r="DU269" s="291"/>
      <c r="DV269" s="291"/>
      <c r="DW269" s="291"/>
      <c r="DX269" s="291"/>
      <c r="DY269" s="291"/>
    </row>
    <row r="270" spans="1:129" ht="22.5" hidden="1" customHeight="1" x14ac:dyDescent="0.25">
      <c r="A270" s="290"/>
      <c r="B270" s="292"/>
      <c r="C270" s="290"/>
      <c r="D270" s="290"/>
      <c r="E270" s="291"/>
      <c r="F270" s="291"/>
      <c r="G270" s="291"/>
      <c r="H270" s="291"/>
      <c r="I270" s="291"/>
      <c r="J270" s="291"/>
      <c r="K270" s="291"/>
      <c r="L270" s="291"/>
      <c r="M270" s="291"/>
      <c r="N270" s="291"/>
      <c r="O270" s="291"/>
      <c r="P270" s="291"/>
      <c r="Q270" s="291"/>
      <c r="R270" s="291"/>
      <c r="S270" s="291"/>
      <c r="T270" s="291"/>
      <c r="U270" s="291"/>
      <c r="V270" s="291"/>
      <c r="W270" s="291"/>
      <c r="X270" s="291"/>
      <c r="Y270" s="291"/>
      <c r="Z270" s="291"/>
      <c r="AA270" s="291"/>
      <c r="AB270" s="291"/>
      <c r="AC270" s="291"/>
      <c r="AD270" s="291"/>
      <c r="AE270" s="291"/>
      <c r="AF270" s="291"/>
      <c r="AG270" s="291"/>
      <c r="AH270" s="291"/>
      <c r="AI270" s="291"/>
      <c r="AJ270" s="291"/>
      <c r="AK270" s="291"/>
      <c r="AL270" s="291"/>
      <c r="AM270" s="291"/>
      <c r="AN270" s="291"/>
      <c r="AO270" s="291"/>
      <c r="AP270" s="291"/>
      <c r="AQ270" s="291"/>
      <c r="AR270" s="291"/>
      <c r="AS270" s="291"/>
      <c r="AT270" s="291"/>
      <c r="AU270" s="291"/>
      <c r="AV270" s="291"/>
      <c r="AW270" s="291"/>
      <c r="AX270" s="291"/>
      <c r="AY270" s="291"/>
      <c r="AZ270" s="291"/>
      <c r="BA270" s="291"/>
      <c r="BB270" s="291"/>
      <c r="BC270" s="291"/>
      <c r="BD270" s="291"/>
      <c r="BE270" s="291"/>
      <c r="BF270" s="291"/>
      <c r="BG270" s="291"/>
      <c r="BH270" s="291"/>
      <c r="BI270" s="291"/>
      <c r="BJ270" s="291"/>
      <c r="BK270" s="291"/>
      <c r="BL270" s="291"/>
      <c r="BM270" s="291"/>
      <c r="BN270" s="291"/>
      <c r="BO270" s="291"/>
      <c r="BP270" s="291"/>
      <c r="BQ270" s="291"/>
      <c r="BR270" s="291"/>
      <c r="BS270" s="291"/>
      <c r="BT270" s="291"/>
      <c r="BU270" s="291"/>
      <c r="BV270" s="291"/>
      <c r="BW270" s="291"/>
      <c r="BX270" s="291"/>
      <c r="BY270" s="291"/>
      <c r="BZ270" s="291"/>
      <c r="CA270" s="291"/>
      <c r="CB270" s="291"/>
      <c r="CC270" s="291"/>
      <c r="CD270" s="291"/>
      <c r="CE270" s="291"/>
      <c r="CF270" s="291"/>
      <c r="CG270" s="291"/>
      <c r="CH270" s="291"/>
      <c r="CI270" s="291"/>
      <c r="CJ270" s="291"/>
      <c r="CK270" s="291"/>
      <c r="CL270" s="291"/>
      <c r="CM270" s="291"/>
      <c r="CN270" s="291"/>
      <c r="CO270" s="291"/>
      <c r="CP270" s="291"/>
      <c r="CQ270" s="291"/>
      <c r="CR270" s="291"/>
      <c r="CS270" s="291"/>
      <c r="CT270" s="291"/>
      <c r="CU270" s="291"/>
      <c r="CV270" s="291"/>
      <c r="CW270" s="291"/>
      <c r="CX270" s="291"/>
      <c r="CY270" s="291"/>
      <c r="CZ270" s="291"/>
      <c r="DA270" s="291"/>
      <c r="DB270" s="291"/>
      <c r="DC270" s="291"/>
      <c r="DD270" s="291"/>
      <c r="DE270" s="291"/>
      <c r="DF270" s="291"/>
      <c r="DG270" s="291"/>
      <c r="DH270" s="291"/>
      <c r="DI270" s="291"/>
      <c r="DJ270" s="291"/>
      <c r="DK270" s="291"/>
      <c r="DL270" s="291"/>
      <c r="DM270" s="291"/>
      <c r="DN270" s="291"/>
      <c r="DO270" s="291"/>
      <c r="DP270" s="291"/>
      <c r="DQ270" s="291"/>
      <c r="DR270" s="291"/>
      <c r="DS270" s="291"/>
      <c r="DT270" s="291"/>
      <c r="DU270" s="291"/>
      <c r="DV270" s="291"/>
      <c r="DW270" s="291"/>
      <c r="DX270" s="291"/>
      <c r="DY270" s="291"/>
    </row>
    <row r="271" spans="1:129" ht="22.5" hidden="1" customHeight="1" x14ac:dyDescent="0.25">
      <c r="A271" s="290"/>
      <c r="B271" s="292"/>
      <c r="C271" s="290"/>
      <c r="D271" s="290"/>
      <c r="E271" s="291"/>
      <c r="F271" s="291"/>
      <c r="G271" s="291"/>
      <c r="H271" s="291"/>
      <c r="I271" s="291"/>
      <c r="J271" s="291"/>
      <c r="K271" s="291"/>
      <c r="L271" s="291"/>
      <c r="M271" s="291"/>
      <c r="N271" s="291"/>
      <c r="O271" s="291"/>
      <c r="P271" s="291"/>
      <c r="Q271" s="291"/>
      <c r="R271" s="291"/>
      <c r="S271" s="291"/>
      <c r="T271" s="291"/>
      <c r="U271" s="291"/>
      <c r="V271" s="291"/>
      <c r="W271" s="291"/>
      <c r="X271" s="291"/>
      <c r="Y271" s="291"/>
      <c r="Z271" s="291"/>
      <c r="AA271" s="291"/>
      <c r="AB271" s="291"/>
      <c r="AC271" s="291"/>
      <c r="AD271" s="291"/>
      <c r="AE271" s="291"/>
      <c r="AF271" s="291"/>
      <c r="AG271" s="291"/>
      <c r="AH271" s="291"/>
      <c r="AI271" s="291"/>
      <c r="AJ271" s="291"/>
      <c r="AK271" s="291"/>
      <c r="AL271" s="291"/>
      <c r="AM271" s="291"/>
      <c r="AN271" s="291"/>
      <c r="AO271" s="291"/>
      <c r="AP271" s="291"/>
      <c r="AQ271" s="291"/>
      <c r="AR271" s="291"/>
      <c r="AS271" s="291"/>
      <c r="AT271" s="291"/>
      <c r="AU271" s="291"/>
      <c r="AV271" s="291"/>
      <c r="AW271" s="291"/>
      <c r="AX271" s="291"/>
      <c r="AY271" s="291"/>
      <c r="AZ271" s="291"/>
      <c r="BA271" s="291"/>
      <c r="BB271" s="291"/>
      <c r="BC271" s="291"/>
      <c r="BD271" s="291"/>
      <c r="BE271" s="291"/>
      <c r="BF271" s="291"/>
      <c r="BG271" s="291"/>
      <c r="BH271" s="291"/>
      <c r="BI271" s="291"/>
      <c r="BJ271" s="291"/>
      <c r="BK271" s="291"/>
      <c r="BL271" s="291"/>
      <c r="BM271" s="291"/>
      <c r="BN271" s="291"/>
      <c r="BO271" s="291"/>
      <c r="BP271" s="291"/>
      <c r="BQ271" s="291"/>
      <c r="BR271" s="291"/>
      <c r="BS271" s="291"/>
      <c r="BT271" s="291"/>
      <c r="BU271" s="291"/>
      <c r="BV271" s="291"/>
      <c r="BW271" s="291"/>
      <c r="BX271" s="291"/>
      <c r="BY271" s="291"/>
      <c r="BZ271" s="291"/>
      <c r="CA271" s="291"/>
      <c r="CB271" s="291"/>
      <c r="CC271" s="291"/>
      <c r="CD271" s="291"/>
      <c r="CE271" s="291"/>
      <c r="CF271" s="291"/>
      <c r="CG271" s="291"/>
      <c r="CH271" s="291"/>
      <c r="CI271" s="291"/>
      <c r="CJ271" s="291"/>
      <c r="CK271" s="291"/>
      <c r="CL271" s="291"/>
      <c r="CM271" s="291"/>
      <c r="CN271" s="291"/>
      <c r="CO271" s="291"/>
      <c r="CP271" s="291"/>
      <c r="CQ271" s="291"/>
      <c r="CR271" s="291"/>
      <c r="CS271" s="291"/>
      <c r="CT271" s="291"/>
      <c r="CU271" s="291"/>
      <c r="CV271" s="291"/>
      <c r="CW271" s="291"/>
      <c r="CX271" s="291"/>
      <c r="CY271" s="291"/>
      <c r="CZ271" s="291"/>
      <c r="DA271" s="291"/>
      <c r="DB271" s="291"/>
      <c r="DC271" s="291"/>
      <c r="DD271" s="291"/>
      <c r="DE271" s="291"/>
      <c r="DF271" s="291"/>
      <c r="DG271" s="291"/>
      <c r="DH271" s="291"/>
      <c r="DI271" s="291"/>
      <c r="DJ271" s="291"/>
      <c r="DK271" s="291"/>
      <c r="DL271" s="291"/>
      <c r="DM271" s="291"/>
      <c r="DN271" s="291"/>
      <c r="DO271" s="291"/>
      <c r="DP271" s="291"/>
      <c r="DQ271" s="291"/>
      <c r="DR271" s="291"/>
      <c r="DS271" s="291"/>
      <c r="DT271" s="291"/>
      <c r="DU271" s="291"/>
      <c r="DV271" s="291"/>
      <c r="DW271" s="291"/>
      <c r="DX271" s="291"/>
      <c r="DY271" s="291"/>
    </row>
    <row r="272" spans="1:129" ht="22.5" hidden="1" customHeight="1" x14ac:dyDescent="0.25">
      <c r="A272" s="290"/>
      <c r="B272" s="292"/>
      <c r="C272" s="290"/>
      <c r="D272" s="290"/>
      <c r="E272" s="291"/>
      <c r="F272" s="291"/>
      <c r="G272" s="291"/>
      <c r="H272" s="291"/>
      <c r="I272" s="291"/>
      <c r="J272" s="291"/>
      <c r="K272" s="291"/>
      <c r="L272" s="291"/>
      <c r="M272" s="291"/>
      <c r="N272" s="291"/>
      <c r="O272" s="291"/>
      <c r="P272" s="291"/>
      <c r="Q272" s="291"/>
      <c r="R272" s="291"/>
      <c r="S272" s="291"/>
      <c r="T272" s="291"/>
      <c r="U272" s="291"/>
      <c r="V272" s="291"/>
      <c r="W272" s="291"/>
      <c r="X272" s="291"/>
      <c r="Y272" s="291"/>
      <c r="Z272" s="291"/>
      <c r="AA272" s="291"/>
      <c r="AB272" s="291"/>
      <c r="AC272" s="291"/>
      <c r="AD272" s="291"/>
      <c r="AE272" s="291"/>
      <c r="AF272" s="291"/>
      <c r="AG272" s="291"/>
      <c r="AH272" s="291"/>
      <c r="AI272" s="291"/>
      <c r="AJ272" s="291"/>
      <c r="AK272" s="291"/>
      <c r="AL272" s="291"/>
      <c r="AM272" s="291"/>
      <c r="AN272" s="291"/>
      <c r="AO272" s="291"/>
      <c r="AP272" s="291"/>
      <c r="AQ272" s="291"/>
      <c r="AR272" s="291"/>
      <c r="AS272" s="291"/>
      <c r="AT272" s="291"/>
      <c r="AU272" s="291"/>
      <c r="AV272" s="291"/>
      <c r="AW272" s="291"/>
      <c r="AX272" s="291"/>
      <c r="AY272" s="291"/>
      <c r="AZ272" s="291"/>
      <c r="BA272" s="291"/>
      <c r="BB272" s="291"/>
      <c r="BC272" s="291"/>
      <c r="BD272" s="291"/>
      <c r="BE272" s="291"/>
      <c r="BF272" s="291"/>
      <c r="BG272" s="291"/>
      <c r="BH272" s="291"/>
      <c r="BI272" s="291"/>
      <c r="BJ272" s="291"/>
      <c r="BK272" s="291"/>
      <c r="BL272" s="291"/>
      <c r="BM272" s="291"/>
      <c r="BN272" s="291"/>
      <c r="BO272" s="291"/>
      <c r="BP272" s="291"/>
      <c r="BQ272" s="291"/>
      <c r="BR272" s="291"/>
      <c r="BS272" s="291"/>
      <c r="BT272" s="291"/>
      <c r="BU272" s="291"/>
      <c r="BV272" s="291"/>
      <c r="BW272" s="291"/>
      <c r="BX272" s="291"/>
      <c r="BY272" s="291"/>
      <c r="BZ272" s="291"/>
      <c r="CA272" s="291"/>
      <c r="CB272" s="291"/>
      <c r="CC272" s="291"/>
      <c r="CD272" s="291"/>
      <c r="CE272" s="291"/>
      <c r="CF272" s="291"/>
      <c r="CG272" s="291"/>
      <c r="CH272" s="291"/>
      <c r="CI272" s="291"/>
      <c r="CJ272" s="291"/>
      <c r="CK272" s="291"/>
      <c r="CL272" s="291"/>
      <c r="CM272" s="291"/>
      <c r="CN272" s="291"/>
      <c r="CO272" s="291"/>
      <c r="CP272" s="291"/>
      <c r="CQ272" s="291"/>
      <c r="CR272" s="291"/>
      <c r="CS272" s="291"/>
      <c r="CT272" s="291"/>
      <c r="CU272" s="291"/>
      <c r="CV272" s="291"/>
      <c r="CW272" s="291"/>
      <c r="CX272" s="291"/>
      <c r="CY272" s="291"/>
      <c r="CZ272" s="291"/>
      <c r="DA272" s="291"/>
      <c r="DB272" s="291"/>
      <c r="DC272" s="291"/>
      <c r="DD272" s="291"/>
      <c r="DE272" s="291"/>
      <c r="DF272" s="291"/>
      <c r="DG272" s="291"/>
      <c r="DH272" s="291"/>
      <c r="DI272" s="291"/>
      <c r="DJ272" s="291"/>
      <c r="DK272" s="291"/>
      <c r="DL272" s="291"/>
      <c r="DM272" s="291"/>
      <c r="DN272" s="291"/>
      <c r="DO272" s="291"/>
      <c r="DP272" s="291"/>
      <c r="DQ272" s="291"/>
      <c r="DR272" s="291"/>
      <c r="DS272" s="291"/>
      <c r="DT272" s="291"/>
      <c r="DU272" s="291"/>
      <c r="DV272" s="291"/>
      <c r="DW272" s="291"/>
      <c r="DX272" s="291"/>
      <c r="DY272" s="291"/>
    </row>
    <row r="273" spans="1:129" ht="22.5" hidden="1" customHeight="1" x14ac:dyDescent="0.25">
      <c r="A273" s="290"/>
      <c r="B273" s="292"/>
      <c r="C273" s="290"/>
      <c r="D273" s="290"/>
      <c r="E273" s="291"/>
      <c r="F273" s="291"/>
      <c r="G273" s="291"/>
      <c r="H273" s="291"/>
      <c r="I273" s="291"/>
      <c r="J273" s="291"/>
      <c r="K273" s="291"/>
      <c r="L273" s="291"/>
      <c r="M273" s="291"/>
      <c r="N273" s="291"/>
      <c r="O273" s="291"/>
      <c r="P273" s="291"/>
      <c r="Q273" s="291"/>
      <c r="R273" s="291"/>
      <c r="S273" s="291"/>
      <c r="T273" s="291"/>
      <c r="U273" s="291"/>
      <c r="V273" s="291"/>
      <c r="W273" s="291"/>
      <c r="X273" s="291"/>
      <c r="Y273" s="291"/>
      <c r="Z273" s="291"/>
      <c r="AA273" s="291"/>
      <c r="AB273" s="291"/>
      <c r="AC273" s="291"/>
      <c r="AD273" s="291"/>
      <c r="AE273" s="291"/>
      <c r="AF273" s="291"/>
      <c r="AG273" s="291"/>
      <c r="AH273" s="291"/>
      <c r="AI273" s="291"/>
      <c r="AJ273" s="291"/>
      <c r="AK273" s="291"/>
      <c r="AL273" s="291"/>
      <c r="AM273" s="291"/>
      <c r="AN273" s="291"/>
      <c r="AO273" s="291"/>
      <c r="AP273" s="291"/>
      <c r="AQ273" s="291"/>
      <c r="AR273" s="291"/>
      <c r="AS273" s="291"/>
      <c r="AT273" s="291"/>
      <c r="AU273" s="291"/>
      <c r="AV273" s="291"/>
      <c r="AW273" s="291"/>
      <c r="AX273" s="291"/>
      <c r="AY273" s="291"/>
      <c r="AZ273" s="291"/>
      <c r="BA273" s="291"/>
      <c r="BB273" s="291"/>
      <c r="BC273" s="291"/>
      <c r="BD273" s="291"/>
      <c r="BE273" s="291"/>
      <c r="BF273" s="291"/>
      <c r="BG273" s="291"/>
      <c r="BH273" s="291"/>
      <c r="BI273" s="291"/>
      <c r="BJ273" s="291"/>
      <c r="BK273" s="291"/>
      <c r="BL273" s="291"/>
      <c r="BM273" s="291"/>
      <c r="BN273" s="291"/>
      <c r="BO273" s="291"/>
      <c r="BP273" s="291"/>
      <c r="BQ273" s="291"/>
      <c r="BR273" s="291"/>
      <c r="BS273" s="291"/>
      <c r="BT273" s="291"/>
      <c r="BU273" s="291"/>
      <c r="BV273" s="291"/>
      <c r="BW273" s="291"/>
      <c r="BX273" s="291"/>
      <c r="BY273" s="291"/>
      <c r="BZ273" s="291"/>
      <c r="CA273" s="291"/>
      <c r="CB273" s="291"/>
      <c r="CC273" s="291"/>
      <c r="CD273" s="291"/>
      <c r="CE273" s="291"/>
      <c r="CF273" s="291"/>
      <c r="CG273" s="291"/>
      <c r="CH273" s="291"/>
      <c r="CI273" s="291"/>
      <c r="CJ273" s="291"/>
      <c r="CK273" s="291"/>
      <c r="CL273" s="291"/>
      <c r="CM273" s="291"/>
      <c r="CN273" s="291"/>
      <c r="CO273" s="291"/>
      <c r="CP273" s="291"/>
      <c r="CQ273" s="291"/>
      <c r="CR273" s="291"/>
      <c r="CS273" s="291"/>
      <c r="CT273" s="291"/>
      <c r="CU273" s="291"/>
      <c r="CV273" s="291"/>
      <c r="CW273" s="291"/>
      <c r="CX273" s="291"/>
      <c r="CY273" s="291"/>
      <c r="CZ273" s="291"/>
      <c r="DA273" s="291"/>
      <c r="DB273" s="291"/>
      <c r="DC273" s="291"/>
      <c r="DD273" s="291"/>
      <c r="DE273" s="291"/>
      <c r="DF273" s="291"/>
      <c r="DG273" s="291"/>
      <c r="DH273" s="291"/>
      <c r="DI273" s="291"/>
      <c r="DJ273" s="291"/>
      <c r="DK273" s="291"/>
      <c r="DL273" s="291"/>
      <c r="DM273" s="291"/>
      <c r="DN273" s="291"/>
      <c r="DO273" s="291"/>
      <c r="DP273" s="291"/>
      <c r="DQ273" s="291"/>
      <c r="DR273" s="291"/>
      <c r="DS273" s="291"/>
      <c r="DT273" s="291"/>
      <c r="DU273" s="291"/>
      <c r="DV273" s="291"/>
      <c r="DW273" s="291"/>
      <c r="DX273" s="291"/>
      <c r="DY273" s="291"/>
    </row>
    <row r="274" spans="1:129" ht="22.5" hidden="1" customHeight="1" x14ac:dyDescent="0.25">
      <c r="A274" s="290"/>
      <c r="B274" s="292"/>
      <c r="C274" s="290"/>
      <c r="D274" s="290"/>
      <c r="E274" s="291"/>
      <c r="F274" s="291"/>
      <c r="G274" s="291"/>
      <c r="H274" s="291"/>
      <c r="I274" s="291"/>
      <c r="J274" s="291"/>
      <c r="K274" s="291"/>
      <c r="L274" s="291"/>
      <c r="M274" s="291"/>
      <c r="N274" s="291"/>
      <c r="O274" s="291"/>
      <c r="P274" s="291"/>
      <c r="Q274" s="291"/>
      <c r="R274" s="291"/>
      <c r="S274" s="291"/>
      <c r="T274" s="291"/>
      <c r="U274" s="291"/>
      <c r="V274" s="291"/>
      <c r="W274" s="291"/>
      <c r="X274" s="291"/>
      <c r="Y274" s="291"/>
      <c r="Z274" s="291"/>
      <c r="AA274" s="291"/>
      <c r="AB274" s="291"/>
      <c r="AC274" s="291"/>
      <c r="AD274" s="291"/>
      <c r="AE274" s="291"/>
      <c r="AF274" s="291"/>
      <c r="AG274" s="291"/>
      <c r="AH274" s="291"/>
      <c r="AI274" s="291"/>
      <c r="AJ274" s="291"/>
      <c r="AK274" s="291"/>
      <c r="AL274" s="291"/>
      <c r="AM274" s="291"/>
      <c r="AN274" s="291"/>
      <c r="AO274" s="291"/>
      <c r="AP274" s="291"/>
      <c r="AQ274" s="291"/>
      <c r="AR274" s="291"/>
      <c r="AS274" s="291"/>
      <c r="AT274" s="291"/>
      <c r="AU274" s="291"/>
      <c r="AV274" s="291"/>
      <c r="AW274" s="291"/>
      <c r="AX274" s="291"/>
      <c r="AY274" s="291"/>
      <c r="AZ274" s="291"/>
      <c r="BA274" s="291"/>
      <c r="BB274" s="291"/>
      <c r="BC274" s="291"/>
      <c r="BD274" s="291"/>
      <c r="BE274" s="291"/>
      <c r="BF274" s="291"/>
      <c r="BG274" s="291"/>
      <c r="BH274" s="291"/>
      <c r="BI274" s="291"/>
      <c r="BJ274" s="291"/>
      <c r="BK274" s="291"/>
      <c r="BL274" s="291"/>
      <c r="BM274" s="291"/>
      <c r="BN274" s="291"/>
      <c r="BO274" s="291"/>
      <c r="BP274" s="291"/>
      <c r="BQ274" s="291"/>
      <c r="BR274" s="291"/>
      <c r="BS274" s="291"/>
      <c r="BT274" s="291"/>
      <c r="BU274" s="291"/>
      <c r="BV274" s="291"/>
      <c r="BW274" s="291"/>
      <c r="BX274" s="291"/>
      <c r="BY274" s="291"/>
      <c r="BZ274" s="291"/>
      <c r="CA274" s="291"/>
      <c r="CB274" s="291"/>
      <c r="CC274" s="291"/>
      <c r="CD274" s="291"/>
      <c r="CE274" s="291"/>
      <c r="CF274" s="291"/>
      <c r="CG274" s="291"/>
      <c r="CH274" s="291"/>
      <c r="CI274" s="291"/>
      <c r="CJ274" s="291"/>
      <c r="CK274" s="291"/>
      <c r="CL274" s="291"/>
      <c r="CM274" s="291"/>
      <c r="CN274" s="291"/>
      <c r="CO274" s="291"/>
      <c r="CP274" s="291"/>
      <c r="CQ274" s="291"/>
      <c r="CR274" s="291"/>
      <c r="CS274" s="291"/>
      <c r="CT274" s="291"/>
      <c r="CU274" s="291"/>
      <c r="CV274" s="291"/>
      <c r="CW274" s="291"/>
      <c r="CX274" s="291"/>
      <c r="CY274" s="291"/>
      <c r="CZ274" s="291"/>
      <c r="DA274" s="291"/>
      <c r="DB274" s="291"/>
      <c r="DC274" s="291"/>
      <c r="DD274" s="291"/>
      <c r="DE274" s="291"/>
      <c r="DF274" s="291"/>
      <c r="DG274" s="291"/>
      <c r="DH274" s="291"/>
      <c r="DI274" s="291"/>
      <c r="DJ274" s="291"/>
      <c r="DK274" s="291"/>
      <c r="DL274" s="291"/>
      <c r="DM274" s="291"/>
      <c r="DN274" s="291"/>
      <c r="DO274" s="291"/>
      <c r="DP274" s="291"/>
      <c r="DQ274" s="291"/>
      <c r="DR274" s="291"/>
      <c r="DS274" s="291"/>
      <c r="DT274" s="291"/>
      <c r="DU274" s="291"/>
      <c r="DV274" s="291"/>
      <c r="DW274" s="291"/>
      <c r="DX274" s="291"/>
      <c r="DY274" s="291"/>
    </row>
    <row r="275" spans="1:129" ht="22.5" hidden="1" customHeight="1" x14ac:dyDescent="0.25">
      <c r="A275" s="290"/>
      <c r="B275" s="292"/>
      <c r="C275" s="290"/>
      <c r="D275" s="290"/>
      <c r="E275" s="291"/>
      <c r="F275" s="291"/>
      <c r="G275" s="291"/>
      <c r="H275" s="291"/>
      <c r="I275" s="291"/>
      <c r="J275" s="291"/>
      <c r="K275" s="291"/>
      <c r="L275" s="291"/>
      <c r="M275" s="291"/>
      <c r="N275" s="291"/>
      <c r="O275" s="291"/>
      <c r="P275" s="291"/>
      <c r="Q275" s="291"/>
      <c r="R275" s="291"/>
      <c r="S275" s="291"/>
      <c r="T275" s="291"/>
      <c r="U275" s="291"/>
      <c r="V275" s="291"/>
      <c r="W275" s="291"/>
      <c r="X275" s="291"/>
      <c r="Y275" s="291"/>
      <c r="Z275" s="291"/>
      <c r="AA275" s="291"/>
      <c r="AB275" s="291"/>
      <c r="AC275" s="291"/>
      <c r="AD275" s="291"/>
      <c r="AE275" s="291"/>
      <c r="AF275" s="291"/>
      <c r="AG275" s="291"/>
      <c r="AH275" s="291"/>
      <c r="AI275" s="291"/>
      <c r="AJ275" s="291"/>
      <c r="AK275" s="291"/>
      <c r="AL275" s="291"/>
      <c r="AM275" s="291"/>
      <c r="AN275" s="291"/>
      <c r="AO275" s="291"/>
      <c r="AP275" s="291"/>
      <c r="AQ275" s="291"/>
      <c r="AR275" s="291"/>
      <c r="AS275" s="291"/>
      <c r="AT275" s="291"/>
      <c r="AU275" s="291"/>
      <c r="AV275" s="291"/>
      <c r="AW275" s="291"/>
      <c r="AX275" s="291"/>
      <c r="AY275" s="291"/>
      <c r="AZ275" s="291"/>
      <c r="BA275" s="291"/>
      <c r="BB275" s="291"/>
      <c r="BC275" s="291"/>
      <c r="BD275" s="291"/>
      <c r="BE275" s="291"/>
      <c r="BF275" s="291"/>
      <c r="BG275" s="291"/>
      <c r="BH275" s="291"/>
      <c r="BI275" s="291"/>
      <c r="BJ275" s="291"/>
      <c r="BK275" s="291"/>
      <c r="BL275" s="291"/>
      <c r="BM275" s="291"/>
      <c r="BN275" s="291"/>
      <c r="BO275" s="291"/>
      <c r="BP275" s="291"/>
      <c r="BQ275" s="291"/>
      <c r="BR275" s="291"/>
      <c r="BS275" s="291"/>
      <c r="BT275" s="291"/>
      <c r="BU275" s="291"/>
      <c r="BV275" s="291"/>
      <c r="BW275" s="291"/>
      <c r="BX275" s="291"/>
      <c r="BY275" s="291"/>
      <c r="BZ275" s="291"/>
      <c r="CA275" s="291"/>
      <c r="CB275" s="291"/>
      <c r="CC275" s="291"/>
      <c r="CD275" s="291"/>
      <c r="CE275" s="291"/>
      <c r="CF275" s="291"/>
      <c r="CG275" s="291"/>
      <c r="CH275" s="291"/>
      <c r="CI275" s="291"/>
      <c r="CJ275" s="291"/>
      <c r="CK275" s="291"/>
      <c r="CL275" s="291"/>
      <c r="CM275" s="291"/>
      <c r="CN275" s="291"/>
      <c r="CO275" s="291"/>
      <c r="CP275" s="291"/>
      <c r="CQ275" s="291"/>
      <c r="CR275" s="291"/>
      <c r="CS275" s="291"/>
      <c r="CT275" s="291"/>
      <c r="CU275" s="291"/>
      <c r="CV275" s="291"/>
      <c r="CW275" s="291"/>
      <c r="CX275" s="291"/>
      <c r="CY275" s="291"/>
      <c r="CZ275" s="291"/>
      <c r="DA275" s="291"/>
      <c r="DB275" s="291"/>
      <c r="DC275" s="291"/>
      <c r="DD275" s="291"/>
      <c r="DE275" s="291"/>
      <c r="DF275" s="291"/>
      <c r="DG275" s="291"/>
      <c r="DH275" s="291"/>
      <c r="DI275" s="291"/>
      <c r="DJ275" s="291"/>
      <c r="DK275" s="291"/>
      <c r="DL275" s="291"/>
      <c r="DM275" s="291"/>
      <c r="DN275" s="291"/>
      <c r="DO275" s="291"/>
      <c r="DP275" s="291"/>
      <c r="DQ275" s="291"/>
      <c r="DR275" s="291"/>
      <c r="DS275" s="291"/>
      <c r="DT275" s="291"/>
      <c r="DU275" s="291"/>
      <c r="DV275" s="291"/>
      <c r="DW275" s="291"/>
      <c r="DX275" s="291"/>
      <c r="DY275" s="291"/>
    </row>
    <row r="276" spans="1:129" ht="22.5" hidden="1" customHeight="1" x14ac:dyDescent="0.25">
      <c r="A276" s="290"/>
      <c r="B276" s="292"/>
      <c r="C276" s="290"/>
      <c r="D276" s="290"/>
      <c r="E276" s="291"/>
      <c r="F276" s="291"/>
      <c r="G276" s="291"/>
      <c r="H276" s="291"/>
      <c r="I276" s="291"/>
      <c r="J276" s="291"/>
      <c r="K276" s="291"/>
      <c r="L276" s="291"/>
      <c r="M276" s="291"/>
      <c r="N276" s="291"/>
      <c r="O276" s="291"/>
      <c r="P276" s="291"/>
      <c r="Q276" s="291"/>
      <c r="R276" s="291"/>
      <c r="S276" s="291"/>
      <c r="T276" s="291"/>
      <c r="U276" s="291"/>
      <c r="V276" s="291"/>
      <c r="W276" s="291"/>
      <c r="X276" s="291"/>
      <c r="Y276" s="291"/>
      <c r="Z276" s="291"/>
      <c r="AA276" s="291"/>
      <c r="AB276" s="291"/>
      <c r="AC276" s="291"/>
      <c r="AD276" s="291"/>
      <c r="AE276" s="291"/>
      <c r="AF276" s="291"/>
      <c r="AG276" s="291"/>
      <c r="AH276" s="291"/>
      <c r="AI276" s="291"/>
      <c r="AJ276" s="291"/>
      <c r="AK276" s="291"/>
      <c r="AL276" s="291"/>
      <c r="AM276" s="291"/>
      <c r="AN276" s="291"/>
      <c r="AO276" s="291"/>
      <c r="AP276" s="291"/>
      <c r="AQ276" s="291"/>
      <c r="AR276" s="291"/>
      <c r="AS276" s="291"/>
      <c r="AT276" s="291"/>
      <c r="AU276" s="291"/>
      <c r="AV276" s="291"/>
      <c r="AW276" s="291"/>
      <c r="AX276" s="291"/>
      <c r="AY276" s="291"/>
      <c r="AZ276" s="291"/>
      <c r="BA276" s="291"/>
      <c r="BB276" s="291"/>
      <c r="BC276" s="291"/>
      <c r="BD276" s="291"/>
      <c r="BE276" s="291"/>
      <c r="BF276" s="291"/>
      <c r="BG276" s="291"/>
      <c r="BH276" s="291"/>
      <c r="BI276" s="291"/>
      <c r="BJ276" s="291"/>
      <c r="BK276" s="291"/>
      <c r="BL276" s="291"/>
      <c r="BM276" s="291"/>
      <c r="BN276" s="291"/>
      <c r="BO276" s="291"/>
      <c r="BP276" s="291"/>
      <c r="BQ276" s="291"/>
      <c r="BR276" s="291"/>
      <c r="BS276" s="291"/>
      <c r="BT276" s="291"/>
      <c r="BU276" s="291"/>
      <c r="BV276" s="291"/>
      <c r="BW276" s="291"/>
      <c r="BX276" s="291"/>
      <c r="BY276" s="291"/>
      <c r="BZ276" s="291"/>
      <c r="CA276" s="291"/>
      <c r="CB276" s="291"/>
      <c r="CC276" s="291"/>
      <c r="CD276" s="291"/>
      <c r="CE276" s="291"/>
      <c r="CF276" s="291"/>
      <c r="CG276" s="291"/>
      <c r="CH276" s="291"/>
      <c r="CI276" s="291"/>
      <c r="CJ276" s="291"/>
      <c r="CK276" s="291"/>
      <c r="CL276" s="291"/>
      <c r="CM276" s="291"/>
      <c r="CN276" s="291"/>
      <c r="CO276" s="291"/>
      <c r="CP276" s="291"/>
      <c r="CQ276" s="291"/>
      <c r="CR276" s="291"/>
      <c r="CS276" s="291"/>
      <c r="CT276" s="291"/>
      <c r="CU276" s="291"/>
      <c r="CV276" s="291"/>
      <c r="CW276" s="291"/>
      <c r="CX276" s="291"/>
      <c r="CY276" s="291"/>
      <c r="CZ276" s="291"/>
      <c r="DA276" s="291"/>
      <c r="DB276" s="291"/>
      <c r="DC276" s="291"/>
      <c r="DD276" s="291"/>
      <c r="DE276" s="291"/>
      <c r="DF276" s="291"/>
      <c r="DG276" s="291"/>
      <c r="DH276" s="291"/>
      <c r="DI276" s="291"/>
      <c r="DJ276" s="291"/>
      <c r="DK276" s="291"/>
      <c r="DL276" s="291"/>
      <c r="DM276" s="291"/>
      <c r="DN276" s="291"/>
      <c r="DO276" s="291"/>
      <c r="DP276" s="291"/>
      <c r="DQ276" s="291"/>
      <c r="DR276" s="291"/>
      <c r="DS276" s="291"/>
      <c r="DT276" s="291"/>
      <c r="DU276" s="291"/>
      <c r="DV276" s="291"/>
      <c r="DW276" s="291"/>
      <c r="DX276" s="291"/>
      <c r="DY276" s="291"/>
    </row>
    <row r="277" spans="1:129" ht="22.5" hidden="1" customHeight="1" x14ac:dyDescent="0.25">
      <c r="A277" s="290"/>
      <c r="B277" s="292"/>
      <c r="C277" s="290"/>
      <c r="D277" s="290"/>
      <c r="E277" s="291"/>
      <c r="F277" s="291"/>
      <c r="G277" s="291"/>
      <c r="H277" s="291"/>
      <c r="I277" s="291"/>
      <c r="J277" s="291"/>
      <c r="K277" s="291"/>
      <c r="L277" s="291"/>
      <c r="M277" s="291"/>
      <c r="N277" s="291"/>
      <c r="O277" s="291"/>
      <c r="P277" s="291"/>
      <c r="Q277" s="291"/>
      <c r="R277" s="291"/>
      <c r="S277" s="291"/>
      <c r="T277" s="291"/>
      <c r="U277" s="291"/>
      <c r="V277" s="291"/>
      <c r="W277" s="291"/>
      <c r="X277" s="291"/>
      <c r="Y277" s="291"/>
      <c r="Z277" s="291"/>
      <c r="AA277" s="291"/>
      <c r="AB277" s="291"/>
      <c r="AC277" s="291"/>
      <c r="AD277" s="291"/>
      <c r="AE277" s="291"/>
      <c r="AF277" s="291"/>
      <c r="AG277" s="291"/>
      <c r="AH277" s="291"/>
      <c r="AI277" s="291"/>
      <c r="AJ277" s="291"/>
      <c r="AK277" s="291"/>
      <c r="AL277" s="291"/>
      <c r="AM277" s="291"/>
      <c r="AN277" s="291"/>
      <c r="AO277" s="291"/>
      <c r="AP277" s="291"/>
      <c r="AQ277" s="291"/>
      <c r="AR277" s="291"/>
      <c r="AS277" s="291"/>
      <c r="AT277" s="291"/>
      <c r="AU277" s="291"/>
      <c r="AV277" s="291"/>
      <c r="AW277" s="291"/>
      <c r="AX277" s="291"/>
      <c r="AY277" s="291"/>
      <c r="AZ277" s="291"/>
      <c r="BA277" s="291"/>
      <c r="BB277" s="291"/>
      <c r="BC277" s="291"/>
      <c r="BD277" s="291"/>
      <c r="BE277" s="291"/>
      <c r="BF277" s="291"/>
      <c r="BG277" s="291"/>
      <c r="BH277" s="291"/>
      <c r="BI277" s="291"/>
      <c r="BJ277" s="291"/>
      <c r="BK277" s="291"/>
      <c r="BL277" s="291"/>
      <c r="BM277" s="291"/>
      <c r="BN277" s="291"/>
      <c r="BO277" s="291"/>
      <c r="BP277" s="291"/>
      <c r="BQ277" s="291"/>
      <c r="BR277" s="291"/>
      <c r="BS277" s="291"/>
      <c r="BT277" s="291"/>
      <c r="BU277" s="291"/>
      <c r="BV277" s="291"/>
      <c r="BW277" s="291"/>
      <c r="BX277" s="291"/>
      <c r="BY277" s="291"/>
      <c r="BZ277" s="291"/>
      <c r="CA277" s="291"/>
      <c r="CB277" s="291"/>
      <c r="CC277" s="291"/>
      <c r="CD277" s="291"/>
      <c r="CE277" s="291"/>
      <c r="CF277" s="291"/>
      <c r="CG277" s="291"/>
      <c r="CH277" s="291"/>
      <c r="CI277" s="291"/>
      <c r="CJ277" s="291"/>
      <c r="CK277" s="291"/>
      <c r="CL277" s="291"/>
      <c r="CM277" s="291"/>
      <c r="CN277" s="291"/>
      <c r="CO277" s="291"/>
      <c r="CP277" s="291"/>
      <c r="CQ277" s="291"/>
      <c r="CR277" s="291"/>
      <c r="CS277" s="291"/>
      <c r="CT277" s="291"/>
      <c r="CU277" s="291"/>
      <c r="CV277" s="291"/>
      <c r="CW277" s="291"/>
      <c r="CX277" s="291"/>
      <c r="CY277" s="291"/>
      <c r="CZ277" s="291"/>
      <c r="DA277" s="291"/>
      <c r="DB277" s="291"/>
      <c r="DC277" s="291"/>
      <c r="DD277" s="291"/>
      <c r="DE277" s="291"/>
      <c r="DF277" s="291"/>
      <c r="DG277" s="291"/>
      <c r="DH277" s="291"/>
      <c r="DI277" s="291"/>
      <c r="DJ277" s="291"/>
      <c r="DK277" s="291"/>
      <c r="DL277" s="291"/>
      <c r="DM277" s="291"/>
      <c r="DN277" s="291"/>
      <c r="DO277" s="291"/>
      <c r="DP277" s="291"/>
      <c r="DQ277" s="291"/>
      <c r="DR277" s="291"/>
      <c r="DS277" s="291"/>
      <c r="DT277" s="291"/>
      <c r="DU277" s="291"/>
      <c r="DV277" s="291"/>
      <c r="DW277" s="291"/>
      <c r="DX277" s="291"/>
      <c r="DY277" s="291"/>
    </row>
    <row r="278" spans="1:129" ht="22.5" hidden="1" customHeight="1" x14ac:dyDescent="0.25">
      <c r="A278" s="290"/>
      <c r="B278" s="292"/>
      <c r="C278" s="290"/>
      <c r="D278" s="290"/>
      <c r="E278" s="291"/>
      <c r="F278" s="291"/>
      <c r="G278" s="291"/>
      <c r="H278" s="291"/>
      <c r="I278" s="291"/>
      <c r="J278" s="291"/>
      <c r="K278" s="291"/>
      <c r="L278" s="291"/>
      <c r="M278" s="291"/>
      <c r="N278" s="291"/>
      <c r="O278" s="291"/>
      <c r="P278" s="291"/>
      <c r="Q278" s="291"/>
      <c r="R278" s="291"/>
      <c r="S278" s="291"/>
      <c r="T278" s="291"/>
      <c r="U278" s="291"/>
      <c r="V278" s="291"/>
      <c r="W278" s="291"/>
      <c r="X278" s="291"/>
      <c r="Y278" s="291"/>
      <c r="Z278" s="291"/>
      <c r="AA278" s="291"/>
      <c r="AB278" s="291"/>
      <c r="AC278" s="291"/>
      <c r="AD278" s="291"/>
      <c r="AE278" s="291"/>
      <c r="AF278" s="291"/>
      <c r="AG278" s="291"/>
      <c r="AH278" s="291"/>
      <c r="AI278" s="291"/>
      <c r="AJ278" s="291"/>
      <c r="AK278" s="291"/>
      <c r="AL278" s="291"/>
      <c r="AM278" s="291"/>
      <c r="AN278" s="291"/>
      <c r="AO278" s="291"/>
      <c r="AP278" s="291"/>
      <c r="AQ278" s="291"/>
      <c r="AR278" s="291"/>
      <c r="AS278" s="291"/>
      <c r="AT278" s="291"/>
      <c r="AU278" s="291"/>
      <c r="AV278" s="291"/>
      <c r="AW278" s="291"/>
      <c r="AX278" s="291"/>
      <c r="AY278" s="291"/>
      <c r="AZ278" s="291"/>
      <c r="BA278" s="291"/>
      <c r="BB278" s="291"/>
      <c r="BC278" s="291"/>
      <c r="BD278" s="291"/>
      <c r="BE278" s="291"/>
      <c r="BF278" s="291"/>
      <c r="BG278" s="291"/>
      <c r="BH278" s="291"/>
      <c r="BI278" s="291"/>
      <c r="BJ278" s="291"/>
      <c r="BK278" s="291"/>
      <c r="BL278" s="291"/>
      <c r="BM278" s="291"/>
      <c r="BN278" s="291"/>
      <c r="BO278" s="291"/>
      <c r="BP278" s="291"/>
      <c r="BQ278" s="291"/>
      <c r="BR278" s="291"/>
      <c r="BS278" s="291"/>
      <c r="BT278" s="291"/>
      <c r="BU278" s="291"/>
      <c r="BV278" s="291"/>
      <c r="BW278" s="291"/>
      <c r="BX278" s="291"/>
      <c r="BY278" s="291"/>
      <c r="BZ278" s="291"/>
      <c r="CA278" s="291"/>
      <c r="CB278" s="291"/>
      <c r="CC278" s="291"/>
      <c r="CD278" s="291"/>
      <c r="CE278" s="291"/>
      <c r="CF278" s="291"/>
      <c r="CG278" s="291"/>
      <c r="CH278" s="291"/>
      <c r="CI278" s="291"/>
      <c r="CJ278" s="291"/>
      <c r="CK278" s="291"/>
      <c r="CL278" s="291"/>
      <c r="CM278" s="291"/>
      <c r="CN278" s="291"/>
      <c r="CO278" s="291"/>
      <c r="CP278" s="291"/>
      <c r="CQ278" s="291"/>
      <c r="CR278" s="291"/>
      <c r="CS278" s="291"/>
      <c r="CT278" s="291"/>
      <c r="CU278" s="291"/>
      <c r="CV278" s="291"/>
      <c r="CW278" s="291"/>
      <c r="CX278" s="291"/>
      <c r="CY278" s="291"/>
      <c r="CZ278" s="291"/>
      <c r="DA278" s="291"/>
      <c r="DB278" s="291"/>
      <c r="DC278" s="291"/>
      <c r="DD278" s="291"/>
      <c r="DE278" s="291"/>
      <c r="DF278" s="291"/>
      <c r="DG278" s="291"/>
      <c r="DH278" s="291"/>
      <c r="DI278" s="291"/>
      <c r="DJ278" s="291"/>
      <c r="DK278" s="291"/>
      <c r="DL278" s="291"/>
      <c r="DM278" s="291"/>
      <c r="DN278" s="291"/>
      <c r="DO278" s="291"/>
      <c r="DP278" s="291"/>
      <c r="DQ278" s="291"/>
      <c r="DR278" s="291"/>
      <c r="DS278" s="291"/>
      <c r="DT278" s="291"/>
      <c r="DU278" s="291"/>
      <c r="DV278" s="291"/>
      <c r="DW278" s="291"/>
      <c r="DX278" s="291"/>
      <c r="DY278" s="291"/>
    </row>
    <row r="279" spans="1:129" ht="22.5" hidden="1" customHeight="1" x14ac:dyDescent="0.25">
      <c r="A279" s="290"/>
      <c r="B279" s="292"/>
      <c r="C279" s="290"/>
      <c r="D279" s="290"/>
      <c r="E279" s="291"/>
      <c r="F279" s="291"/>
      <c r="G279" s="291"/>
      <c r="H279" s="291"/>
      <c r="I279" s="291"/>
      <c r="J279" s="291"/>
      <c r="K279" s="291"/>
      <c r="L279" s="291"/>
      <c r="M279" s="291"/>
      <c r="N279" s="291"/>
      <c r="O279" s="291"/>
      <c r="P279" s="291"/>
      <c r="Q279" s="291"/>
      <c r="R279" s="291"/>
      <c r="S279" s="291"/>
      <c r="T279" s="291"/>
      <c r="U279" s="291"/>
      <c r="V279" s="291"/>
      <c r="W279" s="291"/>
      <c r="X279" s="291"/>
      <c r="Y279" s="291"/>
      <c r="Z279" s="291"/>
      <c r="AA279" s="291"/>
      <c r="AB279" s="291"/>
      <c r="AC279" s="291"/>
      <c r="AD279" s="291"/>
      <c r="AE279" s="291"/>
      <c r="AF279" s="291"/>
      <c r="AG279" s="291"/>
      <c r="AH279" s="291"/>
      <c r="AI279" s="291"/>
      <c r="AJ279" s="291"/>
      <c r="AK279" s="291"/>
      <c r="AL279" s="291"/>
      <c r="AM279" s="291"/>
      <c r="AN279" s="291"/>
      <c r="AO279" s="291"/>
      <c r="AP279" s="291"/>
      <c r="AQ279" s="291"/>
      <c r="AR279" s="291"/>
      <c r="AS279" s="291"/>
      <c r="AT279" s="291"/>
      <c r="AU279" s="291"/>
      <c r="AV279" s="291"/>
      <c r="AW279" s="291"/>
      <c r="AX279" s="291"/>
      <c r="AY279" s="291"/>
      <c r="AZ279" s="291"/>
      <c r="BA279" s="291"/>
      <c r="BB279" s="291"/>
      <c r="BC279" s="291"/>
      <c r="BD279" s="291"/>
      <c r="BE279" s="291"/>
      <c r="BF279" s="291"/>
      <c r="BG279" s="291"/>
      <c r="BH279" s="291"/>
      <c r="BI279" s="291"/>
      <c r="BJ279" s="291"/>
      <c r="BK279" s="291"/>
      <c r="BL279" s="291"/>
      <c r="BM279" s="291"/>
      <c r="BN279" s="291"/>
      <c r="BO279" s="291"/>
      <c r="BP279" s="291"/>
      <c r="BQ279" s="291"/>
      <c r="BR279" s="291"/>
      <c r="BS279" s="291"/>
      <c r="BT279" s="291"/>
      <c r="BU279" s="291"/>
      <c r="BV279" s="291"/>
      <c r="BW279" s="291"/>
      <c r="BX279" s="291"/>
      <c r="BY279" s="291"/>
      <c r="BZ279" s="291"/>
      <c r="CA279" s="291"/>
      <c r="CB279" s="291"/>
      <c r="CC279" s="291"/>
      <c r="CD279" s="291"/>
      <c r="CE279" s="291"/>
      <c r="CF279" s="291"/>
      <c r="CG279" s="291"/>
      <c r="CH279" s="291"/>
      <c r="CI279" s="291"/>
      <c r="CJ279" s="291"/>
      <c r="CK279" s="291"/>
      <c r="CL279" s="291"/>
      <c r="CM279" s="291"/>
      <c r="CN279" s="291"/>
      <c r="CO279" s="291"/>
      <c r="CP279" s="291"/>
      <c r="CQ279" s="291"/>
      <c r="CR279" s="291"/>
      <c r="CS279" s="291"/>
      <c r="CT279" s="291"/>
      <c r="CU279" s="291"/>
      <c r="CV279" s="291"/>
      <c r="CW279" s="291"/>
      <c r="CX279" s="291"/>
      <c r="CY279" s="291"/>
      <c r="CZ279" s="291"/>
      <c r="DA279" s="291"/>
      <c r="DB279" s="291"/>
      <c r="DC279" s="291"/>
      <c r="DD279" s="291"/>
      <c r="DE279" s="291"/>
      <c r="DF279" s="291"/>
      <c r="DG279" s="291"/>
      <c r="DH279" s="291"/>
      <c r="DI279" s="291"/>
      <c r="DJ279" s="291"/>
      <c r="DK279" s="291"/>
      <c r="DL279" s="291"/>
      <c r="DM279" s="291"/>
      <c r="DN279" s="291"/>
      <c r="DO279" s="291"/>
      <c r="DP279" s="291"/>
      <c r="DQ279" s="291"/>
      <c r="DR279" s="291"/>
      <c r="DS279" s="291"/>
      <c r="DT279" s="291"/>
      <c r="DU279" s="291"/>
      <c r="DV279" s="291"/>
      <c r="DW279" s="291"/>
      <c r="DX279" s="291"/>
      <c r="DY279" s="291"/>
    </row>
    <row r="280" spans="1:129" ht="22.5" hidden="1" customHeight="1" x14ac:dyDescent="0.25">
      <c r="A280" s="290"/>
      <c r="B280" s="292"/>
      <c r="C280" s="290"/>
      <c r="D280" s="290"/>
      <c r="E280" s="291"/>
      <c r="F280" s="291"/>
      <c r="G280" s="291"/>
      <c r="H280" s="291"/>
      <c r="I280" s="291"/>
      <c r="J280" s="291"/>
      <c r="K280" s="291"/>
      <c r="L280" s="291"/>
      <c r="M280" s="291"/>
      <c r="N280" s="291"/>
      <c r="O280" s="291"/>
      <c r="P280" s="291"/>
      <c r="Q280" s="291"/>
      <c r="R280" s="291"/>
      <c r="S280" s="291"/>
      <c r="T280" s="291"/>
      <c r="U280" s="291"/>
      <c r="V280" s="291"/>
      <c r="W280" s="291"/>
      <c r="X280" s="291"/>
      <c r="Y280" s="291"/>
      <c r="Z280" s="291"/>
      <c r="AA280" s="291"/>
      <c r="AB280" s="291"/>
      <c r="AC280" s="291"/>
      <c r="AD280" s="291"/>
      <c r="AE280" s="291"/>
      <c r="AF280" s="291"/>
      <c r="AG280" s="291"/>
      <c r="AH280" s="291"/>
      <c r="AI280" s="291"/>
      <c r="AJ280" s="291"/>
      <c r="AK280" s="291"/>
      <c r="AL280" s="291"/>
      <c r="AM280" s="291"/>
      <c r="AN280" s="291"/>
      <c r="AO280" s="291"/>
      <c r="AP280" s="291"/>
      <c r="AQ280" s="291"/>
      <c r="AR280" s="291"/>
      <c r="AS280" s="291"/>
      <c r="AT280" s="291"/>
      <c r="AU280" s="291"/>
      <c r="AV280" s="291"/>
      <c r="AW280" s="291"/>
      <c r="AX280" s="291"/>
      <c r="AY280" s="291"/>
      <c r="AZ280" s="291"/>
      <c r="BA280" s="291"/>
      <c r="BB280" s="291"/>
      <c r="BC280" s="291"/>
      <c r="BD280" s="291"/>
      <c r="BE280" s="291"/>
      <c r="BF280" s="291"/>
      <c r="BG280" s="291"/>
      <c r="BH280" s="291"/>
      <c r="BI280" s="291"/>
      <c r="BJ280" s="291"/>
      <c r="BK280" s="291"/>
      <c r="BL280" s="291"/>
      <c r="BM280" s="291"/>
      <c r="BN280" s="291"/>
      <c r="BO280" s="291"/>
      <c r="BP280" s="291"/>
      <c r="BQ280" s="291"/>
      <c r="BR280" s="291"/>
      <c r="BS280" s="291"/>
      <c r="BT280" s="291"/>
      <c r="BU280" s="291"/>
      <c r="BV280" s="291"/>
      <c r="BW280" s="291"/>
      <c r="BX280" s="291"/>
      <c r="BY280" s="291"/>
      <c r="BZ280" s="291"/>
      <c r="CA280" s="291"/>
      <c r="CB280" s="291"/>
      <c r="CC280" s="291"/>
      <c r="CD280" s="291"/>
      <c r="CE280" s="291"/>
      <c r="CF280" s="291"/>
      <c r="CG280" s="291"/>
      <c r="CH280" s="291"/>
      <c r="CI280" s="291"/>
      <c r="CJ280" s="291"/>
      <c r="CK280" s="291"/>
      <c r="CL280" s="291"/>
      <c r="CM280" s="291"/>
      <c r="CN280" s="291"/>
      <c r="CO280" s="291"/>
      <c r="CP280" s="291"/>
      <c r="CQ280" s="291"/>
      <c r="CR280" s="291"/>
      <c r="CS280" s="291"/>
      <c r="CT280" s="291"/>
      <c r="CU280" s="291"/>
      <c r="CV280" s="291"/>
      <c r="CW280" s="291"/>
      <c r="CX280" s="291"/>
      <c r="CY280" s="291"/>
      <c r="CZ280" s="291"/>
      <c r="DA280" s="291"/>
      <c r="DB280" s="291"/>
      <c r="DC280" s="291"/>
      <c r="DD280" s="291"/>
      <c r="DE280" s="291"/>
      <c r="DF280" s="291"/>
      <c r="DG280" s="291"/>
      <c r="DH280" s="291"/>
      <c r="DI280" s="291"/>
      <c r="DJ280" s="291"/>
      <c r="DK280" s="291"/>
      <c r="DL280" s="291"/>
      <c r="DM280" s="291"/>
      <c r="DN280" s="291"/>
      <c r="DO280" s="291"/>
      <c r="DP280" s="291"/>
      <c r="DQ280" s="291"/>
      <c r="DR280" s="291"/>
      <c r="DS280" s="291"/>
      <c r="DT280" s="291"/>
      <c r="DU280" s="291"/>
      <c r="DV280" s="291"/>
      <c r="DW280" s="291"/>
      <c r="DX280" s="291"/>
      <c r="DY280" s="291"/>
    </row>
    <row r="281" spans="1:129" ht="22.5" hidden="1" customHeight="1" x14ac:dyDescent="0.25">
      <c r="A281" s="290"/>
      <c r="B281" s="292"/>
      <c r="C281" s="290"/>
      <c r="D281" s="290"/>
      <c r="E281" s="291"/>
      <c r="F281" s="291"/>
      <c r="G281" s="291"/>
      <c r="H281" s="291"/>
      <c r="I281" s="291"/>
      <c r="J281" s="291"/>
      <c r="K281" s="291"/>
      <c r="L281" s="291"/>
      <c r="M281" s="291"/>
      <c r="N281" s="291"/>
      <c r="O281" s="291"/>
      <c r="P281" s="291"/>
      <c r="Q281" s="291"/>
      <c r="R281" s="291"/>
      <c r="S281" s="291"/>
      <c r="T281" s="291"/>
      <c r="U281" s="291"/>
      <c r="V281" s="291"/>
      <c r="W281" s="291"/>
      <c r="X281" s="291"/>
      <c r="Y281" s="291"/>
      <c r="Z281" s="291"/>
      <c r="AA281" s="291"/>
      <c r="AB281" s="291"/>
      <c r="AC281" s="291"/>
      <c r="AD281" s="291"/>
      <c r="AE281" s="291"/>
      <c r="AF281" s="291"/>
      <c r="AG281" s="291"/>
      <c r="AH281" s="291"/>
      <c r="AI281" s="291"/>
      <c r="AJ281" s="291"/>
      <c r="AK281" s="291"/>
      <c r="AL281" s="291"/>
      <c r="AM281" s="291"/>
      <c r="AN281" s="291"/>
      <c r="AO281" s="291"/>
      <c r="AP281" s="291"/>
      <c r="AQ281" s="291"/>
      <c r="AR281" s="291"/>
      <c r="AS281" s="291"/>
      <c r="AT281" s="291"/>
      <c r="AU281" s="291"/>
      <c r="AV281" s="291"/>
      <c r="AW281" s="291"/>
      <c r="AX281" s="291"/>
      <c r="AY281" s="291"/>
      <c r="AZ281" s="291"/>
      <c r="BA281" s="291"/>
      <c r="BB281" s="291"/>
      <c r="BC281" s="291"/>
      <c r="BD281" s="291"/>
      <c r="BE281" s="291"/>
      <c r="BF281" s="291"/>
      <c r="BG281" s="291"/>
      <c r="BH281" s="291"/>
      <c r="BI281" s="291"/>
      <c r="BJ281" s="291"/>
      <c r="BK281" s="291"/>
      <c r="BL281" s="291"/>
      <c r="BM281" s="291"/>
      <c r="BN281" s="291"/>
      <c r="BO281" s="291"/>
      <c r="BP281" s="291"/>
      <c r="BQ281" s="291"/>
      <c r="BR281" s="291"/>
      <c r="BS281" s="291"/>
      <c r="BT281" s="291"/>
      <c r="BU281" s="291"/>
      <c r="BV281" s="291"/>
      <c r="BW281" s="291"/>
      <c r="BX281" s="291"/>
      <c r="BY281" s="291"/>
      <c r="BZ281" s="291"/>
      <c r="CA281" s="291"/>
      <c r="CB281" s="291"/>
      <c r="CC281" s="291"/>
      <c r="CD281" s="291"/>
      <c r="CE281" s="291"/>
      <c r="CF281" s="291"/>
      <c r="CG281" s="291"/>
      <c r="CH281" s="291"/>
      <c r="CI281" s="291"/>
      <c r="CJ281" s="291"/>
      <c r="CK281" s="291"/>
      <c r="CL281" s="291"/>
      <c r="CM281" s="291"/>
      <c r="CN281" s="291"/>
      <c r="CO281" s="291"/>
      <c r="CP281" s="291"/>
      <c r="CQ281" s="291"/>
      <c r="CR281" s="291"/>
      <c r="CS281" s="291"/>
      <c r="CT281" s="291"/>
      <c r="CU281" s="291"/>
      <c r="CV281" s="291"/>
      <c r="CW281" s="291"/>
      <c r="CX281" s="291"/>
      <c r="CY281" s="291"/>
      <c r="CZ281" s="291"/>
      <c r="DA281" s="291"/>
      <c r="DB281" s="291"/>
      <c r="DC281" s="291"/>
      <c r="DD281" s="291"/>
      <c r="DE281" s="291"/>
      <c r="DF281" s="291"/>
      <c r="DG281" s="291"/>
      <c r="DH281" s="291"/>
      <c r="DI281" s="291"/>
      <c r="DJ281" s="291"/>
      <c r="DK281" s="291"/>
      <c r="DL281" s="291"/>
      <c r="DM281" s="291"/>
      <c r="DN281" s="291"/>
      <c r="DO281" s="291"/>
      <c r="DP281" s="291"/>
      <c r="DQ281" s="291"/>
      <c r="DR281" s="291"/>
      <c r="DS281" s="291"/>
      <c r="DT281" s="291"/>
      <c r="DU281" s="291"/>
      <c r="DV281" s="291"/>
      <c r="DW281" s="291"/>
      <c r="DX281" s="291"/>
      <c r="DY281" s="291"/>
    </row>
    <row r="282" spans="1:129" ht="22.5" hidden="1" customHeight="1" x14ac:dyDescent="0.25">
      <c r="A282" s="290"/>
      <c r="B282" s="292"/>
      <c r="C282" s="290"/>
      <c r="D282" s="290"/>
      <c r="E282" s="291"/>
      <c r="F282" s="291"/>
      <c r="G282" s="291"/>
      <c r="H282" s="291"/>
      <c r="I282" s="291"/>
      <c r="J282" s="291"/>
      <c r="K282" s="291"/>
      <c r="L282" s="291"/>
      <c r="M282" s="291"/>
      <c r="N282" s="291"/>
      <c r="O282" s="291"/>
      <c r="P282" s="291"/>
      <c r="Q282" s="291"/>
      <c r="R282" s="291"/>
      <c r="S282" s="291"/>
      <c r="T282" s="291"/>
      <c r="U282" s="291"/>
      <c r="V282" s="291"/>
      <c r="W282" s="291"/>
      <c r="X282" s="291"/>
      <c r="Y282" s="291"/>
      <c r="Z282" s="291"/>
      <c r="AA282" s="291"/>
      <c r="AB282" s="291"/>
      <c r="AC282" s="291"/>
      <c r="AD282" s="291"/>
      <c r="AE282" s="291"/>
      <c r="AF282" s="291"/>
      <c r="AG282" s="291"/>
      <c r="AH282" s="291"/>
      <c r="AI282" s="291"/>
      <c r="AJ282" s="291"/>
      <c r="AK282" s="291"/>
      <c r="AL282" s="291"/>
      <c r="AM282" s="291"/>
      <c r="AN282" s="291"/>
      <c r="AO282" s="291"/>
      <c r="AP282" s="291"/>
      <c r="AQ282" s="291"/>
      <c r="AR282" s="291"/>
      <c r="AS282" s="291"/>
      <c r="AT282" s="291"/>
      <c r="AU282" s="291"/>
      <c r="AV282" s="291"/>
      <c r="AW282" s="291"/>
      <c r="AX282" s="291"/>
      <c r="AY282" s="291"/>
      <c r="AZ282" s="291"/>
      <c r="BA282" s="291"/>
      <c r="BB282" s="291"/>
      <c r="BC282" s="291"/>
      <c r="BD282" s="291"/>
      <c r="BE282" s="291"/>
      <c r="BF282" s="291"/>
      <c r="BG282" s="291"/>
      <c r="BH282" s="291"/>
      <c r="BI282" s="291"/>
      <c r="BJ282" s="291"/>
      <c r="BK282" s="291"/>
      <c r="BL282" s="291"/>
      <c r="BM282" s="291"/>
      <c r="BN282" s="291"/>
      <c r="BO282" s="291"/>
      <c r="BP282" s="291"/>
      <c r="BQ282" s="291"/>
      <c r="BR282" s="291"/>
      <c r="BS282" s="291"/>
      <c r="BT282" s="291"/>
      <c r="BU282" s="291"/>
      <c r="BV282" s="291"/>
      <c r="BW282" s="291"/>
      <c r="BX282" s="291"/>
      <c r="BY282" s="291"/>
      <c r="BZ282" s="291"/>
      <c r="CA282" s="291"/>
      <c r="CB282" s="291"/>
      <c r="CC282" s="291"/>
      <c r="CD282" s="291"/>
      <c r="CE282" s="291"/>
      <c r="CF282" s="291"/>
      <c r="CG282" s="291"/>
      <c r="CH282" s="291"/>
      <c r="CI282" s="291"/>
      <c r="CJ282" s="291"/>
      <c r="CK282" s="291"/>
      <c r="CL282" s="291"/>
      <c r="CM282" s="291"/>
      <c r="CN282" s="291"/>
      <c r="CO282" s="291"/>
      <c r="CP282" s="291"/>
      <c r="CQ282" s="291"/>
      <c r="CR282" s="291"/>
      <c r="CS282" s="291"/>
      <c r="CT282" s="291"/>
      <c r="CU282" s="291"/>
      <c r="CV282" s="291"/>
      <c r="CW282" s="291"/>
      <c r="CX282" s="291"/>
      <c r="CY282" s="291"/>
      <c r="CZ282" s="291"/>
      <c r="DA282" s="291"/>
      <c r="DB282" s="291"/>
      <c r="DC282" s="291"/>
      <c r="DD282" s="291"/>
      <c r="DE282" s="291"/>
      <c r="DF282" s="291"/>
      <c r="DG282" s="291"/>
      <c r="DH282" s="291"/>
      <c r="DI282" s="291"/>
      <c r="DJ282" s="291"/>
      <c r="DK282" s="291"/>
      <c r="DL282" s="291"/>
      <c r="DM282" s="291"/>
      <c r="DN282" s="291"/>
      <c r="DO282" s="291"/>
      <c r="DP282" s="291"/>
      <c r="DQ282" s="291"/>
      <c r="DR282" s="291"/>
      <c r="DS282" s="291"/>
      <c r="DT282" s="291"/>
      <c r="DU282" s="291"/>
      <c r="DV282" s="291"/>
      <c r="DW282" s="291"/>
      <c r="DX282" s="291"/>
      <c r="DY282" s="291"/>
    </row>
    <row r="283" spans="1:129" ht="22.5" hidden="1" customHeight="1" x14ac:dyDescent="0.25">
      <c r="A283" s="290"/>
      <c r="B283" s="292"/>
      <c r="C283" s="290"/>
      <c r="D283" s="290"/>
      <c r="E283" s="291"/>
      <c r="F283" s="291"/>
      <c r="G283" s="291"/>
      <c r="H283" s="291"/>
      <c r="I283" s="291"/>
      <c r="J283" s="291"/>
      <c r="K283" s="291"/>
      <c r="L283" s="291"/>
      <c r="M283" s="291"/>
      <c r="N283" s="291"/>
      <c r="O283" s="291"/>
      <c r="P283" s="291"/>
      <c r="Q283" s="291"/>
      <c r="R283" s="291"/>
      <c r="S283" s="291"/>
      <c r="T283" s="291"/>
      <c r="U283" s="291"/>
      <c r="V283" s="291"/>
      <c r="W283" s="291"/>
      <c r="X283" s="291"/>
      <c r="Y283" s="291"/>
      <c r="Z283" s="291"/>
      <c r="AA283" s="291"/>
      <c r="AB283" s="291"/>
      <c r="AC283" s="291"/>
      <c r="AD283" s="291"/>
      <c r="AE283" s="291"/>
      <c r="AF283" s="291"/>
      <c r="AG283" s="291"/>
      <c r="AH283" s="291"/>
      <c r="AI283" s="291"/>
      <c r="AJ283" s="291"/>
      <c r="AK283" s="291"/>
      <c r="AL283" s="291"/>
      <c r="AM283" s="291"/>
      <c r="AN283" s="291"/>
      <c r="AO283" s="291"/>
      <c r="AP283" s="291"/>
      <c r="AQ283" s="291"/>
      <c r="AR283" s="291"/>
      <c r="AS283" s="291"/>
      <c r="AT283" s="291"/>
      <c r="AU283" s="291"/>
      <c r="AV283" s="291"/>
      <c r="AW283" s="291"/>
      <c r="AX283" s="291"/>
      <c r="AY283" s="291"/>
      <c r="AZ283" s="291"/>
      <c r="BA283" s="291"/>
      <c r="BB283" s="291"/>
      <c r="BC283" s="291"/>
      <c r="BD283" s="291"/>
      <c r="BE283" s="291"/>
      <c r="BF283" s="291"/>
      <c r="BG283" s="291"/>
      <c r="BH283" s="291"/>
      <c r="BI283" s="291"/>
      <c r="BJ283" s="291"/>
      <c r="BK283" s="291"/>
      <c r="BL283" s="291"/>
      <c r="BM283" s="291"/>
      <c r="BN283" s="291"/>
      <c r="BO283" s="291"/>
      <c r="BP283" s="291"/>
      <c r="BQ283" s="291"/>
      <c r="BR283" s="291"/>
      <c r="BS283" s="291"/>
      <c r="BT283" s="291"/>
      <c r="BU283" s="291"/>
      <c r="BV283" s="291"/>
      <c r="BW283" s="291"/>
      <c r="BX283" s="291"/>
      <c r="BY283" s="291"/>
      <c r="BZ283" s="291"/>
      <c r="CA283" s="291"/>
      <c r="CB283" s="291"/>
      <c r="CC283" s="291"/>
      <c r="CD283" s="291"/>
      <c r="CE283" s="291"/>
      <c r="CF283" s="291"/>
      <c r="CG283" s="291"/>
      <c r="CH283" s="291"/>
      <c r="CI283" s="291"/>
      <c r="CJ283" s="291"/>
      <c r="CK283" s="291"/>
      <c r="CL283" s="291"/>
      <c r="CM283" s="291"/>
      <c r="CN283" s="291"/>
      <c r="CO283" s="291"/>
      <c r="CP283" s="291"/>
      <c r="CQ283" s="291"/>
      <c r="CR283" s="291"/>
      <c r="CS283" s="291"/>
      <c r="CT283" s="291"/>
      <c r="CU283" s="291"/>
      <c r="CV283" s="291"/>
      <c r="CW283" s="291"/>
      <c r="CX283" s="291"/>
      <c r="CY283" s="291"/>
      <c r="CZ283" s="291"/>
      <c r="DA283" s="291"/>
      <c r="DB283" s="291"/>
      <c r="DC283" s="291"/>
      <c r="DD283" s="291"/>
      <c r="DE283" s="291"/>
      <c r="DF283" s="291"/>
      <c r="DG283" s="291"/>
      <c r="DH283" s="291"/>
      <c r="DI283" s="291"/>
      <c r="DJ283" s="291"/>
      <c r="DK283" s="291"/>
      <c r="DL283" s="291"/>
      <c r="DM283" s="291"/>
      <c r="DN283" s="291"/>
      <c r="DO283" s="291"/>
      <c r="DP283" s="291"/>
      <c r="DQ283" s="291"/>
      <c r="DR283" s="291"/>
      <c r="DS283" s="291"/>
      <c r="DT283" s="291"/>
      <c r="DU283" s="291"/>
      <c r="DV283" s="291"/>
      <c r="DW283" s="291"/>
      <c r="DX283" s="291"/>
      <c r="DY283" s="291"/>
    </row>
    <row r="284" spans="1:129" ht="22.5" hidden="1" customHeight="1" x14ac:dyDescent="0.25">
      <c r="A284" s="290"/>
      <c r="B284" s="292"/>
      <c r="C284" s="290"/>
      <c r="D284" s="290"/>
      <c r="E284" s="291"/>
      <c r="F284" s="291"/>
      <c r="G284" s="291"/>
      <c r="H284" s="291"/>
      <c r="I284" s="291"/>
      <c r="J284" s="291"/>
      <c r="K284" s="291"/>
      <c r="L284" s="291"/>
      <c r="M284" s="291"/>
      <c r="N284" s="291"/>
      <c r="O284" s="291"/>
      <c r="P284" s="291"/>
      <c r="Q284" s="291"/>
      <c r="R284" s="291"/>
      <c r="S284" s="291"/>
      <c r="T284" s="291"/>
      <c r="U284" s="291"/>
      <c r="V284" s="291"/>
      <c r="W284" s="291"/>
      <c r="X284" s="291"/>
      <c r="Y284" s="291"/>
      <c r="Z284" s="291"/>
      <c r="AA284" s="291"/>
      <c r="AB284" s="291"/>
      <c r="AC284" s="291"/>
      <c r="AD284" s="291"/>
      <c r="AE284" s="291"/>
      <c r="AF284" s="291"/>
      <c r="AG284" s="291"/>
      <c r="AH284" s="291"/>
      <c r="AI284" s="291"/>
      <c r="AJ284" s="291"/>
      <c r="AK284" s="291"/>
      <c r="AL284" s="291"/>
      <c r="AM284" s="291"/>
      <c r="AN284" s="291"/>
      <c r="AO284" s="291"/>
      <c r="AP284" s="291"/>
      <c r="AQ284" s="291"/>
      <c r="AR284" s="291"/>
      <c r="AS284" s="291"/>
      <c r="AT284" s="291"/>
      <c r="AU284" s="291"/>
      <c r="AV284" s="291"/>
      <c r="AW284" s="291"/>
      <c r="AX284" s="291"/>
      <c r="AY284" s="291"/>
      <c r="AZ284" s="291"/>
      <c r="BA284" s="291"/>
      <c r="BB284" s="291"/>
      <c r="BC284" s="291"/>
      <c r="BD284" s="291"/>
      <c r="BE284" s="291"/>
      <c r="BF284" s="291"/>
      <c r="BG284" s="291"/>
      <c r="BH284" s="291"/>
      <c r="BI284" s="291"/>
      <c r="BJ284" s="291"/>
      <c r="BK284" s="291"/>
      <c r="BL284" s="291"/>
      <c r="BM284" s="291"/>
      <c r="BN284" s="291"/>
      <c r="BO284" s="291"/>
      <c r="BP284" s="291"/>
      <c r="BQ284" s="291"/>
      <c r="BR284" s="291"/>
      <c r="BS284" s="291"/>
      <c r="BT284" s="291"/>
      <c r="BU284" s="291"/>
      <c r="BV284" s="291"/>
      <c r="BW284" s="291"/>
      <c r="BX284" s="291"/>
      <c r="BY284" s="291"/>
      <c r="BZ284" s="291"/>
      <c r="CA284" s="291"/>
      <c r="CB284" s="291"/>
      <c r="CC284" s="291"/>
      <c r="CD284" s="291"/>
      <c r="CE284" s="291"/>
      <c r="CF284" s="291"/>
      <c r="CG284" s="291"/>
      <c r="CH284" s="291"/>
      <c r="CI284" s="291"/>
      <c r="CJ284" s="291"/>
      <c r="CK284" s="291"/>
      <c r="CL284" s="291"/>
      <c r="CM284" s="291"/>
      <c r="CN284" s="291"/>
      <c r="CO284" s="291"/>
      <c r="CP284" s="291"/>
      <c r="CQ284" s="291"/>
      <c r="CR284" s="291"/>
      <c r="CS284" s="291"/>
      <c r="CT284" s="291"/>
      <c r="CU284" s="291"/>
      <c r="CV284" s="291"/>
      <c r="CW284" s="291"/>
      <c r="CX284" s="291"/>
      <c r="CY284" s="291"/>
      <c r="CZ284" s="291"/>
      <c r="DA284" s="291"/>
      <c r="DB284" s="291"/>
      <c r="DC284" s="291"/>
      <c r="DD284" s="291"/>
      <c r="DE284" s="291"/>
      <c r="DF284" s="291"/>
      <c r="DG284" s="291"/>
      <c r="DH284" s="291"/>
      <c r="DI284" s="291"/>
      <c r="DJ284" s="291"/>
      <c r="DK284" s="291"/>
      <c r="DL284" s="291"/>
      <c r="DM284" s="291"/>
      <c r="DN284" s="291"/>
      <c r="DO284" s="291"/>
      <c r="DP284" s="291"/>
      <c r="DQ284" s="291"/>
      <c r="DR284" s="291"/>
      <c r="DS284" s="291"/>
      <c r="DT284" s="291"/>
      <c r="DU284" s="291"/>
      <c r="DV284" s="291"/>
      <c r="DW284" s="291"/>
      <c r="DX284" s="291"/>
      <c r="DY284" s="291"/>
    </row>
    <row r="285" spans="1:129" ht="22.5" hidden="1" customHeight="1" x14ac:dyDescent="0.25">
      <c r="A285" s="290"/>
      <c r="B285" s="292"/>
      <c r="C285" s="290"/>
      <c r="D285" s="290"/>
      <c r="E285" s="291"/>
      <c r="F285" s="291"/>
      <c r="G285" s="291"/>
      <c r="H285" s="291"/>
      <c r="I285" s="291"/>
      <c r="J285" s="291"/>
      <c r="K285" s="291"/>
      <c r="L285" s="291"/>
      <c r="M285" s="291"/>
      <c r="N285" s="291"/>
      <c r="O285" s="291"/>
      <c r="P285" s="291"/>
      <c r="Q285" s="291"/>
      <c r="R285" s="291"/>
      <c r="S285" s="291"/>
      <c r="T285" s="291"/>
      <c r="U285" s="291"/>
      <c r="V285" s="291"/>
      <c r="W285" s="291"/>
      <c r="X285" s="291"/>
      <c r="Y285" s="291"/>
      <c r="Z285" s="291"/>
      <c r="AA285" s="291"/>
      <c r="AB285" s="291"/>
      <c r="AC285" s="291"/>
      <c r="AD285" s="291"/>
      <c r="AE285" s="291"/>
      <c r="AF285" s="291"/>
      <c r="AG285" s="291"/>
      <c r="AH285" s="291"/>
      <c r="AI285" s="291"/>
      <c r="AJ285" s="291"/>
      <c r="AK285" s="291"/>
      <c r="AL285" s="291"/>
      <c r="AM285" s="291"/>
      <c r="AN285" s="291"/>
      <c r="AO285" s="291"/>
      <c r="AP285" s="291"/>
      <c r="AQ285" s="291"/>
      <c r="AR285" s="291"/>
      <c r="AS285" s="291"/>
      <c r="AT285" s="291"/>
      <c r="AU285" s="291"/>
      <c r="AV285" s="291"/>
      <c r="AW285" s="291"/>
      <c r="AX285" s="291"/>
      <c r="AY285" s="291"/>
      <c r="AZ285" s="291"/>
      <c r="BA285" s="291"/>
      <c r="BB285" s="291"/>
      <c r="BC285" s="291"/>
      <c r="BD285" s="291"/>
      <c r="BE285" s="291"/>
      <c r="BF285" s="291"/>
      <c r="BG285" s="291"/>
      <c r="BH285" s="291"/>
      <c r="BI285" s="291"/>
      <c r="BJ285" s="291"/>
      <c r="BK285" s="291"/>
      <c r="BL285" s="291"/>
      <c r="BM285" s="291"/>
      <c r="BN285" s="291"/>
      <c r="BO285" s="291"/>
      <c r="BP285" s="291"/>
      <c r="BQ285" s="291"/>
      <c r="BR285" s="291"/>
      <c r="BS285" s="291"/>
      <c r="BT285" s="291"/>
      <c r="BU285" s="291"/>
      <c r="BV285" s="291"/>
      <c r="BW285" s="291"/>
      <c r="BX285" s="291"/>
      <c r="BY285" s="291"/>
      <c r="BZ285" s="291"/>
      <c r="CA285" s="291"/>
      <c r="CB285" s="291"/>
      <c r="CC285" s="291"/>
      <c r="CD285" s="291"/>
      <c r="CE285" s="291"/>
      <c r="CF285" s="291"/>
      <c r="CG285" s="291"/>
      <c r="CH285" s="291"/>
      <c r="CI285" s="291"/>
      <c r="CJ285" s="291"/>
      <c r="CK285" s="291"/>
      <c r="CL285" s="291"/>
      <c r="CM285" s="291"/>
      <c r="CN285" s="291"/>
      <c r="CO285" s="291"/>
      <c r="CP285" s="291"/>
      <c r="CQ285" s="291"/>
      <c r="CR285" s="291"/>
      <c r="CS285" s="291"/>
      <c r="CT285" s="291"/>
      <c r="CU285" s="291"/>
      <c r="CV285" s="291"/>
      <c r="CW285" s="291"/>
      <c r="CX285" s="291"/>
      <c r="CY285" s="291"/>
      <c r="CZ285" s="291"/>
      <c r="DA285" s="291"/>
      <c r="DB285" s="291"/>
      <c r="DC285" s="291"/>
      <c r="DD285" s="291"/>
      <c r="DE285" s="291"/>
      <c r="DF285" s="291"/>
      <c r="DG285" s="291"/>
      <c r="DH285" s="291"/>
      <c r="DI285" s="291"/>
      <c r="DJ285" s="291"/>
      <c r="DK285" s="291"/>
      <c r="DL285" s="291"/>
      <c r="DM285" s="291"/>
      <c r="DN285" s="291"/>
      <c r="DO285" s="291"/>
      <c r="DP285" s="291"/>
      <c r="DQ285" s="291"/>
      <c r="DR285" s="291"/>
      <c r="DS285" s="291"/>
      <c r="DT285" s="291"/>
      <c r="DU285" s="291"/>
      <c r="DV285" s="291"/>
      <c r="DW285" s="291"/>
      <c r="DX285" s="291"/>
      <c r="DY285" s="291"/>
    </row>
    <row r="286" spans="1:129" ht="22.5" hidden="1" customHeight="1" x14ac:dyDescent="0.25">
      <c r="A286" s="290"/>
      <c r="B286" s="292"/>
      <c r="C286" s="290"/>
      <c r="D286" s="290"/>
      <c r="E286" s="291"/>
      <c r="F286" s="291"/>
      <c r="G286" s="291"/>
      <c r="H286" s="291"/>
      <c r="I286" s="291"/>
      <c r="J286" s="291"/>
      <c r="K286" s="291"/>
      <c r="L286" s="291"/>
      <c r="M286" s="291"/>
      <c r="N286" s="291"/>
      <c r="O286" s="291"/>
      <c r="P286" s="291"/>
      <c r="Q286" s="291"/>
      <c r="R286" s="291"/>
      <c r="S286" s="291"/>
      <c r="T286" s="291"/>
      <c r="U286" s="291"/>
      <c r="V286" s="291"/>
      <c r="W286" s="291"/>
      <c r="X286" s="291"/>
      <c r="Y286" s="291"/>
      <c r="Z286" s="291"/>
      <c r="AA286" s="291"/>
      <c r="AB286" s="291"/>
      <c r="AC286" s="291"/>
      <c r="AD286" s="291"/>
      <c r="AE286" s="291"/>
      <c r="AF286" s="291"/>
      <c r="AG286" s="291"/>
      <c r="AH286" s="291"/>
      <c r="AI286" s="291"/>
      <c r="AJ286" s="291"/>
      <c r="AK286" s="291"/>
      <c r="AL286" s="291"/>
      <c r="AM286" s="291"/>
      <c r="AN286" s="291"/>
      <c r="AO286" s="291"/>
      <c r="AP286" s="291"/>
      <c r="AQ286" s="291"/>
      <c r="AR286" s="291"/>
      <c r="AS286" s="291"/>
      <c r="AT286" s="291"/>
      <c r="AU286" s="291"/>
      <c r="AV286" s="291"/>
      <c r="AW286" s="291"/>
      <c r="AX286" s="291"/>
      <c r="AY286" s="291"/>
      <c r="AZ286" s="291"/>
      <c r="BA286" s="291"/>
      <c r="BB286" s="291"/>
      <c r="BC286" s="291"/>
      <c r="BD286" s="291"/>
      <c r="BE286" s="291"/>
      <c r="BF286" s="291"/>
      <c r="BG286" s="291"/>
      <c r="BH286" s="291"/>
      <c r="BI286" s="291"/>
      <c r="BJ286" s="291"/>
      <c r="BK286" s="291"/>
      <c r="BL286" s="291"/>
      <c r="BM286" s="291"/>
      <c r="BN286" s="291"/>
      <c r="BO286" s="291"/>
      <c r="BP286" s="291"/>
      <c r="BQ286" s="291"/>
      <c r="BR286" s="291"/>
      <c r="BS286" s="291"/>
      <c r="BT286" s="291"/>
      <c r="BU286" s="291"/>
      <c r="BV286" s="291"/>
      <c r="BW286" s="291"/>
      <c r="BX286" s="291"/>
      <c r="BY286" s="291"/>
      <c r="BZ286" s="291"/>
      <c r="CA286" s="291"/>
      <c r="CB286" s="291"/>
      <c r="CC286" s="291"/>
      <c r="CD286" s="291"/>
      <c r="CE286" s="291"/>
      <c r="CF286" s="291"/>
      <c r="CG286" s="291"/>
      <c r="CH286" s="291"/>
      <c r="CI286" s="291"/>
      <c r="CJ286" s="291"/>
      <c r="CK286" s="291"/>
      <c r="CL286" s="291"/>
      <c r="CM286" s="291"/>
      <c r="CN286" s="291"/>
      <c r="CO286" s="291"/>
      <c r="CP286" s="291"/>
      <c r="CQ286" s="291"/>
      <c r="CR286" s="291"/>
      <c r="CS286" s="291"/>
      <c r="CT286" s="291"/>
      <c r="CU286" s="291"/>
      <c r="CV286" s="291"/>
      <c r="CW286" s="291"/>
      <c r="CX286" s="291"/>
      <c r="CY286" s="291"/>
      <c r="CZ286" s="291"/>
      <c r="DA286" s="291"/>
      <c r="DB286" s="291"/>
      <c r="DC286" s="291"/>
      <c r="DD286" s="291"/>
      <c r="DE286" s="291"/>
      <c r="DF286" s="291"/>
      <c r="DG286" s="291"/>
      <c r="DH286" s="291"/>
      <c r="DI286" s="291"/>
      <c r="DJ286" s="291"/>
      <c r="DK286" s="291"/>
      <c r="DL286" s="291"/>
      <c r="DM286" s="291"/>
      <c r="DN286" s="291"/>
      <c r="DO286" s="291"/>
      <c r="DP286" s="291"/>
      <c r="DQ286" s="291"/>
      <c r="DR286" s="291"/>
      <c r="DS286" s="291"/>
      <c r="DT286" s="291"/>
      <c r="DU286" s="291"/>
      <c r="DV286" s="291"/>
      <c r="DW286" s="291"/>
      <c r="DX286" s="291"/>
      <c r="DY286" s="291"/>
    </row>
    <row r="287" spans="1:129" ht="22.5" hidden="1" customHeight="1" x14ac:dyDescent="0.25">
      <c r="A287" s="290"/>
      <c r="B287" s="292"/>
      <c r="C287" s="290"/>
      <c r="D287" s="290"/>
      <c r="E287" s="291"/>
      <c r="F287" s="291"/>
      <c r="G287" s="291"/>
      <c r="H287" s="291"/>
      <c r="I287" s="291"/>
      <c r="J287" s="291"/>
      <c r="K287" s="291"/>
      <c r="L287" s="291"/>
      <c r="M287" s="291"/>
      <c r="N287" s="291"/>
      <c r="O287" s="291"/>
      <c r="P287" s="291"/>
      <c r="Q287" s="291"/>
      <c r="R287" s="291"/>
      <c r="S287" s="291"/>
      <c r="T287" s="291"/>
      <c r="U287" s="291"/>
      <c r="V287" s="291"/>
      <c r="W287" s="291"/>
      <c r="X287" s="291"/>
      <c r="Y287" s="291"/>
      <c r="Z287" s="291"/>
      <c r="AA287" s="291"/>
      <c r="AB287" s="291"/>
      <c r="AC287" s="291"/>
      <c r="AD287" s="291"/>
      <c r="AE287" s="291"/>
      <c r="AF287" s="291"/>
      <c r="AG287" s="291"/>
      <c r="AH287" s="291"/>
      <c r="AI287" s="291"/>
      <c r="AJ287" s="291"/>
      <c r="AK287" s="291"/>
      <c r="AL287" s="291"/>
      <c r="AM287" s="291"/>
      <c r="AN287" s="291"/>
      <c r="AO287" s="291"/>
      <c r="AP287" s="291"/>
      <c r="AQ287" s="291"/>
      <c r="AR287" s="291"/>
      <c r="AS287" s="291"/>
      <c r="AT287" s="291"/>
      <c r="AU287" s="291"/>
      <c r="AV287" s="291"/>
      <c r="AW287" s="291"/>
      <c r="AX287" s="291"/>
      <c r="AY287" s="291"/>
      <c r="AZ287" s="291"/>
      <c r="BA287" s="291"/>
      <c r="BB287" s="291"/>
      <c r="BC287" s="291"/>
      <c r="BD287" s="291"/>
      <c r="BE287" s="291"/>
      <c r="BF287" s="291"/>
      <c r="BG287" s="291"/>
      <c r="BH287" s="291"/>
      <c r="BI287" s="291"/>
      <c r="BJ287" s="291"/>
      <c r="BK287" s="291"/>
      <c r="BL287" s="291"/>
      <c r="BM287" s="291"/>
      <c r="BN287" s="291"/>
      <c r="BO287" s="291"/>
      <c r="BP287" s="291"/>
      <c r="BQ287" s="291"/>
      <c r="BR287" s="291"/>
      <c r="BS287" s="291"/>
      <c r="BT287" s="291"/>
      <c r="BU287" s="291"/>
      <c r="BV287" s="291"/>
      <c r="BW287" s="291"/>
      <c r="BX287" s="291"/>
      <c r="BY287" s="291"/>
      <c r="BZ287" s="291"/>
      <c r="CA287" s="291"/>
      <c r="CB287" s="291"/>
      <c r="CC287" s="291"/>
      <c r="CD287" s="291"/>
      <c r="CE287" s="291"/>
      <c r="CF287" s="291"/>
      <c r="CG287" s="291"/>
      <c r="CH287" s="291"/>
      <c r="CI287" s="291"/>
      <c r="CJ287" s="291"/>
      <c r="CK287" s="291"/>
      <c r="CL287" s="291"/>
      <c r="CM287" s="291"/>
      <c r="CN287" s="291"/>
      <c r="CO287" s="291"/>
      <c r="CP287" s="291"/>
      <c r="CQ287" s="291"/>
      <c r="CR287" s="291"/>
      <c r="CS287" s="291"/>
      <c r="CT287" s="291"/>
      <c r="CU287" s="291"/>
      <c r="CV287" s="291"/>
      <c r="CW287" s="291"/>
      <c r="CX287" s="291"/>
      <c r="CY287" s="291"/>
      <c r="CZ287" s="291"/>
      <c r="DA287" s="291"/>
      <c r="DB287" s="291"/>
      <c r="DC287" s="291"/>
      <c r="DD287" s="291"/>
      <c r="DE287" s="291"/>
      <c r="DF287" s="291"/>
      <c r="DG287" s="291"/>
      <c r="DH287" s="291"/>
      <c r="DI287" s="291"/>
      <c r="DJ287" s="291"/>
      <c r="DK287" s="291"/>
      <c r="DL287" s="291"/>
      <c r="DM287" s="291"/>
      <c r="DN287" s="291"/>
      <c r="DO287" s="291"/>
      <c r="DP287" s="291"/>
      <c r="DQ287" s="291"/>
      <c r="DR287" s="291"/>
      <c r="DS287" s="291"/>
      <c r="DT287" s="291"/>
      <c r="DU287" s="291"/>
      <c r="DV287" s="291"/>
      <c r="DW287" s="291"/>
      <c r="DX287" s="291"/>
      <c r="DY287" s="291"/>
    </row>
    <row r="288" spans="1:129" ht="22.5" hidden="1" customHeight="1" x14ac:dyDescent="0.25">
      <c r="A288" s="290"/>
      <c r="B288" s="292"/>
      <c r="C288" s="290"/>
      <c r="D288" s="290"/>
      <c r="E288" s="291"/>
      <c r="F288" s="291"/>
      <c r="G288" s="291"/>
      <c r="H288" s="291"/>
      <c r="I288" s="291"/>
      <c r="J288" s="291"/>
      <c r="K288" s="291"/>
      <c r="L288" s="291"/>
      <c r="M288" s="291"/>
      <c r="N288" s="291"/>
      <c r="O288" s="291"/>
      <c r="P288" s="291"/>
      <c r="Q288" s="291"/>
      <c r="R288" s="291"/>
      <c r="S288" s="291"/>
      <c r="T288" s="291"/>
      <c r="U288" s="291"/>
      <c r="V288" s="291"/>
      <c r="W288" s="291"/>
      <c r="X288" s="291"/>
      <c r="Y288" s="291"/>
      <c r="Z288" s="291"/>
      <c r="AA288" s="291"/>
      <c r="AB288" s="291"/>
      <c r="AC288" s="291"/>
      <c r="AD288" s="291"/>
      <c r="AE288" s="291"/>
      <c r="AF288" s="291"/>
      <c r="AG288" s="291"/>
      <c r="AH288" s="291"/>
      <c r="AI288" s="291"/>
      <c r="AJ288" s="291"/>
      <c r="AK288" s="291"/>
      <c r="AL288" s="291"/>
      <c r="AM288" s="291"/>
      <c r="AN288" s="291"/>
      <c r="AO288" s="291"/>
      <c r="AP288" s="291"/>
      <c r="AQ288" s="291"/>
      <c r="AR288" s="291"/>
      <c r="AS288" s="291"/>
      <c r="AT288" s="291"/>
      <c r="AU288" s="291"/>
      <c r="AV288" s="291"/>
      <c r="AW288" s="291"/>
      <c r="AX288" s="291"/>
      <c r="AY288" s="291"/>
      <c r="AZ288" s="291"/>
      <c r="BA288" s="291"/>
      <c r="BB288" s="291"/>
      <c r="BC288" s="291"/>
      <c r="BD288" s="291"/>
      <c r="BE288" s="291"/>
      <c r="BF288" s="291"/>
      <c r="BG288" s="291"/>
      <c r="BH288" s="291"/>
      <c r="BI288" s="291"/>
      <c r="BJ288" s="291"/>
      <c r="BK288" s="291"/>
      <c r="BL288" s="291"/>
      <c r="BM288" s="291"/>
      <c r="BN288" s="291"/>
      <c r="BO288" s="291"/>
      <c r="BP288" s="291"/>
      <c r="BQ288" s="291"/>
      <c r="BR288" s="291"/>
      <c r="BS288" s="291"/>
      <c r="BT288" s="291"/>
      <c r="BU288" s="291"/>
      <c r="BV288" s="291"/>
      <c r="BW288" s="291"/>
      <c r="BX288" s="291"/>
      <c r="BY288" s="291"/>
      <c r="BZ288" s="291"/>
      <c r="CA288" s="291"/>
      <c r="CB288" s="291"/>
      <c r="CC288" s="291"/>
      <c r="CD288" s="291"/>
      <c r="CE288" s="291"/>
      <c r="CF288" s="291"/>
      <c r="CG288" s="291"/>
      <c r="CH288" s="291"/>
      <c r="CI288" s="291"/>
      <c r="CJ288" s="291"/>
      <c r="CK288" s="291"/>
      <c r="CL288" s="291"/>
      <c r="CM288" s="291"/>
      <c r="CN288" s="291"/>
      <c r="CO288" s="291"/>
      <c r="CP288" s="291"/>
      <c r="CQ288" s="291"/>
      <c r="CR288" s="291"/>
      <c r="CS288" s="291"/>
      <c r="CT288" s="291"/>
      <c r="CU288" s="291"/>
      <c r="CV288" s="291"/>
      <c r="CW288" s="291"/>
      <c r="CX288" s="291"/>
      <c r="CY288" s="291"/>
      <c r="CZ288" s="291"/>
      <c r="DA288" s="291"/>
      <c r="DB288" s="291"/>
      <c r="DC288" s="291"/>
      <c r="DD288" s="291"/>
      <c r="DE288" s="291"/>
      <c r="DF288" s="291"/>
      <c r="DG288" s="291"/>
      <c r="DH288" s="291"/>
      <c r="DI288" s="291"/>
      <c r="DJ288" s="291"/>
      <c r="DK288" s="291"/>
      <c r="DL288" s="291"/>
      <c r="DM288" s="291"/>
      <c r="DN288" s="291"/>
      <c r="DO288" s="291"/>
      <c r="DP288" s="291"/>
      <c r="DQ288" s="291"/>
      <c r="DR288" s="291"/>
      <c r="DS288" s="291"/>
      <c r="DT288" s="291"/>
      <c r="DU288" s="291"/>
      <c r="DV288" s="291"/>
      <c r="DW288" s="291"/>
      <c r="DX288" s="291"/>
      <c r="DY288" s="291"/>
    </row>
    <row r="289" spans="1:129" ht="22.5" hidden="1" customHeight="1" x14ac:dyDescent="0.25">
      <c r="A289" s="290"/>
      <c r="B289" s="292"/>
      <c r="C289" s="290"/>
      <c r="D289" s="290"/>
      <c r="E289" s="291"/>
      <c r="F289" s="291"/>
      <c r="G289" s="291"/>
      <c r="H289" s="291"/>
      <c r="I289" s="291"/>
      <c r="J289" s="291"/>
      <c r="K289" s="291"/>
      <c r="L289" s="291"/>
      <c r="M289" s="291"/>
      <c r="N289" s="291"/>
      <c r="O289" s="291"/>
      <c r="P289" s="291"/>
      <c r="Q289" s="291"/>
      <c r="R289" s="291"/>
      <c r="S289" s="291"/>
      <c r="T289" s="291"/>
      <c r="U289" s="291"/>
      <c r="V289" s="291"/>
      <c r="W289" s="291"/>
      <c r="X289" s="291"/>
      <c r="Y289" s="291"/>
      <c r="Z289" s="291"/>
      <c r="AA289" s="291"/>
      <c r="AB289" s="291"/>
      <c r="AC289" s="291"/>
      <c r="AD289" s="291"/>
      <c r="AE289" s="291"/>
      <c r="AF289" s="291"/>
      <c r="AG289" s="291"/>
      <c r="AH289" s="291"/>
      <c r="AI289" s="291"/>
      <c r="AJ289" s="291"/>
      <c r="AK289" s="291"/>
      <c r="AL289" s="291"/>
      <c r="AM289" s="291"/>
      <c r="AN289" s="291"/>
      <c r="AO289" s="291"/>
      <c r="AP289" s="291"/>
      <c r="AQ289" s="291"/>
      <c r="AR289" s="291"/>
      <c r="AS289" s="291"/>
      <c r="AT289" s="291"/>
      <c r="AU289" s="291"/>
      <c r="AV289" s="291"/>
      <c r="AW289" s="291"/>
      <c r="AX289" s="291"/>
      <c r="AY289" s="291"/>
      <c r="AZ289" s="291"/>
      <c r="BA289" s="291"/>
      <c r="BB289" s="291"/>
      <c r="BC289" s="291"/>
      <c r="BD289" s="291"/>
      <c r="BE289" s="291"/>
      <c r="BF289" s="291"/>
      <c r="BG289" s="291"/>
      <c r="BH289" s="291"/>
      <c r="BI289" s="291"/>
      <c r="BJ289" s="291"/>
      <c r="BK289" s="291"/>
      <c r="BL289" s="291"/>
      <c r="BM289" s="291"/>
      <c r="BN289" s="291"/>
      <c r="BO289" s="291"/>
      <c r="BP289" s="291"/>
      <c r="BQ289" s="291"/>
      <c r="BR289" s="291"/>
      <c r="BS289" s="291"/>
      <c r="BT289" s="291"/>
      <c r="BU289" s="291"/>
      <c r="BV289" s="291"/>
      <c r="BW289" s="291"/>
      <c r="BX289" s="291"/>
      <c r="BY289" s="291"/>
      <c r="BZ289" s="291"/>
      <c r="CA289" s="291"/>
      <c r="CB289" s="291"/>
      <c r="CC289" s="291"/>
      <c r="CD289" s="291"/>
      <c r="CE289" s="291"/>
      <c r="CF289" s="291"/>
      <c r="CG289" s="291"/>
      <c r="CH289" s="291"/>
      <c r="CI289" s="291"/>
      <c r="CJ289" s="291"/>
      <c r="CK289" s="291"/>
      <c r="CL289" s="291"/>
      <c r="CM289" s="291"/>
      <c r="CN289" s="291"/>
      <c r="CO289" s="291"/>
      <c r="CP289" s="291"/>
      <c r="CQ289" s="291"/>
      <c r="CR289" s="291"/>
      <c r="CS289" s="291"/>
      <c r="CT289" s="291"/>
      <c r="CU289" s="291"/>
      <c r="CV289" s="291"/>
      <c r="CW289" s="291"/>
      <c r="CX289" s="291"/>
      <c r="CY289" s="291"/>
      <c r="CZ289" s="291"/>
      <c r="DA289" s="291"/>
      <c r="DB289" s="291"/>
      <c r="DC289" s="291"/>
      <c r="DD289" s="291"/>
      <c r="DE289" s="291"/>
      <c r="DF289" s="291"/>
      <c r="DG289" s="291"/>
      <c r="DH289" s="291"/>
      <c r="DI289" s="291"/>
      <c r="DJ289" s="291"/>
      <c r="DK289" s="291"/>
      <c r="DL289" s="291"/>
      <c r="DM289" s="291"/>
      <c r="DN289" s="291"/>
      <c r="DO289" s="291"/>
      <c r="DP289" s="291"/>
      <c r="DQ289" s="291"/>
      <c r="DR289" s="291"/>
      <c r="DS289" s="291"/>
      <c r="DT289" s="291"/>
      <c r="DU289" s="291"/>
      <c r="DV289" s="291"/>
      <c r="DW289" s="291"/>
      <c r="DX289" s="291"/>
      <c r="DY289" s="291"/>
    </row>
    <row r="290" spans="1:129" ht="22.5" hidden="1" customHeight="1" x14ac:dyDescent="0.25">
      <c r="A290" s="290"/>
      <c r="B290" s="292"/>
      <c r="C290" s="290"/>
      <c r="D290" s="290"/>
      <c r="E290" s="291"/>
      <c r="F290" s="291"/>
      <c r="G290" s="291"/>
      <c r="H290" s="291"/>
      <c r="I290" s="291"/>
      <c r="J290" s="291"/>
      <c r="K290" s="291"/>
      <c r="L290" s="291"/>
      <c r="M290" s="291"/>
      <c r="N290" s="291"/>
      <c r="O290" s="291"/>
      <c r="P290" s="291"/>
      <c r="Q290" s="291"/>
      <c r="R290" s="291"/>
      <c r="S290" s="291"/>
      <c r="T290" s="291"/>
      <c r="U290" s="291"/>
      <c r="V290" s="291"/>
      <c r="W290" s="291"/>
      <c r="X290" s="291"/>
      <c r="Y290" s="291"/>
      <c r="Z290" s="291"/>
      <c r="AA290" s="291"/>
      <c r="AB290" s="291"/>
      <c r="AC290" s="291"/>
      <c r="AD290" s="291"/>
      <c r="AE290" s="291"/>
      <c r="AF290" s="291"/>
      <c r="AG290" s="291"/>
      <c r="AH290" s="291"/>
      <c r="AI290" s="291"/>
      <c r="AJ290" s="291"/>
      <c r="AK290" s="291"/>
      <c r="AL290" s="291"/>
      <c r="AM290" s="291"/>
      <c r="AN290" s="291"/>
      <c r="AO290" s="291"/>
      <c r="AP290" s="291"/>
      <c r="AQ290" s="291"/>
      <c r="AR290" s="291"/>
      <c r="AS290" s="291"/>
      <c r="AT290" s="291"/>
      <c r="AU290" s="291"/>
      <c r="AV290" s="291"/>
      <c r="AW290" s="291"/>
      <c r="AX290" s="291"/>
      <c r="AY290" s="291"/>
      <c r="AZ290" s="291"/>
      <c r="BA290" s="291"/>
      <c r="BB290" s="291"/>
      <c r="BC290" s="291"/>
      <c r="BD290" s="291"/>
      <c r="BE290" s="291"/>
      <c r="BF290" s="291"/>
      <c r="BG290" s="291"/>
      <c r="BH290" s="291"/>
      <c r="BI290" s="291"/>
      <c r="BJ290" s="291"/>
      <c r="BK290" s="291"/>
      <c r="BL290" s="291"/>
      <c r="BM290" s="291"/>
      <c r="BN290" s="291"/>
      <c r="BO290" s="291"/>
      <c r="BP290" s="291"/>
      <c r="BQ290" s="291"/>
      <c r="BR290" s="291"/>
      <c r="BS290" s="291"/>
      <c r="BT290" s="291"/>
      <c r="BU290" s="291"/>
      <c r="BV290" s="291"/>
      <c r="BW290" s="291"/>
      <c r="BX290" s="291"/>
      <c r="BY290" s="291"/>
      <c r="BZ290" s="291"/>
      <c r="CA290" s="291"/>
      <c r="CB290" s="291"/>
      <c r="CC290" s="291"/>
      <c r="CD290" s="291"/>
      <c r="CE290" s="291"/>
      <c r="CF290" s="291"/>
      <c r="CG290" s="291"/>
      <c r="CH290" s="291"/>
      <c r="CI290" s="291"/>
      <c r="CJ290" s="291"/>
      <c r="CK290" s="291"/>
      <c r="CL290" s="291"/>
      <c r="CM290" s="291"/>
      <c r="CN290" s="291"/>
      <c r="CO290" s="291"/>
      <c r="CP290" s="291"/>
      <c r="CQ290" s="291"/>
      <c r="CR290" s="291"/>
      <c r="CS290" s="291"/>
      <c r="CT290" s="291"/>
      <c r="CU290" s="291"/>
      <c r="CV290" s="291"/>
      <c r="CW290" s="291"/>
      <c r="CX290" s="291"/>
      <c r="CY290" s="291"/>
      <c r="CZ290" s="291"/>
      <c r="DA290" s="291"/>
      <c r="DB290" s="291"/>
      <c r="DC290" s="291"/>
      <c r="DD290" s="291"/>
      <c r="DE290" s="291"/>
      <c r="DF290" s="291"/>
      <c r="DG290" s="291"/>
      <c r="DH290" s="291"/>
      <c r="DI290" s="291"/>
      <c r="DJ290" s="291"/>
      <c r="DK290" s="291"/>
      <c r="DL290" s="291"/>
      <c r="DM290" s="291"/>
      <c r="DN290" s="291"/>
      <c r="DO290" s="291"/>
      <c r="DP290" s="291"/>
      <c r="DQ290" s="291"/>
      <c r="DR290" s="291"/>
      <c r="DS290" s="291"/>
      <c r="DT290" s="291"/>
      <c r="DU290" s="291"/>
      <c r="DV290" s="291"/>
      <c r="DW290" s="291"/>
      <c r="DX290" s="291"/>
      <c r="DY290" s="291"/>
    </row>
    <row r="291" spans="1:129" ht="22.5" hidden="1" customHeight="1" x14ac:dyDescent="0.25">
      <c r="A291" s="290"/>
      <c r="B291" s="292"/>
      <c r="C291" s="290"/>
      <c r="D291" s="290"/>
      <c r="E291" s="291"/>
      <c r="F291" s="291"/>
      <c r="G291" s="291"/>
      <c r="H291" s="291"/>
      <c r="I291" s="291"/>
      <c r="J291" s="291"/>
      <c r="K291" s="291"/>
      <c r="L291" s="291"/>
      <c r="M291" s="291"/>
      <c r="N291" s="291"/>
      <c r="O291" s="291"/>
      <c r="P291" s="291"/>
      <c r="Q291" s="291"/>
      <c r="R291" s="291"/>
      <c r="S291" s="291"/>
      <c r="T291" s="291"/>
      <c r="U291" s="291"/>
      <c r="V291" s="291"/>
      <c r="W291" s="291"/>
      <c r="X291" s="291"/>
      <c r="Y291" s="291"/>
      <c r="Z291" s="291"/>
      <c r="AA291" s="291"/>
      <c r="AB291" s="291"/>
      <c r="AC291" s="291"/>
      <c r="AD291" s="291"/>
      <c r="AE291" s="291"/>
      <c r="AF291" s="291"/>
      <c r="AG291" s="291"/>
      <c r="AH291" s="291"/>
      <c r="AI291" s="291"/>
      <c r="AJ291" s="291"/>
      <c r="AK291" s="291"/>
      <c r="AL291" s="291"/>
      <c r="AM291" s="291"/>
      <c r="AN291" s="291"/>
      <c r="AO291" s="291"/>
      <c r="AP291" s="291"/>
      <c r="AQ291" s="291"/>
      <c r="AR291" s="291"/>
      <c r="AS291" s="291"/>
      <c r="AT291" s="291"/>
      <c r="AU291" s="291"/>
      <c r="AV291" s="291"/>
      <c r="AW291" s="291"/>
      <c r="AX291" s="291"/>
      <c r="AY291" s="291"/>
      <c r="AZ291" s="291"/>
      <c r="BA291" s="291"/>
      <c r="BB291" s="291"/>
      <c r="BC291" s="291"/>
      <c r="BD291" s="291"/>
      <c r="BE291" s="291"/>
      <c r="BF291" s="291"/>
      <c r="BG291" s="291"/>
      <c r="BH291" s="291"/>
      <c r="BI291" s="291"/>
      <c r="BJ291" s="291"/>
      <c r="BK291" s="291"/>
      <c r="BL291" s="291"/>
      <c r="BM291" s="291"/>
      <c r="BN291" s="291"/>
      <c r="BO291" s="291"/>
      <c r="BP291" s="291"/>
      <c r="BQ291" s="291"/>
      <c r="BR291" s="291"/>
      <c r="BS291" s="291"/>
      <c r="BT291" s="291"/>
      <c r="BU291" s="291"/>
      <c r="BV291" s="291"/>
      <c r="BW291" s="291"/>
      <c r="BX291" s="291"/>
      <c r="BY291" s="291"/>
      <c r="BZ291" s="291"/>
      <c r="CA291" s="291"/>
      <c r="CB291" s="291"/>
      <c r="CC291" s="291"/>
      <c r="CD291" s="291"/>
      <c r="CE291" s="291"/>
      <c r="CF291" s="291"/>
      <c r="CG291" s="291"/>
      <c r="CH291" s="291"/>
      <c r="CI291" s="291"/>
      <c r="CJ291" s="291"/>
      <c r="CK291" s="291"/>
      <c r="CL291" s="291"/>
      <c r="CM291" s="291"/>
      <c r="CN291" s="291"/>
      <c r="CO291" s="291"/>
      <c r="CP291" s="291"/>
      <c r="CQ291" s="291"/>
      <c r="CR291" s="291"/>
      <c r="CS291" s="291"/>
      <c r="CT291" s="291"/>
      <c r="CU291" s="291"/>
      <c r="CV291" s="291"/>
      <c r="CW291" s="291"/>
      <c r="CX291" s="291"/>
      <c r="CY291" s="291"/>
      <c r="CZ291" s="291"/>
      <c r="DA291" s="291"/>
      <c r="DB291" s="291"/>
      <c r="DC291" s="291"/>
      <c r="DD291" s="291"/>
      <c r="DE291" s="291"/>
      <c r="DF291" s="291"/>
      <c r="DG291" s="291"/>
      <c r="DH291" s="291"/>
      <c r="DI291" s="291"/>
      <c r="DJ291" s="291"/>
      <c r="DK291" s="291"/>
      <c r="DL291" s="291"/>
      <c r="DM291" s="291"/>
      <c r="DN291" s="291"/>
      <c r="DO291" s="291"/>
      <c r="DP291" s="291"/>
      <c r="DQ291" s="291"/>
      <c r="DR291" s="291"/>
      <c r="DS291" s="291"/>
      <c r="DT291" s="291"/>
      <c r="DU291" s="291"/>
      <c r="DV291" s="291"/>
      <c r="DW291" s="291"/>
      <c r="DX291" s="291"/>
      <c r="DY291" s="291"/>
    </row>
    <row r="292" spans="1:129" ht="22.5" hidden="1" customHeight="1" x14ac:dyDescent="0.25">
      <c r="A292" s="290"/>
      <c r="B292" s="292"/>
      <c r="C292" s="290"/>
      <c r="D292" s="290"/>
      <c r="E292" s="291"/>
      <c r="F292" s="291"/>
      <c r="G292" s="291"/>
      <c r="H292" s="291"/>
      <c r="I292" s="291"/>
      <c r="J292" s="291"/>
      <c r="K292" s="291"/>
      <c r="L292" s="291"/>
      <c r="M292" s="291"/>
      <c r="N292" s="291"/>
      <c r="O292" s="291"/>
      <c r="P292" s="291"/>
      <c r="Q292" s="291"/>
      <c r="R292" s="291"/>
      <c r="S292" s="291"/>
      <c r="T292" s="291"/>
      <c r="U292" s="291"/>
      <c r="V292" s="291"/>
      <c r="W292" s="291"/>
      <c r="X292" s="291"/>
      <c r="Y292" s="291"/>
      <c r="Z292" s="291"/>
      <c r="AA292" s="291"/>
      <c r="AB292" s="291"/>
      <c r="AC292" s="291"/>
      <c r="AD292" s="291"/>
      <c r="AE292" s="291"/>
      <c r="AF292" s="291"/>
      <c r="AG292" s="291"/>
      <c r="AH292" s="291"/>
      <c r="AI292" s="291"/>
      <c r="AJ292" s="291"/>
      <c r="AK292" s="291"/>
      <c r="AL292" s="291"/>
      <c r="AM292" s="291"/>
      <c r="AN292" s="291"/>
      <c r="AO292" s="291"/>
      <c r="AP292" s="291"/>
      <c r="AQ292" s="291"/>
      <c r="AR292" s="291"/>
      <c r="AS292" s="291"/>
      <c r="AT292" s="291"/>
      <c r="AU292" s="291"/>
      <c r="AV292" s="291"/>
      <c r="AW292" s="291"/>
      <c r="AX292" s="291"/>
      <c r="AY292" s="291"/>
      <c r="AZ292" s="291"/>
      <c r="BA292" s="291"/>
      <c r="BB292" s="291"/>
      <c r="BC292" s="291"/>
      <c r="BD292" s="291"/>
      <c r="BE292" s="291"/>
      <c r="BF292" s="291"/>
      <c r="BG292" s="291"/>
      <c r="BH292" s="291"/>
      <c r="BI292" s="291"/>
      <c r="BJ292" s="291"/>
      <c r="BK292" s="291"/>
      <c r="BL292" s="291"/>
      <c r="BM292" s="291"/>
      <c r="BN292" s="291"/>
      <c r="BO292" s="291"/>
      <c r="BP292" s="291"/>
      <c r="BQ292" s="291"/>
      <c r="BR292" s="291"/>
      <c r="BS292" s="291"/>
      <c r="BT292" s="291"/>
      <c r="BU292" s="291"/>
      <c r="BV292" s="291"/>
      <c r="BW292" s="291"/>
      <c r="BX292" s="291"/>
      <c r="BY292" s="291"/>
      <c r="BZ292" s="291"/>
      <c r="CA292" s="291"/>
      <c r="CB292" s="291"/>
      <c r="CC292" s="291"/>
      <c r="CD292" s="291"/>
      <c r="CE292" s="291"/>
      <c r="CF292" s="291"/>
      <c r="CG292" s="291"/>
      <c r="CH292" s="291"/>
      <c r="CI292" s="291"/>
      <c r="CJ292" s="291"/>
      <c r="CK292" s="291"/>
      <c r="CL292" s="291"/>
      <c r="CM292" s="291"/>
      <c r="CN292" s="291"/>
      <c r="CO292" s="291"/>
      <c r="CP292" s="291"/>
      <c r="CQ292" s="291"/>
      <c r="CR292" s="291"/>
      <c r="CS292" s="291"/>
      <c r="CT292" s="291"/>
      <c r="CU292" s="291"/>
      <c r="CV292" s="291"/>
      <c r="CW292" s="291"/>
      <c r="CX292" s="291"/>
      <c r="CY292" s="291"/>
      <c r="CZ292" s="291"/>
      <c r="DA292" s="291"/>
      <c r="DB292" s="291"/>
      <c r="DC292" s="291"/>
      <c r="DD292" s="291"/>
      <c r="DE292" s="291"/>
      <c r="DF292" s="291"/>
      <c r="DG292" s="291"/>
      <c r="DH292" s="291"/>
      <c r="DI292" s="291"/>
      <c r="DJ292" s="291"/>
      <c r="DK292" s="291"/>
      <c r="DL292" s="291"/>
      <c r="DM292" s="291"/>
      <c r="DN292" s="291"/>
      <c r="DO292" s="291"/>
      <c r="DP292" s="291"/>
      <c r="DQ292" s="291"/>
      <c r="DR292" s="291"/>
      <c r="DS292" s="291"/>
      <c r="DT292" s="291"/>
      <c r="DU292" s="291"/>
      <c r="DV292" s="291"/>
      <c r="DW292" s="291"/>
      <c r="DX292" s="291"/>
      <c r="DY292" s="291"/>
    </row>
    <row r="293" spans="1:129" ht="22.5" hidden="1" customHeight="1" x14ac:dyDescent="0.25">
      <c r="A293" s="290"/>
      <c r="B293" s="292"/>
      <c r="C293" s="290"/>
      <c r="D293" s="290"/>
      <c r="E293" s="291"/>
      <c r="F293" s="291"/>
      <c r="G293" s="291"/>
      <c r="H293" s="291"/>
      <c r="I293" s="291"/>
      <c r="J293" s="291"/>
      <c r="K293" s="291"/>
      <c r="L293" s="291"/>
      <c r="M293" s="291"/>
      <c r="N293" s="291"/>
      <c r="O293" s="291"/>
      <c r="P293" s="291"/>
      <c r="Q293" s="291"/>
      <c r="R293" s="291"/>
      <c r="S293" s="291"/>
      <c r="T293" s="291"/>
      <c r="U293" s="291"/>
      <c r="V293" s="291"/>
      <c r="W293" s="291"/>
      <c r="X293" s="291"/>
      <c r="Y293" s="291"/>
      <c r="Z293" s="291"/>
      <c r="AA293" s="291"/>
      <c r="AB293" s="291"/>
      <c r="AC293" s="291"/>
      <c r="AD293" s="291"/>
      <c r="AE293" s="291"/>
      <c r="AF293" s="291"/>
      <c r="AG293" s="291"/>
      <c r="AH293" s="291"/>
      <c r="AI293" s="291"/>
      <c r="AJ293" s="291"/>
      <c r="AK293" s="291"/>
      <c r="AL293" s="291"/>
      <c r="AM293" s="291"/>
      <c r="AN293" s="291"/>
      <c r="AO293" s="291"/>
      <c r="AP293" s="291"/>
      <c r="AQ293" s="291"/>
      <c r="AR293" s="291"/>
      <c r="AS293" s="291"/>
      <c r="AT293" s="291"/>
      <c r="AU293" s="291"/>
      <c r="AV293" s="291"/>
      <c r="AW293" s="291"/>
      <c r="AX293" s="291"/>
      <c r="AY293" s="291"/>
      <c r="AZ293" s="291"/>
      <c r="BA293" s="291"/>
      <c r="BB293" s="291"/>
      <c r="BC293" s="291"/>
      <c r="BD293" s="291"/>
      <c r="BE293" s="291"/>
      <c r="BF293" s="291"/>
      <c r="BG293" s="291"/>
      <c r="BH293" s="291"/>
      <c r="BI293" s="291"/>
      <c r="BJ293" s="291"/>
      <c r="BK293" s="291"/>
      <c r="BL293" s="291"/>
      <c r="BM293" s="291"/>
      <c r="BN293" s="291"/>
      <c r="BO293" s="291"/>
      <c r="BP293" s="291"/>
      <c r="BQ293" s="291"/>
      <c r="BR293" s="291"/>
      <c r="BS293" s="291"/>
      <c r="BT293" s="291"/>
      <c r="BU293" s="291"/>
      <c r="BV293" s="291"/>
      <c r="BW293" s="291"/>
      <c r="BX293" s="291"/>
      <c r="BY293" s="291"/>
      <c r="BZ293" s="291"/>
      <c r="CA293" s="291"/>
      <c r="CB293" s="291"/>
      <c r="CC293" s="291"/>
      <c r="CD293" s="291"/>
      <c r="CE293" s="291"/>
      <c r="CF293" s="291"/>
      <c r="CG293" s="291"/>
      <c r="CH293" s="291"/>
      <c r="CI293" s="291"/>
      <c r="CJ293" s="291"/>
      <c r="CK293" s="291"/>
      <c r="CL293" s="291"/>
      <c r="CM293" s="291"/>
      <c r="CN293" s="291"/>
      <c r="CO293" s="291"/>
      <c r="CP293" s="291"/>
      <c r="CQ293" s="291"/>
      <c r="CR293" s="291"/>
      <c r="CS293" s="291"/>
      <c r="CT293" s="291"/>
      <c r="CU293" s="291"/>
      <c r="CV293" s="291"/>
      <c r="CW293" s="291"/>
      <c r="CX293" s="291"/>
      <c r="CY293" s="291"/>
      <c r="CZ293" s="291"/>
      <c r="DA293" s="291"/>
      <c r="DB293" s="291"/>
      <c r="DC293" s="291"/>
      <c r="DD293" s="291"/>
      <c r="DE293" s="291"/>
      <c r="DF293" s="291"/>
      <c r="DG293" s="291"/>
      <c r="DH293" s="291"/>
      <c r="DI293" s="291"/>
      <c r="DJ293" s="291"/>
      <c r="DK293" s="291"/>
      <c r="DL293" s="291"/>
      <c r="DM293" s="291"/>
      <c r="DN293" s="291"/>
      <c r="DO293" s="291"/>
      <c r="DP293" s="291"/>
      <c r="DQ293" s="291"/>
      <c r="DR293" s="291"/>
      <c r="DS293" s="291"/>
      <c r="DT293" s="291"/>
      <c r="DU293" s="291"/>
      <c r="DV293" s="291"/>
      <c r="DW293" s="291"/>
      <c r="DX293" s="291"/>
      <c r="DY293" s="291"/>
    </row>
    <row r="294" spans="1:129" ht="22.5" hidden="1" customHeight="1" x14ac:dyDescent="0.25">
      <c r="A294" s="290"/>
      <c r="B294" s="292"/>
      <c r="C294" s="290"/>
      <c r="D294" s="290"/>
      <c r="E294" s="291"/>
      <c r="F294" s="291"/>
      <c r="G294" s="291"/>
      <c r="H294" s="291"/>
      <c r="I294" s="291"/>
      <c r="J294" s="291"/>
      <c r="K294" s="291"/>
      <c r="L294" s="291"/>
      <c r="M294" s="291"/>
      <c r="N294" s="291"/>
      <c r="O294" s="291"/>
      <c r="P294" s="291"/>
      <c r="Q294" s="291"/>
      <c r="R294" s="291"/>
      <c r="S294" s="291"/>
      <c r="T294" s="291"/>
      <c r="U294" s="291"/>
      <c r="V294" s="291"/>
      <c r="W294" s="291"/>
      <c r="X294" s="291"/>
      <c r="Y294" s="291"/>
      <c r="Z294" s="291"/>
      <c r="AA294" s="291"/>
      <c r="AB294" s="291"/>
      <c r="AC294" s="291"/>
      <c r="AD294" s="291"/>
      <c r="AE294" s="291"/>
      <c r="AF294" s="291"/>
      <c r="AG294" s="291"/>
      <c r="AH294" s="291"/>
      <c r="AI294" s="291"/>
      <c r="AJ294" s="291"/>
      <c r="AK294" s="291"/>
      <c r="AL294" s="291"/>
      <c r="AM294" s="291"/>
      <c r="AN294" s="291"/>
      <c r="AO294" s="291"/>
      <c r="AP294" s="291"/>
      <c r="AQ294" s="291"/>
      <c r="AR294" s="291"/>
      <c r="AS294" s="291"/>
      <c r="AT294" s="291"/>
      <c r="AU294" s="291"/>
      <c r="AV294" s="291"/>
      <c r="AW294" s="291"/>
      <c r="AX294" s="291"/>
      <c r="AY294" s="291"/>
      <c r="AZ294" s="291"/>
      <c r="BA294" s="291"/>
      <c r="BB294" s="291"/>
      <c r="BC294" s="291"/>
      <c r="BD294" s="291"/>
      <c r="BE294" s="291"/>
      <c r="BF294" s="291"/>
      <c r="BG294" s="291"/>
      <c r="BH294" s="291"/>
      <c r="BI294" s="291"/>
      <c r="BJ294" s="291"/>
      <c r="BK294" s="291"/>
      <c r="BL294" s="291"/>
      <c r="BM294" s="291"/>
      <c r="BN294" s="291"/>
      <c r="BO294" s="291"/>
      <c r="BP294" s="291"/>
      <c r="BQ294" s="291"/>
      <c r="BR294" s="291"/>
      <c r="BS294" s="291"/>
      <c r="BT294" s="291"/>
      <c r="BU294" s="291"/>
      <c r="BV294" s="291"/>
      <c r="BW294" s="291"/>
      <c r="BX294" s="291"/>
      <c r="BY294" s="291"/>
      <c r="BZ294" s="291"/>
      <c r="CA294" s="291"/>
      <c r="CB294" s="291"/>
      <c r="CC294" s="291"/>
      <c r="CD294" s="291"/>
      <c r="CE294" s="291"/>
      <c r="CF294" s="291"/>
      <c r="CG294" s="291"/>
      <c r="CH294" s="291"/>
      <c r="CI294" s="291"/>
      <c r="CJ294" s="291"/>
      <c r="CK294" s="291"/>
      <c r="CL294" s="291"/>
      <c r="CM294" s="291"/>
      <c r="CN294" s="291"/>
      <c r="CO294" s="291"/>
      <c r="CP294" s="291"/>
      <c r="CQ294" s="291"/>
      <c r="CR294" s="291"/>
      <c r="CS294" s="291"/>
      <c r="CT294" s="291"/>
      <c r="CU294" s="291"/>
      <c r="CV294" s="291"/>
      <c r="CW294" s="291"/>
      <c r="CX294" s="291"/>
      <c r="CY294" s="291"/>
      <c r="CZ294" s="291"/>
      <c r="DA294" s="291"/>
      <c r="DB294" s="291"/>
      <c r="DC294" s="291"/>
      <c r="DD294" s="291"/>
      <c r="DE294" s="291"/>
      <c r="DF294" s="291"/>
      <c r="DG294" s="291"/>
      <c r="DH294" s="291"/>
      <c r="DI294" s="291"/>
      <c r="DJ294" s="291"/>
      <c r="DK294" s="291"/>
      <c r="DL294" s="291"/>
      <c r="DM294" s="291"/>
      <c r="DN294" s="291"/>
      <c r="DO294" s="291"/>
      <c r="DP294" s="291"/>
      <c r="DQ294" s="291"/>
      <c r="DR294" s="291"/>
      <c r="DS294" s="291"/>
      <c r="DT294" s="291"/>
      <c r="DU294" s="291"/>
      <c r="DV294" s="291"/>
      <c r="DW294" s="291"/>
      <c r="DX294" s="291"/>
      <c r="DY294" s="291"/>
    </row>
    <row r="295" spans="1:129" ht="22.5" hidden="1" customHeight="1" x14ac:dyDescent="0.25">
      <c r="A295" s="290"/>
      <c r="B295" s="292"/>
      <c r="C295" s="290"/>
      <c r="D295" s="290"/>
      <c r="E295" s="291"/>
      <c r="F295" s="291"/>
      <c r="G295" s="291"/>
      <c r="H295" s="291"/>
      <c r="I295" s="291"/>
      <c r="J295" s="291"/>
      <c r="K295" s="291"/>
      <c r="L295" s="291"/>
      <c r="M295" s="291"/>
      <c r="N295" s="291"/>
      <c r="O295" s="291"/>
      <c r="P295" s="291"/>
      <c r="Q295" s="291"/>
      <c r="R295" s="291"/>
      <c r="S295" s="291"/>
      <c r="T295" s="291"/>
      <c r="U295" s="291"/>
      <c r="V295" s="291"/>
      <c r="W295" s="291"/>
      <c r="X295" s="291"/>
      <c r="Y295" s="291"/>
      <c r="Z295" s="291"/>
      <c r="AA295" s="291"/>
      <c r="AB295" s="291"/>
      <c r="AC295" s="291"/>
      <c r="AD295" s="291"/>
      <c r="AE295" s="291"/>
      <c r="AF295" s="291"/>
      <c r="AG295" s="291"/>
      <c r="AH295" s="291"/>
      <c r="AI295" s="291"/>
      <c r="AJ295" s="291"/>
      <c r="AK295" s="291"/>
      <c r="AL295" s="291"/>
      <c r="AM295" s="291"/>
      <c r="AN295" s="291"/>
      <c r="AO295" s="291"/>
      <c r="AP295" s="291"/>
      <c r="AQ295" s="291"/>
      <c r="AR295" s="291"/>
      <c r="AS295" s="291"/>
      <c r="AT295" s="291"/>
      <c r="AU295" s="291"/>
      <c r="AV295" s="291"/>
      <c r="AW295" s="291"/>
      <c r="AX295" s="291"/>
      <c r="AY295" s="291"/>
      <c r="AZ295" s="291"/>
      <c r="BA295" s="291"/>
      <c r="BB295" s="291"/>
      <c r="BC295" s="291"/>
      <c r="BD295" s="291"/>
      <c r="BE295" s="291"/>
      <c r="BF295" s="291"/>
      <c r="BG295" s="291"/>
      <c r="BH295" s="291"/>
      <c r="BI295" s="291"/>
      <c r="BJ295" s="291"/>
      <c r="BK295" s="291"/>
      <c r="BL295" s="291"/>
      <c r="BM295" s="291"/>
      <c r="BN295" s="291"/>
      <c r="BO295" s="291"/>
      <c r="BP295" s="291"/>
      <c r="BQ295" s="291"/>
      <c r="BR295" s="291"/>
      <c r="BS295" s="291"/>
      <c r="BT295" s="291"/>
      <c r="BU295" s="291"/>
      <c r="BV295" s="291"/>
      <c r="BW295" s="291"/>
      <c r="BX295" s="291"/>
      <c r="BY295" s="291"/>
      <c r="BZ295" s="291"/>
      <c r="CA295" s="291"/>
      <c r="CB295" s="291"/>
      <c r="CC295" s="291"/>
      <c r="CD295" s="291"/>
      <c r="CE295" s="291"/>
      <c r="CF295" s="291"/>
      <c r="CG295" s="291"/>
      <c r="CH295" s="291"/>
      <c r="CI295" s="291"/>
      <c r="CJ295" s="291"/>
      <c r="CK295" s="291"/>
      <c r="CL295" s="291"/>
      <c r="CM295" s="291"/>
      <c r="CN295" s="291"/>
      <c r="CO295" s="291"/>
      <c r="CP295" s="291"/>
      <c r="CQ295" s="291"/>
      <c r="CR295" s="291"/>
      <c r="CS295" s="291"/>
      <c r="CT295" s="291"/>
      <c r="CU295" s="291"/>
      <c r="CV295" s="291"/>
      <c r="CW295" s="291"/>
      <c r="CX295" s="291"/>
      <c r="CY295" s="291"/>
      <c r="CZ295" s="291"/>
      <c r="DA295" s="291"/>
      <c r="DB295" s="291"/>
      <c r="DC295" s="291"/>
      <c r="DD295" s="291"/>
      <c r="DE295" s="291"/>
      <c r="DF295" s="291"/>
      <c r="DG295" s="291"/>
      <c r="DH295" s="291"/>
      <c r="DI295" s="291"/>
      <c r="DJ295" s="291"/>
      <c r="DK295" s="291"/>
      <c r="DL295" s="291"/>
      <c r="DM295" s="291"/>
      <c r="DN295" s="291"/>
      <c r="DO295" s="291"/>
      <c r="DP295" s="291"/>
      <c r="DQ295" s="291"/>
      <c r="DR295" s="291"/>
      <c r="DS295" s="291"/>
      <c r="DT295" s="291"/>
      <c r="DU295" s="291"/>
      <c r="DV295" s="291"/>
      <c r="DW295" s="291"/>
      <c r="DX295" s="291"/>
      <c r="DY295" s="291"/>
    </row>
    <row r="296" spans="1:129" ht="22.5" hidden="1" customHeight="1" x14ac:dyDescent="0.25">
      <c r="A296" s="290"/>
      <c r="B296" s="292"/>
      <c r="C296" s="290"/>
      <c r="D296" s="290"/>
      <c r="E296" s="291"/>
      <c r="F296" s="291"/>
      <c r="G296" s="291"/>
      <c r="H296" s="291"/>
      <c r="I296" s="291"/>
      <c r="J296" s="291"/>
      <c r="K296" s="291"/>
      <c r="L296" s="291"/>
      <c r="M296" s="291"/>
      <c r="N296" s="291"/>
      <c r="O296" s="291"/>
      <c r="P296" s="291"/>
      <c r="Q296" s="291"/>
      <c r="R296" s="291"/>
      <c r="S296" s="291"/>
      <c r="T296" s="291"/>
      <c r="U296" s="291"/>
      <c r="V296" s="291"/>
      <c r="W296" s="291"/>
      <c r="X296" s="291"/>
      <c r="Y296" s="291"/>
      <c r="Z296" s="291"/>
      <c r="AA296" s="291"/>
      <c r="AB296" s="291"/>
      <c r="AC296" s="291"/>
      <c r="AD296" s="291"/>
      <c r="AE296" s="291"/>
      <c r="AF296" s="291"/>
      <c r="AG296" s="291"/>
      <c r="AH296" s="291"/>
      <c r="AI296" s="291"/>
      <c r="AJ296" s="291"/>
      <c r="AK296" s="291"/>
      <c r="AL296" s="291"/>
      <c r="AM296" s="291"/>
      <c r="AN296" s="291"/>
      <c r="AO296" s="291"/>
      <c r="AP296" s="291"/>
      <c r="AQ296" s="291"/>
      <c r="AR296" s="291"/>
      <c r="AS296" s="291"/>
      <c r="AT296" s="291"/>
      <c r="AU296" s="291"/>
      <c r="AV296" s="291"/>
      <c r="AW296" s="291"/>
      <c r="AX296" s="291"/>
      <c r="AY296" s="291"/>
      <c r="AZ296" s="291"/>
      <c r="BA296" s="291"/>
      <c r="BB296" s="291"/>
      <c r="BC296" s="291"/>
      <c r="BD296" s="291"/>
      <c r="BE296" s="291"/>
      <c r="BF296" s="291"/>
      <c r="BG296" s="291"/>
      <c r="BH296" s="291"/>
      <c r="BI296" s="291"/>
      <c r="BJ296" s="291"/>
      <c r="BK296" s="291"/>
      <c r="BL296" s="291"/>
      <c r="BM296" s="291"/>
      <c r="BN296" s="291"/>
      <c r="BO296" s="291"/>
      <c r="BP296" s="291"/>
      <c r="BQ296" s="291"/>
      <c r="BR296" s="291"/>
      <c r="BS296" s="291"/>
      <c r="BT296" s="291"/>
      <c r="BU296" s="291"/>
      <c r="BV296" s="291"/>
      <c r="BW296" s="291"/>
      <c r="BX296" s="291"/>
      <c r="BY296" s="291"/>
      <c r="BZ296" s="291"/>
      <c r="CA296" s="291"/>
      <c r="CB296" s="291"/>
      <c r="CC296" s="291"/>
      <c r="CD296" s="291"/>
      <c r="CE296" s="291"/>
      <c r="CF296" s="291"/>
      <c r="CG296" s="291"/>
      <c r="CH296" s="291"/>
      <c r="CI296" s="291"/>
      <c r="CJ296" s="291"/>
      <c r="CK296" s="291"/>
      <c r="CL296" s="291"/>
      <c r="CM296" s="291"/>
      <c r="CN296" s="291"/>
      <c r="CO296" s="291"/>
      <c r="CP296" s="291"/>
      <c r="CQ296" s="291"/>
      <c r="CR296" s="291"/>
      <c r="CS296" s="291"/>
      <c r="CT296" s="291"/>
      <c r="CU296" s="291"/>
      <c r="CV296" s="291"/>
      <c r="CW296" s="291"/>
      <c r="CX296" s="291"/>
      <c r="CY296" s="291"/>
      <c r="CZ296" s="291"/>
      <c r="DA296" s="291"/>
      <c r="DB296" s="291"/>
      <c r="DC296" s="291"/>
      <c r="DD296" s="291"/>
      <c r="DE296" s="291"/>
      <c r="DF296" s="291"/>
      <c r="DG296" s="291"/>
      <c r="DH296" s="291"/>
      <c r="DI296" s="291"/>
      <c r="DJ296" s="291"/>
      <c r="DK296" s="291"/>
      <c r="DL296" s="291"/>
      <c r="DM296" s="291"/>
      <c r="DN296" s="291"/>
      <c r="DO296" s="291"/>
      <c r="DP296" s="291"/>
      <c r="DQ296" s="291"/>
      <c r="DR296" s="291"/>
      <c r="DS296" s="291"/>
      <c r="DT296" s="291"/>
      <c r="DU296" s="291"/>
      <c r="DV296" s="291"/>
      <c r="DW296" s="291"/>
      <c r="DX296" s="291"/>
      <c r="DY296" s="291"/>
    </row>
    <row r="297" spans="1:129" ht="22.5" hidden="1" customHeight="1" x14ac:dyDescent="0.25">
      <c r="A297" s="290"/>
      <c r="B297" s="292"/>
      <c r="C297" s="290"/>
      <c r="D297" s="290"/>
      <c r="E297" s="291"/>
      <c r="F297" s="291"/>
      <c r="G297" s="291"/>
      <c r="H297" s="291"/>
      <c r="I297" s="291"/>
      <c r="J297" s="291"/>
      <c r="K297" s="291"/>
      <c r="L297" s="291"/>
      <c r="M297" s="291"/>
      <c r="N297" s="291"/>
      <c r="O297" s="291"/>
      <c r="P297" s="291"/>
      <c r="Q297" s="291"/>
      <c r="R297" s="291"/>
      <c r="S297" s="291"/>
      <c r="T297" s="291"/>
      <c r="U297" s="291"/>
      <c r="V297" s="291"/>
      <c r="W297" s="291"/>
      <c r="X297" s="291"/>
      <c r="Y297" s="291"/>
      <c r="Z297" s="291"/>
      <c r="AA297" s="291"/>
      <c r="AB297" s="291"/>
      <c r="AC297" s="291"/>
      <c r="AD297" s="291"/>
      <c r="AE297" s="291"/>
      <c r="AF297" s="291"/>
      <c r="AG297" s="291"/>
      <c r="AH297" s="291"/>
      <c r="AI297" s="291"/>
      <c r="AJ297" s="291"/>
      <c r="AK297" s="291"/>
      <c r="AL297" s="291"/>
      <c r="AM297" s="291"/>
      <c r="AN297" s="291"/>
      <c r="AO297" s="291"/>
      <c r="AP297" s="291"/>
      <c r="AQ297" s="291"/>
      <c r="AR297" s="291"/>
      <c r="AS297" s="291"/>
      <c r="AT297" s="291"/>
      <c r="AU297" s="291"/>
      <c r="AV297" s="291"/>
      <c r="AW297" s="291"/>
      <c r="AX297" s="291"/>
      <c r="AY297" s="291"/>
      <c r="AZ297" s="291"/>
      <c r="BA297" s="291"/>
      <c r="BB297" s="291"/>
      <c r="BC297" s="291"/>
      <c r="BD297" s="291"/>
      <c r="BE297" s="291"/>
      <c r="BF297" s="291"/>
      <c r="BG297" s="291"/>
      <c r="BH297" s="291"/>
      <c r="BI297" s="291"/>
      <c r="BJ297" s="291"/>
      <c r="BK297" s="291"/>
      <c r="BL297" s="291"/>
      <c r="BM297" s="291"/>
      <c r="BN297" s="291"/>
      <c r="BO297" s="291"/>
      <c r="BP297" s="291"/>
      <c r="BQ297" s="291"/>
      <c r="BR297" s="291"/>
      <c r="BS297" s="291"/>
      <c r="BT297" s="291"/>
      <c r="BU297" s="291"/>
      <c r="BV297" s="291"/>
      <c r="BW297" s="291"/>
      <c r="BX297" s="291"/>
      <c r="BY297" s="291"/>
      <c r="BZ297" s="291"/>
      <c r="CA297" s="291"/>
      <c r="CB297" s="291"/>
      <c r="CC297" s="291"/>
      <c r="CD297" s="291"/>
      <c r="CE297" s="291"/>
      <c r="CF297" s="291"/>
      <c r="CG297" s="291"/>
      <c r="CH297" s="291"/>
      <c r="CI297" s="291"/>
      <c r="CJ297" s="291"/>
      <c r="CK297" s="291"/>
      <c r="CL297" s="291"/>
      <c r="CM297" s="291"/>
      <c r="CN297" s="291"/>
      <c r="CO297" s="291"/>
      <c r="CP297" s="291"/>
      <c r="CQ297" s="291"/>
      <c r="CR297" s="291"/>
      <c r="CS297" s="291"/>
      <c r="CT297" s="291"/>
      <c r="CU297" s="291"/>
      <c r="CV297" s="291"/>
      <c r="CW297" s="291"/>
      <c r="CX297" s="291"/>
      <c r="CY297" s="291"/>
      <c r="CZ297" s="291"/>
      <c r="DA297" s="291"/>
      <c r="DB297" s="291"/>
      <c r="DC297" s="291"/>
      <c r="DD297" s="291"/>
      <c r="DE297" s="291"/>
      <c r="DF297" s="291"/>
      <c r="DG297" s="291"/>
      <c r="DH297" s="291"/>
      <c r="DI297" s="291"/>
      <c r="DJ297" s="291"/>
      <c r="DK297" s="291"/>
      <c r="DL297" s="291"/>
      <c r="DM297" s="291"/>
      <c r="DN297" s="291"/>
      <c r="DO297" s="291"/>
      <c r="DP297" s="291"/>
      <c r="DQ297" s="291"/>
      <c r="DR297" s="291"/>
      <c r="DS297" s="291"/>
      <c r="DT297" s="291"/>
      <c r="DU297" s="291"/>
      <c r="DV297" s="291"/>
      <c r="DW297" s="291"/>
      <c r="DX297" s="291"/>
      <c r="DY297" s="291"/>
    </row>
    <row r="298" spans="1:129" ht="22.5" hidden="1" customHeight="1" x14ac:dyDescent="0.25">
      <c r="A298" s="290"/>
      <c r="B298" s="292"/>
      <c r="C298" s="290"/>
      <c r="D298" s="290"/>
      <c r="E298" s="291"/>
      <c r="F298" s="291"/>
      <c r="G298" s="291"/>
      <c r="H298" s="291"/>
      <c r="I298" s="291"/>
      <c r="J298" s="291"/>
      <c r="K298" s="291"/>
      <c r="L298" s="291"/>
      <c r="M298" s="291"/>
      <c r="N298" s="291"/>
      <c r="O298" s="291"/>
      <c r="P298" s="291"/>
      <c r="Q298" s="291"/>
      <c r="R298" s="291"/>
      <c r="S298" s="291"/>
      <c r="T298" s="291"/>
      <c r="U298" s="291"/>
      <c r="V298" s="291"/>
      <c r="W298" s="291"/>
      <c r="X298" s="291"/>
      <c r="Y298" s="291"/>
      <c r="Z298" s="291"/>
      <c r="AA298" s="291"/>
      <c r="AB298" s="291"/>
      <c r="AC298" s="291"/>
      <c r="AD298" s="291"/>
      <c r="AE298" s="291"/>
      <c r="AF298" s="291"/>
      <c r="AG298" s="291"/>
      <c r="AH298" s="291"/>
      <c r="AI298" s="291"/>
      <c r="AJ298" s="291"/>
      <c r="AK298" s="291"/>
      <c r="AL298" s="291"/>
      <c r="AM298" s="291"/>
      <c r="AN298" s="291"/>
      <c r="AO298" s="291"/>
      <c r="AP298" s="291"/>
      <c r="AQ298" s="291"/>
      <c r="AR298" s="291"/>
      <c r="AS298" s="291"/>
      <c r="AT298" s="291"/>
      <c r="AU298" s="291"/>
      <c r="AV298" s="291"/>
      <c r="AW298" s="291"/>
      <c r="AX298" s="291"/>
      <c r="AY298" s="291"/>
      <c r="AZ298" s="291"/>
      <c r="BA298" s="291"/>
      <c r="BB298" s="291"/>
      <c r="BC298" s="291"/>
      <c r="BD298" s="291"/>
      <c r="BE298" s="291"/>
      <c r="BF298" s="291"/>
      <c r="BG298" s="291"/>
      <c r="BH298" s="291"/>
      <c r="BI298" s="291"/>
      <c r="BJ298" s="291"/>
      <c r="BK298" s="291"/>
      <c r="BL298" s="291"/>
      <c r="BM298" s="291"/>
      <c r="BN298" s="291"/>
      <c r="BO298" s="291"/>
      <c r="BP298" s="291"/>
      <c r="BQ298" s="291"/>
      <c r="BR298" s="291"/>
      <c r="BS298" s="291"/>
      <c r="BT298" s="291"/>
      <c r="BU298" s="291"/>
      <c r="BV298" s="291"/>
      <c r="BW298" s="291"/>
      <c r="BX298" s="291"/>
      <c r="BY298" s="291"/>
      <c r="BZ298" s="291"/>
      <c r="CA298" s="291"/>
      <c r="CB298" s="291"/>
      <c r="CC298" s="291"/>
      <c r="CD298" s="291"/>
      <c r="CE298" s="291"/>
      <c r="CF298" s="291"/>
      <c r="CG298" s="291"/>
      <c r="CH298" s="291"/>
      <c r="CI298" s="291"/>
      <c r="CJ298" s="291"/>
      <c r="CK298" s="291"/>
      <c r="CL298" s="291"/>
      <c r="CM298" s="291"/>
      <c r="CN298" s="291"/>
      <c r="CO298" s="291"/>
      <c r="CP298" s="291"/>
      <c r="CQ298" s="291"/>
      <c r="CR298" s="291"/>
      <c r="CS298" s="291"/>
      <c r="CT298" s="291"/>
      <c r="CU298" s="291"/>
      <c r="CV298" s="291"/>
      <c r="CW298" s="291"/>
      <c r="CX298" s="291"/>
      <c r="CY298" s="291"/>
      <c r="CZ298" s="291"/>
      <c r="DA298" s="291"/>
      <c r="DB298" s="291"/>
      <c r="DC298" s="291"/>
      <c r="DD298" s="291"/>
      <c r="DE298" s="291"/>
      <c r="DF298" s="291"/>
      <c r="DG298" s="291"/>
      <c r="DH298" s="291"/>
      <c r="DI298" s="291"/>
      <c r="DJ298" s="291"/>
      <c r="DK298" s="291"/>
      <c r="DL298" s="291"/>
      <c r="DM298" s="291"/>
      <c r="DN298" s="291"/>
      <c r="DO298" s="291"/>
      <c r="DP298" s="291"/>
      <c r="DQ298" s="291"/>
      <c r="DR298" s="291"/>
      <c r="DS298" s="291"/>
      <c r="DT298" s="291"/>
      <c r="DU298" s="291"/>
      <c r="DV298" s="291"/>
      <c r="DW298" s="291"/>
      <c r="DX298" s="291"/>
      <c r="DY298" s="291"/>
    </row>
    <row r="299" spans="1:129" ht="22.5" hidden="1" customHeight="1" x14ac:dyDescent="0.25">
      <c r="A299" s="290"/>
      <c r="B299" s="292"/>
      <c r="C299" s="290"/>
      <c r="D299" s="290"/>
      <c r="E299" s="291"/>
      <c r="F299" s="291"/>
      <c r="G299" s="291"/>
      <c r="H299" s="291"/>
      <c r="I299" s="291"/>
      <c r="J299" s="291"/>
      <c r="K299" s="291"/>
      <c r="L299" s="291"/>
      <c r="M299" s="291"/>
      <c r="N299" s="291"/>
      <c r="O299" s="291"/>
      <c r="P299" s="291"/>
      <c r="Q299" s="291"/>
      <c r="R299" s="291"/>
      <c r="S299" s="291"/>
      <c r="T299" s="291"/>
      <c r="U299" s="291"/>
      <c r="V299" s="291"/>
      <c r="W299" s="291"/>
      <c r="X299" s="291"/>
      <c r="Y299" s="291"/>
      <c r="Z299" s="291"/>
      <c r="AA299" s="291"/>
      <c r="AB299" s="291"/>
      <c r="AC299" s="291"/>
      <c r="AD299" s="291"/>
      <c r="AE299" s="291"/>
      <c r="AF299" s="291"/>
      <c r="AG299" s="291"/>
      <c r="AH299" s="291"/>
      <c r="AI299" s="291"/>
      <c r="AJ299" s="291"/>
      <c r="AK299" s="291"/>
      <c r="AL299" s="291"/>
      <c r="AM299" s="291"/>
      <c r="AN299" s="291"/>
      <c r="AO299" s="291"/>
      <c r="AP299" s="291"/>
      <c r="AQ299" s="291"/>
      <c r="AR299" s="291"/>
      <c r="AS299" s="291"/>
      <c r="AT299" s="291"/>
      <c r="AU299" s="291"/>
      <c r="AV299" s="291"/>
      <c r="AW299" s="291"/>
      <c r="AX299" s="291"/>
      <c r="AY299" s="291"/>
      <c r="AZ299" s="291"/>
      <c r="BA299" s="291"/>
      <c r="BB299" s="291"/>
      <c r="BC299" s="291"/>
      <c r="BD299" s="291"/>
      <c r="BE299" s="291"/>
      <c r="BF299" s="291"/>
      <c r="BG299" s="291"/>
      <c r="BH299" s="291"/>
      <c r="BI299" s="291"/>
      <c r="BJ299" s="291"/>
      <c r="BK299" s="291"/>
      <c r="BL299" s="291"/>
      <c r="BM299" s="291"/>
      <c r="BN299" s="291"/>
      <c r="BO299" s="291"/>
      <c r="BP299" s="291"/>
      <c r="BQ299" s="291"/>
      <c r="BR299" s="291"/>
      <c r="BS299" s="291"/>
      <c r="BT299" s="291"/>
      <c r="BU299" s="291"/>
      <c r="BV299" s="291"/>
      <c r="BW299" s="291"/>
      <c r="BX299" s="291"/>
      <c r="BY299" s="291"/>
      <c r="BZ299" s="291"/>
      <c r="CA299" s="291"/>
      <c r="CB299" s="291"/>
      <c r="CC299" s="291"/>
      <c r="CD299" s="291"/>
      <c r="CE299" s="291"/>
      <c r="CF299" s="291"/>
      <c r="CG299" s="291"/>
      <c r="CH299" s="291"/>
      <c r="CI299" s="291"/>
      <c r="CJ299" s="291"/>
      <c r="CK299" s="291"/>
      <c r="CL299" s="291"/>
      <c r="CM299" s="291"/>
      <c r="CN299" s="291"/>
      <c r="CO299" s="291"/>
      <c r="CP299" s="291"/>
      <c r="CQ299" s="291"/>
      <c r="CR299" s="291"/>
      <c r="CS299" s="291"/>
      <c r="CT299" s="291"/>
      <c r="CU299" s="291"/>
      <c r="CV299" s="291"/>
      <c r="CW299" s="291"/>
      <c r="CX299" s="291"/>
      <c r="CY299" s="291"/>
      <c r="CZ299" s="291"/>
      <c r="DA299" s="291"/>
      <c r="DB299" s="291"/>
      <c r="DC299" s="291"/>
      <c r="DD299" s="291"/>
      <c r="DE299" s="291"/>
      <c r="DF299" s="291"/>
      <c r="DG299" s="291"/>
      <c r="DH299" s="291"/>
      <c r="DI299" s="291"/>
      <c r="DJ299" s="291"/>
      <c r="DK299" s="291"/>
      <c r="DL299" s="291"/>
      <c r="DM299" s="291"/>
      <c r="DN299" s="291"/>
      <c r="DO299" s="291"/>
      <c r="DP299" s="291"/>
      <c r="DQ299" s="291"/>
      <c r="DR299" s="291"/>
      <c r="DS299" s="291"/>
      <c r="DT299" s="291"/>
      <c r="DU299" s="291"/>
      <c r="DV299" s="291"/>
      <c r="DW299" s="291"/>
      <c r="DX299" s="291"/>
      <c r="DY299" s="291"/>
    </row>
    <row r="300" spans="1:129" ht="22.5" hidden="1" customHeight="1" x14ac:dyDescent="0.25">
      <c r="A300" s="290"/>
      <c r="B300" s="292"/>
      <c r="C300" s="290"/>
      <c r="D300" s="290"/>
      <c r="E300" s="291"/>
      <c r="F300" s="291"/>
      <c r="G300" s="291"/>
      <c r="H300" s="291"/>
      <c r="I300" s="291"/>
      <c r="J300" s="291"/>
      <c r="K300" s="291"/>
      <c r="L300" s="291"/>
      <c r="M300" s="291"/>
      <c r="N300" s="291"/>
      <c r="O300" s="291"/>
      <c r="P300" s="291"/>
      <c r="Q300" s="291"/>
      <c r="R300" s="291"/>
      <c r="S300" s="291"/>
      <c r="T300" s="291"/>
      <c r="U300" s="291"/>
      <c r="V300" s="291"/>
      <c r="W300" s="291"/>
      <c r="X300" s="291"/>
      <c r="Y300" s="291"/>
      <c r="Z300" s="291"/>
      <c r="AA300" s="291"/>
      <c r="AB300" s="291"/>
      <c r="AC300" s="291"/>
      <c r="AD300" s="291"/>
      <c r="AE300" s="291"/>
      <c r="AF300" s="291"/>
      <c r="AG300" s="291"/>
      <c r="AH300" s="291"/>
      <c r="AI300" s="291"/>
      <c r="AJ300" s="291"/>
      <c r="AK300" s="291"/>
      <c r="AL300" s="291"/>
      <c r="AM300" s="291"/>
      <c r="AN300" s="291"/>
      <c r="AO300" s="291"/>
      <c r="AP300" s="291"/>
      <c r="AQ300" s="291"/>
      <c r="AR300" s="291"/>
      <c r="AS300" s="291"/>
      <c r="AT300" s="291"/>
      <c r="AU300" s="291"/>
      <c r="AV300" s="291"/>
      <c r="AW300" s="291"/>
      <c r="AX300" s="291"/>
      <c r="AY300" s="291"/>
      <c r="AZ300" s="291"/>
      <c r="BA300" s="291"/>
      <c r="BB300" s="291"/>
      <c r="BC300" s="291"/>
      <c r="BD300" s="291"/>
      <c r="BE300" s="291"/>
      <c r="BF300" s="291"/>
      <c r="BG300" s="291"/>
      <c r="BH300" s="291"/>
      <c r="BI300" s="291"/>
      <c r="BJ300" s="291"/>
      <c r="BK300" s="291"/>
      <c r="BL300" s="291"/>
      <c r="BM300" s="291"/>
      <c r="BN300" s="291"/>
      <c r="BO300" s="291"/>
      <c r="BP300" s="291"/>
      <c r="BQ300" s="291"/>
      <c r="BR300" s="291"/>
      <c r="BS300" s="291"/>
      <c r="BT300" s="291"/>
      <c r="BU300" s="291"/>
      <c r="BV300" s="291"/>
      <c r="BW300" s="291"/>
      <c r="BX300" s="291"/>
      <c r="BY300" s="291"/>
      <c r="BZ300" s="291"/>
      <c r="CA300" s="291"/>
      <c r="CB300" s="291"/>
      <c r="CC300" s="291"/>
      <c r="CD300" s="291"/>
      <c r="CE300" s="291"/>
      <c r="CF300" s="291"/>
      <c r="CG300" s="291"/>
      <c r="CH300" s="291"/>
      <c r="CI300" s="291"/>
      <c r="CJ300" s="291"/>
      <c r="CK300" s="291"/>
      <c r="CL300" s="291"/>
      <c r="CM300" s="291"/>
      <c r="CN300" s="291"/>
      <c r="CO300" s="291"/>
      <c r="CP300" s="291"/>
      <c r="CQ300" s="291"/>
      <c r="CR300" s="291"/>
      <c r="CS300" s="291"/>
      <c r="CT300" s="291"/>
      <c r="CU300" s="291"/>
      <c r="CV300" s="291"/>
      <c r="CW300" s="291"/>
      <c r="CX300" s="291"/>
      <c r="CY300" s="291"/>
      <c r="CZ300" s="291"/>
      <c r="DA300" s="291"/>
      <c r="DB300" s="291"/>
      <c r="DC300" s="291"/>
      <c r="DD300" s="291"/>
      <c r="DE300" s="291"/>
      <c r="DF300" s="291"/>
      <c r="DG300" s="291"/>
      <c r="DH300" s="291"/>
      <c r="DI300" s="291"/>
      <c r="DJ300" s="291"/>
      <c r="DK300" s="291"/>
      <c r="DL300" s="291"/>
      <c r="DM300" s="291"/>
      <c r="DN300" s="291"/>
      <c r="DO300" s="291"/>
      <c r="DP300" s="291"/>
      <c r="DQ300" s="291"/>
      <c r="DR300" s="291"/>
      <c r="DS300" s="291"/>
      <c r="DT300" s="291"/>
      <c r="DU300" s="291"/>
      <c r="DV300" s="291"/>
      <c r="DW300" s="291"/>
      <c r="DX300" s="291"/>
      <c r="DY300" s="291"/>
    </row>
    <row r="301" spans="1:129" ht="22.5" hidden="1" customHeight="1" x14ac:dyDescent="0.25">
      <c r="A301" s="290"/>
      <c r="B301" s="292"/>
      <c r="C301" s="290"/>
      <c r="D301" s="290"/>
      <c r="E301" s="291"/>
      <c r="F301" s="291"/>
      <c r="G301" s="291"/>
      <c r="H301" s="291"/>
      <c r="I301" s="291"/>
      <c r="J301" s="291"/>
      <c r="K301" s="291"/>
      <c r="L301" s="291"/>
      <c r="M301" s="291"/>
      <c r="N301" s="291"/>
      <c r="O301" s="291"/>
      <c r="P301" s="291"/>
      <c r="Q301" s="291"/>
      <c r="R301" s="291"/>
      <c r="S301" s="291"/>
      <c r="T301" s="291"/>
      <c r="U301" s="291"/>
      <c r="V301" s="291"/>
      <c r="W301" s="291"/>
      <c r="X301" s="291"/>
      <c r="Y301" s="291"/>
      <c r="Z301" s="291"/>
      <c r="AA301" s="291"/>
      <c r="AB301" s="291"/>
      <c r="AC301" s="291"/>
      <c r="AD301" s="291"/>
      <c r="AE301" s="291"/>
      <c r="AF301" s="291"/>
      <c r="AG301" s="291"/>
      <c r="AH301" s="291"/>
      <c r="AI301" s="291"/>
      <c r="AJ301" s="291"/>
      <c r="AK301" s="291"/>
      <c r="AL301" s="291"/>
      <c r="AM301" s="291"/>
      <c r="AN301" s="291"/>
      <c r="AO301" s="291"/>
      <c r="AP301" s="291"/>
      <c r="AQ301" s="291"/>
      <c r="AR301" s="291"/>
      <c r="AS301" s="291"/>
      <c r="AT301" s="291"/>
      <c r="AU301" s="291"/>
      <c r="AV301" s="291"/>
      <c r="AW301" s="291"/>
      <c r="AX301" s="291"/>
      <c r="AY301" s="291"/>
      <c r="AZ301" s="291"/>
      <c r="BA301" s="291"/>
      <c r="BB301" s="291"/>
      <c r="BC301" s="291"/>
      <c r="BD301" s="291"/>
      <c r="BE301" s="291"/>
      <c r="BF301" s="291"/>
      <c r="BG301" s="291"/>
      <c r="BH301" s="291"/>
      <c r="BI301" s="291"/>
      <c r="BJ301" s="291"/>
      <c r="BK301" s="291"/>
      <c r="BL301" s="291"/>
      <c r="BM301" s="291"/>
      <c r="BN301" s="291"/>
      <c r="BO301" s="291"/>
      <c r="BP301" s="291"/>
      <c r="BQ301" s="291"/>
      <c r="BR301" s="291"/>
      <c r="BS301" s="291"/>
      <c r="BT301" s="291"/>
      <c r="BU301" s="291"/>
      <c r="BV301" s="291"/>
      <c r="BW301" s="291"/>
      <c r="BX301" s="291"/>
      <c r="BY301" s="291"/>
      <c r="BZ301" s="291"/>
      <c r="CA301" s="291"/>
      <c r="CB301" s="291"/>
      <c r="CC301" s="291"/>
      <c r="CD301" s="291"/>
      <c r="CE301" s="291"/>
      <c r="CF301" s="291"/>
      <c r="CG301" s="291"/>
      <c r="CH301" s="291"/>
      <c r="CI301" s="291"/>
      <c r="CJ301" s="291"/>
      <c r="CK301" s="291"/>
      <c r="CL301" s="291"/>
      <c r="CM301" s="291"/>
      <c r="CN301" s="291"/>
      <c r="CO301" s="291"/>
      <c r="CP301" s="291"/>
      <c r="CQ301" s="291"/>
      <c r="CR301" s="291"/>
      <c r="CS301" s="291"/>
      <c r="CT301" s="291"/>
      <c r="CU301" s="291"/>
      <c r="CV301" s="291"/>
      <c r="CW301" s="291"/>
      <c r="CX301" s="291"/>
      <c r="CY301" s="291"/>
      <c r="CZ301" s="291"/>
      <c r="DA301" s="291"/>
      <c r="DB301" s="291"/>
      <c r="DC301" s="291"/>
      <c r="DD301" s="291"/>
      <c r="DE301" s="291"/>
      <c r="DF301" s="291"/>
      <c r="DG301" s="291"/>
      <c r="DH301" s="291"/>
      <c r="DI301" s="291"/>
      <c r="DJ301" s="291"/>
      <c r="DK301" s="291"/>
      <c r="DL301" s="291"/>
      <c r="DM301" s="291"/>
      <c r="DN301" s="291"/>
      <c r="DO301" s="291"/>
      <c r="DP301" s="291"/>
      <c r="DQ301" s="291"/>
      <c r="DR301" s="291"/>
      <c r="DS301" s="291"/>
      <c r="DT301" s="291"/>
      <c r="DU301" s="291"/>
      <c r="DV301" s="291"/>
      <c r="DW301" s="291"/>
      <c r="DX301" s="291"/>
      <c r="DY301" s="291"/>
    </row>
    <row r="302" spans="1:129" ht="22.5" hidden="1" customHeight="1" x14ac:dyDescent="0.25">
      <c r="A302" s="290"/>
      <c r="B302" s="292"/>
      <c r="C302" s="290"/>
      <c r="D302" s="290"/>
      <c r="E302" s="291"/>
      <c r="F302" s="291"/>
      <c r="G302" s="291"/>
      <c r="H302" s="291"/>
      <c r="I302" s="291"/>
      <c r="J302" s="291"/>
      <c r="K302" s="291"/>
      <c r="L302" s="291"/>
      <c r="M302" s="291"/>
      <c r="N302" s="291"/>
      <c r="O302" s="291"/>
      <c r="P302" s="291"/>
      <c r="Q302" s="291"/>
      <c r="R302" s="291"/>
      <c r="S302" s="291"/>
      <c r="T302" s="291"/>
      <c r="U302" s="291"/>
      <c r="V302" s="291"/>
      <c r="W302" s="291"/>
      <c r="X302" s="291"/>
      <c r="Y302" s="291"/>
      <c r="Z302" s="291"/>
      <c r="AA302" s="291"/>
      <c r="AB302" s="291"/>
      <c r="AC302" s="291"/>
      <c r="AD302" s="291"/>
      <c r="AE302" s="291"/>
      <c r="AF302" s="291"/>
      <c r="AG302" s="291"/>
      <c r="AH302" s="291"/>
      <c r="AI302" s="291"/>
      <c r="AJ302" s="291"/>
      <c r="AK302" s="291"/>
      <c r="AL302" s="291"/>
      <c r="AM302" s="291"/>
      <c r="AN302" s="291"/>
      <c r="AO302" s="291"/>
      <c r="AP302" s="291"/>
      <c r="AQ302" s="291"/>
      <c r="AR302" s="291"/>
      <c r="AS302" s="291"/>
      <c r="AT302" s="291"/>
      <c r="AU302" s="291"/>
      <c r="AV302" s="291"/>
      <c r="AW302" s="291"/>
      <c r="AX302" s="291"/>
      <c r="AY302" s="291"/>
      <c r="AZ302" s="291"/>
      <c r="BA302" s="291"/>
      <c r="BB302" s="291"/>
      <c r="BC302" s="291"/>
      <c r="BD302" s="291"/>
      <c r="BE302" s="291"/>
      <c r="BF302" s="291"/>
      <c r="BG302" s="291"/>
      <c r="BH302" s="291"/>
      <c r="BI302" s="291"/>
      <c r="BJ302" s="291"/>
      <c r="BK302" s="291"/>
      <c r="BL302" s="291"/>
      <c r="BM302" s="291"/>
      <c r="BN302" s="291"/>
      <c r="BO302" s="291"/>
      <c r="BP302" s="291"/>
      <c r="BQ302" s="291"/>
      <c r="BR302" s="291"/>
      <c r="BS302" s="291"/>
      <c r="BT302" s="291"/>
      <c r="BU302" s="291"/>
      <c r="BV302" s="291"/>
      <c r="BW302" s="291"/>
      <c r="BX302" s="291"/>
      <c r="BY302" s="291"/>
      <c r="BZ302" s="291"/>
      <c r="CA302" s="291"/>
      <c r="CB302" s="291"/>
      <c r="CC302" s="291"/>
      <c r="CD302" s="291"/>
      <c r="CE302" s="291"/>
      <c r="CF302" s="291"/>
      <c r="CG302" s="291"/>
      <c r="CH302" s="291"/>
      <c r="CI302" s="291"/>
      <c r="CJ302" s="291"/>
      <c r="CK302" s="291"/>
      <c r="CL302" s="291"/>
      <c r="CM302" s="291"/>
      <c r="CN302" s="291"/>
      <c r="CO302" s="291"/>
      <c r="CP302" s="291"/>
      <c r="CQ302" s="291"/>
      <c r="CR302" s="291"/>
      <c r="CS302" s="291"/>
      <c r="CT302" s="291"/>
      <c r="CU302" s="291"/>
      <c r="CV302" s="291"/>
      <c r="CW302" s="291"/>
      <c r="CX302" s="291"/>
      <c r="CY302" s="291"/>
      <c r="CZ302" s="291"/>
      <c r="DA302" s="291"/>
      <c r="DB302" s="291"/>
      <c r="DC302" s="291"/>
      <c r="DD302" s="291"/>
      <c r="DE302" s="291"/>
      <c r="DF302" s="291"/>
      <c r="DG302" s="291"/>
      <c r="DH302" s="291"/>
      <c r="DI302" s="291"/>
      <c r="DJ302" s="291"/>
      <c r="DK302" s="291"/>
      <c r="DL302" s="291"/>
      <c r="DM302" s="291"/>
      <c r="DN302" s="291"/>
      <c r="DO302" s="291"/>
      <c r="DP302" s="291"/>
      <c r="DQ302" s="291"/>
      <c r="DR302" s="291"/>
      <c r="DS302" s="291"/>
      <c r="DT302" s="291"/>
      <c r="DU302" s="291"/>
      <c r="DV302" s="291"/>
      <c r="DW302" s="291"/>
      <c r="DX302" s="291"/>
      <c r="DY302" s="291"/>
    </row>
    <row r="303" spans="1:129" ht="22.5" hidden="1" customHeight="1" x14ac:dyDescent="0.25">
      <c r="A303" s="290"/>
      <c r="B303" s="292"/>
      <c r="C303" s="290"/>
      <c r="D303" s="290"/>
      <c r="E303" s="291"/>
      <c r="F303" s="291"/>
      <c r="G303" s="291"/>
      <c r="H303" s="291"/>
      <c r="I303" s="291"/>
      <c r="J303" s="291"/>
      <c r="K303" s="291"/>
      <c r="L303" s="291"/>
      <c r="M303" s="291"/>
      <c r="N303" s="291"/>
      <c r="O303" s="291"/>
      <c r="P303" s="291"/>
      <c r="Q303" s="291"/>
      <c r="R303" s="291"/>
      <c r="S303" s="291"/>
      <c r="T303" s="291"/>
      <c r="U303" s="291"/>
      <c r="V303" s="291"/>
      <c r="W303" s="291"/>
      <c r="X303" s="291"/>
      <c r="Y303" s="291"/>
      <c r="Z303" s="291"/>
      <c r="AA303" s="291"/>
      <c r="AB303" s="291"/>
      <c r="AC303" s="291"/>
      <c r="AD303" s="291"/>
      <c r="AE303" s="291"/>
      <c r="AF303" s="291"/>
      <c r="AG303" s="291"/>
      <c r="AH303" s="291"/>
      <c r="AI303" s="291"/>
      <c r="AJ303" s="291"/>
      <c r="AK303" s="291"/>
      <c r="AL303" s="291"/>
      <c r="AM303" s="291"/>
      <c r="AN303" s="291"/>
      <c r="AO303" s="291"/>
      <c r="AP303" s="291"/>
      <c r="AQ303" s="291"/>
      <c r="AR303" s="291"/>
      <c r="AS303" s="291"/>
      <c r="AT303" s="291"/>
      <c r="AU303" s="291"/>
      <c r="AV303" s="291"/>
      <c r="AW303" s="291"/>
      <c r="AX303" s="291"/>
      <c r="AY303" s="291"/>
      <c r="AZ303" s="291"/>
      <c r="BA303" s="291"/>
      <c r="BB303" s="291"/>
      <c r="BC303" s="291"/>
      <c r="BD303" s="291"/>
      <c r="BE303" s="291"/>
      <c r="BF303" s="291"/>
      <c r="BG303" s="291"/>
      <c r="BH303" s="291"/>
      <c r="BI303" s="291"/>
      <c r="BJ303" s="291"/>
      <c r="BK303" s="291"/>
      <c r="BL303" s="291"/>
      <c r="BM303" s="291"/>
      <c r="BN303" s="291"/>
      <c r="BO303" s="291"/>
      <c r="BP303" s="291"/>
      <c r="BQ303" s="291"/>
      <c r="BR303" s="291"/>
      <c r="BS303" s="291"/>
      <c r="BT303" s="291"/>
      <c r="BU303" s="291"/>
      <c r="BV303" s="291"/>
      <c r="BW303" s="291"/>
      <c r="BX303" s="291"/>
      <c r="BY303" s="291"/>
      <c r="BZ303" s="291"/>
      <c r="CA303" s="291"/>
      <c r="CB303" s="291"/>
      <c r="CC303" s="291"/>
      <c r="CD303" s="291"/>
      <c r="CE303" s="291"/>
      <c r="CF303" s="291"/>
      <c r="CG303" s="291"/>
      <c r="CH303" s="291"/>
      <c r="CI303" s="291"/>
      <c r="CJ303" s="291"/>
      <c r="CK303" s="291"/>
      <c r="CL303" s="291"/>
      <c r="CM303" s="291"/>
      <c r="CN303" s="291"/>
      <c r="CO303" s="291"/>
      <c r="CP303" s="291"/>
      <c r="CQ303" s="291"/>
      <c r="CR303" s="291"/>
      <c r="CS303" s="291"/>
      <c r="CT303" s="291"/>
      <c r="CU303" s="291"/>
      <c r="CV303" s="291"/>
      <c r="CW303" s="291"/>
      <c r="CX303" s="291"/>
      <c r="CY303" s="291"/>
      <c r="CZ303" s="291"/>
      <c r="DA303" s="291"/>
      <c r="DB303" s="291"/>
      <c r="DC303" s="291"/>
      <c r="DD303" s="291"/>
      <c r="DE303" s="291"/>
      <c r="DF303" s="291"/>
      <c r="DG303" s="291"/>
      <c r="DH303" s="291"/>
      <c r="DI303" s="291"/>
      <c r="DJ303" s="291"/>
      <c r="DK303" s="291"/>
      <c r="DL303" s="291"/>
      <c r="DM303" s="291"/>
      <c r="DN303" s="291"/>
      <c r="DO303" s="291"/>
      <c r="DP303" s="291"/>
      <c r="DQ303" s="291"/>
      <c r="DR303" s="291"/>
      <c r="DS303" s="291"/>
      <c r="DT303" s="291"/>
      <c r="DU303" s="291"/>
      <c r="DV303" s="291"/>
      <c r="DW303" s="291"/>
      <c r="DX303" s="291"/>
      <c r="DY303" s="291"/>
    </row>
    <row r="304" spans="1:129" ht="22.5" hidden="1" customHeight="1" x14ac:dyDescent="0.25">
      <c r="A304" s="290"/>
      <c r="B304" s="292"/>
      <c r="C304" s="290"/>
      <c r="D304" s="290"/>
      <c r="E304" s="291"/>
      <c r="F304" s="291"/>
      <c r="G304" s="291"/>
      <c r="H304" s="291"/>
      <c r="I304" s="291"/>
      <c r="J304" s="291"/>
      <c r="K304" s="291"/>
      <c r="L304" s="291"/>
      <c r="M304" s="291"/>
      <c r="N304" s="291"/>
      <c r="O304" s="291"/>
      <c r="P304" s="291"/>
      <c r="Q304" s="291"/>
      <c r="R304" s="291"/>
      <c r="S304" s="291"/>
      <c r="T304" s="291"/>
      <c r="U304" s="291"/>
      <c r="V304" s="291"/>
      <c r="W304" s="291"/>
      <c r="X304" s="291"/>
      <c r="Y304" s="291"/>
      <c r="Z304" s="291"/>
      <c r="AA304" s="291"/>
      <c r="AB304" s="291"/>
      <c r="AC304" s="291"/>
      <c r="AD304" s="291"/>
      <c r="AE304" s="291"/>
      <c r="AF304" s="291"/>
      <c r="AG304" s="291"/>
      <c r="AH304" s="291"/>
      <c r="AI304" s="291"/>
      <c r="AJ304" s="291"/>
      <c r="AK304" s="291"/>
      <c r="AL304" s="291"/>
      <c r="AM304" s="291"/>
      <c r="AN304" s="291"/>
      <c r="AO304" s="291"/>
      <c r="AP304" s="291"/>
      <c r="AQ304" s="291"/>
      <c r="AR304" s="291"/>
      <c r="AS304" s="291"/>
      <c r="AT304" s="291"/>
      <c r="AU304" s="291"/>
      <c r="AV304" s="291"/>
      <c r="AW304" s="291"/>
      <c r="AX304" s="291"/>
      <c r="AY304" s="291"/>
      <c r="AZ304" s="291"/>
      <c r="BA304" s="291"/>
      <c r="BB304" s="291"/>
      <c r="BC304" s="291"/>
      <c r="BD304" s="291"/>
      <c r="BE304" s="291"/>
      <c r="BF304" s="291"/>
      <c r="BG304" s="291"/>
      <c r="BH304" s="291"/>
      <c r="BI304" s="291"/>
      <c r="BJ304" s="291"/>
      <c r="BK304" s="291"/>
      <c r="BL304" s="291"/>
      <c r="BM304" s="291"/>
      <c r="BN304" s="291"/>
      <c r="BO304" s="291"/>
      <c r="BP304" s="291"/>
      <c r="BQ304" s="291"/>
      <c r="BR304" s="291"/>
      <c r="BS304" s="291"/>
      <c r="BT304" s="291"/>
      <c r="BU304" s="291"/>
      <c r="BV304" s="291"/>
      <c r="BW304" s="291"/>
      <c r="BX304" s="291"/>
      <c r="BY304" s="291"/>
      <c r="BZ304" s="291"/>
      <c r="CA304" s="291"/>
      <c r="CB304" s="291"/>
      <c r="CC304" s="291"/>
      <c r="CD304" s="291"/>
      <c r="CE304" s="291"/>
      <c r="CF304" s="291"/>
      <c r="CG304" s="291"/>
      <c r="CH304" s="291"/>
      <c r="CI304" s="291"/>
      <c r="CJ304" s="291"/>
      <c r="CK304" s="291"/>
      <c r="CL304" s="291"/>
      <c r="CM304" s="291"/>
      <c r="CN304" s="291"/>
      <c r="CO304" s="291"/>
      <c r="CP304" s="291"/>
      <c r="CQ304" s="291"/>
      <c r="CR304" s="291"/>
      <c r="CS304" s="291"/>
      <c r="CT304" s="291"/>
      <c r="CU304" s="291"/>
      <c r="CV304" s="291"/>
      <c r="CW304" s="291"/>
      <c r="CX304" s="291"/>
      <c r="CY304" s="291"/>
      <c r="CZ304" s="291"/>
      <c r="DA304" s="291"/>
      <c r="DB304" s="291"/>
      <c r="DC304" s="291"/>
      <c r="DD304" s="291"/>
      <c r="DE304" s="291"/>
      <c r="DF304" s="291"/>
      <c r="DG304" s="291"/>
      <c r="DH304" s="291"/>
      <c r="DI304" s="291"/>
      <c r="DJ304" s="291"/>
      <c r="DK304" s="291"/>
      <c r="DL304" s="291"/>
      <c r="DM304" s="291"/>
      <c r="DN304" s="291"/>
      <c r="DO304" s="291"/>
      <c r="DP304" s="291"/>
      <c r="DQ304" s="291"/>
      <c r="DR304" s="291"/>
      <c r="DS304" s="291"/>
      <c r="DT304" s="291"/>
      <c r="DU304" s="291"/>
      <c r="DV304" s="291"/>
      <c r="DW304" s="291"/>
      <c r="DX304" s="291"/>
      <c r="DY304" s="291"/>
    </row>
    <row r="305" spans="1:129" ht="22.5" hidden="1" customHeight="1" x14ac:dyDescent="0.25">
      <c r="A305" s="290"/>
      <c r="B305" s="292"/>
      <c r="C305" s="290"/>
      <c r="D305" s="290"/>
      <c r="E305" s="291"/>
      <c r="F305" s="291"/>
      <c r="G305" s="291"/>
      <c r="H305" s="291"/>
      <c r="I305" s="291"/>
      <c r="J305" s="291"/>
      <c r="K305" s="291"/>
      <c r="L305" s="291"/>
      <c r="M305" s="291"/>
      <c r="N305" s="291"/>
      <c r="O305" s="291"/>
      <c r="P305" s="291"/>
      <c r="Q305" s="291"/>
      <c r="R305" s="291"/>
      <c r="S305" s="291"/>
      <c r="T305" s="291"/>
      <c r="U305" s="291"/>
      <c r="V305" s="291"/>
      <c r="W305" s="291"/>
      <c r="X305" s="291"/>
      <c r="Y305" s="291"/>
      <c r="Z305" s="291"/>
      <c r="AA305" s="291"/>
      <c r="AB305" s="291"/>
      <c r="AC305" s="291"/>
      <c r="AD305" s="291"/>
      <c r="AE305" s="291"/>
      <c r="AF305" s="291"/>
      <c r="AG305" s="291"/>
      <c r="AH305" s="291"/>
      <c r="AI305" s="291"/>
      <c r="AJ305" s="291"/>
      <c r="AK305" s="291"/>
      <c r="AL305" s="291"/>
      <c r="AM305" s="291"/>
      <c r="AN305" s="291"/>
      <c r="AO305" s="291"/>
      <c r="AP305" s="291"/>
      <c r="AQ305" s="291"/>
      <c r="AR305" s="291"/>
      <c r="AS305" s="291"/>
      <c r="AT305" s="291"/>
      <c r="AU305" s="291"/>
      <c r="AV305" s="291"/>
      <c r="AW305" s="291"/>
      <c r="AX305" s="291"/>
      <c r="AY305" s="291"/>
      <c r="AZ305" s="291"/>
      <c r="BA305" s="291"/>
      <c r="BB305" s="291"/>
      <c r="BC305" s="291"/>
      <c r="BD305" s="291"/>
      <c r="BE305" s="291"/>
      <c r="BF305" s="291"/>
      <c r="BG305" s="291"/>
      <c r="BH305" s="291"/>
      <c r="BI305" s="291"/>
      <c r="BJ305" s="291"/>
      <c r="BK305" s="291"/>
      <c r="BL305" s="291"/>
      <c r="BM305" s="291"/>
      <c r="BN305" s="291"/>
      <c r="BO305" s="291"/>
      <c r="BP305" s="291"/>
      <c r="BQ305" s="291"/>
      <c r="BR305" s="291"/>
      <c r="BS305" s="291"/>
      <c r="BT305" s="291"/>
      <c r="BU305" s="291"/>
      <c r="BV305" s="291"/>
      <c r="BW305" s="291"/>
      <c r="BX305" s="291"/>
      <c r="BY305" s="291"/>
      <c r="BZ305" s="291"/>
      <c r="CA305" s="291"/>
      <c r="CB305" s="291"/>
      <c r="CC305" s="291"/>
      <c r="CD305" s="291"/>
      <c r="CE305" s="291"/>
      <c r="CF305" s="291"/>
      <c r="CG305" s="291"/>
      <c r="CH305" s="291"/>
      <c r="CI305" s="291"/>
      <c r="CJ305" s="291"/>
      <c r="CK305" s="291"/>
      <c r="CL305" s="291"/>
      <c r="CM305" s="291"/>
      <c r="CN305" s="291"/>
      <c r="CO305" s="291"/>
      <c r="CP305" s="291"/>
      <c r="CQ305" s="291"/>
      <c r="CR305" s="291"/>
      <c r="CS305" s="291"/>
      <c r="CT305" s="291"/>
      <c r="CU305" s="291"/>
      <c r="CV305" s="291"/>
      <c r="CW305" s="291"/>
      <c r="CX305" s="291"/>
      <c r="CY305" s="291"/>
      <c r="CZ305" s="291"/>
      <c r="DA305" s="291"/>
      <c r="DB305" s="291"/>
      <c r="DC305" s="291"/>
      <c r="DD305" s="291"/>
      <c r="DE305" s="291"/>
      <c r="DF305" s="291"/>
      <c r="DG305" s="291"/>
      <c r="DH305" s="291"/>
      <c r="DI305" s="291"/>
      <c r="DJ305" s="291"/>
      <c r="DK305" s="291"/>
      <c r="DL305" s="291"/>
      <c r="DM305" s="291"/>
      <c r="DN305" s="291"/>
      <c r="DO305" s="291"/>
      <c r="DP305" s="291"/>
      <c r="DQ305" s="291"/>
      <c r="DR305" s="291"/>
      <c r="DS305" s="291"/>
      <c r="DT305" s="291"/>
      <c r="DU305" s="291"/>
      <c r="DV305" s="291"/>
      <c r="DW305" s="291"/>
      <c r="DX305" s="291"/>
      <c r="DY305" s="291"/>
    </row>
    <row r="306" spans="1:129" ht="22.5" hidden="1" customHeight="1" x14ac:dyDescent="0.25">
      <c r="A306" s="290"/>
      <c r="B306" s="292"/>
      <c r="C306" s="290"/>
      <c r="D306" s="290"/>
      <c r="E306" s="291"/>
      <c r="F306" s="291"/>
      <c r="G306" s="291"/>
      <c r="H306" s="291"/>
      <c r="I306" s="291"/>
      <c r="J306" s="291"/>
      <c r="K306" s="291"/>
      <c r="L306" s="291"/>
      <c r="M306" s="291"/>
      <c r="N306" s="291"/>
      <c r="O306" s="291"/>
      <c r="P306" s="291"/>
      <c r="Q306" s="291"/>
      <c r="R306" s="291"/>
      <c r="S306" s="291"/>
      <c r="T306" s="291"/>
      <c r="U306" s="291"/>
      <c r="V306" s="291"/>
      <c r="W306" s="291"/>
      <c r="X306" s="291"/>
      <c r="Y306" s="291"/>
      <c r="Z306" s="291"/>
      <c r="AA306" s="291"/>
      <c r="AB306" s="291"/>
      <c r="AC306" s="291"/>
      <c r="AD306" s="291"/>
      <c r="AE306" s="291"/>
      <c r="AF306" s="291"/>
      <c r="AG306" s="291"/>
      <c r="AH306" s="291"/>
      <c r="AI306" s="291"/>
      <c r="AJ306" s="291"/>
      <c r="AK306" s="291"/>
      <c r="AL306" s="291"/>
      <c r="AM306" s="291"/>
      <c r="AN306" s="291"/>
      <c r="AO306" s="291"/>
      <c r="AP306" s="291"/>
      <c r="AQ306" s="291"/>
      <c r="AR306" s="291"/>
      <c r="AS306" s="291"/>
      <c r="AT306" s="291"/>
      <c r="AU306" s="291"/>
      <c r="AV306" s="291"/>
      <c r="AW306" s="291"/>
      <c r="AX306" s="291"/>
      <c r="AY306" s="291"/>
      <c r="AZ306" s="291"/>
      <c r="BA306" s="291"/>
      <c r="BB306" s="291"/>
      <c r="BC306" s="291"/>
      <c r="BD306" s="291"/>
      <c r="BE306" s="291"/>
      <c r="BF306" s="291"/>
      <c r="BG306" s="291"/>
      <c r="BH306" s="291"/>
      <c r="BI306" s="291"/>
      <c r="BJ306" s="291"/>
      <c r="BK306" s="291"/>
      <c r="BL306" s="291"/>
      <c r="BM306" s="291"/>
      <c r="BN306" s="291"/>
      <c r="BO306" s="291"/>
      <c r="BP306" s="291"/>
      <c r="BQ306" s="291"/>
      <c r="BR306" s="291"/>
      <c r="BS306" s="291"/>
      <c r="BT306" s="291"/>
      <c r="BU306" s="291"/>
      <c r="BV306" s="291"/>
      <c r="BW306" s="291"/>
      <c r="BX306" s="291"/>
      <c r="BY306" s="291"/>
      <c r="BZ306" s="291"/>
      <c r="CA306" s="291"/>
      <c r="CB306" s="291"/>
      <c r="CC306" s="291"/>
      <c r="CD306" s="291"/>
      <c r="CE306" s="291"/>
      <c r="CF306" s="291"/>
      <c r="CG306" s="291"/>
      <c r="CH306" s="291"/>
      <c r="CI306" s="291"/>
      <c r="CJ306" s="291"/>
      <c r="CK306" s="291"/>
      <c r="CL306" s="291"/>
      <c r="CM306" s="291"/>
      <c r="CN306" s="291"/>
      <c r="CO306" s="291"/>
      <c r="CP306" s="291"/>
      <c r="CQ306" s="291"/>
      <c r="CR306" s="291"/>
      <c r="CS306" s="291"/>
      <c r="CT306" s="291"/>
      <c r="CU306" s="291"/>
      <c r="CV306" s="291"/>
      <c r="CW306" s="291"/>
      <c r="CX306" s="291"/>
      <c r="CY306" s="291"/>
      <c r="CZ306" s="291"/>
      <c r="DA306" s="291"/>
      <c r="DB306" s="291"/>
      <c r="DC306" s="291"/>
      <c r="DD306" s="291"/>
      <c r="DE306" s="291"/>
      <c r="DF306" s="291"/>
      <c r="DG306" s="291"/>
      <c r="DH306" s="291"/>
      <c r="DI306" s="291"/>
      <c r="DJ306" s="291"/>
      <c r="DK306" s="291"/>
      <c r="DL306" s="291"/>
      <c r="DM306" s="291"/>
      <c r="DN306" s="291"/>
      <c r="DO306" s="291"/>
      <c r="DP306" s="291"/>
      <c r="DQ306" s="291"/>
      <c r="DR306" s="291"/>
      <c r="DS306" s="291"/>
      <c r="DT306" s="291"/>
      <c r="DU306" s="291"/>
      <c r="DV306" s="291"/>
      <c r="DW306" s="291"/>
      <c r="DX306" s="291"/>
      <c r="DY306" s="291"/>
    </row>
    <row r="307" spans="1:129" ht="22.5" hidden="1" customHeight="1" x14ac:dyDescent="0.25">
      <c r="A307" s="290"/>
      <c r="B307" s="292"/>
      <c r="C307" s="290"/>
      <c r="D307" s="290"/>
      <c r="E307" s="291"/>
      <c r="F307" s="291"/>
      <c r="G307" s="291"/>
      <c r="H307" s="291"/>
      <c r="I307" s="291"/>
      <c r="J307" s="291"/>
      <c r="K307" s="291"/>
      <c r="L307" s="291"/>
      <c r="M307" s="291"/>
      <c r="N307" s="291"/>
      <c r="O307" s="291"/>
      <c r="P307" s="291"/>
      <c r="Q307" s="291"/>
      <c r="R307" s="291"/>
      <c r="S307" s="291"/>
      <c r="T307" s="291"/>
      <c r="U307" s="291"/>
      <c r="V307" s="291"/>
      <c r="W307" s="291"/>
      <c r="X307" s="291"/>
      <c r="Y307" s="291"/>
      <c r="Z307" s="291"/>
      <c r="AA307" s="291"/>
      <c r="AB307" s="291"/>
      <c r="AC307" s="291"/>
      <c r="AD307" s="291"/>
      <c r="AE307" s="291"/>
      <c r="AF307" s="291"/>
      <c r="AG307" s="291"/>
      <c r="AH307" s="291"/>
      <c r="AI307" s="291"/>
      <c r="AJ307" s="291"/>
      <c r="AK307" s="291"/>
      <c r="AL307" s="291"/>
      <c r="AM307" s="291"/>
      <c r="AN307" s="291"/>
      <c r="AO307" s="291"/>
      <c r="AP307" s="291"/>
      <c r="AQ307" s="291"/>
      <c r="AR307" s="291"/>
      <c r="AS307" s="291"/>
      <c r="AT307" s="291"/>
      <c r="AU307" s="291"/>
      <c r="AV307" s="291"/>
      <c r="AW307" s="291"/>
      <c r="AX307" s="291"/>
      <c r="AY307" s="291"/>
      <c r="AZ307" s="291"/>
      <c r="BA307" s="291"/>
      <c r="BB307" s="291"/>
      <c r="BC307" s="291"/>
      <c r="BD307" s="291"/>
      <c r="BE307" s="291"/>
      <c r="BF307" s="291"/>
      <c r="BG307" s="291"/>
      <c r="BH307" s="291"/>
      <c r="BI307" s="291"/>
      <c r="BJ307" s="291"/>
      <c r="BK307" s="291"/>
      <c r="BL307" s="291"/>
      <c r="BM307" s="291"/>
      <c r="BN307" s="291"/>
      <c r="BO307" s="291"/>
      <c r="BP307" s="291"/>
      <c r="BQ307" s="291"/>
      <c r="BR307" s="291"/>
      <c r="BS307" s="291"/>
      <c r="BT307" s="291"/>
      <c r="BU307" s="291"/>
      <c r="BV307" s="291"/>
      <c r="BW307" s="291"/>
      <c r="BX307" s="291"/>
      <c r="BY307" s="291"/>
      <c r="BZ307" s="291"/>
      <c r="CA307" s="291"/>
      <c r="CB307" s="291"/>
      <c r="CC307" s="291"/>
      <c r="CD307" s="291"/>
      <c r="CE307" s="291"/>
      <c r="CF307" s="291"/>
      <c r="CG307" s="291"/>
      <c r="CH307" s="291"/>
      <c r="CI307" s="291"/>
      <c r="CJ307" s="291"/>
      <c r="CK307" s="291"/>
      <c r="CL307" s="291"/>
      <c r="CM307" s="291"/>
      <c r="CN307" s="291"/>
      <c r="CO307" s="291"/>
      <c r="CP307" s="291"/>
      <c r="CQ307" s="291"/>
      <c r="CR307" s="291"/>
      <c r="CS307" s="291"/>
      <c r="CT307" s="291"/>
      <c r="CU307" s="291"/>
      <c r="CV307" s="291"/>
      <c r="CW307" s="291"/>
      <c r="CX307" s="291"/>
      <c r="CY307" s="291"/>
      <c r="CZ307" s="291"/>
      <c r="DA307" s="291"/>
      <c r="DB307" s="291"/>
      <c r="DC307" s="291"/>
      <c r="DD307" s="291"/>
      <c r="DE307" s="291"/>
      <c r="DF307" s="291"/>
      <c r="DG307" s="291"/>
      <c r="DH307" s="291"/>
      <c r="DI307" s="291"/>
      <c r="DJ307" s="291"/>
      <c r="DK307" s="291"/>
      <c r="DL307" s="291"/>
      <c r="DM307" s="291"/>
      <c r="DN307" s="291"/>
      <c r="DO307" s="291"/>
      <c r="DP307" s="291"/>
      <c r="DQ307" s="291"/>
      <c r="DR307" s="291"/>
      <c r="DS307" s="291"/>
      <c r="DT307" s="291"/>
      <c r="DU307" s="291"/>
      <c r="DV307" s="291"/>
      <c r="DW307" s="291"/>
      <c r="DX307" s="291"/>
      <c r="DY307" s="291"/>
    </row>
    <row r="308" spans="1:129" ht="22.5" hidden="1" customHeight="1" x14ac:dyDescent="0.25">
      <c r="A308" s="290"/>
      <c r="B308" s="292"/>
      <c r="C308" s="290"/>
      <c r="D308" s="290"/>
      <c r="E308" s="291"/>
      <c r="F308" s="291"/>
      <c r="G308" s="291"/>
      <c r="H308" s="291"/>
      <c r="I308" s="291"/>
      <c r="J308" s="291"/>
      <c r="K308" s="291"/>
      <c r="L308" s="291"/>
      <c r="M308" s="291"/>
      <c r="N308" s="291"/>
      <c r="O308" s="291"/>
      <c r="P308" s="291"/>
      <c r="Q308" s="291"/>
      <c r="R308" s="291"/>
      <c r="S308" s="291"/>
      <c r="T308" s="291"/>
      <c r="U308" s="291"/>
      <c r="V308" s="291"/>
      <c r="W308" s="291"/>
      <c r="X308" s="291"/>
      <c r="Y308" s="291"/>
      <c r="Z308" s="291"/>
      <c r="AA308" s="291"/>
      <c r="AB308" s="291"/>
      <c r="AC308" s="291"/>
      <c r="AD308" s="291"/>
      <c r="AE308" s="291"/>
      <c r="AF308" s="291"/>
      <c r="AG308" s="291"/>
      <c r="AH308" s="291"/>
      <c r="AI308" s="291"/>
      <c r="AJ308" s="291"/>
      <c r="AK308" s="291"/>
      <c r="AL308" s="291"/>
      <c r="AM308" s="291"/>
      <c r="AN308" s="291"/>
      <c r="AO308" s="291"/>
      <c r="AP308" s="291"/>
      <c r="AQ308" s="291"/>
      <c r="AR308" s="291"/>
      <c r="AS308" s="291"/>
      <c r="AT308" s="291"/>
      <c r="AU308" s="291"/>
      <c r="AV308" s="291"/>
      <c r="AW308" s="291"/>
      <c r="AX308" s="291"/>
      <c r="AY308" s="291"/>
      <c r="AZ308" s="291"/>
      <c r="BA308" s="291"/>
      <c r="BB308" s="291"/>
      <c r="BC308" s="291"/>
      <c r="BD308" s="291"/>
      <c r="BE308" s="291"/>
      <c r="BF308" s="291"/>
      <c r="BG308" s="291"/>
      <c r="BH308" s="291"/>
      <c r="BI308" s="291"/>
      <c r="BJ308" s="291"/>
      <c r="BK308" s="291"/>
      <c r="BL308" s="291"/>
      <c r="BM308" s="291"/>
      <c r="BN308" s="291"/>
      <c r="BO308" s="291"/>
      <c r="BP308" s="291"/>
      <c r="BQ308" s="291"/>
      <c r="BR308" s="291"/>
      <c r="BS308" s="291"/>
      <c r="BT308" s="291"/>
      <c r="BU308" s="291"/>
      <c r="BV308" s="291"/>
      <c r="BW308" s="291"/>
      <c r="BX308" s="291"/>
      <c r="BY308" s="291"/>
      <c r="BZ308" s="291"/>
      <c r="CA308" s="291"/>
      <c r="CB308" s="291"/>
      <c r="CC308" s="291"/>
      <c r="CD308" s="291"/>
      <c r="CE308" s="291"/>
      <c r="CF308" s="291"/>
      <c r="CG308" s="291"/>
      <c r="CH308" s="291"/>
      <c r="CI308" s="291"/>
      <c r="CJ308" s="291"/>
      <c r="CK308" s="291"/>
      <c r="CL308" s="291"/>
      <c r="CM308" s="291"/>
      <c r="CN308" s="291"/>
      <c r="CO308" s="291"/>
      <c r="CP308" s="291"/>
      <c r="CQ308" s="291"/>
      <c r="CR308" s="291"/>
      <c r="CS308" s="291"/>
      <c r="CT308" s="291"/>
      <c r="CU308" s="291"/>
      <c r="CV308" s="291"/>
      <c r="CW308" s="291"/>
      <c r="CX308" s="291"/>
      <c r="CY308" s="291"/>
      <c r="CZ308" s="291"/>
      <c r="DA308" s="291"/>
      <c r="DB308" s="291"/>
      <c r="DC308" s="291"/>
      <c r="DD308" s="291"/>
      <c r="DE308" s="291"/>
      <c r="DF308" s="291"/>
      <c r="DG308" s="291"/>
      <c r="DH308" s="291"/>
      <c r="DI308" s="291"/>
      <c r="DJ308" s="291"/>
      <c r="DK308" s="291"/>
      <c r="DL308" s="291"/>
      <c r="DM308" s="291"/>
      <c r="DN308" s="291"/>
      <c r="DO308" s="291"/>
      <c r="DP308" s="291"/>
      <c r="DQ308" s="291"/>
      <c r="DR308" s="291"/>
      <c r="DS308" s="291"/>
      <c r="DT308" s="291"/>
      <c r="DU308" s="291"/>
      <c r="DV308" s="291"/>
      <c r="DW308" s="291"/>
      <c r="DX308" s="291"/>
      <c r="DY308" s="291"/>
    </row>
    <row r="309" spans="1:129" ht="22.5" hidden="1" customHeight="1" x14ac:dyDescent="0.25">
      <c r="A309" s="290"/>
      <c r="B309" s="292"/>
      <c r="C309" s="290"/>
      <c r="D309" s="290"/>
      <c r="E309" s="291"/>
      <c r="F309" s="291"/>
      <c r="G309" s="291"/>
      <c r="H309" s="291"/>
      <c r="I309" s="291"/>
      <c r="J309" s="291"/>
      <c r="K309" s="291"/>
      <c r="L309" s="291"/>
      <c r="M309" s="291"/>
      <c r="N309" s="291"/>
      <c r="O309" s="291"/>
      <c r="P309" s="291"/>
      <c r="Q309" s="291"/>
      <c r="R309" s="291"/>
      <c r="S309" s="291"/>
      <c r="T309" s="291"/>
      <c r="U309" s="291"/>
      <c r="V309" s="291"/>
      <c r="W309" s="291"/>
      <c r="X309" s="291"/>
      <c r="Y309" s="291"/>
      <c r="Z309" s="291"/>
      <c r="AA309" s="291"/>
      <c r="AB309" s="291"/>
      <c r="AC309" s="291"/>
      <c r="AD309" s="291"/>
      <c r="AE309" s="291"/>
      <c r="AF309" s="291"/>
      <c r="AG309" s="291"/>
      <c r="AH309" s="291"/>
      <c r="AI309" s="291"/>
      <c r="AJ309" s="291"/>
      <c r="AK309" s="291"/>
      <c r="AL309" s="291"/>
      <c r="AM309" s="291"/>
      <c r="AN309" s="291"/>
      <c r="AO309" s="291"/>
      <c r="AP309" s="291"/>
      <c r="AQ309" s="291"/>
      <c r="AR309" s="291"/>
      <c r="AS309" s="291"/>
      <c r="AT309" s="291"/>
      <c r="AU309" s="291"/>
      <c r="AV309" s="291"/>
      <c r="AW309" s="291"/>
      <c r="AX309" s="291"/>
      <c r="AY309" s="291"/>
      <c r="AZ309" s="291"/>
      <c r="BA309" s="291"/>
      <c r="BB309" s="291"/>
      <c r="BC309" s="291"/>
      <c r="BD309" s="291"/>
      <c r="BE309" s="291"/>
      <c r="BF309" s="291"/>
      <c r="BG309" s="291"/>
      <c r="BH309" s="291"/>
      <c r="BI309" s="291"/>
      <c r="BJ309" s="291"/>
      <c r="BK309" s="291"/>
      <c r="BL309" s="291"/>
      <c r="BM309" s="291"/>
      <c r="BN309" s="291"/>
      <c r="BO309" s="291"/>
      <c r="BP309" s="291"/>
      <c r="BQ309" s="291"/>
      <c r="BR309" s="291"/>
      <c r="BS309" s="291"/>
      <c r="BT309" s="291"/>
      <c r="BU309" s="291"/>
      <c r="BV309" s="291"/>
      <c r="BW309" s="291"/>
      <c r="BX309" s="291"/>
      <c r="BY309" s="291"/>
      <c r="BZ309" s="291"/>
      <c r="CA309" s="291"/>
      <c r="CB309" s="291"/>
      <c r="CC309" s="291"/>
      <c r="CD309" s="291"/>
      <c r="CE309" s="291"/>
      <c r="CF309" s="291"/>
      <c r="CG309" s="291"/>
      <c r="CH309" s="291"/>
      <c r="CI309" s="291"/>
      <c r="CJ309" s="291"/>
      <c r="CK309" s="291"/>
      <c r="CL309" s="291"/>
      <c r="CM309" s="291"/>
      <c r="CN309" s="291"/>
      <c r="CO309" s="291"/>
      <c r="CP309" s="291"/>
      <c r="CQ309" s="291"/>
      <c r="CR309" s="291"/>
      <c r="CS309" s="291"/>
      <c r="CT309" s="291"/>
      <c r="CU309" s="291"/>
      <c r="CV309" s="291"/>
      <c r="CW309" s="291"/>
      <c r="CX309" s="291"/>
      <c r="CY309" s="291"/>
      <c r="CZ309" s="291"/>
      <c r="DA309" s="291"/>
      <c r="DB309" s="291"/>
      <c r="DC309" s="291"/>
      <c r="DD309" s="291"/>
      <c r="DE309" s="291"/>
      <c r="DF309" s="291"/>
      <c r="DG309" s="291"/>
      <c r="DH309" s="291"/>
      <c r="DI309" s="291"/>
      <c r="DJ309" s="291"/>
      <c r="DK309" s="291"/>
      <c r="DL309" s="291"/>
      <c r="DM309" s="291"/>
      <c r="DN309" s="291"/>
      <c r="DO309" s="291"/>
      <c r="DP309" s="291"/>
      <c r="DQ309" s="291"/>
      <c r="DR309" s="291"/>
      <c r="DS309" s="291"/>
      <c r="DT309" s="291"/>
      <c r="DU309" s="291"/>
      <c r="DV309" s="291"/>
      <c r="DW309" s="291"/>
      <c r="DX309" s="291"/>
      <c r="DY309" s="291"/>
    </row>
    <row r="310" spans="1:129" ht="22.5" hidden="1" customHeight="1" x14ac:dyDescent="0.25">
      <c r="A310" s="290"/>
      <c r="B310" s="292"/>
      <c r="C310" s="290"/>
      <c r="D310" s="290"/>
      <c r="E310" s="291"/>
      <c r="F310" s="291"/>
      <c r="G310" s="291"/>
      <c r="H310" s="291"/>
      <c r="I310" s="291"/>
      <c r="J310" s="291"/>
      <c r="K310" s="291"/>
      <c r="L310" s="291"/>
      <c r="M310" s="291"/>
      <c r="N310" s="291"/>
      <c r="O310" s="291"/>
      <c r="P310" s="291"/>
      <c r="Q310" s="291"/>
      <c r="R310" s="291"/>
      <c r="S310" s="291"/>
      <c r="T310" s="291"/>
      <c r="U310" s="291"/>
      <c r="V310" s="291"/>
      <c r="W310" s="291"/>
      <c r="X310" s="291"/>
      <c r="Y310" s="291"/>
      <c r="Z310" s="291"/>
      <c r="AA310" s="291"/>
      <c r="AB310" s="291"/>
      <c r="AC310" s="291"/>
      <c r="AD310" s="291"/>
      <c r="AE310" s="291"/>
      <c r="AF310" s="291"/>
      <c r="AG310" s="291"/>
      <c r="AH310" s="291"/>
      <c r="AI310" s="291"/>
      <c r="AJ310" s="291"/>
      <c r="AK310" s="291"/>
      <c r="AL310" s="291"/>
      <c r="AM310" s="291"/>
      <c r="AN310" s="291"/>
      <c r="AO310" s="291"/>
      <c r="AP310" s="291"/>
      <c r="AQ310" s="291"/>
      <c r="AR310" s="291"/>
      <c r="AS310" s="291"/>
      <c r="AT310" s="291"/>
      <c r="AU310" s="291"/>
      <c r="AV310" s="291"/>
      <c r="AW310" s="291"/>
      <c r="AX310" s="291"/>
      <c r="AY310" s="291"/>
      <c r="AZ310" s="291"/>
      <c r="BA310" s="291"/>
      <c r="BB310" s="291"/>
      <c r="BC310" s="291"/>
      <c r="BD310" s="291"/>
      <c r="BE310" s="291"/>
      <c r="BF310" s="291"/>
      <c r="BG310" s="291"/>
      <c r="BH310" s="291"/>
      <c r="BI310" s="291"/>
      <c r="BJ310" s="291"/>
      <c r="BK310" s="291"/>
      <c r="BL310" s="291"/>
      <c r="BM310" s="291"/>
      <c r="BN310" s="291"/>
      <c r="BO310" s="291"/>
      <c r="BP310" s="291"/>
      <c r="BQ310" s="291"/>
      <c r="BR310" s="291"/>
      <c r="BS310" s="291"/>
      <c r="BT310" s="291"/>
      <c r="BU310" s="291"/>
      <c r="BV310" s="291"/>
      <c r="BW310" s="291"/>
      <c r="BX310" s="291"/>
      <c r="BY310" s="291"/>
      <c r="BZ310" s="291"/>
      <c r="CA310" s="291"/>
      <c r="CB310" s="291"/>
      <c r="CC310" s="291"/>
      <c r="CD310" s="291"/>
      <c r="CE310" s="291"/>
      <c r="CF310" s="291"/>
      <c r="CG310" s="291"/>
      <c r="CH310" s="291"/>
      <c r="CI310" s="291"/>
      <c r="CJ310" s="291"/>
      <c r="CK310" s="291"/>
      <c r="CL310" s="291"/>
      <c r="CM310" s="291"/>
      <c r="CN310" s="291"/>
      <c r="CO310" s="291"/>
      <c r="CP310" s="291"/>
      <c r="CQ310" s="291"/>
      <c r="CR310" s="291"/>
      <c r="CS310" s="291"/>
      <c r="CT310" s="291"/>
      <c r="CU310" s="291"/>
      <c r="CV310" s="291"/>
      <c r="CW310" s="291"/>
      <c r="CX310" s="291"/>
      <c r="CY310" s="291"/>
      <c r="CZ310" s="291"/>
      <c r="DA310" s="291"/>
      <c r="DB310" s="291"/>
      <c r="DC310" s="291"/>
      <c r="DD310" s="291"/>
      <c r="DE310" s="291"/>
      <c r="DF310" s="291"/>
      <c r="DG310" s="291"/>
      <c r="DH310" s="291"/>
      <c r="DI310" s="291"/>
      <c r="DJ310" s="291"/>
      <c r="DK310" s="291"/>
      <c r="DL310" s="291"/>
      <c r="DM310" s="291"/>
      <c r="DN310" s="291"/>
      <c r="DO310" s="291"/>
      <c r="DP310" s="291"/>
      <c r="DQ310" s="291"/>
      <c r="DR310" s="291"/>
      <c r="DS310" s="291"/>
      <c r="DT310" s="291"/>
      <c r="DU310" s="291"/>
      <c r="DV310" s="291"/>
      <c r="DW310" s="291"/>
      <c r="DX310" s="291"/>
      <c r="DY310" s="291"/>
    </row>
    <row r="311" spans="1:129" ht="22.5" hidden="1" customHeight="1" x14ac:dyDescent="0.25">
      <c r="A311" s="290"/>
      <c r="B311" s="292"/>
      <c r="C311" s="290"/>
      <c r="D311" s="290"/>
      <c r="E311" s="291"/>
      <c r="F311" s="291"/>
      <c r="G311" s="291"/>
      <c r="H311" s="291"/>
      <c r="I311" s="291"/>
      <c r="J311" s="291"/>
      <c r="K311" s="291"/>
      <c r="L311" s="291"/>
      <c r="M311" s="291"/>
      <c r="N311" s="291"/>
      <c r="O311" s="291"/>
      <c r="P311" s="291"/>
      <c r="Q311" s="291"/>
      <c r="R311" s="291"/>
      <c r="S311" s="291"/>
      <c r="T311" s="291"/>
      <c r="U311" s="291"/>
      <c r="V311" s="291"/>
      <c r="W311" s="291"/>
      <c r="X311" s="291"/>
      <c r="Y311" s="291"/>
      <c r="Z311" s="291"/>
      <c r="AA311" s="291"/>
      <c r="AB311" s="291"/>
      <c r="AC311" s="291"/>
      <c r="AD311" s="291"/>
      <c r="AE311" s="291"/>
      <c r="AF311" s="291"/>
      <c r="AG311" s="291"/>
      <c r="AH311" s="291"/>
      <c r="AI311" s="291"/>
      <c r="AJ311" s="291"/>
      <c r="AK311" s="291"/>
      <c r="AL311" s="291"/>
      <c r="AM311" s="291"/>
      <c r="AN311" s="291"/>
      <c r="AO311" s="291"/>
      <c r="AP311" s="291"/>
      <c r="AQ311" s="291"/>
      <c r="AR311" s="291"/>
      <c r="AS311" s="291"/>
      <c r="AT311" s="291"/>
      <c r="AU311" s="291"/>
      <c r="AV311" s="291"/>
      <c r="AW311" s="291"/>
      <c r="AX311" s="291"/>
      <c r="AY311" s="291"/>
      <c r="AZ311" s="291"/>
      <c r="BA311" s="291"/>
      <c r="BB311" s="291"/>
      <c r="BC311" s="291"/>
      <c r="BD311" s="291"/>
      <c r="BE311" s="291"/>
      <c r="BF311" s="291"/>
      <c r="BG311" s="291"/>
      <c r="BH311" s="291"/>
      <c r="BI311" s="291"/>
      <c r="BJ311" s="291"/>
      <c r="BK311" s="291"/>
      <c r="BL311" s="291"/>
      <c r="BM311" s="291"/>
      <c r="BN311" s="291"/>
      <c r="BO311" s="291"/>
      <c r="BP311" s="291"/>
      <c r="BQ311" s="291"/>
      <c r="BR311" s="291"/>
      <c r="BS311" s="291"/>
      <c r="BT311" s="291"/>
      <c r="BU311" s="291"/>
      <c r="BV311" s="291"/>
      <c r="BW311" s="291"/>
      <c r="BX311" s="291"/>
      <c r="BY311" s="291"/>
      <c r="BZ311" s="291"/>
      <c r="CA311" s="291"/>
      <c r="CB311" s="291"/>
      <c r="CC311" s="291"/>
      <c r="CD311" s="291"/>
      <c r="CE311" s="291"/>
      <c r="CF311" s="291"/>
      <c r="CG311" s="291"/>
      <c r="CH311" s="291"/>
      <c r="CI311" s="291"/>
      <c r="CJ311" s="291"/>
      <c r="CK311" s="291"/>
      <c r="CL311" s="291"/>
      <c r="CM311" s="291"/>
      <c r="CN311" s="291"/>
      <c r="CO311" s="291"/>
      <c r="CP311" s="291"/>
      <c r="CQ311" s="291"/>
      <c r="CR311" s="291"/>
      <c r="CS311" s="291"/>
      <c r="CT311" s="291"/>
      <c r="CU311" s="291"/>
      <c r="CV311" s="291"/>
      <c r="CW311" s="291"/>
      <c r="CX311" s="291"/>
      <c r="CY311" s="291"/>
      <c r="CZ311" s="291"/>
      <c r="DA311" s="291"/>
      <c r="DB311" s="291"/>
      <c r="DC311" s="291"/>
      <c r="DD311" s="291"/>
      <c r="DE311" s="291"/>
      <c r="DF311" s="291"/>
      <c r="DG311" s="291"/>
      <c r="DH311" s="291"/>
      <c r="DI311" s="291"/>
      <c r="DJ311" s="291"/>
      <c r="DK311" s="291"/>
      <c r="DL311" s="291"/>
      <c r="DM311" s="291"/>
      <c r="DN311" s="291"/>
      <c r="DO311" s="291"/>
      <c r="DP311" s="291"/>
      <c r="DQ311" s="291"/>
      <c r="DR311" s="291"/>
      <c r="DS311" s="291"/>
      <c r="DT311" s="291"/>
      <c r="DU311" s="291"/>
      <c r="DV311" s="291"/>
      <c r="DW311" s="291"/>
      <c r="DX311" s="291"/>
      <c r="DY311" s="291"/>
    </row>
    <row r="312" spans="1:129" ht="22.5" hidden="1" customHeight="1" x14ac:dyDescent="0.25">
      <c r="A312" s="290"/>
      <c r="B312" s="292"/>
      <c r="C312" s="290"/>
      <c r="D312" s="290"/>
      <c r="E312" s="291"/>
      <c r="F312" s="291"/>
      <c r="G312" s="291"/>
      <c r="H312" s="291"/>
      <c r="I312" s="291"/>
      <c r="J312" s="291"/>
      <c r="K312" s="291"/>
      <c r="L312" s="291"/>
      <c r="M312" s="291"/>
      <c r="N312" s="291"/>
      <c r="O312" s="291"/>
      <c r="P312" s="291"/>
      <c r="Q312" s="291"/>
      <c r="R312" s="291"/>
      <c r="S312" s="291"/>
      <c r="T312" s="291"/>
      <c r="U312" s="291"/>
      <c r="V312" s="291"/>
      <c r="W312" s="291"/>
      <c r="X312" s="291"/>
      <c r="Y312" s="291"/>
      <c r="Z312" s="291"/>
      <c r="AA312" s="291"/>
      <c r="AB312" s="291"/>
      <c r="AC312" s="291"/>
      <c r="AD312" s="291"/>
      <c r="AE312" s="291"/>
      <c r="AF312" s="291"/>
      <c r="AG312" s="291"/>
      <c r="AH312" s="291"/>
      <c r="AI312" s="291"/>
      <c r="AJ312" s="291"/>
      <c r="AK312" s="291"/>
      <c r="AL312" s="291"/>
      <c r="AM312" s="291"/>
      <c r="AN312" s="291"/>
      <c r="AO312" s="291"/>
      <c r="AP312" s="291"/>
      <c r="AQ312" s="291"/>
      <c r="AR312" s="291"/>
      <c r="AS312" s="291"/>
      <c r="AT312" s="291"/>
      <c r="AU312" s="291"/>
      <c r="AV312" s="291"/>
      <c r="AW312" s="291"/>
      <c r="AX312" s="291"/>
      <c r="AY312" s="291"/>
      <c r="AZ312" s="291"/>
      <c r="BA312" s="291"/>
      <c r="BB312" s="291"/>
      <c r="BC312" s="291"/>
      <c r="BD312" s="291"/>
      <c r="BE312" s="291"/>
      <c r="BF312" s="291"/>
      <c r="BG312" s="291"/>
      <c r="BH312" s="291"/>
      <c r="BI312" s="291"/>
      <c r="BJ312" s="291"/>
      <c r="BK312" s="291"/>
      <c r="BL312" s="291"/>
      <c r="BM312" s="291"/>
      <c r="BN312" s="291"/>
      <c r="BO312" s="291"/>
      <c r="BP312" s="291"/>
      <c r="BQ312" s="291"/>
      <c r="BR312" s="291"/>
      <c r="BS312" s="291"/>
      <c r="BT312" s="291"/>
      <c r="BU312" s="291"/>
      <c r="BV312" s="291"/>
      <c r="BW312" s="291"/>
      <c r="BX312" s="291"/>
      <c r="BY312" s="291"/>
      <c r="BZ312" s="291"/>
      <c r="CA312" s="291"/>
      <c r="CB312" s="291"/>
      <c r="CC312" s="291"/>
      <c r="CD312" s="291"/>
      <c r="CE312" s="291"/>
      <c r="CF312" s="291"/>
      <c r="CG312" s="291"/>
      <c r="CH312" s="291"/>
      <c r="CI312" s="291"/>
      <c r="CJ312" s="291"/>
      <c r="CK312" s="291"/>
      <c r="CL312" s="291"/>
      <c r="CM312" s="291"/>
      <c r="CN312" s="291"/>
      <c r="CO312" s="291"/>
      <c r="CP312" s="291"/>
      <c r="CQ312" s="291"/>
      <c r="CR312" s="291"/>
      <c r="CS312" s="291"/>
      <c r="CT312" s="291"/>
      <c r="CU312" s="291"/>
      <c r="CV312" s="291"/>
      <c r="CW312" s="291"/>
      <c r="CX312" s="291"/>
      <c r="CY312" s="291"/>
      <c r="CZ312" s="291"/>
      <c r="DA312" s="291"/>
      <c r="DB312" s="291"/>
      <c r="DC312" s="291"/>
      <c r="DD312" s="291"/>
      <c r="DE312" s="291"/>
      <c r="DF312" s="291"/>
      <c r="DG312" s="291"/>
      <c r="DH312" s="291"/>
      <c r="DI312" s="291"/>
      <c r="DJ312" s="291"/>
      <c r="DK312" s="291"/>
      <c r="DL312" s="291"/>
      <c r="DM312" s="291"/>
      <c r="DN312" s="291"/>
      <c r="DO312" s="291"/>
      <c r="DP312" s="291"/>
      <c r="DQ312" s="291"/>
      <c r="DR312" s="291"/>
      <c r="DS312" s="291"/>
      <c r="DT312" s="291"/>
      <c r="DU312" s="291"/>
      <c r="DV312" s="291"/>
      <c r="DW312" s="291"/>
      <c r="DX312" s="291"/>
      <c r="DY312" s="291"/>
    </row>
    <row r="313" spans="1:129" ht="22.5" hidden="1" customHeight="1" x14ac:dyDescent="0.25">
      <c r="A313" s="290"/>
      <c r="B313" s="292"/>
      <c r="C313" s="290"/>
      <c r="D313" s="290"/>
      <c r="E313" s="291"/>
      <c r="F313" s="291"/>
      <c r="G313" s="291"/>
      <c r="H313" s="291"/>
      <c r="I313" s="291"/>
      <c r="J313" s="291"/>
      <c r="K313" s="291"/>
      <c r="L313" s="291"/>
      <c r="M313" s="291"/>
      <c r="N313" s="291"/>
      <c r="O313" s="291"/>
      <c r="P313" s="291"/>
      <c r="Q313" s="291"/>
      <c r="R313" s="291"/>
      <c r="S313" s="291"/>
      <c r="T313" s="291"/>
      <c r="U313" s="291"/>
      <c r="V313" s="291"/>
      <c r="W313" s="291"/>
      <c r="X313" s="291"/>
      <c r="Y313" s="291"/>
      <c r="Z313" s="291"/>
      <c r="AA313" s="291"/>
      <c r="AB313" s="291"/>
      <c r="AC313" s="291"/>
      <c r="AD313" s="291"/>
      <c r="AE313" s="291"/>
      <c r="AF313" s="291"/>
      <c r="AG313" s="291"/>
      <c r="AH313" s="291"/>
      <c r="AI313" s="291"/>
      <c r="AJ313" s="291"/>
      <c r="AK313" s="291"/>
      <c r="AL313" s="291"/>
      <c r="AM313" s="291"/>
      <c r="AN313" s="291"/>
      <c r="AO313" s="291"/>
      <c r="AP313" s="291"/>
      <c r="AQ313" s="291"/>
      <c r="AR313" s="291"/>
      <c r="AS313" s="291"/>
      <c r="AT313" s="291"/>
      <c r="AU313" s="291"/>
      <c r="AV313" s="291"/>
      <c r="AW313" s="291"/>
      <c r="AX313" s="291"/>
      <c r="AY313" s="291"/>
      <c r="AZ313" s="291"/>
      <c r="BA313" s="291"/>
      <c r="BB313" s="291"/>
      <c r="BC313" s="291"/>
      <c r="BD313" s="291"/>
      <c r="BE313" s="291"/>
      <c r="BF313" s="291"/>
      <c r="BG313" s="291"/>
      <c r="BH313" s="291"/>
      <c r="BI313" s="291"/>
      <c r="BJ313" s="291"/>
      <c r="BK313" s="291"/>
      <c r="BL313" s="291"/>
      <c r="BM313" s="291"/>
      <c r="BN313" s="291"/>
      <c r="BO313" s="291"/>
      <c r="BP313" s="291"/>
      <c r="BQ313" s="291"/>
      <c r="BR313" s="291"/>
      <c r="BS313" s="291"/>
      <c r="BT313" s="291"/>
      <c r="BU313" s="291"/>
      <c r="BV313" s="291"/>
      <c r="BW313" s="291"/>
      <c r="BX313" s="291"/>
      <c r="BY313" s="291"/>
      <c r="BZ313" s="291"/>
      <c r="CA313" s="291"/>
      <c r="CB313" s="291"/>
      <c r="CC313" s="291"/>
      <c r="CD313" s="291"/>
      <c r="CE313" s="291"/>
      <c r="CF313" s="291"/>
      <c r="CG313" s="291"/>
      <c r="CH313" s="291"/>
      <c r="CI313" s="291"/>
      <c r="CJ313" s="291"/>
      <c r="CK313" s="291"/>
      <c r="CL313" s="291"/>
      <c r="CM313" s="291"/>
      <c r="CN313" s="291"/>
      <c r="CO313" s="291"/>
      <c r="CP313" s="291"/>
      <c r="CQ313" s="291"/>
      <c r="CR313" s="291"/>
      <c r="CS313" s="291"/>
      <c r="CT313" s="291"/>
      <c r="CU313" s="291"/>
      <c r="CV313" s="291"/>
      <c r="CW313" s="291"/>
      <c r="CX313" s="291"/>
      <c r="CY313" s="291"/>
      <c r="CZ313" s="291"/>
      <c r="DA313" s="291"/>
      <c r="DB313" s="291"/>
      <c r="DC313" s="291"/>
      <c r="DD313" s="291"/>
      <c r="DE313" s="291"/>
      <c r="DF313" s="291"/>
      <c r="DG313" s="291"/>
      <c r="DH313" s="291"/>
      <c r="DI313" s="291"/>
      <c r="DJ313" s="291"/>
      <c r="DK313" s="291"/>
      <c r="DL313" s="291"/>
      <c r="DM313" s="291"/>
      <c r="DN313" s="291"/>
      <c r="DO313" s="291"/>
      <c r="DP313" s="291"/>
      <c r="DQ313" s="291"/>
      <c r="DR313" s="291"/>
      <c r="DS313" s="291"/>
      <c r="DT313" s="291"/>
      <c r="DU313" s="291"/>
      <c r="DV313" s="291"/>
      <c r="DW313" s="291"/>
      <c r="DX313" s="291"/>
      <c r="DY313" s="291"/>
    </row>
    <row r="314" spans="1:129" ht="22.5" hidden="1" customHeight="1" x14ac:dyDescent="0.25">
      <c r="A314" s="290"/>
      <c r="B314" s="292"/>
      <c r="C314" s="290"/>
      <c r="D314" s="290"/>
      <c r="E314" s="291"/>
      <c r="F314" s="291"/>
      <c r="G314" s="291"/>
      <c r="H314" s="291"/>
      <c r="I314" s="291"/>
      <c r="J314" s="291"/>
      <c r="K314" s="291"/>
      <c r="L314" s="291"/>
      <c r="M314" s="291"/>
      <c r="N314" s="291"/>
      <c r="O314" s="291"/>
      <c r="P314" s="291"/>
      <c r="Q314" s="291"/>
      <c r="R314" s="291"/>
      <c r="S314" s="291"/>
      <c r="T314" s="291"/>
      <c r="U314" s="291"/>
      <c r="V314" s="291"/>
      <c r="W314" s="291"/>
      <c r="X314" s="291"/>
      <c r="Y314" s="291"/>
      <c r="Z314" s="291"/>
      <c r="AA314" s="291"/>
      <c r="AB314" s="291"/>
      <c r="AC314" s="291"/>
      <c r="AD314" s="291"/>
      <c r="AE314" s="291"/>
      <c r="AF314" s="291"/>
      <c r="AG314" s="291"/>
      <c r="AH314" s="291"/>
      <c r="AI314" s="291"/>
      <c r="AJ314" s="291"/>
      <c r="AK314" s="291"/>
      <c r="AL314" s="291"/>
      <c r="AM314" s="291"/>
      <c r="AN314" s="291"/>
      <c r="AO314" s="291"/>
      <c r="AP314" s="291"/>
      <c r="AQ314" s="291"/>
      <c r="AR314" s="291"/>
      <c r="AS314" s="291"/>
      <c r="AT314" s="291"/>
      <c r="AU314" s="291"/>
      <c r="AV314" s="291"/>
      <c r="AW314" s="291"/>
      <c r="AX314" s="291"/>
      <c r="AY314" s="291"/>
      <c r="AZ314" s="291"/>
      <c r="BA314" s="291"/>
      <c r="BB314" s="291"/>
      <c r="BC314" s="291"/>
      <c r="BD314" s="291"/>
      <c r="BE314" s="291"/>
      <c r="BF314" s="291"/>
      <c r="BG314" s="291"/>
      <c r="BH314" s="291"/>
      <c r="BI314" s="291"/>
      <c r="BJ314" s="291"/>
      <c r="BK314" s="291"/>
      <c r="BL314" s="291"/>
      <c r="BM314" s="291"/>
      <c r="BN314" s="291"/>
      <c r="BO314" s="291"/>
      <c r="BP314" s="291"/>
      <c r="BQ314" s="291"/>
      <c r="BR314" s="291"/>
      <c r="BS314" s="291"/>
      <c r="BT314" s="291"/>
      <c r="BU314" s="291"/>
      <c r="BV314" s="291"/>
      <c r="BW314" s="291"/>
      <c r="BX314" s="291"/>
      <c r="BY314" s="291"/>
      <c r="BZ314" s="291"/>
      <c r="CA314" s="291"/>
      <c r="CB314" s="291"/>
      <c r="CC314" s="291"/>
      <c r="CD314" s="291"/>
      <c r="CE314" s="291"/>
      <c r="CF314" s="291"/>
      <c r="CG314" s="291"/>
      <c r="CH314" s="291"/>
      <c r="CI314" s="291"/>
      <c r="CJ314" s="291"/>
      <c r="CK314" s="291"/>
      <c r="CL314" s="291"/>
      <c r="CM314" s="291"/>
      <c r="CN314" s="291"/>
      <c r="CO314" s="291"/>
      <c r="CP314" s="291"/>
      <c r="CQ314" s="291"/>
      <c r="CR314" s="291"/>
      <c r="CS314" s="291"/>
      <c r="CT314" s="291"/>
      <c r="CU314" s="291"/>
      <c r="CV314" s="291"/>
      <c r="CW314" s="291"/>
      <c r="CX314" s="291"/>
      <c r="CY314" s="291"/>
      <c r="CZ314" s="291"/>
      <c r="DA314" s="291"/>
      <c r="DB314" s="291"/>
      <c r="DC314" s="291"/>
      <c r="DD314" s="291"/>
      <c r="DE314" s="291"/>
      <c r="DF314" s="291"/>
      <c r="DG314" s="291"/>
      <c r="DH314" s="291"/>
      <c r="DI314" s="291"/>
      <c r="DJ314" s="291"/>
      <c r="DK314" s="291"/>
      <c r="DL314" s="291"/>
      <c r="DM314" s="291"/>
      <c r="DN314" s="291"/>
      <c r="DO314" s="291"/>
      <c r="DP314" s="291"/>
      <c r="DQ314" s="291"/>
      <c r="DR314" s="291"/>
      <c r="DS314" s="291"/>
      <c r="DT314" s="291"/>
      <c r="DU314" s="291"/>
      <c r="DV314" s="291"/>
      <c r="DW314" s="291"/>
      <c r="DX314" s="291"/>
      <c r="DY314" s="291"/>
    </row>
    <row r="315" spans="1:129" ht="22.5" hidden="1" customHeight="1" x14ac:dyDescent="0.25">
      <c r="A315" s="290"/>
      <c r="B315" s="292"/>
      <c r="C315" s="290"/>
      <c r="D315" s="290"/>
      <c r="E315" s="291"/>
      <c r="F315" s="291"/>
      <c r="G315" s="291"/>
      <c r="H315" s="291"/>
      <c r="I315" s="291"/>
      <c r="J315" s="291"/>
      <c r="K315" s="291"/>
      <c r="L315" s="291"/>
      <c r="M315" s="291"/>
      <c r="N315" s="291"/>
      <c r="O315" s="291"/>
      <c r="P315" s="291"/>
      <c r="Q315" s="291"/>
      <c r="R315" s="291"/>
      <c r="S315" s="291"/>
      <c r="T315" s="291"/>
      <c r="U315" s="291"/>
      <c r="V315" s="291"/>
      <c r="W315" s="291"/>
      <c r="X315" s="291"/>
      <c r="Y315" s="291"/>
      <c r="Z315" s="291"/>
      <c r="AA315" s="291"/>
      <c r="AB315" s="291"/>
      <c r="AC315" s="291"/>
      <c r="AD315" s="291"/>
      <c r="AE315" s="291"/>
      <c r="AF315" s="291"/>
      <c r="AG315" s="291"/>
      <c r="AH315" s="291"/>
      <c r="AI315" s="291"/>
      <c r="AJ315" s="291"/>
      <c r="AK315" s="291"/>
      <c r="AL315" s="291"/>
      <c r="AM315" s="291"/>
      <c r="AN315" s="291"/>
      <c r="AO315" s="291"/>
      <c r="AP315" s="291"/>
      <c r="AQ315" s="291"/>
      <c r="AR315" s="291"/>
      <c r="AS315" s="291"/>
      <c r="AT315" s="291"/>
      <c r="AU315" s="291"/>
      <c r="AV315" s="291"/>
      <c r="AW315" s="291"/>
      <c r="AX315" s="291"/>
      <c r="AY315" s="291"/>
      <c r="AZ315" s="291"/>
      <c r="BA315" s="291"/>
      <c r="BB315" s="291"/>
      <c r="BC315" s="291"/>
      <c r="BD315" s="291"/>
      <c r="BE315" s="291"/>
      <c r="BF315" s="291"/>
      <c r="BG315" s="291"/>
      <c r="BH315" s="291"/>
      <c r="BI315" s="291"/>
      <c r="BJ315" s="291"/>
      <c r="BK315" s="291"/>
      <c r="BL315" s="291"/>
      <c r="BM315" s="291"/>
      <c r="BN315" s="291"/>
      <c r="BO315" s="291"/>
      <c r="BP315" s="291"/>
      <c r="BQ315" s="291"/>
      <c r="BR315" s="291"/>
      <c r="BS315" s="291"/>
      <c r="BT315" s="291"/>
      <c r="BU315" s="291"/>
      <c r="BV315" s="291"/>
      <c r="BW315" s="291"/>
      <c r="BX315" s="291"/>
      <c r="BY315" s="291"/>
      <c r="BZ315" s="291"/>
      <c r="CA315" s="291"/>
      <c r="CB315" s="291"/>
      <c r="CC315" s="291"/>
      <c r="CD315" s="291"/>
      <c r="CE315" s="291"/>
      <c r="CF315" s="291"/>
      <c r="CG315" s="291"/>
      <c r="CH315" s="291"/>
      <c r="CI315" s="291"/>
      <c r="CJ315" s="291"/>
      <c r="CK315" s="291"/>
      <c r="CL315" s="291"/>
      <c r="CM315" s="291"/>
      <c r="CN315" s="291"/>
      <c r="CO315" s="291"/>
      <c r="CP315" s="291"/>
      <c r="CQ315" s="291"/>
      <c r="CR315" s="291"/>
      <c r="CS315" s="291"/>
      <c r="CT315" s="291"/>
      <c r="CU315" s="291"/>
      <c r="CV315" s="291"/>
      <c r="CW315" s="291"/>
      <c r="CX315" s="291"/>
      <c r="CY315" s="291"/>
      <c r="CZ315" s="291"/>
      <c r="DA315" s="291"/>
      <c r="DB315" s="291"/>
      <c r="DC315" s="291"/>
      <c r="DD315" s="291"/>
      <c r="DE315" s="291"/>
      <c r="DF315" s="291"/>
      <c r="DG315" s="291"/>
      <c r="DH315" s="291"/>
      <c r="DI315" s="291"/>
      <c r="DJ315" s="291"/>
      <c r="DK315" s="291"/>
      <c r="DL315" s="291"/>
      <c r="DM315" s="291"/>
      <c r="DN315" s="291"/>
      <c r="DO315" s="291"/>
      <c r="DP315" s="291"/>
      <c r="DQ315" s="291"/>
      <c r="DR315" s="291"/>
      <c r="DS315" s="291"/>
      <c r="DT315" s="291"/>
      <c r="DU315" s="291"/>
      <c r="DV315" s="291"/>
      <c r="DW315" s="291"/>
      <c r="DX315" s="291"/>
      <c r="DY315" s="291"/>
    </row>
    <row r="316" spans="1:129" ht="22.5" hidden="1" customHeight="1" x14ac:dyDescent="0.25">
      <c r="A316" s="290"/>
      <c r="B316" s="292"/>
      <c r="C316" s="290"/>
      <c r="D316" s="290"/>
      <c r="E316" s="291"/>
      <c r="F316" s="291"/>
      <c r="G316" s="291"/>
      <c r="H316" s="291"/>
      <c r="I316" s="291"/>
      <c r="J316" s="291"/>
      <c r="K316" s="291"/>
      <c r="L316" s="291"/>
      <c r="M316" s="291"/>
      <c r="N316" s="291"/>
      <c r="O316" s="291"/>
      <c r="P316" s="291"/>
      <c r="Q316" s="291"/>
      <c r="R316" s="291"/>
      <c r="S316" s="291"/>
      <c r="T316" s="291"/>
      <c r="U316" s="291"/>
      <c r="V316" s="291"/>
      <c r="W316" s="291"/>
      <c r="X316" s="291"/>
      <c r="Y316" s="291"/>
      <c r="Z316" s="291"/>
      <c r="AA316" s="291"/>
      <c r="AB316" s="291"/>
      <c r="AC316" s="291"/>
      <c r="AD316" s="291"/>
      <c r="AE316" s="291"/>
      <c r="AF316" s="291"/>
      <c r="AG316" s="291"/>
      <c r="AH316" s="291"/>
      <c r="AI316" s="291"/>
      <c r="AJ316" s="291"/>
      <c r="AK316" s="291"/>
      <c r="AL316" s="291"/>
      <c r="AM316" s="291"/>
      <c r="AN316" s="291"/>
      <c r="AO316" s="291"/>
      <c r="AP316" s="291"/>
      <c r="AQ316" s="291"/>
      <c r="AR316" s="291"/>
      <c r="AS316" s="291"/>
      <c r="AT316" s="291"/>
      <c r="AU316" s="291"/>
      <c r="AV316" s="291"/>
      <c r="AW316" s="291"/>
      <c r="AX316" s="291"/>
      <c r="AY316" s="291"/>
      <c r="AZ316" s="291"/>
      <c r="BA316" s="291"/>
      <c r="BB316" s="291"/>
      <c r="BC316" s="291"/>
      <c r="BD316" s="291"/>
      <c r="BE316" s="291"/>
      <c r="BF316" s="291"/>
      <c r="BG316" s="291"/>
      <c r="BH316" s="291"/>
      <c r="BI316" s="291"/>
      <c r="BJ316" s="291"/>
      <c r="BK316" s="291"/>
      <c r="BL316" s="291"/>
      <c r="BM316" s="291"/>
      <c r="BN316" s="291"/>
      <c r="BO316" s="291"/>
      <c r="BP316" s="291"/>
      <c r="BQ316" s="291"/>
      <c r="BR316" s="291"/>
      <c r="BS316" s="291"/>
      <c r="BT316" s="291"/>
      <c r="BU316" s="291"/>
      <c r="BV316" s="291"/>
      <c r="BW316" s="291"/>
      <c r="BX316" s="291"/>
      <c r="BY316" s="291"/>
      <c r="BZ316" s="291"/>
      <c r="CA316" s="291"/>
      <c r="CB316" s="291"/>
      <c r="CC316" s="291"/>
      <c r="CD316" s="291"/>
      <c r="CE316" s="291"/>
      <c r="CF316" s="291"/>
      <c r="CG316" s="291"/>
      <c r="CH316" s="291"/>
      <c r="CI316" s="291"/>
      <c r="CJ316" s="291"/>
      <c r="CK316" s="291"/>
      <c r="CL316" s="291"/>
      <c r="CM316" s="291"/>
      <c r="CN316" s="291"/>
      <c r="CO316" s="291"/>
      <c r="CP316" s="291"/>
      <c r="CQ316" s="291"/>
      <c r="CR316" s="291"/>
      <c r="CS316" s="291"/>
      <c r="CT316" s="291"/>
      <c r="CU316" s="291"/>
      <c r="CV316" s="291"/>
      <c r="CW316" s="291"/>
      <c r="CX316" s="291"/>
      <c r="CY316" s="291"/>
      <c r="CZ316" s="291"/>
      <c r="DA316" s="291"/>
      <c r="DB316" s="291"/>
      <c r="DC316" s="291"/>
      <c r="DD316" s="291"/>
      <c r="DE316" s="291"/>
      <c r="DF316" s="291"/>
      <c r="DG316" s="291"/>
      <c r="DH316" s="291"/>
      <c r="DI316" s="291"/>
      <c r="DJ316" s="291"/>
      <c r="DK316" s="291"/>
      <c r="DL316" s="291"/>
      <c r="DM316" s="291"/>
      <c r="DN316" s="291"/>
      <c r="DO316" s="291"/>
      <c r="DP316" s="291"/>
      <c r="DQ316" s="291"/>
      <c r="DR316" s="291"/>
      <c r="DS316" s="291"/>
      <c r="DT316" s="291"/>
      <c r="DU316" s="291"/>
      <c r="DV316" s="291"/>
      <c r="DW316" s="291"/>
      <c r="DX316" s="291"/>
      <c r="DY316" s="291"/>
    </row>
    <row r="317" spans="1:129" ht="22.5" hidden="1" customHeight="1" x14ac:dyDescent="0.25">
      <c r="A317" s="290"/>
      <c r="B317" s="292"/>
      <c r="C317" s="290"/>
      <c r="D317" s="290"/>
      <c r="E317" s="291"/>
      <c r="F317" s="291"/>
      <c r="G317" s="291"/>
      <c r="H317" s="291"/>
      <c r="I317" s="291"/>
      <c r="J317" s="291"/>
      <c r="K317" s="291"/>
      <c r="L317" s="291"/>
      <c r="M317" s="291"/>
      <c r="N317" s="291"/>
      <c r="O317" s="291"/>
      <c r="P317" s="291"/>
      <c r="Q317" s="291"/>
      <c r="R317" s="291"/>
      <c r="S317" s="291"/>
      <c r="T317" s="291"/>
      <c r="U317" s="291"/>
      <c r="V317" s="291"/>
      <c r="W317" s="291"/>
      <c r="X317" s="291"/>
      <c r="Y317" s="291"/>
      <c r="Z317" s="291"/>
      <c r="AA317" s="291"/>
      <c r="AB317" s="291"/>
      <c r="AC317" s="291"/>
      <c r="AD317" s="291"/>
      <c r="AE317" s="291"/>
      <c r="AF317" s="291"/>
      <c r="AG317" s="291"/>
      <c r="AH317" s="291"/>
      <c r="AI317" s="291"/>
      <c r="AJ317" s="291"/>
      <c r="AK317" s="291"/>
      <c r="AL317" s="291"/>
      <c r="AM317" s="291"/>
      <c r="AN317" s="291"/>
      <c r="AO317" s="291"/>
      <c r="AP317" s="291"/>
      <c r="AQ317" s="291"/>
      <c r="AR317" s="291"/>
      <c r="AS317" s="291"/>
      <c r="AT317" s="291"/>
      <c r="AU317" s="291"/>
      <c r="AV317" s="291"/>
      <c r="AW317" s="291"/>
      <c r="AX317" s="291"/>
      <c r="AY317" s="291"/>
      <c r="AZ317" s="291"/>
      <c r="BA317" s="291"/>
      <c r="BB317" s="291"/>
      <c r="BC317" s="291"/>
      <c r="BD317" s="291"/>
      <c r="BE317" s="291"/>
      <c r="BF317" s="291"/>
      <c r="BG317" s="291"/>
      <c r="BH317" s="291"/>
      <c r="BI317" s="291"/>
      <c r="BJ317" s="291"/>
      <c r="BK317" s="291"/>
      <c r="BL317" s="291"/>
      <c r="BM317" s="291"/>
      <c r="BN317" s="291"/>
      <c r="BO317" s="291"/>
      <c r="BP317" s="291"/>
      <c r="BQ317" s="291"/>
      <c r="BR317" s="291"/>
      <c r="BS317" s="291"/>
      <c r="BT317" s="291"/>
      <c r="BU317" s="291"/>
      <c r="BV317" s="291"/>
      <c r="BW317" s="291"/>
      <c r="BX317" s="291"/>
      <c r="BY317" s="291"/>
      <c r="BZ317" s="291"/>
      <c r="CA317" s="291"/>
      <c r="CB317" s="291"/>
      <c r="CC317" s="291"/>
      <c r="CD317" s="291"/>
      <c r="CE317" s="291"/>
      <c r="CF317" s="291"/>
      <c r="CG317" s="291"/>
      <c r="CH317" s="291"/>
      <c r="CI317" s="291"/>
      <c r="CJ317" s="291"/>
      <c r="CK317" s="291"/>
      <c r="CL317" s="291"/>
      <c r="CM317" s="291"/>
      <c r="CN317" s="291"/>
      <c r="CO317" s="291"/>
      <c r="CP317" s="291"/>
      <c r="CQ317" s="291"/>
      <c r="CR317" s="291"/>
      <c r="CS317" s="291"/>
      <c r="CT317" s="291"/>
      <c r="CU317" s="291"/>
      <c r="CV317" s="291"/>
      <c r="CW317" s="291"/>
      <c r="CX317" s="291"/>
      <c r="CY317" s="291"/>
      <c r="CZ317" s="291"/>
      <c r="DA317" s="291"/>
      <c r="DB317" s="291"/>
      <c r="DC317" s="291"/>
      <c r="DD317" s="291"/>
      <c r="DE317" s="291"/>
      <c r="DF317" s="291"/>
      <c r="DG317" s="291"/>
      <c r="DH317" s="291"/>
      <c r="DI317" s="291"/>
      <c r="DJ317" s="291"/>
      <c r="DK317" s="291"/>
      <c r="DL317" s="291"/>
      <c r="DM317" s="291"/>
      <c r="DN317" s="291"/>
      <c r="DO317" s="291"/>
      <c r="DP317" s="291"/>
      <c r="DQ317" s="291"/>
      <c r="DR317" s="291"/>
      <c r="DS317" s="291"/>
      <c r="DT317" s="291"/>
      <c r="DU317" s="291"/>
      <c r="DV317" s="291"/>
      <c r="DW317" s="291"/>
      <c r="DX317" s="291"/>
      <c r="DY317" s="291"/>
    </row>
    <row r="318" spans="1:129" ht="22.5" hidden="1" customHeight="1" x14ac:dyDescent="0.25">
      <c r="A318" s="290"/>
      <c r="B318" s="292"/>
      <c r="C318" s="290"/>
      <c r="D318" s="290"/>
      <c r="E318" s="291"/>
      <c r="F318" s="291"/>
      <c r="G318" s="291"/>
      <c r="H318" s="291"/>
      <c r="I318" s="291"/>
      <c r="J318" s="291"/>
      <c r="K318" s="291"/>
      <c r="L318" s="291"/>
      <c r="M318" s="291"/>
      <c r="N318" s="291"/>
      <c r="O318" s="291"/>
      <c r="P318" s="291"/>
      <c r="Q318" s="291"/>
      <c r="R318" s="291"/>
      <c r="S318" s="291"/>
      <c r="T318" s="291"/>
      <c r="U318" s="291"/>
      <c r="V318" s="291"/>
      <c r="W318" s="291"/>
      <c r="X318" s="291"/>
      <c r="Y318" s="291"/>
      <c r="Z318" s="291"/>
      <c r="AA318" s="291"/>
      <c r="AB318" s="291"/>
      <c r="AC318" s="291"/>
      <c r="AD318" s="291"/>
      <c r="AE318" s="291"/>
      <c r="AF318" s="291"/>
      <c r="AG318" s="291"/>
      <c r="AH318" s="291"/>
      <c r="AI318" s="291"/>
      <c r="AJ318" s="291"/>
      <c r="AK318" s="291"/>
      <c r="AL318" s="291"/>
      <c r="AM318" s="291"/>
      <c r="AN318" s="291"/>
      <c r="AO318" s="291"/>
      <c r="AP318" s="291"/>
      <c r="AQ318" s="291"/>
      <c r="AR318" s="291"/>
      <c r="AS318" s="291"/>
      <c r="AT318" s="291"/>
      <c r="AU318" s="291"/>
      <c r="AV318" s="291"/>
      <c r="AW318" s="291"/>
      <c r="AX318" s="291"/>
      <c r="AY318" s="291"/>
      <c r="AZ318" s="291"/>
      <c r="BA318" s="291"/>
      <c r="BB318" s="291"/>
      <c r="BC318" s="291"/>
      <c r="BD318" s="291"/>
      <c r="BE318" s="291"/>
      <c r="BF318" s="291"/>
      <c r="BG318" s="291"/>
      <c r="BH318" s="291"/>
      <c r="BI318" s="291"/>
      <c r="BJ318" s="291"/>
      <c r="BK318" s="291"/>
      <c r="BL318" s="291"/>
      <c r="BM318" s="291"/>
      <c r="BN318" s="291"/>
      <c r="BO318" s="291"/>
      <c r="BP318" s="291"/>
      <c r="BQ318" s="291"/>
      <c r="BR318" s="291"/>
      <c r="BS318" s="291"/>
      <c r="BT318" s="291"/>
      <c r="BU318" s="291"/>
      <c r="BV318" s="291"/>
      <c r="BW318" s="291"/>
      <c r="BX318" s="291"/>
      <c r="BY318" s="291"/>
      <c r="BZ318" s="291"/>
      <c r="CA318" s="291"/>
      <c r="CB318" s="291"/>
      <c r="CC318" s="291"/>
      <c r="CD318" s="291"/>
      <c r="CE318" s="291"/>
      <c r="CF318" s="291"/>
      <c r="CG318" s="291"/>
      <c r="CH318" s="291"/>
      <c r="CI318" s="291"/>
      <c r="CJ318" s="291"/>
      <c r="CK318" s="291"/>
      <c r="CL318" s="291"/>
      <c r="CM318" s="291"/>
      <c r="CN318" s="291"/>
      <c r="CO318" s="291"/>
      <c r="CP318" s="291"/>
      <c r="CQ318" s="291"/>
      <c r="CR318" s="291"/>
      <c r="CS318" s="291"/>
      <c r="CT318" s="291"/>
      <c r="CU318" s="291"/>
      <c r="CV318" s="291"/>
      <c r="CW318" s="291"/>
      <c r="CX318" s="291"/>
      <c r="CY318" s="291"/>
      <c r="CZ318" s="291"/>
      <c r="DA318" s="291"/>
      <c r="DB318" s="291"/>
      <c r="DC318" s="291"/>
      <c r="DD318" s="291"/>
      <c r="DE318" s="291"/>
      <c r="DF318" s="291"/>
      <c r="DG318" s="291"/>
      <c r="DH318" s="291"/>
      <c r="DI318" s="291"/>
      <c r="DJ318" s="291"/>
      <c r="DK318" s="291"/>
      <c r="DL318" s="291"/>
      <c r="DM318" s="291"/>
      <c r="DN318" s="291"/>
      <c r="DO318" s="291"/>
      <c r="DP318" s="291"/>
      <c r="DQ318" s="291"/>
      <c r="DR318" s="291"/>
      <c r="DS318" s="291"/>
      <c r="DT318" s="291"/>
      <c r="DU318" s="291"/>
      <c r="DV318" s="291"/>
      <c r="DW318" s="291"/>
      <c r="DX318" s="291"/>
      <c r="DY318" s="291"/>
    </row>
    <row r="319" spans="1:129" ht="22.5" hidden="1" customHeight="1" x14ac:dyDescent="0.25">
      <c r="A319" s="290"/>
      <c r="B319" s="292"/>
      <c r="C319" s="290"/>
      <c r="D319" s="290"/>
      <c r="E319" s="291"/>
      <c r="F319" s="291"/>
      <c r="G319" s="291"/>
      <c r="H319" s="291"/>
      <c r="I319" s="291"/>
      <c r="J319" s="291"/>
      <c r="K319" s="291"/>
      <c r="L319" s="291"/>
      <c r="M319" s="291"/>
      <c r="N319" s="291"/>
      <c r="O319" s="291"/>
      <c r="P319" s="291"/>
      <c r="Q319" s="291"/>
      <c r="R319" s="291"/>
      <c r="S319" s="291"/>
      <c r="T319" s="291"/>
      <c r="U319" s="291"/>
      <c r="V319" s="291"/>
      <c r="W319" s="291"/>
      <c r="X319" s="291"/>
      <c r="Y319" s="291"/>
      <c r="Z319" s="291"/>
      <c r="AA319" s="291"/>
      <c r="AB319" s="291"/>
      <c r="AC319" s="291"/>
      <c r="AD319" s="291"/>
      <c r="AE319" s="291"/>
      <c r="AF319" s="291"/>
      <c r="AG319" s="291"/>
      <c r="AH319" s="291"/>
      <c r="AI319" s="291"/>
      <c r="AJ319" s="291"/>
      <c r="AK319" s="291"/>
      <c r="AL319" s="291"/>
      <c r="AM319" s="291"/>
      <c r="AN319" s="291"/>
      <c r="AO319" s="291"/>
      <c r="AP319" s="291"/>
      <c r="AQ319" s="291"/>
      <c r="AR319" s="291"/>
      <c r="AS319" s="291"/>
      <c r="AT319" s="291"/>
      <c r="AU319" s="291"/>
      <c r="AV319" s="291"/>
      <c r="AW319" s="291"/>
      <c r="AX319" s="291"/>
      <c r="AY319" s="291"/>
      <c r="AZ319" s="291"/>
      <c r="BA319" s="291"/>
      <c r="BB319" s="291"/>
      <c r="BC319" s="291"/>
      <c r="BD319" s="291"/>
      <c r="BE319" s="291"/>
      <c r="BF319" s="291"/>
      <c r="BG319" s="291"/>
      <c r="BH319" s="291"/>
      <c r="BI319" s="291"/>
      <c r="BJ319" s="291"/>
      <c r="BK319" s="291"/>
      <c r="BL319" s="291"/>
      <c r="BM319" s="291"/>
      <c r="BN319" s="291"/>
      <c r="BO319" s="291"/>
      <c r="BP319" s="291"/>
      <c r="BQ319" s="291"/>
      <c r="BR319" s="291"/>
      <c r="BS319" s="291"/>
      <c r="BT319" s="291"/>
      <c r="BU319" s="291"/>
      <c r="BV319" s="291"/>
      <c r="BW319" s="291"/>
      <c r="BX319" s="291"/>
      <c r="BY319" s="291"/>
      <c r="BZ319" s="291"/>
      <c r="CA319" s="291"/>
      <c r="CB319" s="291"/>
      <c r="CC319" s="291"/>
      <c r="CD319" s="291"/>
      <c r="CE319" s="291"/>
      <c r="CF319" s="291"/>
      <c r="CG319" s="291"/>
      <c r="CH319" s="291"/>
      <c r="CI319" s="291"/>
      <c r="CJ319" s="291"/>
      <c r="CK319" s="291"/>
      <c r="CL319" s="291"/>
      <c r="CM319" s="291"/>
      <c r="CN319" s="291"/>
      <c r="CO319" s="291"/>
      <c r="CP319" s="291"/>
      <c r="CQ319" s="291"/>
      <c r="CR319" s="291"/>
      <c r="CS319" s="291"/>
      <c r="CT319" s="291"/>
      <c r="CU319" s="291"/>
      <c r="CV319" s="291"/>
      <c r="CW319" s="291"/>
      <c r="CX319" s="291"/>
      <c r="CY319" s="291"/>
      <c r="CZ319" s="291"/>
      <c r="DA319" s="291"/>
      <c r="DB319" s="291"/>
      <c r="DC319" s="291"/>
      <c r="DD319" s="291"/>
      <c r="DE319" s="291"/>
      <c r="DF319" s="291"/>
      <c r="DG319" s="291"/>
      <c r="DH319" s="291"/>
      <c r="DI319" s="291"/>
      <c r="DJ319" s="291"/>
      <c r="DK319" s="291"/>
      <c r="DL319" s="291"/>
      <c r="DM319" s="291"/>
      <c r="DN319" s="291"/>
      <c r="DO319" s="291"/>
      <c r="DP319" s="291"/>
      <c r="DQ319" s="291"/>
      <c r="DR319" s="291"/>
      <c r="DS319" s="291"/>
      <c r="DT319" s="291"/>
      <c r="DU319" s="291"/>
      <c r="DV319" s="291"/>
      <c r="DW319" s="291"/>
      <c r="DX319" s="291"/>
      <c r="DY319" s="291"/>
    </row>
    <row r="320" spans="1:129" ht="22.5" hidden="1" customHeight="1" x14ac:dyDescent="0.25">
      <c r="A320" s="290"/>
      <c r="B320" s="292"/>
      <c r="C320" s="290"/>
      <c r="D320" s="290"/>
      <c r="E320" s="291"/>
      <c r="F320" s="291"/>
      <c r="G320" s="291"/>
      <c r="H320" s="291"/>
      <c r="I320" s="291"/>
      <c r="J320" s="291"/>
      <c r="K320" s="291"/>
      <c r="L320" s="291"/>
      <c r="M320" s="291"/>
      <c r="N320" s="291"/>
      <c r="O320" s="291"/>
      <c r="P320" s="291"/>
      <c r="Q320" s="291"/>
      <c r="R320" s="291"/>
      <c r="S320" s="291"/>
      <c r="T320" s="291"/>
      <c r="U320" s="291"/>
      <c r="V320" s="291"/>
      <c r="W320" s="291"/>
      <c r="X320" s="291"/>
      <c r="Y320" s="291"/>
      <c r="Z320" s="291"/>
      <c r="AA320" s="291"/>
      <c r="AB320" s="291"/>
      <c r="AC320" s="291"/>
      <c r="AD320" s="291"/>
      <c r="AE320" s="291"/>
      <c r="AF320" s="291"/>
      <c r="AG320" s="291"/>
      <c r="AH320" s="291"/>
      <c r="AI320" s="291"/>
      <c r="AJ320" s="291"/>
      <c r="AK320" s="291"/>
      <c r="AL320" s="291"/>
      <c r="AM320" s="291"/>
      <c r="AN320" s="291"/>
      <c r="AO320" s="291"/>
      <c r="AP320" s="291"/>
      <c r="AQ320" s="291"/>
      <c r="AR320" s="291"/>
      <c r="AS320" s="291"/>
      <c r="AT320" s="291"/>
      <c r="AU320" s="291"/>
      <c r="AV320" s="291"/>
      <c r="AW320" s="291"/>
      <c r="AX320" s="291"/>
      <c r="AY320" s="291"/>
      <c r="AZ320" s="291"/>
      <c r="BA320" s="291"/>
      <c r="BB320" s="291"/>
      <c r="BC320" s="291"/>
      <c r="BD320" s="291"/>
      <c r="BE320" s="291"/>
      <c r="BF320" s="291"/>
      <c r="BG320" s="291"/>
      <c r="BH320" s="291"/>
      <c r="BI320" s="291"/>
      <c r="BJ320" s="291"/>
      <c r="BK320" s="291"/>
      <c r="BL320" s="291"/>
      <c r="BM320" s="291"/>
      <c r="BN320" s="291"/>
      <c r="BO320" s="291"/>
      <c r="BP320" s="291"/>
      <c r="BQ320" s="291"/>
      <c r="BR320" s="291"/>
      <c r="BS320" s="291"/>
      <c r="BT320" s="291"/>
      <c r="BU320" s="291"/>
      <c r="BV320" s="291"/>
      <c r="BW320" s="291"/>
      <c r="BX320" s="291"/>
      <c r="BY320" s="291"/>
      <c r="BZ320" s="291"/>
      <c r="CA320" s="291"/>
      <c r="CB320" s="291"/>
      <c r="CC320" s="291"/>
      <c r="CD320" s="291"/>
      <c r="CE320" s="291"/>
      <c r="CF320" s="291"/>
      <c r="CG320" s="291"/>
      <c r="CH320" s="291"/>
      <c r="CI320" s="291"/>
      <c r="CJ320" s="291"/>
      <c r="CK320" s="291"/>
      <c r="CL320" s="291"/>
      <c r="CM320" s="291"/>
      <c r="CN320" s="291"/>
      <c r="CO320" s="291"/>
      <c r="CP320" s="291"/>
      <c r="CQ320" s="291"/>
      <c r="CR320" s="291"/>
      <c r="CS320" s="291"/>
      <c r="CT320" s="291"/>
      <c r="CU320" s="291"/>
      <c r="CV320" s="291"/>
      <c r="CW320" s="291"/>
      <c r="CX320" s="291"/>
      <c r="CY320" s="291"/>
      <c r="CZ320" s="291"/>
      <c r="DA320" s="291"/>
      <c r="DB320" s="291"/>
      <c r="DC320" s="291"/>
      <c r="DD320" s="291"/>
      <c r="DE320" s="291"/>
      <c r="DF320" s="291"/>
      <c r="DG320" s="291"/>
      <c r="DH320" s="291"/>
      <c r="DI320" s="291"/>
      <c r="DJ320" s="291"/>
      <c r="DK320" s="291"/>
      <c r="DL320" s="291"/>
      <c r="DM320" s="291"/>
      <c r="DN320" s="291"/>
      <c r="DO320" s="291"/>
      <c r="DP320" s="291"/>
      <c r="DQ320" s="291"/>
      <c r="DR320" s="291"/>
      <c r="DS320" s="291"/>
      <c r="DT320" s="291"/>
      <c r="DU320" s="291"/>
      <c r="DV320" s="291"/>
      <c r="DW320" s="291"/>
      <c r="DX320" s="291"/>
      <c r="DY320" s="291"/>
    </row>
    <row r="321" spans="1:129" ht="22.5" hidden="1" customHeight="1" x14ac:dyDescent="0.25">
      <c r="A321" s="290"/>
      <c r="B321" s="292"/>
      <c r="C321" s="290"/>
      <c r="D321" s="290"/>
      <c r="E321" s="291"/>
      <c r="F321" s="291"/>
      <c r="G321" s="291"/>
      <c r="H321" s="291"/>
      <c r="I321" s="291"/>
      <c r="J321" s="291"/>
      <c r="K321" s="291"/>
      <c r="L321" s="291"/>
      <c r="M321" s="291"/>
      <c r="N321" s="291"/>
      <c r="O321" s="291"/>
      <c r="P321" s="291"/>
      <c r="Q321" s="291"/>
      <c r="R321" s="291"/>
      <c r="S321" s="291"/>
      <c r="T321" s="291"/>
      <c r="U321" s="291"/>
      <c r="V321" s="291"/>
      <c r="W321" s="291"/>
      <c r="X321" s="291"/>
      <c r="Y321" s="291"/>
      <c r="Z321" s="291"/>
      <c r="AA321" s="291"/>
      <c r="AB321" s="291"/>
      <c r="AC321" s="291"/>
      <c r="AD321" s="291"/>
      <c r="AE321" s="291"/>
      <c r="AF321" s="291"/>
      <c r="AG321" s="291"/>
      <c r="AH321" s="291"/>
      <c r="AI321" s="291"/>
      <c r="AJ321" s="291"/>
      <c r="AK321" s="291"/>
      <c r="AL321" s="291"/>
      <c r="AM321" s="291"/>
      <c r="AN321" s="291"/>
      <c r="AO321" s="291"/>
      <c r="AP321" s="291"/>
      <c r="AQ321" s="291"/>
      <c r="AR321" s="291"/>
      <c r="AS321" s="291"/>
      <c r="AT321" s="291"/>
      <c r="AU321" s="291"/>
      <c r="AV321" s="291"/>
      <c r="AW321" s="291"/>
      <c r="AX321" s="291"/>
      <c r="AY321" s="291"/>
      <c r="AZ321" s="291"/>
      <c r="BA321" s="291"/>
      <c r="BB321" s="291"/>
      <c r="BC321" s="291"/>
      <c r="BD321" s="291"/>
      <c r="BE321" s="291"/>
      <c r="BF321" s="291"/>
      <c r="BG321" s="291"/>
      <c r="BH321" s="291"/>
      <c r="BI321" s="291"/>
      <c r="BJ321" s="291"/>
      <c r="BK321" s="291"/>
      <c r="BL321" s="291"/>
      <c r="BM321" s="291"/>
      <c r="BN321" s="291"/>
      <c r="BO321" s="291"/>
      <c r="BP321" s="291"/>
      <c r="BQ321" s="291"/>
      <c r="BR321" s="291"/>
      <c r="BS321" s="291"/>
      <c r="BT321" s="291"/>
      <c r="BU321" s="291"/>
      <c r="BV321" s="291"/>
      <c r="BW321" s="291"/>
      <c r="BX321" s="291"/>
      <c r="BY321" s="291"/>
      <c r="BZ321" s="291"/>
      <c r="CA321" s="291"/>
      <c r="CB321" s="291"/>
      <c r="CC321" s="291"/>
      <c r="CD321" s="291"/>
      <c r="CE321" s="291"/>
      <c r="CF321" s="291"/>
      <c r="CG321" s="291"/>
      <c r="CH321" s="291"/>
      <c r="CI321" s="291"/>
      <c r="CJ321" s="291"/>
      <c r="CK321" s="291"/>
      <c r="CL321" s="291"/>
      <c r="CM321" s="291"/>
      <c r="CN321" s="291"/>
      <c r="CO321" s="291"/>
      <c r="CP321" s="291"/>
      <c r="CQ321" s="291"/>
      <c r="CR321" s="291"/>
      <c r="CS321" s="291"/>
      <c r="CT321" s="291"/>
      <c r="CU321" s="291"/>
      <c r="CV321" s="291"/>
      <c r="CW321" s="291"/>
      <c r="CX321" s="291"/>
      <c r="CY321" s="291"/>
      <c r="CZ321" s="291"/>
      <c r="DA321" s="291"/>
      <c r="DB321" s="291"/>
      <c r="DC321" s="291"/>
      <c r="DD321" s="291"/>
      <c r="DE321" s="291"/>
      <c r="DF321" s="291"/>
      <c r="DG321" s="291"/>
      <c r="DH321" s="291"/>
      <c r="DI321" s="291"/>
      <c r="DJ321" s="291"/>
      <c r="DK321" s="291"/>
      <c r="DL321" s="291"/>
      <c r="DM321" s="291"/>
      <c r="DN321" s="291"/>
      <c r="DO321" s="291"/>
      <c r="DP321" s="291"/>
      <c r="DQ321" s="291"/>
      <c r="DR321" s="291"/>
      <c r="DS321" s="291"/>
      <c r="DT321" s="291"/>
      <c r="DU321" s="291"/>
      <c r="DV321" s="291"/>
      <c r="DW321" s="291"/>
      <c r="DX321" s="291"/>
      <c r="DY321" s="291"/>
    </row>
    <row r="322" spans="1:129" ht="22.5" hidden="1" customHeight="1" x14ac:dyDescent="0.25">
      <c r="A322" s="290"/>
      <c r="B322" s="292"/>
      <c r="C322" s="290"/>
      <c r="D322" s="290"/>
      <c r="E322" s="291"/>
      <c r="F322" s="291"/>
      <c r="G322" s="291"/>
      <c r="H322" s="291"/>
      <c r="I322" s="291"/>
      <c r="J322" s="291"/>
      <c r="K322" s="291"/>
      <c r="L322" s="291"/>
      <c r="M322" s="291"/>
      <c r="N322" s="291"/>
      <c r="O322" s="291"/>
      <c r="P322" s="291"/>
      <c r="Q322" s="291"/>
      <c r="R322" s="291"/>
      <c r="S322" s="291"/>
      <c r="T322" s="291"/>
      <c r="U322" s="291"/>
      <c r="V322" s="291"/>
      <c r="W322" s="291"/>
      <c r="X322" s="291"/>
      <c r="Y322" s="291"/>
      <c r="Z322" s="291"/>
      <c r="AA322" s="291"/>
      <c r="AB322" s="291"/>
      <c r="AC322" s="291"/>
      <c r="AD322" s="291"/>
      <c r="AE322" s="291"/>
      <c r="AF322" s="291"/>
      <c r="AG322" s="291"/>
      <c r="AH322" s="291"/>
      <c r="AI322" s="291"/>
      <c r="AJ322" s="291"/>
      <c r="AK322" s="291"/>
      <c r="AL322" s="291"/>
      <c r="AM322" s="291"/>
      <c r="AN322" s="291"/>
      <c r="AO322" s="291"/>
      <c r="AP322" s="291"/>
      <c r="AQ322" s="291"/>
      <c r="AR322" s="291"/>
      <c r="AS322" s="291"/>
      <c r="AT322" s="291"/>
      <c r="AU322" s="291"/>
      <c r="AV322" s="291"/>
      <c r="AW322" s="291"/>
      <c r="AX322" s="291"/>
      <c r="AY322" s="291"/>
      <c r="AZ322" s="291"/>
      <c r="BA322" s="291"/>
      <c r="BB322" s="291"/>
      <c r="BC322" s="291"/>
      <c r="BD322" s="291"/>
      <c r="BE322" s="291"/>
      <c r="BF322" s="291"/>
      <c r="BG322" s="291"/>
      <c r="BH322" s="291"/>
      <c r="BI322" s="291"/>
      <c r="BJ322" s="291"/>
      <c r="BK322" s="291"/>
      <c r="BL322" s="291"/>
      <c r="BM322" s="291"/>
      <c r="BN322" s="291"/>
      <c r="BO322" s="291"/>
      <c r="BP322" s="291"/>
      <c r="BQ322" s="291"/>
      <c r="BR322" s="291"/>
      <c r="BS322" s="291"/>
      <c r="BT322" s="291"/>
      <c r="BU322" s="291"/>
      <c r="BV322" s="291"/>
      <c r="BW322" s="291"/>
      <c r="BX322" s="291"/>
      <c r="BY322" s="291"/>
      <c r="BZ322" s="291"/>
      <c r="CA322" s="291"/>
      <c r="CB322" s="291"/>
      <c r="CC322" s="291"/>
      <c r="CD322" s="291"/>
      <c r="CE322" s="291"/>
      <c r="CF322" s="291"/>
      <c r="CG322" s="291"/>
      <c r="CH322" s="291"/>
      <c r="CI322" s="291"/>
      <c r="CJ322" s="291"/>
      <c r="CK322" s="291"/>
      <c r="CL322" s="291"/>
      <c r="CM322" s="291"/>
      <c r="CN322" s="291"/>
      <c r="CO322" s="291"/>
      <c r="CP322" s="291"/>
      <c r="CQ322" s="291"/>
      <c r="CR322" s="291"/>
      <c r="CS322" s="291"/>
      <c r="CT322" s="291"/>
      <c r="CU322" s="291"/>
      <c r="CV322" s="291"/>
      <c r="CW322" s="291"/>
      <c r="CX322" s="291"/>
      <c r="CY322" s="291"/>
      <c r="CZ322" s="291"/>
      <c r="DA322" s="291"/>
      <c r="DB322" s="291"/>
      <c r="DC322" s="291"/>
      <c r="DD322" s="291"/>
      <c r="DE322" s="291"/>
      <c r="DF322" s="291"/>
      <c r="DG322" s="291"/>
      <c r="DH322" s="291"/>
      <c r="DI322" s="291"/>
      <c r="DJ322" s="291"/>
      <c r="DK322" s="291"/>
      <c r="DL322" s="291"/>
      <c r="DM322" s="291"/>
      <c r="DN322" s="291"/>
      <c r="DO322" s="291"/>
      <c r="DP322" s="291"/>
      <c r="DQ322" s="291"/>
      <c r="DR322" s="291"/>
      <c r="DS322" s="291"/>
      <c r="DT322" s="291"/>
      <c r="DU322" s="291"/>
      <c r="DV322" s="291"/>
      <c r="DW322" s="291"/>
      <c r="DX322" s="291"/>
      <c r="DY322" s="291"/>
    </row>
    <row r="323" spans="1:129" ht="22.5" hidden="1" customHeight="1" x14ac:dyDescent="0.25">
      <c r="A323" s="290"/>
      <c r="B323" s="292"/>
      <c r="C323" s="290"/>
      <c r="D323" s="290"/>
      <c r="E323" s="291"/>
      <c r="F323" s="291"/>
      <c r="G323" s="291"/>
      <c r="H323" s="291"/>
      <c r="I323" s="291"/>
      <c r="J323" s="291"/>
      <c r="K323" s="291"/>
      <c r="L323" s="291"/>
      <c r="M323" s="291"/>
      <c r="N323" s="291"/>
      <c r="O323" s="291"/>
      <c r="P323" s="291"/>
      <c r="Q323" s="291"/>
      <c r="R323" s="291"/>
      <c r="S323" s="291"/>
      <c r="T323" s="291"/>
      <c r="U323" s="291"/>
      <c r="V323" s="291"/>
      <c r="W323" s="291"/>
      <c r="X323" s="291"/>
      <c r="Y323" s="291"/>
      <c r="Z323" s="291"/>
      <c r="AA323" s="291"/>
      <c r="AB323" s="291"/>
      <c r="AC323" s="291"/>
      <c r="AD323" s="291"/>
      <c r="AE323" s="291"/>
      <c r="AF323" s="291"/>
      <c r="AG323" s="291"/>
      <c r="AH323" s="291"/>
      <c r="AI323" s="291"/>
      <c r="AJ323" s="291"/>
      <c r="AK323" s="291"/>
      <c r="AL323" s="291"/>
      <c r="AM323" s="291"/>
      <c r="AN323" s="291"/>
      <c r="AO323" s="291"/>
      <c r="AP323" s="291"/>
      <c r="AQ323" s="291"/>
      <c r="AR323" s="291"/>
      <c r="AS323" s="291"/>
      <c r="AT323" s="291"/>
      <c r="AU323" s="291"/>
      <c r="AV323" s="291"/>
      <c r="AW323" s="291"/>
      <c r="AX323" s="291"/>
      <c r="AY323" s="291"/>
      <c r="AZ323" s="291"/>
      <c r="BA323" s="291"/>
      <c r="BB323" s="291"/>
      <c r="BC323" s="291"/>
      <c r="BD323" s="291"/>
      <c r="BE323" s="291"/>
      <c r="BF323" s="291"/>
      <c r="BG323" s="291"/>
      <c r="BH323" s="291"/>
      <c r="BI323" s="291"/>
      <c r="BJ323" s="291"/>
      <c r="BK323" s="291"/>
      <c r="BL323" s="291"/>
      <c r="BM323" s="291"/>
      <c r="BN323" s="291"/>
      <c r="BO323" s="291"/>
      <c r="BP323" s="291"/>
      <c r="BQ323" s="291"/>
      <c r="BR323" s="291"/>
      <c r="BS323" s="291"/>
      <c r="BT323" s="291"/>
      <c r="BU323" s="291"/>
      <c r="BV323" s="291"/>
      <c r="BW323" s="291"/>
      <c r="BX323" s="291"/>
      <c r="BY323" s="291"/>
      <c r="BZ323" s="291"/>
      <c r="CA323" s="291"/>
      <c r="CB323" s="291"/>
      <c r="CC323" s="291"/>
      <c r="CD323" s="291"/>
      <c r="CE323" s="291"/>
      <c r="CF323" s="291"/>
      <c r="CG323" s="291"/>
      <c r="CH323" s="291"/>
      <c r="CI323" s="291"/>
      <c r="CJ323" s="291"/>
      <c r="CK323" s="291"/>
      <c r="CL323" s="291"/>
      <c r="CM323" s="291"/>
      <c r="CN323" s="291"/>
      <c r="CO323" s="291"/>
      <c r="CP323" s="291"/>
      <c r="CQ323" s="291"/>
      <c r="CR323" s="291"/>
      <c r="CS323" s="291"/>
      <c r="CT323" s="291"/>
      <c r="CU323" s="291"/>
      <c r="CV323" s="291"/>
      <c r="CW323" s="291"/>
      <c r="CX323" s="291"/>
      <c r="CY323" s="291"/>
      <c r="CZ323" s="291"/>
      <c r="DA323" s="291"/>
      <c r="DB323" s="291"/>
      <c r="DC323" s="291"/>
      <c r="DD323" s="291"/>
      <c r="DE323" s="291"/>
      <c r="DF323" s="291"/>
      <c r="DG323" s="291"/>
      <c r="DH323" s="291"/>
      <c r="DI323" s="291"/>
      <c r="DJ323" s="291"/>
      <c r="DK323" s="291"/>
      <c r="DL323" s="291"/>
      <c r="DM323" s="291"/>
      <c r="DN323" s="291"/>
      <c r="DO323" s="291"/>
      <c r="DP323" s="291"/>
      <c r="DQ323" s="291"/>
      <c r="DR323" s="291"/>
      <c r="DS323" s="291"/>
      <c r="DT323" s="291"/>
      <c r="DU323" s="291"/>
      <c r="DV323" s="291"/>
      <c r="DW323" s="291"/>
      <c r="DX323" s="291"/>
      <c r="DY323" s="291"/>
    </row>
    <row r="324" spans="1:129" ht="22.5" hidden="1" customHeight="1" x14ac:dyDescent="0.25">
      <c r="A324" s="290"/>
      <c r="B324" s="292"/>
      <c r="C324" s="290"/>
      <c r="D324" s="290"/>
      <c r="E324" s="291"/>
      <c r="F324" s="291"/>
      <c r="G324" s="291"/>
      <c r="H324" s="291"/>
      <c r="I324" s="291"/>
      <c r="J324" s="291"/>
      <c r="K324" s="291"/>
      <c r="L324" s="291"/>
      <c r="M324" s="291"/>
      <c r="N324" s="291"/>
      <c r="O324" s="291"/>
      <c r="P324" s="291"/>
      <c r="Q324" s="291"/>
      <c r="R324" s="291"/>
      <c r="S324" s="291"/>
      <c r="T324" s="291"/>
      <c r="U324" s="291"/>
      <c r="V324" s="291"/>
      <c r="W324" s="291"/>
      <c r="X324" s="291"/>
      <c r="Y324" s="291"/>
      <c r="Z324" s="291"/>
      <c r="AA324" s="291"/>
      <c r="AB324" s="291"/>
      <c r="AC324" s="291"/>
      <c r="AD324" s="291"/>
      <c r="AE324" s="291"/>
      <c r="AF324" s="291"/>
      <c r="AG324" s="291"/>
      <c r="AH324" s="291"/>
      <c r="AI324" s="291"/>
      <c r="AJ324" s="291"/>
      <c r="AK324" s="291"/>
      <c r="AL324" s="291"/>
      <c r="AM324" s="291"/>
      <c r="AN324" s="291"/>
      <c r="AO324" s="291"/>
      <c r="AP324" s="291"/>
      <c r="AQ324" s="291"/>
      <c r="AR324" s="291"/>
      <c r="AS324" s="291"/>
      <c r="AT324" s="291"/>
      <c r="AU324" s="291"/>
      <c r="AV324" s="291"/>
      <c r="AW324" s="291"/>
      <c r="AX324" s="291"/>
      <c r="AY324" s="291"/>
      <c r="AZ324" s="291"/>
      <c r="BA324" s="291"/>
      <c r="BB324" s="291"/>
      <c r="BC324" s="291"/>
      <c r="BD324" s="291"/>
      <c r="BE324" s="291"/>
      <c r="BF324" s="291"/>
      <c r="BG324" s="291"/>
      <c r="BH324" s="291"/>
      <c r="BI324" s="291"/>
      <c r="BJ324" s="291"/>
      <c r="BK324" s="291"/>
      <c r="BL324" s="291"/>
      <c r="BM324" s="291"/>
      <c r="BN324" s="291"/>
      <c r="BO324" s="291"/>
      <c r="BP324" s="291"/>
      <c r="BQ324" s="291"/>
      <c r="BR324" s="291"/>
      <c r="BS324" s="291"/>
      <c r="BT324" s="291"/>
      <c r="BU324" s="291"/>
      <c r="BV324" s="291"/>
      <c r="BW324" s="291"/>
      <c r="BX324" s="291"/>
      <c r="BY324" s="291"/>
      <c r="BZ324" s="291"/>
      <c r="CA324" s="291"/>
      <c r="CB324" s="291"/>
      <c r="CC324" s="291"/>
      <c r="CD324" s="291"/>
      <c r="CE324" s="291"/>
      <c r="CF324" s="291"/>
      <c r="CG324" s="291"/>
      <c r="CH324" s="291"/>
      <c r="CI324" s="291"/>
      <c r="CJ324" s="291"/>
      <c r="CK324" s="291"/>
      <c r="CL324" s="291"/>
      <c r="CM324" s="291"/>
      <c r="CN324" s="291"/>
      <c r="CO324" s="291"/>
      <c r="CP324" s="291"/>
      <c r="CQ324" s="291"/>
      <c r="CR324" s="291"/>
      <c r="CS324" s="291"/>
      <c r="CT324" s="291"/>
      <c r="CU324" s="291"/>
      <c r="CV324" s="291"/>
      <c r="CW324" s="291"/>
      <c r="CX324" s="291"/>
      <c r="CY324" s="291"/>
      <c r="CZ324" s="291"/>
      <c r="DA324" s="291"/>
      <c r="DB324" s="291"/>
      <c r="DC324" s="291"/>
      <c r="DD324" s="291"/>
      <c r="DE324" s="291"/>
      <c r="DF324" s="291"/>
      <c r="DG324" s="291"/>
      <c r="DH324" s="291"/>
      <c r="DI324" s="291"/>
      <c r="DJ324" s="291"/>
      <c r="DK324" s="291"/>
      <c r="DL324" s="291"/>
      <c r="DM324" s="291"/>
      <c r="DN324" s="291"/>
      <c r="DO324" s="291"/>
      <c r="DP324" s="291"/>
      <c r="DQ324" s="291"/>
      <c r="DR324" s="291"/>
      <c r="DS324" s="291"/>
      <c r="DT324" s="291"/>
      <c r="DU324" s="291"/>
      <c r="DV324" s="291"/>
      <c r="DW324" s="291"/>
      <c r="DX324" s="291"/>
      <c r="DY324" s="291"/>
    </row>
    <row r="325" spans="1:129" ht="22.5" hidden="1" customHeight="1" x14ac:dyDescent="0.25">
      <c r="A325" s="290"/>
      <c r="B325" s="292"/>
      <c r="C325" s="290"/>
      <c r="D325" s="290"/>
      <c r="E325" s="291"/>
      <c r="F325" s="291"/>
      <c r="G325" s="291"/>
      <c r="H325" s="291"/>
      <c r="I325" s="291"/>
      <c r="J325" s="291"/>
      <c r="K325" s="291"/>
      <c r="L325" s="291"/>
      <c r="M325" s="291"/>
      <c r="N325" s="291"/>
      <c r="O325" s="291"/>
      <c r="P325" s="291"/>
      <c r="Q325" s="291"/>
      <c r="R325" s="291"/>
      <c r="S325" s="291"/>
      <c r="T325" s="291"/>
      <c r="U325" s="291"/>
      <c r="V325" s="291"/>
      <c r="W325" s="291"/>
      <c r="X325" s="291"/>
      <c r="Y325" s="291"/>
      <c r="Z325" s="291"/>
      <c r="AA325" s="291"/>
      <c r="AB325" s="291"/>
      <c r="AC325" s="291"/>
      <c r="AD325" s="291"/>
      <c r="AE325" s="291"/>
      <c r="AF325" s="291"/>
      <c r="AG325" s="291"/>
      <c r="AH325" s="291"/>
      <c r="AI325" s="291"/>
      <c r="AJ325" s="291"/>
      <c r="AK325" s="291"/>
      <c r="AL325" s="291"/>
      <c r="AM325" s="291"/>
      <c r="AN325" s="291"/>
      <c r="AO325" s="291"/>
      <c r="AP325" s="291"/>
      <c r="AQ325" s="291"/>
      <c r="AR325" s="291"/>
      <c r="AS325" s="291"/>
      <c r="AT325" s="291"/>
      <c r="AU325" s="291"/>
      <c r="AV325" s="291"/>
      <c r="AW325" s="291"/>
      <c r="AX325" s="291"/>
      <c r="AY325" s="291"/>
      <c r="AZ325" s="291"/>
      <c r="BA325" s="291"/>
      <c r="BB325" s="291"/>
      <c r="BC325" s="291"/>
      <c r="BD325" s="291"/>
      <c r="BE325" s="291"/>
      <c r="BF325" s="291"/>
      <c r="BG325" s="291"/>
      <c r="BH325" s="291"/>
      <c r="BI325" s="291"/>
      <c r="BJ325" s="291"/>
      <c r="BK325" s="291"/>
      <c r="BL325" s="291"/>
      <c r="BM325" s="291"/>
      <c r="BN325" s="291"/>
      <c r="BO325" s="291"/>
      <c r="BP325" s="291"/>
      <c r="BQ325" s="291"/>
      <c r="BR325" s="291"/>
      <c r="BS325" s="291"/>
      <c r="BT325" s="291"/>
      <c r="BU325" s="291"/>
      <c r="BV325" s="291"/>
      <c r="BW325" s="291"/>
      <c r="BX325" s="291"/>
      <c r="BY325" s="291"/>
      <c r="BZ325" s="291"/>
      <c r="CA325" s="291"/>
      <c r="CB325" s="291"/>
      <c r="CC325" s="291"/>
      <c r="CD325" s="291"/>
      <c r="CE325" s="291"/>
      <c r="CF325" s="291"/>
      <c r="CG325" s="291"/>
      <c r="CH325" s="291"/>
      <c r="CI325" s="291"/>
      <c r="CJ325" s="291"/>
      <c r="CK325" s="291"/>
      <c r="CL325" s="291"/>
      <c r="CM325" s="291"/>
      <c r="CN325" s="291"/>
      <c r="CO325" s="291"/>
      <c r="CP325" s="291"/>
      <c r="CQ325" s="291"/>
      <c r="CR325" s="291"/>
      <c r="CS325" s="291"/>
      <c r="CT325" s="291"/>
      <c r="CU325" s="291"/>
      <c r="CV325" s="291"/>
      <c r="CW325" s="291"/>
      <c r="CX325" s="291"/>
      <c r="CY325" s="291"/>
      <c r="CZ325" s="291"/>
      <c r="DA325" s="291"/>
      <c r="DB325" s="291"/>
      <c r="DC325" s="291"/>
      <c r="DD325" s="291"/>
      <c r="DE325" s="291"/>
      <c r="DF325" s="291"/>
      <c r="DG325" s="291"/>
      <c r="DH325" s="291"/>
      <c r="DI325" s="291"/>
      <c r="DJ325" s="291"/>
      <c r="DK325" s="291"/>
      <c r="DL325" s="291"/>
      <c r="DM325" s="291"/>
      <c r="DN325" s="291"/>
      <c r="DO325" s="291"/>
      <c r="DP325" s="291"/>
      <c r="DQ325" s="291"/>
      <c r="DR325" s="291"/>
      <c r="DS325" s="291"/>
      <c r="DT325" s="291"/>
      <c r="DU325" s="291"/>
      <c r="DV325" s="291"/>
      <c r="DW325" s="291"/>
      <c r="DX325" s="291"/>
      <c r="DY325" s="291"/>
    </row>
    <row r="326" spans="1:129" ht="22.5" hidden="1" customHeight="1" x14ac:dyDescent="0.25">
      <c r="A326" s="290"/>
      <c r="B326" s="292"/>
      <c r="C326" s="290"/>
      <c r="D326" s="290"/>
      <c r="E326" s="291"/>
      <c r="F326" s="291"/>
      <c r="G326" s="291"/>
      <c r="H326" s="291"/>
      <c r="I326" s="291"/>
      <c r="J326" s="291"/>
      <c r="K326" s="291"/>
      <c r="L326" s="291"/>
      <c r="M326" s="291"/>
      <c r="N326" s="291"/>
      <c r="O326" s="291"/>
      <c r="P326" s="291"/>
      <c r="Q326" s="291"/>
      <c r="R326" s="291"/>
      <c r="S326" s="291"/>
      <c r="T326" s="291"/>
      <c r="U326" s="291"/>
      <c r="V326" s="291"/>
      <c r="W326" s="291"/>
      <c r="X326" s="291"/>
      <c r="Y326" s="291"/>
      <c r="Z326" s="291"/>
      <c r="AA326" s="291"/>
      <c r="AB326" s="291"/>
      <c r="AC326" s="291"/>
      <c r="AD326" s="291"/>
      <c r="AE326" s="291"/>
      <c r="AF326" s="291"/>
      <c r="AG326" s="291"/>
      <c r="AH326" s="291"/>
      <c r="AI326" s="291"/>
      <c r="AJ326" s="291"/>
      <c r="AK326" s="291"/>
      <c r="AL326" s="291"/>
      <c r="AM326" s="291"/>
      <c r="AN326" s="291"/>
      <c r="AO326" s="291"/>
      <c r="AP326" s="291"/>
      <c r="AQ326" s="291"/>
      <c r="AR326" s="291"/>
      <c r="AS326" s="291"/>
      <c r="AT326" s="291"/>
      <c r="AU326" s="291"/>
      <c r="AV326" s="291"/>
      <c r="AW326" s="291"/>
      <c r="AX326" s="291"/>
      <c r="AY326" s="291"/>
      <c r="AZ326" s="291"/>
      <c r="BA326" s="291"/>
      <c r="BB326" s="291"/>
      <c r="BC326" s="291"/>
      <c r="BD326" s="291"/>
      <c r="BE326" s="291"/>
      <c r="BF326" s="291"/>
      <c r="BG326" s="291"/>
      <c r="BH326" s="291"/>
      <c r="BI326" s="291"/>
      <c r="BJ326" s="291"/>
      <c r="BK326" s="291"/>
      <c r="BL326" s="291"/>
      <c r="BM326" s="291"/>
      <c r="BN326" s="291"/>
      <c r="BO326" s="291"/>
      <c r="BP326" s="291"/>
      <c r="BQ326" s="291"/>
      <c r="BR326" s="291"/>
      <c r="BS326" s="291"/>
      <c r="BT326" s="291"/>
      <c r="BU326" s="291"/>
      <c r="BV326" s="291"/>
      <c r="BW326" s="291"/>
      <c r="BX326" s="291"/>
      <c r="BY326" s="291"/>
      <c r="BZ326" s="291"/>
      <c r="CA326" s="291"/>
      <c r="CB326" s="291"/>
      <c r="CC326" s="291"/>
      <c r="CD326" s="291"/>
      <c r="CE326" s="291"/>
      <c r="CF326" s="291"/>
      <c r="CG326" s="291"/>
      <c r="CH326" s="291"/>
      <c r="CI326" s="291"/>
      <c r="CJ326" s="291"/>
      <c r="CK326" s="291"/>
      <c r="CL326" s="291"/>
      <c r="CM326" s="291"/>
      <c r="CN326" s="291"/>
      <c r="CO326" s="291"/>
      <c r="CP326" s="291"/>
      <c r="CQ326" s="291"/>
      <c r="CR326" s="291"/>
      <c r="CS326" s="291"/>
      <c r="CT326" s="291"/>
      <c r="CU326" s="291"/>
      <c r="CV326" s="291"/>
      <c r="CW326" s="291"/>
      <c r="CX326" s="291"/>
      <c r="CY326" s="291"/>
      <c r="CZ326" s="291"/>
      <c r="DA326" s="291"/>
      <c r="DB326" s="291"/>
      <c r="DC326" s="291"/>
      <c r="DD326" s="291"/>
      <c r="DE326" s="291"/>
      <c r="DF326" s="291"/>
      <c r="DG326" s="291"/>
      <c r="DH326" s="291"/>
      <c r="DI326" s="291"/>
      <c r="DJ326" s="291"/>
      <c r="DK326" s="291"/>
      <c r="DL326" s="291"/>
      <c r="DM326" s="291"/>
      <c r="DN326" s="291"/>
      <c r="DO326" s="291"/>
      <c r="DP326" s="291"/>
      <c r="DQ326" s="291"/>
      <c r="DR326" s="291"/>
      <c r="DS326" s="291"/>
      <c r="DT326" s="291"/>
      <c r="DU326" s="291"/>
      <c r="DV326" s="291"/>
      <c r="DW326" s="291"/>
      <c r="DX326" s="291"/>
      <c r="DY326" s="291"/>
    </row>
    <row r="327" spans="1:129" ht="22.5" hidden="1" customHeight="1" x14ac:dyDescent="0.25">
      <c r="A327" s="290"/>
      <c r="B327" s="292"/>
      <c r="C327" s="290"/>
      <c r="D327" s="290"/>
      <c r="E327" s="291"/>
      <c r="F327" s="291"/>
      <c r="G327" s="291"/>
      <c r="H327" s="291"/>
      <c r="I327" s="291"/>
      <c r="J327" s="291"/>
      <c r="K327" s="291"/>
      <c r="L327" s="291"/>
      <c r="M327" s="291"/>
      <c r="N327" s="291"/>
      <c r="O327" s="291"/>
      <c r="P327" s="291"/>
      <c r="Q327" s="291"/>
      <c r="R327" s="291"/>
      <c r="S327" s="291"/>
      <c r="T327" s="291"/>
      <c r="U327" s="291"/>
      <c r="V327" s="291"/>
      <c r="W327" s="291"/>
      <c r="X327" s="291"/>
      <c r="Y327" s="291"/>
      <c r="Z327" s="291"/>
      <c r="AA327" s="291"/>
      <c r="AB327" s="291"/>
      <c r="AC327" s="291"/>
      <c r="AD327" s="291"/>
      <c r="AE327" s="291"/>
      <c r="AF327" s="291"/>
      <c r="AG327" s="291"/>
      <c r="AH327" s="291"/>
      <c r="AI327" s="291"/>
      <c r="AJ327" s="291"/>
      <c r="AK327" s="291"/>
      <c r="AL327" s="291"/>
      <c r="AM327" s="291"/>
      <c r="AN327" s="291"/>
      <c r="AO327" s="291"/>
      <c r="AP327" s="291"/>
      <c r="AQ327" s="291"/>
      <c r="AR327" s="291"/>
      <c r="AS327" s="291"/>
      <c r="AT327" s="291"/>
      <c r="AU327" s="291"/>
      <c r="AV327" s="291"/>
      <c r="AW327" s="291"/>
      <c r="AX327" s="291"/>
      <c r="AY327" s="291"/>
      <c r="AZ327" s="291"/>
      <c r="BA327" s="291"/>
      <c r="BB327" s="291"/>
      <c r="BC327" s="291"/>
      <c r="BD327" s="291"/>
      <c r="BE327" s="291"/>
      <c r="BF327" s="291"/>
      <c r="BG327" s="291"/>
      <c r="BH327" s="291"/>
      <c r="BI327" s="291"/>
      <c r="BJ327" s="291"/>
      <c r="BK327" s="291"/>
      <c r="BL327" s="291"/>
      <c r="BM327" s="291"/>
      <c r="BN327" s="291"/>
      <c r="BO327" s="291"/>
      <c r="BP327" s="291"/>
      <c r="BQ327" s="291"/>
      <c r="BR327" s="291"/>
      <c r="BS327" s="291"/>
      <c r="BT327" s="291"/>
      <c r="BU327" s="291"/>
      <c r="BV327" s="291"/>
      <c r="BW327" s="291"/>
      <c r="BX327" s="291"/>
      <c r="BY327" s="291"/>
      <c r="BZ327" s="291"/>
      <c r="CA327" s="291"/>
      <c r="CB327" s="291"/>
      <c r="CC327" s="291"/>
      <c r="CD327" s="291"/>
      <c r="CE327" s="291"/>
      <c r="CF327" s="291"/>
      <c r="CG327" s="291"/>
      <c r="CH327" s="291"/>
      <c r="CI327" s="291"/>
      <c r="CJ327" s="291"/>
      <c r="CK327" s="291"/>
      <c r="CL327" s="291"/>
      <c r="CM327" s="291"/>
      <c r="CN327" s="291"/>
      <c r="CO327" s="291"/>
      <c r="CP327" s="291"/>
      <c r="CQ327" s="291"/>
      <c r="CR327" s="291"/>
      <c r="CS327" s="291"/>
      <c r="CT327" s="291"/>
      <c r="CU327" s="291"/>
      <c r="CV327" s="291"/>
      <c r="CW327" s="291"/>
      <c r="CX327" s="291"/>
      <c r="CY327" s="291"/>
      <c r="CZ327" s="291"/>
      <c r="DA327" s="291"/>
      <c r="DB327" s="291"/>
      <c r="DC327" s="291"/>
      <c r="DD327" s="291"/>
      <c r="DE327" s="291"/>
      <c r="DF327" s="291"/>
      <c r="DG327" s="291"/>
      <c r="DH327" s="291"/>
      <c r="DI327" s="291"/>
      <c r="DJ327" s="291"/>
      <c r="DK327" s="291"/>
      <c r="DL327" s="291"/>
      <c r="DM327" s="291"/>
      <c r="DN327" s="291"/>
      <c r="DO327" s="291"/>
      <c r="DP327" s="291"/>
      <c r="DQ327" s="291"/>
      <c r="DR327" s="291"/>
      <c r="DS327" s="291"/>
      <c r="DT327" s="291"/>
      <c r="DU327" s="291"/>
      <c r="DV327" s="291"/>
      <c r="DW327" s="291"/>
      <c r="DX327" s="291"/>
      <c r="DY327" s="291"/>
    </row>
    <row r="328" spans="1:129" ht="22.5" hidden="1" customHeight="1" x14ac:dyDescent="0.25">
      <c r="A328" s="290"/>
      <c r="B328" s="292"/>
      <c r="C328" s="290"/>
      <c r="D328" s="290"/>
      <c r="E328" s="291"/>
      <c r="F328" s="291"/>
      <c r="G328" s="291"/>
      <c r="H328" s="291"/>
      <c r="I328" s="291"/>
      <c r="J328" s="291"/>
      <c r="K328" s="291"/>
      <c r="L328" s="291"/>
      <c r="M328" s="291"/>
      <c r="N328" s="291"/>
      <c r="O328" s="291"/>
      <c r="P328" s="291"/>
      <c r="Q328" s="291"/>
      <c r="R328" s="291"/>
      <c r="S328" s="291"/>
      <c r="T328" s="291"/>
      <c r="U328" s="291"/>
      <c r="V328" s="291"/>
      <c r="W328" s="291"/>
      <c r="X328" s="291"/>
      <c r="Y328" s="291"/>
      <c r="Z328" s="291"/>
      <c r="AA328" s="291"/>
      <c r="AB328" s="291"/>
      <c r="AC328" s="291"/>
      <c r="AD328" s="291"/>
      <c r="AE328" s="291"/>
      <c r="AF328" s="291"/>
      <c r="AG328" s="291"/>
      <c r="AH328" s="291"/>
      <c r="AI328" s="291"/>
      <c r="AJ328" s="291"/>
      <c r="AK328" s="291"/>
      <c r="AL328" s="291"/>
      <c r="AM328" s="291"/>
      <c r="AN328" s="291"/>
      <c r="AO328" s="291"/>
      <c r="AP328" s="291"/>
      <c r="AQ328" s="291"/>
      <c r="AR328" s="291"/>
      <c r="AS328" s="291"/>
      <c r="AT328" s="291"/>
      <c r="AU328" s="291"/>
      <c r="AV328" s="291"/>
      <c r="AW328" s="291"/>
      <c r="AX328" s="291"/>
      <c r="AY328" s="291"/>
      <c r="AZ328" s="291"/>
      <c r="BA328" s="291"/>
      <c r="BB328" s="291"/>
      <c r="BC328" s="291"/>
      <c r="BD328" s="291"/>
      <c r="BE328" s="291"/>
      <c r="BF328" s="291"/>
      <c r="BG328" s="291"/>
      <c r="BH328" s="291"/>
      <c r="BI328" s="291"/>
      <c r="BJ328" s="291"/>
      <c r="BK328" s="291"/>
      <c r="BL328" s="291"/>
      <c r="BM328" s="291"/>
      <c r="BN328" s="291"/>
      <c r="BO328" s="291"/>
      <c r="BP328" s="291"/>
      <c r="BQ328" s="291"/>
      <c r="BR328" s="291"/>
      <c r="BS328" s="291"/>
      <c r="BT328" s="291"/>
      <c r="BU328" s="291"/>
      <c r="BV328" s="291"/>
      <c r="BW328" s="291"/>
      <c r="BX328" s="291"/>
      <c r="BY328" s="291"/>
      <c r="BZ328" s="291"/>
      <c r="CA328" s="291"/>
      <c r="CB328" s="291"/>
      <c r="CC328" s="291"/>
      <c r="CD328" s="291"/>
      <c r="CE328" s="291"/>
      <c r="CF328" s="291"/>
      <c r="CG328" s="291"/>
      <c r="CH328" s="291"/>
      <c r="CI328" s="291"/>
      <c r="CJ328" s="291"/>
      <c r="CK328" s="291"/>
      <c r="CL328" s="291"/>
      <c r="CM328" s="291"/>
      <c r="CN328" s="291"/>
      <c r="CO328" s="291"/>
      <c r="CP328" s="291"/>
      <c r="CQ328" s="291"/>
      <c r="CR328" s="291"/>
      <c r="CS328" s="291"/>
      <c r="CT328" s="291"/>
      <c r="CU328" s="291"/>
      <c r="CV328" s="291"/>
      <c r="CW328" s="291"/>
      <c r="CX328" s="291"/>
      <c r="CY328" s="291"/>
      <c r="CZ328" s="291"/>
      <c r="DA328" s="291"/>
      <c r="DB328" s="291"/>
      <c r="DC328" s="291"/>
      <c r="DD328" s="291"/>
      <c r="DE328" s="291"/>
      <c r="DF328" s="291"/>
      <c r="DG328" s="291"/>
      <c r="DH328" s="291"/>
      <c r="DI328" s="291"/>
      <c r="DJ328" s="291"/>
      <c r="DK328" s="291"/>
      <c r="DL328" s="291"/>
      <c r="DM328" s="291"/>
      <c r="DN328" s="291"/>
      <c r="DO328" s="291"/>
      <c r="DP328" s="291"/>
      <c r="DQ328" s="291"/>
      <c r="DR328" s="291"/>
      <c r="DS328" s="291"/>
      <c r="DT328" s="291"/>
      <c r="DU328" s="291"/>
      <c r="DV328" s="291"/>
      <c r="DW328" s="291"/>
      <c r="DX328" s="291"/>
      <c r="DY328" s="291"/>
    </row>
    <row r="329" spans="1:129" ht="22.5" hidden="1" customHeight="1" x14ac:dyDescent="0.25">
      <c r="A329" s="290"/>
      <c r="B329" s="292"/>
      <c r="C329" s="290"/>
      <c r="D329" s="290"/>
      <c r="E329" s="291"/>
      <c r="F329" s="291"/>
      <c r="G329" s="291"/>
      <c r="H329" s="291"/>
      <c r="I329" s="291"/>
      <c r="J329" s="291"/>
      <c r="K329" s="291"/>
      <c r="L329" s="291"/>
      <c r="M329" s="291"/>
      <c r="N329" s="291"/>
      <c r="O329" s="291"/>
      <c r="P329" s="291"/>
      <c r="Q329" s="291"/>
      <c r="R329" s="291"/>
      <c r="S329" s="291"/>
      <c r="T329" s="291"/>
      <c r="U329" s="291"/>
      <c r="V329" s="291"/>
      <c r="W329" s="291"/>
      <c r="X329" s="291"/>
      <c r="Y329" s="291"/>
      <c r="Z329" s="291"/>
      <c r="AA329" s="291"/>
      <c r="AB329" s="291"/>
      <c r="AC329" s="291"/>
      <c r="AD329" s="291"/>
      <c r="AE329" s="291"/>
      <c r="AF329" s="291"/>
      <c r="AG329" s="291"/>
      <c r="AH329" s="291"/>
      <c r="AI329" s="291"/>
      <c r="AJ329" s="291"/>
      <c r="AK329" s="291"/>
      <c r="AL329" s="291"/>
      <c r="AM329" s="291"/>
      <c r="AN329" s="291"/>
      <c r="AO329" s="291"/>
      <c r="AP329" s="291"/>
      <c r="AQ329" s="291"/>
      <c r="AR329" s="291"/>
      <c r="AS329" s="291"/>
      <c r="AT329" s="291"/>
      <c r="AU329" s="291"/>
      <c r="AV329" s="291"/>
      <c r="AW329" s="291"/>
      <c r="AX329" s="291"/>
      <c r="AY329" s="291"/>
      <c r="AZ329" s="291"/>
      <c r="BA329" s="291"/>
      <c r="BB329" s="291"/>
      <c r="BC329" s="291"/>
      <c r="BD329" s="291"/>
      <c r="BE329" s="291"/>
      <c r="BF329" s="291"/>
      <c r="BG329" s="291"/>
      <c r="BH329" s="291"/>
      <c r="BI329" s="291"/>
      <c r="BJ329" s="291"/>
      <c r="BK329" s="291"/>
      <c r="BL329" s="291"/>
      <c r="BM329" s="291"/>
      <c r="BN329" s="291"/>
      <c r="BO329" s="291"/>
      <c r="BP329" s="291"/>
      <c r="BQ329" s="291"/>
      <c r="BR329" s="291"/>
      <c r="BS329" s="291"/>
      <c r="BT329" s="291"/>
      <c r="BU329" s="291"/>
      <c r="BV329" s="291"/>
      <c r="BW329" s="291"/>
      <c r="BX329" s="291"/>
      <c r="BY329" s="291"/>
      <c r="BZ329" s="291"/>
      <c r="CA329" s="291"/>
      <c r="CB329" s="291"/>
      <c r="CC329" s="291"/>
      <c r="CD329" s="291"/>
      <c r="CE329" s="291"/>
      <c r="CF329" s="291"/>
      <c r="CG329" s="291"/>
      <c r="CH329" s="291"/>
      <c r="CI329" s="291"/>
      <c r="CJ329" s="291"/>
      <c r="CK329" s="291"/>
      <c r="CL329" s="291"/>
      <c r="CM329" s="291"/>
      <c r="CN329" s="291"/>
      <c r="CO329" s="291"/>
      <c r="CP329" s="291"/>
      <c r="CQ329" s="291"/>
      <c r="CR329" s="291"/>
      <c r="CS329" s="291"/>
      <c r="CT329" s="291"/>
      <c r="CU329" s="291"/>
      <c r="CV329" s="291"/>
      <c r="CW329" s="291"/>
      <c r="CX329" s="291"/>
      <c r="CY329" s="291"/>
      <c r="CZ329" s="291"/>
      <c r="DA329" s="291"/>
      <c r="DB329" s="291"/>
      <c r="DC329" s="291"/>
      <c r="DD329" s="291"/>
      <c r="DE329" s="291"/>
      <c r="DF329" s="291"/>
      <c r="DG329" s="291"/>
      <c r="DH329" s="291"/>
      <c r="DI329" s="291"/>
      <c r="DJ329" s="291"/>
      <c r="DK329" s="291"/>
      <c r="DL329" s="291"/>
      <c r="DM329" s="291"/>
      <c r="DN329" s="291"/>
      <c r="DO329" s="291"/>
      <c r="DP329" s="291"/>
      <c r="DQ329" s="291"/>
      <c r="DR329" s="291"/>
      <c r="DS329" s="291"/>
      <c r="DT329" s="291"/>
      <c r="DU329" s="291"/>
      <c r="DV329" s="291"/>
      <c r="DW329" s="291"/>
      <c r="DX329" s="291"/>
      <c r="DY329" s="291"/>
    </row>
    <row r="330" spans="1:129" ht="22.5" hidden="1" customHeight="1" x14ac:dyDescent="0.25">
      <c r="A330" s="290"/>
      <c r="B330" s="292"/>
      <c r="C330" s="290"/>
      <c r="D330" s="290"/>
      <c r="E330" s="291"/>
      <c r="F330" s="291"/>
      <c r="G330" s="291"/>
      <c r="H330" s="291"/>
      <c r="I330" s="291"/>
      <c r="J330" s="291"/>
      <c r="K330" s="291"/>
      <c r="L330" s="291"/>
      <c r="M330" s="291"/>
      <c r="N330" s="291"/>
      <c r="O330" s="291"/>
      <c r="P330" s="291"/>
      <c r="Q330" s="291"/>
      <c r="R330" s="291"/>
      <c r="S330" s="291"/>
      <c r="T330" s="291"/>
      <c r="U330" s="291"/>
      <c r="V330" s="291"/>
      <c r="W330" s="291"/>
      <c r="X330" s="291"/>
      <c r="Y330" s="291"/>
      <c r="Z330" s="291"/>
      <c r="AA330" s="291"/>
      <c r="AB330" s="291"/>
      <c r="AC330" s="291"/>
      <c r="AD330" s="291"/>
      <c r="AE330" s="291"/>
      <c r="AF330" s="291"/>
      <c r="AG330" s="291"/>
      <c r="AH330" s="291"/>
      <c r="AI330" s="291"/>
      <c r="AJ330" s="291"/>
      <c r="AK330" s="291"/>
      <c r="AL330" s="291"/>
      <c r="AM330" s="291"/>
      <c r="AN330" s="291"/>
      <c r="AO330" s="291"/>
      <c r="AP330" s="291"/>
      <c r="AQ330" s="291"/>
      <c r="AR330" s="291"/>
      <c r="AS330" s="291"/>
      <c r="AT330" s="291"/>
      <c r="AU330" s="291"/>
      <c r="AV330" s="291"/>
      <c r="AW330" s="291"/>
      <c r="AX330" s="291"/>
      <c r="AY330" s="291"/>
      <c r="AZ330" s="291"/>
      <c r="BA330" s="291"/>
      <c r="BB330" s="291"/>
      <c r="BC330" s="291"/>
      <c r="BD330" s="291"/>
      <c r="BE330" s="291"/>
      <c r="BF330" s="291"/>
      <c r="BG330" s="291"/>
      <c r="BH330" s="291"/>
      <c r="BI330" s="291"/>
      <c r="BJ330" s="291"/>
      <c r="BK330" s="291"/>
      <c r="BL330" s="291"/>
      <c r="BM330" s="291"/>
      <c r="BN330" s="291"/>
      <c r="BO330" s="291"/>
      <c r="BP330" s="291"/>
      <c r="BQ330" s="291"/>
      <c r="BR330" s="291"/>
      <c r="BS330" s="291"/>
      <c r="BT330" s="291"/>
      <c r="BU330" s="291"/>
      <c r="BV330" s="291"/>
      <c r="BW330" s="291"/>
      <c r="BX330" s="291"/>
      <c r="BY330" s="291"/>
      <c r="BZ330" s="291"/>
      <c r="CA330" s="291"/>
      <c r="CB330" s="291"/>
      <c r="CC330" s="291"/>
      <c r="CD330" s="291"/>
      <c r="CE330" s="291"/>
      <c r="CF330" s="291"/>
      <c r="CG330" s="291"/>
      <c r="CH330" s="291"/>
      <c r="CI330" s="291"/>
      <c r="CJ330" s="291"/>
      <c r="CK330" s="291"/>
      <c r="CL330" s="291"/>
      <c r="CM330" s="291"/>
      <c r="CN330" s="291"/>
      <c r="CO330" s="291"/>
      <c r="CP330" s="291"/>
      <c r="CQ330" s="291"/>
      <c r="CR330" s="291"/>
      <c r="CS330" s="291"/>
      <c r="CT330" s="291"/>
      <c r="CU330" s="291"/>
      <c r="CV330" s="291"/>
      <c r="CW330" s="291"/>
      <c r="CX330" s="291"/>
      <c r="CY330" s="291"/>
      <c r="CZ330" s="291"/>
      <c r="DA330" s="291"/>
      <c r="DB330" s="291"/>
      <c r="DC330" s="291"/>
      <c r="DD330" s="291"/>
      <c r="DE330" s="291"/>
      <c r="DF330" s="291"/>
      <c r="DG330" s="291"/>
      <c r="DH330" s="291"/>
      <c r="DI330" s="291"/>
      <c r="DJ330" s="291"/>
      <c r="DK330" s="291"/>
      <c r="DL330" s="291"/>
      <c r="DM330" s="291"/>
      <c r="DN330" s="291"/>
      <c r="DO330" s="291"/>
      <c r="DP330" s="291"/>
      <c r="DQ330" s="291"/>
      <c r="DR330" s="291"/>
      <c r="DS330" s="291"/>
      <c r="DT330" s="291"/>
      <c r="DU330" s="291"/>
      <c r="DV330" s="291"/>
      <c r="DW330" s="291"/>
      <c r="DX330" s="291"/>
      <c r="DY330" s="291"/>
    </row>
    <row r="331" spans="1:129" ht="22.5" hidden="1" customHeight="1" x14ac:dyDescent="0.25">
      <c r="A331" s="290"/>
      <c r="B331" s="292"/>
      <c r="C331" s="290"/>
      <c r="D331" s="290"/>
      <c r="E331" s="291"/>
      <c r="F331" s="291"/>
      <c r="G331" s="291"/>
      <c r="H331" s="291"/>
      <c r="I331" s="291"/>
      <c r="J331" s="291"/>
      <c r="K331" s="291"/>
      <c r="L331" s="291"/>
      <c r="M331" s="291"/>
      <c r="N331" s="291"/>
      <c r="O331" s="291"/>
      <c r="P331" s="291"/>
      <c r="Q331" s="291"/>
      <c r="R331" s="291"/>
      <c r="S331" s="291"/>
      <c r="T331" s="291"/>
      <c r="U331" s="291"/>
      <c r="V331" s="291"/>
      <c r="W331" s="291"/>
      <c r="X331" s="291"/>
      <c r="Y331" s="291"/>
      <c r="Z331" s="291"/>
      <c r="AA331" s="291"/>
      <c r="AB331" s="291"/>
      <c r="AC331" s="291"/>
      <c r="AD331" s="291"/>
      <c r="AE331" s="291"/>
      <c r="AF331" s="291"/>
      <c r="AG331" s="291"/>
      <c r="AH331" s="291"/>
      <c r="AI331" s="291"/>
      <c r="AJ331" s="291"/>
      <c r="AK331" s="291"/>
      <c r="AL331" s="291"/>
      <c r="AM331" s="291"/>
      <c r="AN331" s="291"/>
      <c r="AO331" s="291"/>
      <c r="AP331" s="291"/>
      <c r="AQ331" s="291"/>
      <c r="AR331" s="291"/>
      <c r="AS331" s="291"/>
      <c r="AT331" s="291"/>
      <c r="AU331" s="291"/>
      <c r="AV331" s="291"/>
      <c r="AW331" s="291"/>
      <c r="AX331" s="291"/>
      <c r="AY331" s="291"/>
      <c r="AZ331" s="291"/>
      <c r="BA331" s="291"/>
      <c r="BB331" s="291"/>
      <c r="BC331" s="291"/>
      <c r="BD331" s="291"/>
      <c r="BE331" s="291"/>
      <c r="BF331" s="291"/>
      <c r="BG331" s="291"/>
      <c r="BH331" s="291"/>
      <c r="BI331" s="291"/>
      <c r="BJ331" s="291"/>
      <c r="BK331" s="291"/>
      <c r="BL331" s="291"/>
      <c r="BM331" s="291"/>
      <c r="BN331" s="291"/>
      <c r="BO331" s="291"/>
      <c r="BP331" s="291"/>
      <c r="BQ331" s="291"/>
      <c r="BR331" s="291"/>
      <c r="BS331" s="291"/>
      <c r="BT331" s="291"/>
      <c r="BU331" s="291"/>
      <c r="BV331" s="291"/>
      <c r="BW331" s="291"/>
      <c r="BX331" s="291"/>
      <c r="BY331" s="291"/>
      <c r="BZ331" s="291"/>
      <c r="CA331" s="291"/>
      <c r="CB331" s="291"/>
      <c r="CC331" s="291"/>
      <c r="CD331" s="291"/>
      <c r="CE331" s="291"/>
      <c r="CF331" s="291"/>
      <c r="CG331" s="291"/>
      <c r="CH331" s="291"/>
      <c r="CI331" s="291"/>
      <c r="CJ331" s="291"/>
      <c r="CK331" s="291"/>
      <c r="CL331" s="291"/>
      <c r="CM331" s="291"/>
      <c r="CN331" s="291"/>
      <c r="CO331" s="291"/>
      <c r="CP331" s="291"/>
      <c r="CQ331" s="291"/>
      <c r="CR331" s="291"/>
      <c r="CS331" s="291"/>
      <c r="CT331" s="291"/>
      <c r="CU331" s="291"/>
      <c r="CV331" s="291"/>
      <c r="CW331" s="291"/>
      <c r="CX331" s="291"/>
      <c r="CY331" s="291"/>
      <c r="CZ331" s="291"/>
      <c r="DA331" s="291"/>
      <c r="DB331" s="291"/>
      <c r="DC331" s="291"/>
      <c r="DD331" s="291"/>
      <c r="DE331" s="291"/>
      <c r="DF331" s="291"/>
      <c r="DG331" s="291"/>
      <c r="DH331" s="291"/>
      <c r="DI331" s="291"/>
      <c r="DJ331" s="291"/>
      <c r="DK331" s="291"/>
      <c r="DL331" s="291"/>
      <c r="DM331" s="291"/>
      <c r="DN331" s="291"/>
      <c r="DO331" s="291"/>
      <c r="DP331" s="291"/>
      <c r="DQ331" s="291"/>
      <c r="DR331" s="291"/>
      <c r="DS331" s="291"/>
      <c r="DT331" s="291"/>
      <c r="DU331" s="291"/>
      <c r="DV331" s="291"/>
      <c r="DW331" s="291"/>
      <c r="DX331" s="291"/>
      <c r="DY331" s="291"/>
    </row>
    <row r="332" spans="1:129" ht="22.5" hidden="1" customHeight="1" x14ac:dyDescent="0.25">
      <c r="A332" s="290"/>
      <c r="B332" s="292"/>
      <c r="C332" s="290"/>
      <c r="D332" s="290"/>
      <c r="E332" s="291"/>
      <c r="F332" s="291"/>
      <c r="G332" s="291"/>
      <c r="H332" s="291"/>
      <c r="I332" s="291"/>
      <c r="J332" s="291"/>
      <c r="K332" s="291"/>
      <c r="L332" s="291"/>
      <c r="M332" s="291"/>
      <c r="N332" s="291"/>
      <c r="O332" s="291"/>
      <c r="P332" s="291"/>
      <c r="Q332" s="291"/>
      <c r="R332" s="291"/>
      <c r="S332" s="291"/>
      <c r="T332" s="291"/>
      <c r="U332" s="291"/>
      <c r="V332" s="291"/>
      <c r="W332" s="291"/>
      <c r="X332" s="291"/>
      <c r="Y332" s="291"/>
      <c r="Z332" s="291"/>
      <c r="AA332" s="291"/>
      <c r="AB332" s="291"/>
      <c r="AC332" s="291"/>
      <c r="AD332" s="291"/>
      <c r="AE332" s="291"/>
      <c r="AF332" s="291"/>
      <c r="AG332" s="291"/>
      <c r="AH332" s="291"/>
      <c r="AI332" s="291"/>
      <c r="AJ332" s="291"/>
      <c r="AK332" s="291"/>
      <c r="AL332" s="291"/>
      <c r="AM332" s="291"/>
      <c r="AN332" s="291"/>
      <c r="AO332" s="291"/>
      <c r="AP332" s="291"/>
      <c r="AQ332" s="291"/>
      <c r="AR332" s="291"/>
      <c r="AS332" s="291"/>
      <c r="AT332" s="291"/>
      <c r="AU332" s="291"/>
      <c r="AV332" s="291"/>
      <c r="AW332" s="291"/>
      <c r="AX332" s="291"/>
      <c r="AY332" s="291"/>
      <c r="AZ332" s="291"/>
      <c r="BA332" s="291"/>
      <c r="BB332" s="291"/>
      <c r="BC332" s="291"/>
      <c r="BD332" s="291"/>
      <c r="BE332" s="291"/>
      <c r="BF332" s="291"/>
      <c r="BG332" s="291"/>
      <c r="BH332" s="291"/>
      <c r="BI332" s="291"/>
      <c r="BJ332" s="291"/>
      <c r="BK332" s="291"/>
      <c r="BL332" s="291"/>
      <c r="BM332" s="291"/>
      <c r="BN332" s="291"/>
      <c r="BO332" s="291"/>
      <c r="BP332" s="291"/>
      <c r="BQ332" s="291"/>
      <c r="BR332" s="291"/>
      <c r="BS332" s="291"/>
      <c r="BT332" s="291"/>
      <c r="BU332" s="291"/>
      <c r="BV332" s="291"/>
      <c r="BW332" s="291"/>
      <c r="BX332" s="291"/>
      <c r="BY332" s="291"/>
      <c r="BZ332" s="291"/>
      <c r="CA332" s="291"/>
      <c r="CB332" s="291"/>
      <c r="CC332" s="291"/>
      <c r="CD332" s="291"/>
      <c r="CE332" s="291"/>
      <c r="CF332" s="291"/>
      <c r="CG332" s="291"/>
      <c r="CH332" s="291"/>
      <c r="CI332" s="291"/>
      <c r="CJ332" s="291"/>
      <c r="CK332" s="291"/>
      <c r="CL332" s="291"/>
      <c r="CM332" s="291"/>
      <c r="CN332" s="291"/>
      <c r="CO332" s="291"/>
      <c r="CP332" s="291"/>
      <c r="CQ332" s="291"/>
      <c r="CR332" s="291"/>
      <c r="CS332" s="291"/>
      <c r="CT332" s="291"/>
      <c r="CU332" s="291"/>
      <c r="CV332" s="291"/>
      <c r="CW332" s="291"/>
      <c r="CX332" s="291"/>
      <c r="CY332" s="291"/>
      <c r="CZ332" s="291"/>
      <c r="DA332" s="291"/>
      <c r="DB332" s="291"/>
      <c r="DC332" s="291"/>
      <c r="DD332" s="291"/>
      <c r="DE332" s="291"/>
      <c r="DF332" s="291"/>
      <c r="DG332" s="291"/>
      <c r="DH332" s="291"/>
      <c r="DI332" s="291"/>
      <c r="DJ332" s="291"/>
      <c r="DK332" s="291"/>
      <c r="DL332" s="291"/>
      <c r="DM332" s="291"/>
      <c r="DN332" s="291"/>
      <c r="DO332" s="291"/>
      <c r="DP332" s="291"/>
      <c r="DQ332" s="291"/>
      <c r="DR332" s="291"/>
      <c r="DS332" s="291"/>
      <c r="DT332" s="291"/>
      <c r="DU332" s="291"/>
      <c r="DV332" s="291"/>
      <c r="DW332" s="291"/>
      <c r="DX332" s="291"/>
      <c r="DY332" s="291"/>
    </row>
    <row r="333" spans="1:129" ht="22.5" hidden="1" customHeight="1" x14ac:dyDescent="0.25">
      <c r="A333" s="290"/>
      <c r="B333" s="292"/>
      <c r="C333" s="290"/>
      <c r="D333" s="290"/>
      <c r="E333" s="291"/>
      <c r="F333" s="291"/>
      <c r="G333" s="291"/>
      <c r="H333" s="291"/>
      <c r="I333" s="291"/>
      <c r="J333" s="291"/>
      <c r="K333" s="291"/>
      <c r="L333" s="291"/>
      <c r="M333" s="291"/>
      <c r="N333" s="291"/>
      <c r="O333" s="291"/>
      <c r="P333" s="291"/>
      <c r="Q333" s="291"/>
      <c r="R333" s="291"/>
      <c r="S333" s="291"/>
      <c r="T333" s="291"/>
      <c r="U333" s="291"/>
      <c r="V333" s="291"/>
      <c r="W333" s="291"/>
      <c r="X333" s="291"/>
      <c r="Y333" s="291"/>
      <c r="Z333" s="291"/>
      <c r="AA333" s="291"/>
      <c r="AB333" s="291"/>
      <c r="AC333" s="291"/>
      <c r="AD333" s="291"/>
      <c r="AE333" s="291"/>
      <c r="AF333" s="291"/>
      <c r="AG333" s="291"/>
      <c r="AH333" s="291"/>
      <c r="AI333" s="291"/>
      <c r="AJ333" s="291"/>
      <c r="AK333" s="291"/>
      <c r="AL333" s="291"/>
      <c r="AM333" s="291"/>
      <c r="AN333" s="291"/>
      <c r="AO333" s="291"/>
      <c r="AP333" s="291"/>
      <c r="AQ333" s="291"/>
      <c r="AR333" s="291"/>
      <c r="AS333" s="291"/>
      <c r="AT333" s="291"/>
      <c r="AU333" s="291"/>
      <c r="AV333" s="291"/>
      <c r="AW333" s="291"/>
      <c r="AX333" s="291"/>
      <c r="AY333" s="291"/>
      <c r="AZ333" s="291"/>
      <c r="BA333" s="291"/>
      <c r="BB333" s="291"/>
      <c r="BC333" s="291"/>
      <c r="BD333" s="291"/>
      <c r="BE333" s="291"/>
      <c r="BF333" s="291"/>
      <c r="BG333" s="291"/>
      <c r="BH333" s="291"/>
      <c r="BI333" s="291"/>
      <c r="BJ333" s="291"/>
      <c r="BK333" s="291"/>
      <c r="BL333" s="291"/>
      <c r="BM333" s="291"/>
      <c r="BN333" s="291"/>
      <c r="BO333" s="291"/>
      <c r="BP333" s="291"/>
      <c r="BQ333" s="291"/>
      <c r="BR333" s="291"/>
      <c r="BS333" s="291"/>
      <c r="BT333" s="291"/>
      <c r="BU333" s="291"/>
      <c r="BV333" s="291"/>
      <c r="BW333" s="291"/>
      <c r="BX333" s="291"/>
      <c r="BY333" s="291"/>
      <c r="BZ333" s="291"/>
      <c r="CA333" s="291"/>
      <c r="CB333" s="291"/>
      <c r="CC333" s="291"/>
      <c r="CD333" s="291"/>
      <c r="CE333" s="291"/>
      <c r="CF333" s="291"/>
      <c r="CG333" s="291"/>
      <c r="CH333" s="291"/>
      <c r="CI333" s="291"/>
      <c r="CJ333" s="291"/>
      <c r="CK333" s="291"/>
      <c r="CL333" s="291"/>
      <c r="CM333" s="291"/>
      <c r="CN333" s="291"/>
      <c r="CO333" s="291"/>
      <c r="CP333" s="291"/>
      <c r="CQ333" s="291"/>
      <c r="CR333" s="291"/>
      <c r="CS333" s="291"/>
      <c r="CT333" s="291"/>
      <c r="CU333" s="291"/>
      <c r="CV333" s="291"/>
      <c r="CW333" s="291"/>
      <c r="CX333" s="291"/>
      <c r="CY333" s="291"/>
      <c r="CZ333" s="291"/>
      <c r="DA333" s="291"/>
      <c r="DB333" s="291"/>
      <c r="DC333" s="291"/>
      <c r="DD333" s="291"/>
      <c r="DE333" s="291"/>
      <c r="DF333" s="291"/>
      <c r="DG333" s="291"/>
      <c r="DH333" s="291"/>
      <c r="DI333" s="291"/>
      <c r="DJ333" s="291"/>
      <c r="DK333" s="291"/>
      <c r="DL333" s="291"/>
      <c r="DM333" s="291"/>
      <c r="DN333" s="291"/>
      <c r="DO333" s="291"/>
      <c r="DP333" s="291"/>
      <c r="DQ333" s="291"/>
      <c r="DR333" s="291"/>
      <c r="DS333" s="291"/>
      <c r="DT333" s="291"/>
      <c r="DU333" s="291"/>
      <c r="DV333" s="291"/>
      <c r="DW333" s="291"/>
      <c r="DX333" s="291"/>
      <c r="DY333" s="291"/>
    </row>
    <row r="334" spans="1:129" ht="22.5" hidden="1" customHeight="1" x14ac:dyDescent="0.25">
      <c r="A334" s="290"/>
      <c r="B334" s="292"/>
      <c r="C334" s="290"/>
      <c r="D334" s="290"/>
      <c r="E334" s="291"/>
      <c r="F334" s="291"/>
      <c r="G334" s="291"/>
      <c r="H334" s="291"/>
      <c r="I334" s="291"/>
      <c r="J334" s="291"/>
      <c r="K334" s="291"/>
      <c r="L334" s="291"/>
      <c r="M334" s="291"/>
      <c r="N334" s="291"/>
      <c r="O334" s="291"/>
      <c r="P334" s="291"/>
      <c r="Q334" s="291"/>
      <c r="R334" s="291"/>
      <c r="S334" s="291"/>
      <c r="T334" s="291"/>
      <c r="U334" s="291"/>
      <c r="V334" s="291"/>
      <c r="W334" s="291"/>
      <c r="X334" s="291"/>
      <c r="Y334" s="291"/>
      <c r="Z334" s="291"/>
      <c r="AA334" s="291"/>
      <c r="AB334" s="291"/>
      <c r="AC334" s="291"/>
      <c r="AD334" s="291"/>
      <c r="AE334" s="291"/>
      <c r="AF334" s="291"/>
      <c r="AG334" s="291"/>
      <c r="AH334" s="291"/>
      <c r="AI334" s="291"/>
      <c r="AJ334" s="291"/>
      <c r="AK334" s="291"/>
      <c r="AL334" s="291"/>
      <c r="AM334" s="291"/>
      <c r="AN334" s="291"/>
      <c r="AO334" s="291"/>
      <c r="AP334" s="291"/>
      <c r="AQ334" s="291"/>
      <c r="AR334" s="291"/>
      <c r="AS334" s="291"/>
      <c r="AT334" s="291"/>
      <c r="AU334" s="291"/>
      <c r="AV334" s="291"/>
      <c r="AW334" s="291"/>
      <c r="AX334" s="291"/>
      <c r="AY334" s="291"/>
      <c r="AZ334" s="291"/>
      <c r="BA334" s="291"/>
      <c r="BB334" s="291"/>
      <c r="BC334" s="291"/>
      <c r="BD334" s="291"/>
      <c r="BE334" s="291"/>
      <c r="BF334" s="291"/>
      <c r="BG334" s="291"/>
      <c r="BH334" s="291"/>
      <c r="BI334" s="291"/>
      <c r="BJ334" s="291"/>
      <c r="BK334" s="291"/>
      <c r="BL334" s="291"/>
      <c r="BM334" s="291"/>
      <c r="BN334" s="291"/>
      <c r="BO334" s="291"/>
      <c r="BP334" s="291"/>
      <c r="BQ334" s="291"/>
      <c r="BR334" s="291"/>
      <c r="BS334" s="291"/>
      <c r="BT334" s="291"/>
      <c r="BU334" s="291"/>
      <c r="BV334" s="291"/>
      <c r="BW334" s="291"/>
      <c r="BX334" s="291"/>
      <c r="BY334" s="291"/>
      <c r="BZ334" s="291"/>
      <c r="CA334" s="291"/>
      <c r="CB334" s="291"/>
      <c r="CC334" s="291"/>
      <c r="CD334" s="291"/>
      <c r="CE334" s="291"/>
      <c r="CF334" s="291"/>
      <c r="CG334" s="291"/>
      <c r="CH334" s="291"/>
      <c r="CI334" s="291"/>
      <c r="CJ334" s="291"/>
      <c r="CK334" s="291"/>
      <c r="CL334" s="291"/>
      <c r="CM334" s="291"/>
      <c r="CN334" s="291"/>
      <c r="CO334" s="291"/>
      <c r="CP334" s="291"/>
      <c r="CQ334" s="291"/>
      <c r="CR334" s="291"/>
      <c r="CS334" s="291"/>
      <c r="CT334" s="291"/>
      <c r="CU334" s="291"/>
      <c r="CV334" s="291"/>
      <c r="CW334" s="291"/>
      <c r="CX334" s="291"/>
      <c r="CY334" s="291"/>
      <c r="CZ334" s="291"/>
      <c r="DA334" s="291"/>
      <c r="DB334" s="291"/>
      <c r="DC334" s="291"/>
      <c r="DD334" s="291"/>
      <c r="DE334" s="291"/>
      <c r="DF334" s="291"/>
      <c r="DG334" s="291"/>
      <c r="DH334" s="291"/>
      <c r="DI334" s="291"/>
      <c r="DJ334" s="291"/>
      <c r="DK334" s="291"/>
      <c r="DL334" s="291"/>
      <c r="DM334" s="291"/>
      <c r="DN334" s="291"/>
      <c r="DO334" s="291"/>
      <c r="DP334" s="291"/>
      <c r="DQ334" s="291"/>
      <c r="DR334" s="291"/>
      <c r="DS334" s="291"/>
      <c r="DT334" s="291"/>
      <c r="DU334" s="291"/>
      <c r="DV334" s="291"/>
      <c r="DW334" s="291"/>
      <c r="DX334" s="291"/>
      <c r="DY334" s="291"/>
    </row>
    <row r="335" spans="1:129" ht="22.5" hidden="1" customHeight="1" x14ac:dyDescent="0.25">
      <c r="A335" s="290"/>
      <c r="B335" s="292"/>
      <c r="C335" s="290"/>
      <c r="D335" s="290"/>
      <c r="E335" s="291"/>
      <c r="F335" s="291"/>
      <c r="G335" s="291"/>
      <c r="H335" s="291"/>
      <c r="I335" s="291"/>
      <c r="J335" s="291"/>
      <c r="K335" s="291"/>
      <c r="L335" s="291"/>
      <c r="M335" s="291"/>
      <c r="N335" s="291"/>
      <c r="O335" s="291"/>
      <c r="P335" s="291"/>
      <c r="Q335" s="291"/>
      <c r="R335" s="291"/>
      <c r="S335" s="291"/>
      <c r="T335" s="291"/>
      <c r="U335" s="291"/>
      <c r="V335" s="291"/>
      <c r="W335" s="291"/>
      <c r="X335" s="291"/>
      <c r="Y335" s="291"/>
      <c r="Z335" s="291"/>
      <c r="AA335" s="291"/>
      <c r="AB335" s="291"/>
      <c r="AC335" s="291"/>
      <c r="AD335" s="291"/>
      <c r="AE335" s="291"/>
      <c r="AF335" s="291"/>
      <c r="AG335" s="291"/>
      <c r="AH335" s="291"/>
      <c r="AI335" s="291"/>
      <c r="AJ335" s="291"/>
      <c r="AK335" s="291"/>
      <c r="AL335" s="291"/>
      <c r="AM335" s="291"/>
      <c r="AN335" s="291"/>
      <c r="AO335" s="291"/>
      <c r="AP335" s="291"/>
      <c r="AQ335" s="291"/>
      <c r="AR335" s="291"/>
      <c r="AS335" s="291"/>
      <c r="AT335" s="291"/>
      <c r="AU335" s="291"/>
      <c r="AV335" s="291"/>
      <c r="AW335" s="291"/>
      <c r="AX335" s="291"/>
      <c r="AY335" s="291"/>
      <c r="AZ335" s="291"/>
      <c r="BA335" s="291"/>
      <c r="BB335" s="291"/>
      <c r="BC335" s="291"/>
      <c r="BD335" s="291"/>
      <c r="BE335" s="291"/>
      <c r="BF335" s="291"/>
      <c r="BG335" s="291"/>
      <c r="BH335" s="291"/>
      <c r="BI335" s="291"/>
      <c r="BJ335" s="291"/>
      <c r="BK335" s="291"/>
      <c r="BL335" s="291"/>
      <c r="BM335" s="291"/>
      <c r="BN335" s="291"/>
      <c r="BO335" s="291"/>
      <c r="BP335" s="291"/>
      <c r="BQ335" s="291"/>
      <c r="BR335" s="291"/>
      <c r="BS335" s="291"/>
      <c r="BT335" s="291"/>
      <c r="BU335" s="291"/>
      <c r="BV335" s="291"/>
      <c r="BW335" s="291"/>
      <c r="BX335" s="291"/>
      <c r="BY335" s="291"/>
      <c r="BZ335" s="291"/>
      <c r="CA335" s="291"/>
      <c r="CB335" s="291"/>
      <c r="CC335" s="291"/>
      <c r="CD335" s="291"/>
      <c r="CE335" s="291"/>
      <c r="CF335" s="291"/>
      <c r="CG335" s="291"/>
      <c r="CH335" s="291"/>
      <c r="CI335" s="291"/>
      <c r="CJ335" s="291"/>
      <c r="CK335" s="291"/>
      <c r="CL335" s="291"/>
      <c r="CM335" s="291"/>
      <c r="CN335" s="291"/>
      <c r="CO335" s="291"/>
      <c r="CP335" s="291"/>
      <c r="CQ335" s="291"/>
      <c r="CR335" s="291"/>
      <c r="CS335" s="291"/>
      <c r="CT335" s="291"/>
      <c r="CU335" s="291"/>
      <c r="CV335" s="291"/>
      <c r="CW335" s="291"/>
      <c r="CX335" s="291"/>
      <c r="CY335" s="291"/>
      <c r="CZ335" s="291"/>
      <c r="DA335" s="291"/>
      <c r="DB335" s="291"/>
      <c r="DC335" s="291"/>
      <c r="DD335" s="291"/>
      <c r="DE335" s="291"/>
      <c r="DF335" s="291"/>
      <c r="DG335" s="291"/>
      <c r="DH335" s="291"/>
      <c r="DI335" s="291"/>
      <c r="DJ335" s="291"/>
      <c r="DK335" s="291"/>
      <c r="DL335" s="291"/>
      <c r="DM335" s="291"/>
      <c r="DN335" s="291"/>
      <c r="DO335" s="291"/>
      <c r="DP335" s="291"/>
      <c r="DQ335" s="291"/>
      <c r="DR335" s="291"/>
      <c r="DS335" s="291"/>
      <c r="DT335" s="291"/>
      <c r="DU335" s="291"/>
      <c r="DV335" s="291"/>
      <c r="DW335" s="291"/>
      <c r="DX335" s="291"/>
      <c r="DY335" s="291"/>
    </row>
    <row r="336" spans="1:129" ht="22.5" hidden="1" customHeight="1" x14ac:dyDescent="0.25">
      <c r="A336" s="290"/>
      <c r="B336" s="292"/>
      <c r="C336" s="290"/>
      <c r="D336" s="290"/>
      <c r="E336" s="291"/>
      <c r="F336" s="291"/>
      <c r="G336" s="291"/>
      <c r="H336" s="291"/>
      <c r="I336" s="291"/>
      <c r="J336" s="291"/>
      <c r="K336" s="291"/>
      <c r="L336" s="291"/>
      <c r="M336" s="291"/>
      <c r="N336" s="291"/>
      <c r="O336" s="291"/>
      <c r="P336" s="291"/>
      <c r="Q336" s="291"/>
      <c r="R336" s="291"/>
      <c r="S336" s="291"/>
      <c r="T336" s="291"/>
      <c r="U336" s="291"/>
      <c r="V336" s="291"/>
      <c r="W336" s="291"/>
      <c r="X336" s="291"/>
      <c r="Y336" s="291"/>
      <c r="Z336" s="291"/>
      <c r="AA336" s="291"/>
      <c r="AB336" s="291"/>
      <c r="AC336" s="291"/>
      <c r="AD336" s="291"/>
      <c r="AE336" s="291"/>
      <c r="AF336" s="291"/>
      <c r="AG336" s="291"/>
      <c r="AH336" s="291"/>
      <c r="AI336" s="291"/>
      <c r="AJ336" s="291"/>
      <c r="AK336" s="291"/>
      <c r="AL336" s="291"/>
      <c r="AM336" s="291"/>
      <c r="AN336" s="291"/>
      <c r="AO336" s="291"/>
      <c r="AP336" s="291"/>
      <c r="AQ336" s="291"/>
      <c r="AR336" s="291"/>
      <c r="AS336" s="291"/>
      <c r="AT336" s="291"/>
      <c r="AU336" s="291"/>
      <c r="AV336" s="291"/>
      <c r="AW336" s="291"/>
      <c r="AX336" s="291"/>
      <c r="AY336" s="291"/>
      <c r="AZ336" s="291"/>
      <c r="BA336" s="291"/>
      <c r="BB336" s="291"/>
      <c r="BC336" s="291"/>
      <c r="BD336" s="291"/>
      <c r="BE336" s="291"/>
      <c r="BF336" s="291"/>
      <c r="BG336" s="291"/>
      <c r="BH336" s="291"/>
      <c r="BI336" s="291"/>
      <c r="BJ336" s="291"/>
      <c r="BK336" s="291"/>
      <c r="BL336" s="291"/>
      <c r="BM336" s="291"/>
      <c r="BN336" s="291"/>
      <c r="BO336" s="291"/>
      <c r="BP336" s="291"/>
      <c r="BQ336" s="291"/>
      <c r="BR336" s="291"/>
      <c r="BS336" s="291"/>
      <c r="BT336" s="291"/>
      <c r="BU336" s="291"/>
      <c r="BV336" s="291"/>
      <c r="BW336" s="291"/>
      <c r="BX336" s="291"/>
      <c r="BY336" s="291"/>
      <c r="BZ336" s="291"/>
      <c r="CA336" s="291"/>
      <c r="CB336" s="291"/>
      <c r="CC336" s="291"/>
      <c r="CD336" s="291"/>
      <c r="CE336" s="291"/>
      <c r="CF336" s="291"/>
      <c r="CG336" s="291"/>
      <c r="CH336" s="291"/>
      <c r="CI336" s="291"/>
      <c r="CJ336" s="291"/>
      <c r="CK336" s="291"/>
      <c r="CL336" s="291"/>
      <c r="CM336" s="291"/>
      <c r="CN336" s="291"/>
      <c r="CO336" s="291"/>
      <c r="CP336" s="291"/>
      <c r="CQ336" s="291"/>
      <c r="CR336" s="291"/>
      <c r="CS336" s="291"/>
      <c r="CT336" s="291"/>
      <c r="CU336" s="291"/>
      <c r="CV336" s="291"/>
      <c r="CW336" s="291"/>
      <c r="CX336" s="291"/>
      <c r="CY336" s="291"/>
      <c r="CZ336" s="291"/>
      <c r="DA336" s="291"/>
      <c r="DB336" s="291"/>
      <c r="DC336" s="291"/>
      <c r="DD336" s="291"/>
      <c r="DE336" s="291"/>
      <c r="DF336" s="291"/>
      <c r="DG336" s="291"/>
      <c r="DH336" s="291"/>
      <c r="DI336" s="291"/>
      <c r="DJ336" s="291"/>
      <c r="DK336" s="291"/>
      <c r="DL336" s="291"/>
      <c r="DM336" s="291"/>
      <c r="DN336" s="291"/>
      <c r="DO336" s="291"/>
      <c r="DP336" s="291"/>
      <c r="DQ336" s="291"/>
      <c r="DR336" s="291"/>
      <c r="DS336" s="291"/>
      <c r="DT336" s="291"/>
      <c r="DU336" s="291"/>
      <c r="DV336" s="291"/>
      <c r="DW336" s="291"/>
      <c r="DX336" s="291"/>
      <c r="DY336" s="291"/>
    </row>
    <row r="337" spans="1:129" ht="22.5" hidden="1" customHeight="1" x14ac:dyDescent="0.25">
      <c r="A337" s="290"/>
      <c r="B337" s="292"/>
      <c r="C337" s="290"/>
      <c r="D337" s="290"/>
      <c r="E337" s="291"/>
      <c r="F337" s="291"/>
      <c r="G337" s="291"/>
      <c r="H337" s="291"/>
      <c r="I337" s="291"/>
      <c r="J337" s="291"/>
      <c r="K337" s="291"/>
      <c r="L337" s="291"/>
      <c r="M337" s="291"/>
      <c r="N337" s="291"/>
      <c r="O337" s="291"/>
      <c r="P337" s="291"/>
      <c r="Q337" s="291"/>
      <c r="R337" s="291"/>
      <c r="S337" s="291"/>
      <c r="T337" s="291"/>
      <c r="U337" s="291"/>
      <c r="V337" s="291"/>
      <c r="W337" s="291"/>
      <c r="X337" s="291"/>
      <c r="Y337" s="291"/>
      <c r="Z337" s="291"/>
      <c r="AA337" s="291"/>
      <c r="AB337" s="291"/>
      <c r="AC337" s="291"/>
      <c r="AD337" s="291"/>
      <c r="AE337" s="291"/>
      <c r="AF337" s="291"/>
      <c r="AG337" s="291"/>
      <c r="AH337" s="291"/>
      <c r="AI337" s="291"/>
      <c r="AJ337" s="291"/>
      <c r="AK337" s="291"/>
      <c r="AL337" s="291"/>
      <c r="AM337" s="291"/>
      <c r="AN337" s="291"/>
      <c r="AO337" s="291"/>
      <c r="AP337" s="291"/>
      <c r="AQ337" s="291"/>
      <c r="AR337" s="291"/>
      <c r="AS337" s="291"/>
      <c r="AT337" s="291"/>
      <c r="AU337" s="291"/>
      <c r="AV337" s="291"/>
      <c r="AW337" s="291"/>
      <c r="AX337" s="291"/>
      <c r="AY337" s="291"/>
      <c r="AZ337" s="291"/>
      <c r="BA337" s="291"/>
      <c r="BB337" s="291"/>
      <c r="BC337" s="291"/>
      <c r="BD337" s="291"/>
      <c r="BE337" s="291"/>
      <c r="BF337" s="291"/>
      <c r="BG337" s="291"/>
      <c r="BH337" s="291"/>
      <c r="BI337" s="291"/>
      <c r="BJ337" s="291"/>
      <c r="BK337" s="291"/>
      <c r="BL337" s="291"/>
      <c r="BM337" s="291"/>
      <c r="BN337" s="291"/>
      <c r="BO337" s="291"/>
      <c r="BP337" s="291"/>
      <c r="BQ337" s="291"/>
      <c r="BR337" s="291"/>
      <c r="BS337" s="291"/>
      <c r="BT337" s="291"/>
      <c r="BU337" s="291"/>
      <c r="BV337" s="291"/>
      <c r="BW337" s="291"/>
      <c r="BX337" s="291"/>
      <c r="BY337" s="291"/>
      <c r="BZ337" s="291"/>
      <c r="CA337" s="291"/>
      <c r="CB337" s="291"/>
      <c r="CC337" s="291"/>
      <c r="CD337" s="291"/>
      <c r="CE337" s="291"/>
      <c r="CF337" s="291"/>
      <c r="CG337" s="291"/>
      <c r="CH337" s="291"/>
      <c r="CI337" s="291"/>
      <c r="CJ337" s="291"/>
      <c r="CK337" s="291"/>
      <c r="CL337" s="291"/>
      <c r="CM337" s="291"/>
      <c r="CN337" s="291"/>
      <c r="CO337" s="291"/>
      <c r="CP337" s="291"/>
      <c r="CQ337" s="291"/>
      <c r="CR337" s="291"/>
      <c r="CS337" s="291"/>
      <c r="CT337" s="291"/>
      <c r="CU337" s="291"/>
      <c r="CV337" s="291"/>
      <c r="CW337" s="291"/>
      <c r="CX337" s="291"/>
      <c r="CY337" s="291"/>
      <c r="CZ337" s="291"/>
      <c r="DA337" s="291"/>
      <c r="DB337" s="291"/>
      <c r="DC337" s="291"/>
      <c r="DD337" s="291"/>
      <c r="DE337" s="291"/>
      <c r="DF337" s="291"/>
      <c r="DG337" s="291"/>
      <c r="DH337" s="291"/>
      <c r="DI337" s="291"/>
      <c r="DJ337" s="291"/>
      <c r="DK337" s="291"/>
      <c r="DL337" s="291"/>
      <c r="DM337" s="291"/>
      <c r="DN337" s="291"/>
      <c r="DO337" s="291"/>
      <c r="DP337" s="291"/>
      <c r="DQ337" s="291"/>
      <c r="DR337" s="291"/>
      <c r="DS337" s="291"/>
      <c r="DT337" s="291"/>
      <c r="DU337" s="291"/>
      <c r="DV337" s="291"/>
      <c r="DW337" s="291"/>
      <c r="DX337" s="291"/>
      <c r="DY337" s="291"/>
    </row>
    <row r="338" spans="1:129" ht="22.5" hidden="1" customHeight="1" x14ac:dyDescent="0.25">
      <c r="A338" s="290"/>
      <c r="B338" s="292"/>
      <c r="C338" s="290"/>
      <c r="D338" s="290"/>
      <c r="E338" s="291"/>
      <c r="F338" s="291"/>
      <c r="G338" s="291"/>
      <c r="H338" s="291"/>
      <c r="I338" s="291"/>
      <c r="J338" s="291"/>
      <c r="K338" s="291"/>
      <c r="L338" s="291"/>
      <c r="M338" s="291"/>
      <c r="N338" s="291"/>
      <c r="O338" s="291"/>
      <c r="P338" s="291"/>
      <c r="Q338" s="291"/>
      <c r="R338" s="291"/>
      <c r="S338" s="291"/>
      <c r="T338" s="291"/>
      <c r="U338" s="291"/>
      <c r="V338" s="291"/>
      <c r="W338" s="291"/>
      <c r="X338" s="291"/>
      <c r="Y338" s="291"/>
      <c r="Z338" s="291"/>
      <c r="AA338" s="291"/>
      <c r="AB338" s="291"/>
      <c r="AC338" s="291"/>
      <c r="AD338" s="291"/>
      <c r="AE338" s="291"/>
      <c r="AF338" s="291"/>
      <c r="AG338" s="291"/>
      <c r="AH338" s="291"/>
      <c r="AI338" s="291"/>
      <c r="AJ338" s="291"/>
      <c r="AK338" s="291"/>
      <c r="AL338" s="291"/>
      <c r="AM338" s="291"/>
      <c r="AN338" s="291"/>
      <c r="AO338" s="291"/>
      <c r="AP338" s="291"/>
      <c r="AQ338" s="291"/>
      <c r="AR338" s="291"/>
      <c r="AS338" s="291"/>
      <c r="AT338" s="291"/>
      <c r="AU338" s="291"/>
      <c r="AV338" s="291"/>
      <c r="AW338" s="291"/>
      <c r="AX338" s="291"/>
      <c r="AY338" s="291"/>
      <c r="AZ338" s="291"/>
      <c r="BA338" s="291"/>
      <c r="BB338" s="291"/>
      <c r="BC338" s="291"/>
      <c r="BD338" s="291"/>
      <c r="BE338" s="291"/>
      <c r="BF338" s="291"/>
      <c r="BG338" s="291"/>
      <c r="BH338" s="291"/>
      <c r="BI338" s="291"/>
      <c r="BJ338" s="291"/>
      <c r="BK338" s="291"/>
      <c r="BL338" s="291"/>
      <c r="BM338" s="291"/>
      <c r="BN338" s="291"/>
      <c r="BO338" s="291"/>
      <c r="BP338" s="291"/>
      <c r="BQ338" s="291"/>
      <c r="BR338" s="291"/>
      <c r="BS338" s="291"/>
      <c r="BT338" s="291"/>
      <c r="BU338" s="291"/>
      <c r="BV338" s="291"/>
      <c r="BW338" s="291"/>
      <c r="BX338" s="291"/>
      <c r="BY338" s="291"/>
      <c r="BZ338" s="291"/>
      <c r="CA338" s="291"/>
      <c r="CB338" s="291"/>
      <c r="CC338" s="291"/>
      <c r="CD338" s="291"/>
      <c r="CE338" s="291"/>
      <c r="CF338" s="291"/>
      <c r="CG338" s="291"/>
      <c r="CH338" s="291"/>
      <c r="CI338" s="291"/>
      <c r="CJ338" s="291"/>
      <c r="CK338" s="291"/>
      <c r="CL338" s="291"/>
      <c r="CM338" s="291"/>
      <c r="CN338" s="291"/>
      <c r="CO338" s="291"/>
      <c r="CP338" s="291"/>
      <c r="CQ338" s="291"/>
      <c r="CR338" s="291"/>
      <c r="CS338" s="291"/>
      <c r="CT338" s="291"/>
      <c r="CU338" s="291"/>
      <c r="CV338" s="291"/>
      <c r="CW338" s="291"/>
      <c r="CX338" s="291"/>
      <c r="CY338" s="291"/>
      <c r="CZ338" s="291"/>
      <c r="DA338" s="291"/>
      <c r="DB338" s="291"/>
      <c r="DC338" s="291"/>
      <c r="DD338" s="291"/>
      <c r="DE338" s="291"/>
      <c r="DF338" s="291"/>
      <c r="DG338" s="291"/>
      <c r="DH338" s="291"/>
      <c r="DI338" s="291"/>
      <c r="DJ338" s="291"/>
      <c r="DK338" s="291"/>
      <c r="DL338" s="291"/>
      <c r="DM338" s="291"/>
      <c r="DN338" s="291"/>
      <c r="DO338" s="291"/>
      <c r="DP338" s="291"/>
      <c r="DQ338" s="291"/>
      <c r="DR338" s="291"/>
      <c r="DS338" s="291"/>
      <c r="DT338" s="291"/>
      <c r="DU338" s="291"/>
      <c r="DV338" s="291"/>
      <c r="DW338" s="291"/>
      <c r="DX338" s="291"/>
      <c r="DY338" s="291"/>
    </row>
    <row r="339" spans="1:129" ht="22.5" hidden="1" customHeight="1" x14ac:dyDescent="0.25">
      <c r="A339" s="290"/>
      <c r="B339" s="292"/>
      <c r="C339" s="290"/>
      <c r="D339" s="290"/>
      <c r="E339" s="291"/>
      <c r="F339" s="291"/>
      <c r="G339" s="291"/>
      <c r="H339" s="291"/>
      <c r="I339" s="291"/>
      <c r="J339" s="291"/>
      <c r="K339" s="291"/>
      <c r="L339" s="291"/>
      <c r="M339" s="291"/>
      <c r="N339" s="291"/>
      <c r="O339" s="291"/>
      <c r="P339" s="291"/>
      <c r="Q339" s="291"/>
      <c r="R339" s="291"/>
      <c r="S339" s="291"/>
      <c r="T339" s="291"/>
      <c r="U339" s="291"/>
      <c r="V339" s="291"/>
      <c r="W339" s="291"/>
      <c r="X339" s="291"/>
      <c r="Y339" s="291"/>
      <c r="Z339" s="291"/>
      <c r="AA339" s="291"/>
      <c r="AB339" s="291"/>
      <c r="AC339" s="291"/>
      <c r="AD339" s="291"/>
      <c r="AE339" s="291"/>
      <c r="AF339" s="291"/>
      <c r="AG339" s="291"/>
      <c r="AH339" s="291"/>
      <c r="AI339" s="291"/>
      <c r="AJ339" s="291"/>
      <c r="AK339" s="291"/>
      <c r="AL339" s="291"/>
      <c r="AM339" s="291"/>
      <c r="AN339" s="291"/>
      <c r="AO339" s="291"/>
      <c r="AP339" s="291"/>
      <c r="AQ339" s="291"/>
      <c r="AR339" s="291"/>
      <c r="AS339" s="291"/>
      <c r="AT339" s="291"/>
      <c r="AU339" s="291"/>
      <c r="AV339" s="291"/>
      <c r="AW339" s="291"/>
      <c r="AX339" s="291"/>
      <c r="AY339" s="291"/>
      <c r="AZ339" s="291"/>
      <c r="BA339" s="291"/>
      <c r="BB339" s="291"/>
      <c r="BC339" s="291"/>
      <c r="BD339" s="291"/>
      <c r="BE339" s="291"/>
      <c r="BF339" s="291"/>
      <c r="BG339" s="291"/>
      <c r="BH339" s="291"/>
      <c r="BI339" s="291"/>
      <c r="BJ339" s="291"/>
      <c r="BK339" s="291"/>
      <c r="BL339" s="291"/>
      <c r="BM339" s="291"/>
      <c r="BN339" s="291"/>
      <c r="BO339" s="291"/>
      <c r="BP339" s="291"/>
      <c r="BQ339" s="291"/>
      <c r="BR339" s="291"/>
      <c r="BS339" s="291"/>
      <c r="BT339" s="291"/>
      <c r="BU339" s="291"/>
      <c r="BV339" s="291"/>
      <c r="BW339" s="291"/>
      <c r="BX339" s="291"/>
      <c r="BY339" s="291"/>
      <c r="BZ339" s="291"/>
      <c r="CA339" s="291"/>
      <c r="CB339" s="291"/>
      <c r="CC339" s="291"/>
      <c r="CD339" s="291"/>
      <c r="CE339" s="291"/>
      <c r="CF339" s="291"/>
      <c r="CG339" s="291"/>
      <c r="CH339" s="291"/>
      <c r="CI339" s="291"/>
      <c r="CJ339" s="291"/>
      <c r="CK339" s="291"/>
      <c r="CL339" s="291"/>
      <c r="CM339" s="291"/>
      <c r="CN339" s="291"/>
      <c r="CO339" s="291"/>
      <c r="CP339" s="291"/>
      <c r="CQ339" s="291"/>
      <c r="CR339" s="291"/>
      <c r="CS339" s="291"/>
      <c r="CT339" s="291"/>
      <c r="CU339" s="291"/>
      <c r="CV339" s="291"/>
      <c r="CW339" s="291"/>
      <c r="CX339" s="291"/>
      <c r="CY339" s="291"/>
      <c r="CZ339" s="291"/>
      <c r="DA339" s="291"/>
      <c r="DB339" s="291"/>
      <c r="DC339" s="291"/>
      <c r="DD339" s="291"/>
      <c r="DE339" s="291"/>
      <c r="DF339" s="291"/>
      <c r="DG339" s="291"/>
      <c r="DH339" s="291"/>
      <c r="DI339" s="291"/>
      <c r="DJ339" s="291"/>
      <c r="DK339" s="291"/>
      <c r="DL339" s="291"/>
      <c r="DM339" s="291"/>
      <c r="DN339" s="291"/>
      <c r="DO339" s="291"/>
      <c r="DP339" s="291"/>
      <c r="DQ339" s="291"/>
      <c r="DR339" s="291"/>
      <c r="DS339" s="291"/>
      <c r="DT339" s="291"/>
      <c r="DU339" s="291"/>
      <c r="DV339" s="291"/>
      <c r="DW339" s="291"/>
      <c r="DX339" s="291"/>
      <c r="DY339" s="291"/>
    </row>
    <row r="340" spans="1:129" ht="22.5" hidden="1" customHeight="1" x14ac:dyDescent="0.25">
      <c r="A340" s="290"/>
      <c r="B340" s="292"/>
      <c r="C340" s="290"/>
      <c r="D340" s="290"/>
      <c r="E340" s="291"/>
      <c r="F340" s="291"/>
      <c r="G340" s="291"/>
      <c r="H340" s="291"/>
      <c r="I340" s="291"/>
      <c r="J340" s="291"/>
      <c r="K340" s="291"/>
      <c r="L340" s="291"/>
      <c r="M340" s="291"/>
      <c r="N340" s="291"/>
      <c r="O340" s="291"/>
      <c r="P340" s="291"/>
      <c r="Q340" s="291"/>
      <c r="R340" s="291"/>
      <c r="S340" s="291"/>
      <c r="T340" s="291"/>
      <c r="U340" s="291"/>
      <c r="V340" s="291"/>
      <c r="W340" s="291"/>
      <c r="X340" s="291"/>
      <c r="Y340" s="291"/>
      <c r="Z340" s="291"/>
      <c r="AA340" s="291"/>
      <c r="AB340" s="291"/>
      <c r="AC340" s="291"/>
      <c r="AD340" s="291"/>
      <c r="AE340" s="291"/>
      <c r="AF340" s="291"/>
      <c r="AG340" s="291"/>
      <c r="AH340" s="291"/>
      <c r="AI340" s="291"/>
      <c r="AJ340" s="291"/>
      <c r="AK340" s="291"/>
      <c r="AL340" s="291"/>
      <c r="AM340" s="291"/>
      <c r="AN340" s="291"/>
      <c r="AO340" s="291"/>
      <c r="AP340" s="291"/>
      <c r="AQ340" s="291"/>
      <c r="AR340" s="291"/>
      <c r="AS340" s="291"/>
      <c r="AT340" s="291"/>
      <c r="AU340" s="291"/>
      <c r="AV340" s="291"/>
      <c r="AW340" s="291"/>
      <c r="AX340" s="291"/>
      <c r="AY340" s="291"/>
      <c r="AZ340" s="291"/>
      <c r="BA340" s="291"/>
      <c r="BB340" s="291"/>
      <c r="BC340" s="291"/>
      <c r="BD340" s="291"/>
      <c r="BE340" s="291"/>
      <c r="BF340" s="291"/>
      <c r="BG340" s="291"/>
      <c r="BH340" s="291"/>
      <c r="BI340" s="291"/>
      <c r="BJ340" s="291"/>
      <c r="BK340" s="291"/>
      <c r="BL340" s="291"/>
      <c r="BM340" s="291"/>
      <c r="BN340" s="291"/>
      <c r="BO340" s="291"/>
      <c r="BP340" s="291"/>
      <c r="BQ340" s="291"/>
      <c r="BR340" s="291"/>
      <c r="BS340" s="291"/>
      <c r="BT340" s="291"/>
      <c r="BU340" s="291"/>
      <c r="BV340" s="291"/>
      <c r="BW340" s="291"/>
      <c r="BX340" s="291"/>
      <c r="BY340" s="291"/>
      <c r="BZ340" s="291"/>
      <c r="CA340" s="291"/>
      <c r="CB340" s="291"/>
      <c r="CC340" s="291"/>
      <c r="CD340" s="291"/>
      <c r="CE340" s="291"/>
      <c r="CF340" s="291"/>
      <c r="CG340" s="291"/>
      <c r="CH340" s="291"/>
      <c r="CI340" s="291"/>
      <c r="CJ340" s="291"/>
      <c r="CK340" s="291"/>
      <c r="CL340" s="291"/>
      <c r="CM340" s="291"/>
      <c r="CN340" s="291"/>
      <c r="CO340" s="291"/>
      <c r="CP340" s="291"/>
      <c r="CQ340" s="291"/>
      <c r="CR340" s="291"/>
      <c r="CS340" s="291"/>
      <c r="CT340" s="291"/>
      <c r="CU340" s="291"/>
      <c r="CV340" s="291"/>
      <c r="CW340" s="291"/>
      <c r="CX340" s="291"/>
      <c r="CY340" s="291"/>
      <c r="CZ340" s="291"/>
      <c r="DA340" s="291"/>
      <c r="DB340" s="291"/>
      <c r="DC340" s="291"/>
      <c r="DD340" s="291"/>
      <c r="DE340" s="291"/>
      <c r="DF340" s="291"/>
      <c r="DG340" s="291"/>
      <c r="DH340" s="291"/>
      <c r="DI340" s="291"/>
      <c r="DJ340" s="291"/>
      <c r="DK340" s="291"/>
      <c r="DL340" s="291"/>
      <c r="DM340" s="291"/>
      <c r="DN340" s="291"/>
      <c r="DO340" s="291"/>
      <c r="DP340" s="291"/>
      <c r="DQ340" s="291"/>
      <c r="DR340" s="291"/>
      <c r="DS340" s="291"/>
      <c r="DT340" s="291"/>
      <c r="DU340" s="291"/>
      <c r="DV340" s="291"/>
      <c r="DW340" s="291"/>
      <c r="DX340" s="291"/>
      <c r="DY340" s="291"/>
    </row>
    <row r="341" spans="1:129" ht="22.5" hidden="1" customHeight="1" x14ac:dyDescent="0.25">
      <c r="A341" s="290"/>
      <c r="B341" s="292"/>
      <c r="C341" s="290"/>
      <c r="D341" s="290"/>
      <c r="E341" s="291"/>
      <c r="F341" s="291"/>
      <c r="G341" s="291"/>
      <c r="H341" s="291"/>
      <c r="I341" s="291"/>
      <c r="J341" s="291"/>
      <c r="K341" s="291"/>
      <c r="L341" s="291"/>
      <c r="M341" s="291"/>
      <c r="N341" s="291"/>
      <c r="O341" s="291"/>
      <c r="P341" s="291"/>
      <c r="Q341" s="291"/>
      <c r="R341" s="291"/>
      <c r="S341" s="291"/>
      <c r="T341" s="291"/>
      <c r="U341" s="291"/>
      <c r="V341" s="291"/>
      <c r="W341" s="291"/>
      <c r="X341" s="291"/>
      <c r="Y341" s="291"/>
      <c r="Z341" s="291"/>
      <c r="AA341" s="291"/>
      <c r="AB341" s="291"/>
      <c r="AC341" s="291"/>
      <c r="AD341" s="291"/>
      <c r="AE341" s="291"/>
      <c r="AF341" s="291"/>
      <c r="AG341" s="291"/>
      <c r="AH341" s="291"/>
      <c r="AI341" s="291"/>
      <c r="AJ341" s="291"/>
      <c r="AK341" s="291"/>
      <c r="AL341" s="291"/>
      <c r="AM341" s="291"/>
      <c r="AN341" s="291"/>
      <c r="AO341" s="291"/>
      <c r="AP341" s="291"/>
      <c r="AQ341" s="291"/>
      <c r="AR341" s="291"/>
      <c r="AS341" s="291"/>
      <c r="AT341" s="291"/>
      <c r="AU341" s="291"/>
      <c r="AV341" s="291"/>
      <c r="AW341" s="291"/>
      <c r="AX341" s="291"/>
      <c r="AY341" s="291"/>
      <c r="AZ341" s="291"/>
      <c r="BA341" s="291"/>
      <c r="BB341" s="291"/>
      <c r="BC341" s="291"/>
      <c r="BD341" s="291"/>
      <c r="BE341" s="291"/>
      <c r="BF341" s="291"/>
      <c r="BG341" s="291"/>
      <c r="BH341" s="291"/>
      <c r="BI341" s="291"/>
      <c r="BJ341" s="291"/>
      <c r="BK341" s="291"/>
      <c r="BL341" s="291"/>
      <c r="BM341" s="291"/>
      <c r="BN341" s="291"/>
      <c r="BO341" s="291"/>
      <c r="BP341" s="291"/>
      <c r="BQ341" s="291"/>
      <c r="BR341" s="291"/>
      <c r="BS341" s="291"/>
      <c r="BT341" s="291"/>
      <c r="BU341" s="291"/>
      <c r="BV341" s="291"/>
      <c r="BW341" s="291"/>
      <c r="BX341" s="291"/>
      <c r="BY341" s="291"/>
      <c r="BZ341" s="291"/>
      <c r="CA341" s="291"/>
      <c r="CB341" s="291"/>
      <c r="CC341" s="291"/>
      <c r="CD341" s="291"/>
      <c r="CE341" s="291"/>
      <c r="CF341" s="291"/>
      <c r="CG341" s="291"/>
      <c r="CH341" s="291"/>
      <c r="CI341" s="291"/>
      <c r="CJ341" s="291"/>
      <c r="CK341" s="291"/>
      <c r="CL341" s="291"/>
      <c r="CM341" s="291"/>
      <c r="CN341" s="291"/>
      <c r="CO341" s="291"/>
      <c r="CP341" s="291"/>
      <c r="CQ341" s="291"/>
      <c r="CR341" s="291"/>
      <c r="CS341" s="291"/>
      <c r="CT341" s="291"/>
      <c r="CU341" s="291"/>
      <c r="CV341" s="291"/>
      <c r="CW341" s="291"/>
      <c r="CX341" s="291"/>
      <c r="CY341" s="291"/>
      <c r="CZ341" s="291"/>
      <c r="DA341" s="291"/>
      <c r="DB341" s="291"/>
      <c r="DC341" s="291"/>
      <c r="DD341" s="291"/>
      <c r="DE341" s="291"/>
      <c r="DF341" s="291"/>
      <c r="DG341" s="291"/>
      <c r="DH341" s="291"/>
      <c r="DI341" s="291"/>
      <c r="DJ341" s="291"/>
      <c r="DK341" s="291"/>
      <c r="DL341" s="291"/>
      <c r="DM341" s="291"/>
      <c r="DN341" s="291"/>
      <c r="DO341" s="291"/>
      <c r="DP341" s="291"/>
      <c r="DQ341" s="291"/>
      <c r="DR341" s="291"/>
      <c r="DS341" s="291"/>
      <c r="DT341" s="291"/>
      <c r="DU341" s="291"/>
      <c r="DV341" s="291"/>
      <c r="DW341" s="291"/>
      <c r="DX341" s="291"/>
      <c r="DY341" s="291"/>
    </row>
    <row r="342" spans="1:129" ht="22.5" hidden="1" customHeight="1" x14ac:dyDescent="0.25">
      <c r="A342" s="290"/>
      <c r="B342" s="292"/>
      <c r="C342" s="290"/>
      <c r="D342" s="290"/>
      <c r="E342" s="291"/>
      <c r="F342" s="291"/>
      <c r="G342" s="291"/>
      <c r="H342" s="291"/>
      <c r="I342" s="291"/>
      <c r="J342" s="291"/>
      <c r="K342" s="291"/>
      <c r="L342" s="291"/>
      <c r="M342" s="291"/>
      <c r="N342" s="291"/>
      <c r="O342" s="291"/>
      <c r="P342" s="291"/>
      <c r="Q342" s="291"/>
      <c r="R342" s="291"/>
      <c r="S342" s="291"/>
      <c r="T342" s="291"/>
      <c r="U342" s="291"/>
      <c r="V342" s="291"/>
      <c r="W342" s="291"/>
      <c r="X342" s="291"/>
      <c r="Y342" s="291"/>
      <c r="Z342" s="291"/>
      <c r="AA342" s="291"/>
      <c r="AB342" s="291"/>
      <c r="AC342" s="291"/>
      <c r="AD342" s="291"/>
      <c r="AE342" s="291"/>
      <c r="AF342" s="291"/>
      <c r="AG342" s="291"/>
      <c r="AH342" s="291"/>
      <c r="AI342" s="291"/>
      <c r="AJ342" s="291"/>
      <c r="AK342" s="291"/>
      <c r="AL342" s="291"/>
      <c r="AM342" s="291"/>
      <c r="AN342" s="291"/>
      <c r="AO342" s="291"/>
      <c r="AP342" s="291"/>
      <c r="AQ342" s="291"/>
      <c r="AR342" s="291"/>
      <c r="AS342" s="291"/>
      <c r="AT342" s="291"/>
      <c r="AU342" s="291"/>
      <c r="AV342" s="291"/>
      <c r="AW342" s="291"/>
      <c r="AX342" s="291"/>
      <c r="AY342" s="291"/>
      <c r="AZ342" s="291"/>
      <c r="BA342" s="291"/>
      <c r="BB342" s="291"/>
      <c r="BC342" s="291"/>
      <c r="BD342" s="291"/>
      <c r="BE342" s="291"/>
      <c r="BF342" s="291"/>
      <c r="BG342" s="291"/>
      <c r="BH342" s="291"/>
      <c r="BI342" s="291"/>
      <c r="BJ342" s="291"/>
      <c r="BK342" s="291"/>
      <c r="BL342" s="291"/>
      <c r="BM342" s="291"/>
      <c r="BN342" s="291"/>
      <c r="BO342" s="291"/>
      <c r="BP342" s="291"/>
      <c r="BQ342" s="291"/>
      <c r="BR342" s="291"/>
      <c r="BS342" s="291"/>
      <c r="BT342" s="291"/>
      <c r="BU342" s="291"/>
      <c r="BV342" s="291"/>
      <c r="BW342" s="291"/>
      <c r="BX342" s="291"/>
      <c r="BY342" s="291"/>
      <c r="BZ342" s="291"/>
      <c r="CA342" s="291"/>
      <c r="CB342" s="291"/>
      <c r="CC342" s="291"/>
      <c r="CD342" s="291"/>
      <c r="CE342" s="291"/>
      <c r="CF342" s="291"/>
      <c r="CG342" s="291"/>
      <c r="CH342" s="291"/>
      <c r="CI342" s="291"/>
      <c r="CJ342" s="291"/>
      <c r="CK342" s="291"/>
      <c r="CL342" s="291"/>
      <c r="CM342" s="291"/>
      <c r="CN342" s="291"/>
      <c r="CO342" s="291"/>
      <c r="CP342" s="291"/>
      <c r="CQ342" s="291"/>
      <c r="CR342" s="291"/>
      <c r="CS342" s="291"/>
      <c r="CT342" s="291"/>
      <c r="CU342" s="291"/>
      <c r="CV342" s="291"/>
      <c r="CW342" s="291"/>
      <c r="CX342" s="291"/>
      <c r="CY342" s="291"/>
      <c r="CZ342" s="291"/>
      <c r="DA342" s="291"/>
      <c r="DB342" s="291"/>
      <c r="DC342" s="291"/>
      <c r="DD342" s="291"/>
      <c r="DE342" s="291"/>
      <c r="DF342" s="291"/>
      <c r="DG342" s="291"/>
      <c r="DH342" s="291"/>
      <c r="DI342" s="291"/>
      <c r="DJ342" s="291"/>
      <c r="DK342" s="291"/>
      <c r="DL342" s="291"/>
      <c r="DM342" s="291"/>
      <c r="DN342" s="291"/>
      <c r="DO342" s="291"/>
      <c r="DP342" s="291"/>
      <c r="DQ342" s="291"/>
      <c r="DR342" s="291"/>
      <c r="DS342" s="291"/>
      <c r="DT342" s="291"/>
      <c r="DU342" s="291"/>
      <c r="DV342" s="291"/>
      <c r="DW342" s="291"/>
      <c r="DX342" s="291"/>
      <c r="DY342" s="291"/>
    </row>
    <row r="343" spans="1:129" ht="22.5" hidden="1" customHeight="1" x14ac:dyDescent="0.25">
      <c r="A343" s="290"/>
      <c r="B343" s="292"/>
      <c r="C343" s="290"/>
      <c r="D343" s="290"/>
      <c r="E343" s="291"/>
      <c r="F343" s="291"/>
      <c r="G343" s="291"/>
      <c r="H343" s="291"/>
      <c r="I343" s="291"/>
      <c r="J343" s="291"/>
      <c r="K343" s="291"/>
      <c r="L343" s="291"/>
      <c r="M343" s="291"/>
      <c r="N343" s="291"/>
      <c r="O343" s="291"/>
      <c r="P343" s="291"/>
      <c r="Q343" s="291"/>
      <c r="R343" s="291"/>
      <c r="S343" s="291"/>
      <c r="T343" s="291"/>
      <c r="U343" s="291"/>
      <c r="V343" s="291"/>
      <c r="W343" s="291"/>
      <c r="X343" s="291"/>
      <c r="Y343" s="291"/>
      <c r="Z343" s="291"/>
      <c r="AA343" s="291"/>
      <c r="AB343" s="291"/>
      <c r="AC343" s="291"/>
      <c r="AD343" s="291"/>
      <c r="AE343" s="291"/>
      <c r="AF343" s="291"/>
      <c r="AG343" s="291"/>
      <c r="AH343" s="291"/>
      <c r="AI343" s="291"/>
      <c r="AJ343" s="291"/>
      <c r="AK343" s="291"/>
      <c r="AL343" s="291"/>
      <c r="AM343" s="291"/>
      <c r="AN343" s="291"/>
      <c r="AO343" s="291"/>
      <c r="AP343" s="291"/>
      <c r="AQ343" s="291"/>
      <c r="AR343" s="291"/>
      <c r="AS343" s="291"/>
      <c r="AT343" s="291"/>
      <c r="AU343" s="291"/>
      <c r="AV343" s="291"/>
      <c r="AW343" s="291"/>
      <c r="AX343" s="291"/>
      <c r="AY343" s="291"/>
      <c r="AZ343" s="291"/>
      <c r="BA343" s="291"/>
      <c r="BB343" s="291"/>
      <c r="BC343" s="291"/>
      <c r="BD343" s="291"/>
      <c r="BE343" s="291"/>
      <c r="BF343" s="291"/>
      <c r="BG343" s="291"/>
      <c r="BH343" s="291"/>
      <c r="BI343" s="291"/>
      <c r="BJ343" s="291"/>
      <c r="BK343" s="291"/>
      <c r="BL343" s="291"/>
      <c r="BM343" s="291"/>
      <c r="BN343" s="291"/>
      <c r="BO343" s="291"/>
      <c r="BP343" s="291"/>
      <c r="BQ343" s="291"/>
      <c r="BR343" s="291"/>
      <c r="BS343" s="291"/>
      <c r="BT343" s="291"/>
      <c r="BU343" s="291"/>
      <c r="BV343" s="291"/>
      <c r="BW343" s="291"/>
      <c r="BX343" s="291"/>
      <c r="BY343" s="291"/>
      <c r="BZ343" s="291"/>
      <c r="CA343" s="291"/>
      <c r="CB343" s="291"/>
      <c r="CC343" s="291"/>
      <c r="CD343" s="291"/>
      <c r="CE343" s="291"/>
      <c r="CF343" s="291"/>
      <c r="CG343" s="291"/>
      <c r="CH343" s="291"/>
      <c r="CI343" s="291"/>
      <c r="CJ343" s="291"/>
      <c r="CK343" s="291"/>
      <c r="CL343" s="291"/>
      <c r="CM343" s="291"/>
      <c r="CN343" s="291"/>
      <c r="CO343" s="291"/>
      <c r="CP343" s="291"/>
      <c r="CQ343" s="291"/>
      <c r="CR343" s="291"/>
      <c r="CS343" s="291"/>
      <c r="CT343" s="291"/>
      <c r="CU343" s="291"/>
      <c r="CV343" s="291"/>
      <c r="CW343" s="291"/>
      <c r="CX343" s="291"/>
      <c r="CY343" s="291"/>
      <c r="CZ343" s="291"/>
      <c r="DA343" s="291"/>
      <c r="DB343" s="291"/>
      <c r="DC343" s="291"/>
      <c r="DD343" s="291"/>
      <c r="DE343" s="291"/>
      <c r="DF343" s="291"/>
      <c r="DG343" s="291"/>
      <c r="DH343" s="291"/>
      <c r="DI343" s="291"/>
      <c r="DJ343" s="291"/>
      <c r="DK343" s="291"/>
      <c r="DL343" s="291"/>
      <c r="DM343" s="291"/>
      <c r="DN343" s="291"/>
      <c r="DO343" s="291"/>
      <c r="DP343" s="291"/>
      <c r="DQ343" s="291"/>
      <c r="DR343" s="291"/>
      <c r="DS343" s="291"/>
      <c r="DT343" s="291"/>
      <c r="DU343" s="291"/>
      <c r="DV343" s="291"/>
      <c r="DW343" s="291"/>
      <c r="DX343" s="291"/>
      <c r="DY343" s="291"/>
    </row>
    <row r="344" spans="1:129" ht="22.5" hidden="1" customHeight="1" x14ac:dyDescent="0.25">
      <c r="A344" s="290"/>
      <c r="B344" s="292"/>
      <c r="C344" s="290"/>
      <c r="D344" s="290"/>
      <c r="E344" s="291"/>
      <c r="F344" s="291"/>
      <c r="G344" s="291"/>
      <c r="H344" s="291"/>
      <c r="I344" s="291"/>
      <c r="J344" s="291"/>
      <c r="K344" s="291"/>
      <c r="L344" s="291"/>
      <c r="M344" s="291"/>
      <c r="N344" s="291"/>
      <c r="O344" s="291"/>
      <c r="P344" s="291"/>
      <c r="Q344" s="291"/>
      <c r="R344" s="291"/>
      <c r="S344" s="291"/>
      <c r="T344" s="291"/>
      <c r="U344" s="291"/>
      <c r="V344" s="291"/>
      <c r="W344" s="291"/>
      <c r="X344" s="291"/>
      <c r="Y344" s="291"/>
      <c r="Z344" s="291"/>
      <c r="AA344" s="291"/>
      <c r="AB344" s="291"/>
      <c r="AC344" s="291"/>
      <c r="AD344" s="291"/>
      <c r="AE344" s="291"/>
      <c r="AF344" s="291"/>
      <c r="AG344" s="291"/>
      <c r="AH344" s="291"/>
      <c r="AI344" s="291"/>
      <c r="AJ344" s="291"/>
      <c r="AK344" s="291"/>
      <c r="AL344" s="291"/>
      <c r="AM344" s="291"/>
      <c r="AN344" s="291"/>
      <c r="AO344" s="291"/>
      <c r="AP344" s="291"/>
      <c r="AQ344" s="291"/>
      <c r="AR344" s="291"/>
      <c r="AS344" s="291"/>
      <c r="AT344" s="291"/>
      <c r="AU344" s="291"/>
      <c r="AV344" s="291"/>
      <c r="AW344" s="291"/>
      <c r="AX344" s="291"/>
      <c r="AY344" s="291"/>
      <c r="AZ344" s="291"/>
      <c r="BA344" s="291"/>
      <c r="BB344" s="291"/>
      <c r="BC344" s="291"/>
      <c r="BD344" s="291"/>
      <c r="BE344" s="291"/>
      <c r="BF344" s="291"/>
      <c r="BG344" s="291"/>
      <c r="BH344" s="291"/>
      <c r="BI344" s="291"/>
      <c r="BJ344" s="291"/>
      <c r="BK344" s="291"/>
      <c r="BL344" s="291"/>
      <c r="BM344" s="291"/>
      <c r="BN344" s="291"/>
      <c r="BO344" s="291"/>
      <c r="BP344" s="291"/>
      <c r="BQ344" s="291"/>
      <c r="BR344" s="291"/>
      <c r="BS344" s="291"/>
      <c r="BT344" s="291"/>
      <c r="BU344" s="291"/>
      <c r="BV344" s="291"/>
      <c r="BW344" s="291"/>
      <c r="BX344" s="291"/>
      <c r="BY344" s="291"/>
      <c r="BZ344" s="291"/>
      <c r="CA344" s="291"/>
      <c r="CB344" s="291"/>
      <c r="CC344" s="291"/>
      <c r="CD344" s="291"/>
      <c r="CE344" s="291"/>
      <c r="CF344" s="291"/>
      <c r="CG344" s="291"/>
      <c r="CH344" s="291"/>
      <c r="CI344" s="291"/>
      <c r="CJ344" s="291"/>
      <c r="CK344" s="291"/>
      <c r="CL344" s="291"/>
      <c r="CM344" s="291"/>
      <c r="CN344" s="291"/>
      <c r="CO344" s="291"/>
      <c r="CP344" s="291"/>
      <c r="CQ344" s="291"/>
      <c r="CR344" s="291"/>
      <c r="CS344" s="291"/>
      <c r="CT344" s="291"/>
      <c r="CU344" s="291"/>
      <c r="CV344" s="291"/>
      <c r="CW344" s="291"/>
      <c r="CX344" s="291"/>
      <c r="CY344" s="291"/>
      <c r="CZ344" s="291"/>
      <c r="DA344" s="291"/>
      <c r="DB344" s="291"/>
      <c r="DC344" s="291"/>
      <c r="DD344" s="291"/>
      <c r="DE344" s="291"/>
      <c r="DF344" s="291"/>
      <c r="DG344" s="291"/>
      <c r="DH344" s="291"/>
      <c r="DI344" s="291"/>
      <c r="DJ344" s="291"/>
      <c r="DK344" s="291"/>
      <c r="DL344" s="291"/>
      <c r="DM344" s="291"/>
      <c r="DN344" s="291"/>
      <c r="DO344" s="291"/>
      <c r="DP344" s="291"/>
      <c r="DQ344" s="291"/>
      <c r="DR344" s="291"/>
      <c r="DS344" s="291"/>
      <c r="DT344" s="291"/>
      <c r="DU344" s="291"/>
      <c r="DV344" s="291"/>
      <c r="DW344" s="291"/>
      <c r="DX344" s="291"/>
      <c r="DY344" s="291"/>
    </row>
    <row r="345" spans="1:129" ht="22.5" hidden="1" customHeight="1" x14ac:dyDescent="0.25">
      <c r="A345" s="290"/>
      <c r="B345" s="292"/>
      <c r="C345" s="290"/>
      <c r="D345" s="290"/>
      <c r="E345" s="291"/>
      <c r="F345" s="291"/>
      <c r="G345" s="291"/>
      <c r="H345" s="291"/>
      <c r="I345" s="291"/>
      <c r="J345" s="291"/>
      <c r="K345" s="291"/>
      <c r="L345" s="291"/>
      <c r="M345" s="291"/>
      <c r="N345" s="291"/>
      <c r="O345" s="291"/>
      <c r="P345" s="291"/>
      <c r="Q345" s="291"/>
      <c r="R345" s="291"/>
      <c r="S345" s="291"/>
      <c r="T345" s="291"/>
      <c r="U345" s="291"/>
      <c r="V345" s="291"/>
      <c r="W345" s="291"/>
      <c r="X345" s="291"/>
      <c r="Y345" s="291"/>
      <c r="Z345" s="291"/>
      <c r="AA345" s="291"/>
      <c r="AB345" s="291"/>
      <c r="AC345" s="291"/>
      <c r="AD345" s="291"/>
      <c r="AE345" s="291"/>
      <c r="AF345" s="291"/>
      <c r="AG345" s="291"/>
      <c r="AH345" s="291"/>
      <c r="AI345" s="291"/>
      <c r="AJ345" s="291"/>
      <c r="AK345" s="291"/>
      <c r="AL345" s="291"/>
      <c r="AM345" s="291"/>
      <c r="AN345" s="291"/>
      <c r="AO345" s="291"/>
      <c r="AP345" s="291"/>
      <c r="AQ345" s="291"/>
      <c r="AR345" s="291"/>
      <c r="AS345" s="291"/>
      <c r="AT345" s="291"/>
      <c r="AU345" s="291"/>
      <c r="AV345" s="291"/>
      <c r="AW345" s="291"/>
      <c r="AX345" s="291"/>
      <c r="AY345" s="291"/>
      <c r="AZ345" s="291"/>
      <c r="BA345" s="291"/>
      <c r="BB345" s="291"/>
      <c r="BC345" s="291"/>
      <c r="BD345" s="291"/>
      <c r="BE345" s="291"/>
      <c r="BF345" s="291"/>
      <c r="BG345" s="291"/>
      <c r="BH345" s="291"/>
      <c r="BI345" s="291"/>
      <c r="BJ345" s="291"/>
      <c r="BK345" s="291"/>
      <c r="BL345" s="291"/>
      <c r="BM345" s="291"/>
      <c r="BN345" s="291"/>
      <c r="BO345" s="291"/>
      <c r="BP345" s="291"/>
      <c r="BQ345" s="291"/>
      <c r="BR345" s="291"/>
      <c r="BS345" s="291"/>
      <c r="BT345" s="291"/>
      <c r="BU345" s="291"/>
      <c r="BV345" s="291"/>
      <c r="BW345" s="291"/>
      <c r="BX345" s="291"/>
      <c r="BY345" s="291"/>
      <c r="BZ345" s="291"/>
      <c r="CA345" s="291"/>
      <c r="CB345" s="291"/>
      <c r="CC345" s="291"/>
      <c r="CD345" s="291"/>
      <c r="CE345" s="291"/>
      <c r="CF345" s="291"/>
      <c r="CG345" s="291"/>
      <c r="CH345" s="291"/>
      <c r="CI345" s="291"/>
      <c r="CJ345" s="291"/>
      <c r="CK345" s="291"/>
      <c r="CL345" s="291"/>
      <c r="CM345" s="291"/>
      <c r="CN345" s="291"/>
      <c r="CO345" s="291"/>
      <c r="CP345" s="291"/>
      <c r="CQ345" s="291"/>
      <c r="CR345" s="291"/>
      <c r="CS345" s="291"/>
      <c r="CT345" s="291"/>
      <c r="CU345" s="291"/>
      <c r="CV345" s="291"/>
      <c r="CW345" s="291"/>
      <c r="CX345" s="291"/>
      <c r="CY345" s="291"/>
      <c r="CZ345" s="291"/>
      <c r="DA345" s="291"/>
      <c r="DB345" s="291"/>
      <c r="DC345" s="291"/>
      <c r="DD345" s="291"/>
      <c r="DE345" s="291"/>
      <c r="DF345" s="291"/>
      <c r="DG345" s="291"/>
      <c r="DH345" s="291"/>
      <c r="DI345" s="291"/>
      <c r="DJ345" s="291"/>
      <c r="DK345" s="291"/>
      <c r="DL345" s="291"/>
      <c r="DM345" s="291"/>
      <c r="DN345" s="291"/>
      <c r="DO345" s="291"/>
      <c r="DP345" s="291"/>
      <c r="DQ345" s="291"/>
      <c r="DR345" s="291"/>
      <c r="DS345" s="291"/>
      <c r="DT345" s="291"/>
      <c r="DU345" s="291"/>
      <c r="DV345" s="291"/>
      <c r="DW345" s="291"/>
      <c r="DX345" s="291"/>
      <c r="DY345" s="291"/>
    </row>
    <row r="346" spans="1:129" ht="22.5" hidden="1" customHeight="1" x14ac:dyDescent="0.25">
      <c r="A346" s="290"/>
      <c r="B346" s="292"/>
      <c r="C346" s="290"/>
      <c r="D346" s="290"/>
      <c r="E346" s="291"/>
      <c r="F346" s="291"/>
      <c r="G346" s="291"/>
      <c r="H346" s="291"/>
      <c r="I346" s="291"/>
      <c r="J346" s="291"/>
      <c r="K346" s="291"/>
      <c r="L346" s="291"/>
      <c r="M346" s="291"/>
      <c r="N346" s="291"/>
      <c r="O346" s="291"/>
      <c r="P346" s="291"/>
      <c r="Q346" s="291"/>
      <c r="R346" s="291"/>
      <c r="S346" s="291"/>
      <c r="T346" s="291"/>
      <c r="U346" s="291"/>
      <c r="V346" s="291"/>
      <c r="W346" s="291"/>
      <c r="X346" s="291"/>
      <c r="Y346" s="291"/>
      <c r="Z346" s="291"/>
      <c r="AA346" s="291"/>
      <c r="AB346" s="291"/>
      <c r="AC346" s="291"/>
      <c r="AD346" s="291"/>
      <c r="AE346" s="291"/>
      <c r="AF346" s="291"/>
      <c r="AG346" s="291"/>
      <c r="AH346" s="291"/>
      <c r="AI346" s="291"/>
      <c r="AJ346" s="291"/>
      <c r="AK346" s="291"/>
      <c r="AL346" s="291"/>
      <c r="AM346" s="291"/>
      <c r="AN346" s="291"/>
      <c r="AO346" s="291"/>
      <c r="AP346" s="291"/>
      <c r="AQ346" s="291"/>
      <c r="AR346" s="291"/>
      <c r="AS346" s="291"/>
      <c r="AT346" s="291"/>
      <c r="AU346" s="291"/>
      <c r="AV346" s="291"/>
      <c r="AW346" s="291"/>
      <c r="AX346" s="291"/>
      <c r="AY346" s="291"/>
      <c r="AZ346" s="291"/>
      <c r="BA346" s="291"/>
      <c r="BB346" s="291"/>
      <c r="BC346" s="291"/>
      <c r="BD346" s="291"/>
      <c r="BE346" s="291"/>
      <c r="BF346" s="291"/>
      <c r="BG346" s="291"/>
      <c r="BH346" s="291"/>
      <c r="BI346" s="291"/>
      <c r="BJ346" s="291"/>
      <c r="BK346" s="291"/>
      <c r="BL346" s="291"/>
      <c r="BM346" s="291"/>
      <c r="BN346" s="291"/>
      <c r="BO346" s="291"/>
      <c r="BP346" s="291"/>
      <c r="BQ346" s="291"/>
      <c r="BR346" s="291"/>
      <c r="BS346" s="291"/>
      <c r="BT346" s="291"/>
      <c r="BU346" s="291"/>
      <c r="BV346" s="291"/>
      <c r="BW346" s="291"/>
      <c r="BX346" s="291"/>
      <c r="BY346" s="291"/>
      <c r="BZ346" s="291"/>
      <c r="CA346" s="291"/>
      <c r="CB346" s="291"/>
      <c r="CC346" s="291"/>
      <c r="CD346" s="291"/>
      <c r="CE346" s="291"/>
      <c r="CF346" s="291"/>
      <c r="CG346" s="291"/>
      <c r="CH346" s="291"/>
      <c r="CI346" s="291"/>
      <c r="CJ346" s="291"/>
      <c r="CK346" s="291"/>
      <c r="CL346" s="291"/>
      <c r="CM346" s="291"/>
      <c r="CN346" s="291"/>
      <c r="CO346" s="291"/>
      <c r="CP346" s="291"/>
      <c r="CQ346" s="291"/>
      <c r="CR346" s="291"/>
      <c r="CS346" s="291"/>
      <c r="CT346" s="291"/>
      <c r="CU346" s="291"/>
      <c r="CV346" s="291"/>
      <c r="CW346" s="291"/>
      <c r="CX346" s="291"/>
      <c r="CY346" s="291"/>
      <c r="CZ346" s="291"/>
      <c r="DA346" s="291"/>
      <c r="DB346" s="291"/>
      <c r="DC346" s="291"/>
      <c r="DD346" s="291"/>
      <c r="DE346" s="291"/>
      <c r="DF346" s="291"/>
      <c r="DG346" s="291"/>
      <c r="DH346" s="291"/>
      <c r="DI346" s="291"/>
      <c r="DJ346" s="291"/>
      <c r="DK346" s="291"/>
      <c r="DL346" s="291"/>
      <c r="DM346" s="291"/>
      <c r="DN346" s="291"/>
      <c r="DO346" s="291"/>
      <c r="DP346" s="291"/>
      <c r="DQ346" s="291"/>
      <c r="DR346" s="291"/>
      <c r="DS346" s="291"/>
      <c r="DT346" s="291"/>
      <c r="DU346" s="291"/>
      <c r="DV346" s="291"/>
      <c r="DW346" s="291"/>
      <c r="DX346" s="291"/>
      <c r="DY346" s="291"/>
    </row>
    <row r="347" spans="1:129" ht="22.5" hidden="1" customHeight="1" x14ac:dyDescent="0.25">
      <c r="A347" s="290"/>
      <c r="B347" s="292"/>
      <c r="C347" s="290"/>
      <c r="D347" s="290"/>
      <c r="E347" s="291"/>
      <c r="F347" s="291"/>
      <c r="G347" s="291"/>
      <c r="H347" s="291"/>
      <c r="I347" s="291"/>
      <c r="J347" s="291"/>
      <c r="K347" s="291"/>
      <c r="L347" s="291"/>
      <c r="M347" s="291"/>
      <c r="N347" s="291"/>
      <c r="O347" s="291"/>
      <c r="P347" s="291"/>
      <c r="Q347" s="291"/>
      <c r="R347" s="291"/>
      <c r="S347" s="291"/>
      <c r="T347" s="291"/>
      <c r="U347" s="291"/>
      <c r="V347" s="291"/>
      <c r="W347" s="291"/>
      <c r="X347" s="291"/>
      <c r="Y347" s="291"/>
      <c r="Z347" s="291"/>
      <c r="AA347" s="291"/>
      <c r="AB347" s="291"/>
      <c r="AC347" s="291"/>
      <c r="AD347" s="291"/>
      <c r="AE347" s="291"/>
      <c r="AF347" s="291"/>
      <c r="AG347" s="291"/>
      <c r="AH347" s="291"/>
      <c r="AI347" s="291"/>
      <c r="AJ347" s="291"/>
      <c r="AK347" s="291"/>
      <c r="AL347" s="291"/>
      <c r="AM347" s="291"/>
      <c r="AN347" s="291"/>
      <c r="AO347" s="291"/>
      <c r="AP347" s="291"/>
      <c r="AQ347" s="291"/>
      <c r="AR347" s="291"/>
      <c r="AS347" s="291"/>
      <c r="AT347" s="291"/>
      <c r="AU347" s="291"/>
      <c r="AV347" s="291"/>
      <c r="AW347" s="291"/>
      <c r="AX347" s="291"/>
      <c r="AY347" s="291"/>
      <c r="AZ347" s="291"/>
      <c r="BA347" s="291"/>
      <c r="BB347" s="291"/>
      <c r="BC347" s="291"/>
      <c r="BD347" s="291"/>
      <c r="BE347" s="291"/>
      <c r="BF347" s="291"/>
      <c r="BG347" s="291"/>
      <c r="BH347" s="291"/>
      <c r="BI347" s="291"/>
      <c r="BJ347" s="291"/>
      <c r="BK347" s="291"/>
      <c r="BL347" s="291"/>
      <c r="BM347" s="291"/>
      <c r="BN347" s="291"/>
      <c r="BO347" s="291"/>
      <c r="BP347" s="291"/>
      <c r="BQ347" s="291"/>
      <c r="BR347" s="291"/>
      <c r="BS347" s="291"/>
      <c r="BT347" s="291"/>
      <c r="BU347" s="291"/>
      <c r="BV347" s="291"/>
      <c r="BW347" s="291"/>
      <c r="BX347" s="291"/>
      <c r="BY347" s="291"/>
      <c r="BZ347" s="291"/>
      <c r="CA347" s="291"/>
      <c r="CB347" s="291"/>
      <c r="CC347" s="291"/>
      <c r="CD347" s="291"/>
      <c r="CE347" s="291"/>
      <c r="CF347" s="291"/>
      <c r="CG347" s="291"/>
      <c r="CH347" s="291"/>
      <c r="CI347" s="291"/>
      <c r="CJ347" s="291"/>
      <c r="CK347" s="291"/>
      <c r="CL347" s="291"/>
      <c r="CM347" s="291"/>
      <c r="CN347" s="291"/>
      <c r="CO347" s="291"/>
      <c r="CP347" s="291"/>
      <c r="CQ347" s="291"/>
      <c r="CR347" s="291"/>
      <c r="CS347" s="291"/>
      <c r="CT347" s="291"/>
      <c r="CU347" s="291"/>
      <c r="CV347" s="291"/>
      <c r="CW347" s="291"/>
      <c r="CX347" s="291"/>
      <c r="CY347" s="291"/>
      <c r="CZ347" s="291"/>
      <c r="DA347" s="291"/>
      <c r="DB347" s="291"/>
      <c r="DC347" s="291"/>
      <c r="DD347" s="291"/>
      <c r="DE347" s="291"/>
      <c r="DF347" s="291"/>
      <c r="DG347" s="291"/>
      <c r="DH347" s="291"/>
      <c r="DI347" s="291"/>
      <c r="DJ347" s="291"/>
      <c r="DK347" s="291"/>
      <c r="DL347" s="291"/>
      <c r="DM347" s="291"/>
      <c r="DN347" s="291"/>
      <c r="DO347" s="291"/>
      <c r="DP347" s="291"/>
      <c r="DQ347" s="291"/>
      <c r="DR347" s="291"/>
      <c r="DS347" s="291"/>
      <c r="DT347" s="291"/>
      <c r="DU347" s="291"/>
      <c r="DV347" s="291"/>
      <c r="DW347" s="291"/>
      <c r="DX347" s="291"/>
      <c r="DY347" s="291"/>
    </row>
    <row r="348" spans="1:129" ht="22.5" hidden="1" customHeight="1" x14ac:dyDescent="0.25">
      <c r="A348" s="290"/>
      <c r="B348" s="292"/>
      <c r="C348" s="290"/>
      <c r="D348" s="290"/>
      <c r="E348" s="291"/>
      <c r="F348" s="291"/>
      <c r="G348" s="291"/>
      <c r="H348" s="291"/>
      <c r="I348" s="291"/>
      <c r="J348" s="291"/>
      <c r="K348" s="291"/>
      <c r="L348" s="291"/>
      <c r="M348" s="291"/>
      <c r="N348" s="291"/>
      <c r="O348" s="291"/>
      <c r="P348" s="291"/>
      <c r="Q348" s="291"/>
      <c r="R348" s="291"/>
      <c r="S348" s="291"/>
      <c r="T348" s="291"/>
      <c r="U348" s="291"/>
      <c r="V348" s="291"/>
      <c r="W348" s="291"/>
      <c r="X348" s="291"/>
      <c r="Y348" s="291"/>
      <c r="Z348" s="291"/>
      <c r="AA348" s="291"/>
      <c r="AB348" s="291"/>
      <c r="AC348" s="291"/>
      <c r="AD348" s="291"/>
      <c r="AE348" s="291"/>
      <c r="AF348" s="291"/>
      <c r="AG348" s="291"/>
      <c r="AH348" s="291"/>
      <c r="AI348" s="291"/>
      <c r="AJ348" s="291"/>
      <c r="AK348" s="291"/>
      <c r="AL348" s="291"/>
      <c r="AM348" s="291"/>
      <c r="AN348" s="291"/>
      <c r="AO348" s="291"/>
      <c r="AP348" s="291"/>
      <c r="AQ348" s="291"/>
      <c r="AR348" s="291"/>
      <c r="AS348" s="291"/>
      <c r="AT348" s="291"/>
      <c r="AU348" s="291"/>
      <c r="AV348" s="291"/>
      <c r="AW348" s="291"/>
      <c r="AX348" s="291"/>
      <c r="AY348" s="291"/>
      <c r="AZ348" s="291"/>
      <c r="BA348" s="291"/>
      <c r="BB348" s="291"/>
      <c r="BC348" s="291"/>
      <c r="BD348" s="291"/>
      <c r="BE348" s="291"/>
      <c r="BF348" s="291"/>
      <c r="BG348" s="291"/>
      <c r="BH348" s="291"/>
      <c r="BI348" s="291"/>
      <c r="BJ348" s="291"/>
      <c r="BK348" s="291"/>
      <c r="BL348" s="291"/>
      <c r="BM348" s="291"/>
      <c r="BN348" s="291"/>
      <c r="BO348" s="291"/>
      <c r="BP348" s="291"/>
      <c r="BQ348" s="291"/>
      <c r="BR348" s="291"/>
      <c r="BS348" s="291"/>
      <c r="BT348" s="291"/>
      <c r="BU348" s="291"/>
      <c r="BV348" s="291"/>
      <c r="BW348" s="291"/>
      <c r="BX348" s="291"/>
      <c r="BY348" s="291"/>
      <c r="BZ348" s="291"/>
      <c r="CA348" s="291"/>
      <c r="CB348" s="291"/>
      <c r="CC348" s="291"/>
      <c r="CD348" s="291"/>
      <c r="CE348" s="291"/>
      <c r="CF348" s="291"/>
      <c r="CG348" s="291"/>
      <c r="CH348" s="291"/>
      <c r="CI348" s="291"/>
      <c r="CJ348" s="291"/>
      <c r="CK348" s="291"/>
      <c r="CL348" s="291"/>
      <c r="CM348" s="291"/>
      <c r="CN348" s="291"/>
      <c r="CO348" s="291"/>
      <c r="CP348" s="291"/>
      <c r="CQ348" s="291"/>
      <c r="CR348" s="291"/>
      <c r="CS348" s="291"/>
      <c r="CT348" s="291"/>
      <c r="CU348" s="291"/>
      <c r="CV348" s="291"/>
      <c r="CW348" s="291"/>
      <c r="CX348" s="291"/>
      <c r="CY348" s="291"/>
      <c r="CZ348" s="291"/>
      <c r="DA348" s="291"/>
      <c r="DB348" s="291"/>
      <c r="DC348" s="291"/>
      <c r="DD348" s="291"/>
      <c r="DE348" s="291"/>
      <c r="DF348" s="291"/>
      <c r="DG348" s="291"/>
      <c r="DH348" s="291"/>
      <c r="DI348" s="291"/>
      <c r="DJ348" s="291"/>
      <c r="DK348" s="291"/>
      <c r="DL348" s="291"/>
      <c r="DM348" s="291"/>
      <c r="DN348" s="291"/>
      <c r="DO348" s="291"/>
      <c r="DP348" s="291"/>
      <c r="DQ348" s="291"/>
      <c r="DR348" s="291"/>
      <c r="DS348" s="291"/>
      <c r="DT348" s="291"/>
      <c r="DU348" s="291"/>
      <c r="DV348" s="291"/>
      <c r="DW348" s="291"/>
      <c r="DX348" s="291"/>
      <c r="DY348" s="291"/>
    </row>
    <row r="349" spans="1:129" ht="22.5" hidden="1" customHeight="1" x14ac:dyDescent="0.25">
      <c r="A349" s="290"/>
      <c r="B349" s="292"/>
      <c r="C349" s="290"/>
      <c r="D349" s="290"/>
      <c r="E349" s="291"/>
      <c r="F349" s="291"/>
      <c r="G349" s="291"/>
      <c r="H349" s="291"/>
      <c r="I349" s="291"/>
      <c r="J349" s="291"/>
      <c r="K349" s="291"/>
      <c r="L349" s="291"/>
      <c r="M349" s="291"/>
      <c r="N349" s="291"/>
      <c r="O349" s="291"/>
      <c r="P349" s="291"/>
      <c r="Q349" s="291"/>
      <c r="R349" s="291"/>
      <c r="S349" s="291"/>
      <c r="T349" s="291"/>
      <c r="U349" s="291"/>
      <c r="V349" s="291"/>
      <c r="W349" s="291"/>
      <c r="X349" s="291"/>
      <c r="Y349" s="291"/>
      <c r="Z349" s="291"/>
      <c r="AA349" s="291"/>
      <c r="AB349" s="291"/>
      <c r="AC349" s="291"/>
      <c r="AD349" s="291"/>
      <c r="AE349" s="291"/>
      <c r="AF349" s="291"/>
      <c r="AG349" s="291"/>
      <c r="AH349" s="291"/>
      <c r="AI349" s="291"/>
      <c r="AJ349" s="291"/>
      <c r="AK349" s="291"/>
      <c r="AL349" s="291"/>
      <c r="AM349" s="291"/>
      <c r="AN349" s="291"/>
      <c r="AO349" s="291"/>
      <c r="AP349" s="291"/>
      <c r="AQ349" s="291"/>
      <c r="AR349" s="291"/>
      <c r="AS349" s="291"/>
      <c r="AT349" s="291"/>
      <c r="AU349" s="291"/>
      <c r="AV349" s="291"/>
      <c r="AW349" s="291"/>
      <c r="AX349" s="291"/>
      <c r="AY349" s="291"/>
      <c r="AZ349" s="291"/>
      <c r="BA349" s="291"/>
      <c r="BB349" s="291"/>
      <c r="BC349" s="291"/>
      <c r="BD349" s="291"/>
      <c r="BE349" s="291"/>
      <c r="BF349" s="291"/>
      <c r="BG349" s="291"/>
      <c r="BH349" s="291"/>
      <c r="BI349" s="291"/>
      <c r="BJ349" s="291"/>
      <c r="BK349" s="291"/>
      <c r="BL349" s="291"/>
      <c r="BM349" s="291"/>
      <c r="BN349" s="291"/>
      <c r="BO349" s="291"/>
      <c r="BP349" s="291"/>
      <c r="BQ349" s="291"/>
      <c r="BR349" s="291"/>
      <c r="BS349" s="291"/>
      <c r="BT349" s="291"/>
      <c r="BU349" s="291"/>
      <c r="BV349" s="291"/>
      <c r="BW349" s="291"/>
      <c r="BX349" s="291"/>
      <c r="BY349" s="291"/>
      <c r="BZ349" s="291"/>
      <c r="CA349" s="291"/>
      <c r="CB349" s="291"/>
      <c r="CC349" s="291"/>
      <c r="CD349" s="291"/>
      <c r="CE349" s="291"/>
      <c r="CF349" s="291"/>
      <c r="CG349" s="291"/>
      <c r="CH349" s="291"/>
      <c r="CI349" s="291"/>
      <c r="CJ349" s="291"/>
      <c r="CK349" s="291"/>
      <c r="CL349" s="291"/>
      <c r="CM349" s="291"/>
      <c r="CN349" s="291"/>
      <c r="CO349" s="291"/>
      <c r="CP349" s="291"/>
      <c r="CQ349" s="291"/>
      <c r="CR349" s="291"/>
      <c r="CS349" s="291"/>
      <c r="CT349" s="291"/>
      <c r="CU349" s="291"/>
      <c r="CV349" s="291"/>
      <c r="CW349" s="291"/>
      <c r="CX349" s="291"/>
      <c r="CY349" s="291"/>
      <c r="CZ349" s="291"/>
      <c r="DA349" s="291"/>
      <c r="DB349" s="291"/>
      <c r="DC349" s="291"/>
      <c r="DD349" s="291"/>
      <c r="DE349" s="291"/>
      <c r="DF349" s="291"/>
      <c r="DG349" s="291"/>
      <c r="DH349" s="291"/>
      <c r="DI349" s="291"/>
      <c r="DJ349" s="291"/>
      <c r="DK349" s="291"/>
      <c r="DL349" s="291"/>
      <c r="DM349" s="291"/>
      <c r="DN349" s="291"/>
      <c r="DO349" s="291"/>
      <c r="DP349" s="291"/>
      <c r="DQ349" s="291"/>
      <c r="DR349" s="291"/>
      <c r="DS349" s="291"/>
      <c r="DT349" s="291"/>
      <c r="DU349" s="291"/>
      <c r="DV349" s="291"/>
      <c r="DW349" s="291"/>
      <c r="DX349" s="291"/>
      <c r="DY349" s="291"/>
    </row>
    <row r="350" spans="1:129" ht="22.5" hidden="1" customHeight="1" x14ac:dyDescent="0.25">
      <c r="A350" s="290"/>
      <c r="B350" s="292"/>
      <c r="C350" s="290"/>
      <c r="D350" s="290"/>
      <c r="E350" s="291"/>
      <c r="F350" s="291"/>
      <c r="G350" s="291"/>
      <c r="H350" s="291"/>
      <c r="I350" s="291"/>
      <c r="J350" s="291"/>
      <c r="K350" s="291"/>
      <c r="L350" s="291"/>
      <c r="M350" s="291"/>
      <c r="N350" s="291"/>
      <c r="O350" s="291"/>
      <c r="P350" s="291"/>
      <c r="Q350" s="291"/>
      <c r="R350" s="291"/>
      <c r="S350" s="291"/>
      <c r="T350" s="291"/>
      <c r="U350" s="291"/>
      <c r="V350" s="291"/>
      <c r="W350" s="291"/>
      <c r="X350" s="291"/>
      <c r="Y350" s="291"/>
      <c r="Z350" s="291"/>
      <c r="AA350" s="291"/>
      <c r="AB350" s="291"/>
      <c r="AC350" s="291"/>
      <c r="AD350" s="291"/>
      <c r="AE350" s="291"/>
      <c r="AF350" s="291"/>
      <c r="AG350" s="291"/>
      <c r="AH350" s="291"/>
      <c r="AI350" s="291"/>
      <c r="AJ350" s="291"/>
      <c r="AK350" s="291"/>
      <c r="AL350" s="291"/>
      <c r="AM350" s="291"/>
      <c r="AN350" s="291"/>
      <c r="AO350" s="291"/>
      <c r="AP350" s="291"/>
      <c r="AQ350" s="291"/>
      <c r="AR350" s="291"/>
      <c r="AS350" s="291"/>
      <c r="AT350" s="291"/>
      <c r="AU350" s="291"/>
      <c r="AV350" s="291"/>
      <c r="AW350" s="291"/>
      <c r="AX350" s="291"/>
      <c r="AY350" s="291"/>
      <c r="AZ350" s="291"/>
      <c r="BA350" s="291"/>
      <c r="BB350" s="291"/>
      <c r="BC350" s="291"/>
      <c r="BD350" s="291"/>
      <c r="BE350" s="291"/>
      <c r="BF350" s="291"/>
      <c r="BG350" s="291"/>
      <c r="BH350" s="291"/>
      <c r="BI350" s="291"/>
      <c r="BJ350" s="291"/>
      <c r="BK350" s="291"/>
      <c r="BL350" s="291"/>
      <c r="BM350" s="291"/>
      <c r="BN350" s="291"/>
      <c r="BO350" s="291"/>
      <c r="BP350" s="291"/>
      <c r="BQ350" s="291"/>
      <c r="BR350" s="291"/>
      <c r="BS350" s="291"/>
      <c r="BT350" s="291"/>
      <c r="BU350" s="291"/>
      <c r="BV350" s="291"/>
      <c r="BW350" s="291"/>
      <c r="BX350" s="291"/>
      <c r="BY350" s="291"/>
      <c r="BZ350" s="291"/>
      <c r="CA350" s="291"/>
      <c r="CB350" s="291"/>
      <c r="CC350" s="291"/>
      <c r="CD350" s="291"/>
      <c r="CE350" s="291"/>
      <c r="CF350" s="291"/>
      <c r="CG350" s="291"/>
      <c r="CH350" s="291"/>
      <c r="CI350" s="291"/>
      <c r="CJ350" s="291"/>
      <c r="CK350" s="291"/>
      <c r="CL350" s="291"/>
      <c r="CM350" s="291"/>
      <c r="CN350" s="291"/>
      <c r="CO350" s="291"/>
      <c r="CP350" s="291"/>
      <c r="CQ350" s="291"/>
      <c r="CR350" s="291"/>
      <c r="CS350" s="291"/>
      <c r="CT350" s="291"/>
      <c r="CU350" s="291"/>
      <c r="CV350" s="291"/>
      <c r="CW350" s="291"/>
      <c r="CX350" s="291"/>
      <c r="CY350" s="291"/>
      <c r="CZ350" s="291"/>
      <c r="DA350" s="291"/>
      <c r="DB350" s="291"/>
      <c r="DC350" s="291"/>
      <c r="DD350" s="291"/>
      <c r="DE350" s="291"/>
      <c r="DF350" s="291"/>
      <c r="DG350" s="291"/>
      <c r="DH350" s="291"/>
      <c r="DI350" s="291"/>
      <c r="DJ350" s="291"/>
      <c r="DK350" s="291"/>
      <c r="DL350" s="291"/>
      <c r="DM350" s="291"/>
      <c r="DN350" s="291"/>
      <c r="DO350" s="291"/>
      <c r="DP350" s="291"/>
      <c r="DQ350" s="291"/>
      <c r="DR350" s="291"/>
      <c r="DS350" s="291"/>
      <c r="DT350" s="291"/>
      <c r="DU350" s="291"/>
      <c r="DV350" s="291"/>
      <c r="DW350" s="291"/>
      <c r="DX350" s="291"/>
      <c r="DY350" s="291"/>
    </row>
    <row r="351" spans="1:129" ht="22.5" hidden="1" customHeight="1" x14ac:dyDescent="0.25">
      <c r="A351" s="290"/>
      <c r="B351" s="292"/>
      <c r="C351" s="290"/>
      <c r="D351" s="290"/>
      <c r="E351" s="291"/>
      <c r="F351" s="291"/>
      <c r="G351" s="291"/>
      <c r="H351" s="291"/>
      <c r="I351" s="291"/>
      <c r="J351" s="291"/>
      <c r="K351" s="291"/>
      <c r="L351" s="291"/>
      <c r="M351" s="291"/>
      <c r="N351" s="291"/>
      <c r="O351" s="291"/>
      <c r="P351" s="291"/>
      <c r="Q351" s="291"/>
      <c r="R351" s="291"/>
      <c r="S351" s="291"/>
      <c r="T351" s="291"/>
      <c r="U351" s="291"/>
      <c r="V351" s="291"/>
      <c r="W351" s="291"/>
      <c r="X351" s="291"/>
      <c r="Y351" s="291"/>
      <c r="Z351" s="291"/>
      <c r="AA351" s="291"/>
      <c r="AB351" s="291"/>
      <c r="AC351" s="291"/>
      <c r="AD351" s="291"/>
      <c r="AE351" s="291"/>
      <c r="AF351" s="291"/>
      <c r="AG351" s="291"/>
      <c r="AH351" s="291"/>
      <c r="AI351" s="291"/>
      <c r="AJ351" s="291"/>
      <c r="AK351" s="291"/>
      <c r="AL351" s="291"/>
      <c r="AM351" s="291"/>
      <c r="AN351" s="291"/>
      <c r="AO351" s="291"/>
      <c r="AP351" s="291"/>
      <c r="AQ351" s="291"/>
      <c r="AR351" s="291"/>
      <c r="AS351" s="291"/>
      <c r="AT351" s="291"/>
      <c r="AU351" s="291"/>
      <c r="AV351" s="291"/>
      <c r="AW351" s="291"/>
      <c r="AX351" s="291"/>
      <c r="AY351" s="291"/>
      <c r="AZ351" s="291"/>
      <c r="BA351" s="291"/>
      <c r="BB351" s="291"/>
      <c r="BC351" s="291"/>
      <c r="BD351" s="291"/>
      <c r="BE351" s="291"/>
      <c r="BF351" s="291"/>
      <c r="BG351" s="291"/>
      <c r="BH351" s="291"/>
      <c r="BI351" s="291"/>
      <c r="BJ351" s="291"/>
      <c r="BK351" s="291"/>
      <c r="BL351" s="291"/>
      <c r="BM351" s="291"/>
      <c r="BN351" s="291"/>
      <c r="BO351" s="291"/>
      <c r="BP351" s="291"/>
      <c r="BQ351" s="291"/>
      <c r="BR351" s="291"/>
      <c r="BS351" s="291"/>
      <c r="BT351" s="291"/>
      <c r="BU351" s="291"/>
      <c r="BV351" s="291"/>
      <c r="BW351" s="291"/>
      <c r="BX351" s="291"/>
      <c r="BY351" s="291"/>
      <c r="BZ351" s="291"/>
      <c r="CA351" s="291"/>
      <c r="CB351" s="291"/>
      <c r="CC351" s="291"/>
      <c r="CD351" s="291"/>
      <c r="CE351" s="291"/>
      <c r="CF351" s="291"/>
      <c r="CG351" s="291"/>
      <c r="CH351" s="291"/>
      <c r="CI351" s="291"/>
      <c r="CJ351" s="291"/>
      <c r="CK351" s="291"/>
      <c r="CL351" s="291"/>
      <c r="CM351" s="291"/>
      <c r="CN351" s="291"/>
      <c r="CO351" s="291"/>
      <c r="CP351" s="291"/>
      <c r="CQ351" s="291"/>
      <c r="CR351" s="291"/>
      <c r="CS351" s="291"/>
      <c r="CT351" s="291"/>
      <c r="CU351" s="291"/>
      <c r="CV351" s="291"/>
      <c r="CW351" s="291"/>
      <c r="CX351" s="291"/>
      <c r="CY351" s="291"/>
      <c r="CZ351" s="291"/>
      <c r="DA351" s="291"/>
      <c r="DB351" s="291"/>
      <c r="DC351" s="291"/>
      <c r="DD351" s="291"/>
      <c r="DE351" s="291"/>
      <c r="DF351" s="291"/>
      <c r="DG351" s="291"/>
      <c r="DH351" s="291"/>
      <c r="DI351" s="291"/>
      <c r="DJ351" s="291"/>
      <c r="DK351" s="291"/>
      <c r="DL351" s="291"/>
      <c r="DM351" s="291"/>
      <c r="DN351" s="291"/>
      <c r="DO351" s="291"/>
      <c r="DP351" s="291"/>
      <c r="DQ351" s="291"/>
      <c r="DR351" s="291"/>
      <c r="DS351" s="291"/>
      <c r="DT351" s="291"/>
      <c r="DU351" s="291"/>
      <c r="DV351" s="291"/>
      <c r="DW351" s="291"/>
      <c r="DX351" s="291"/>
      <c r="DY351" s="291"/>
    </row>
    <row r="352" spans="1:129" ht="22.5" hidden="1" customHeight="1" x14ac:dyDescent="0.25">
      <c r="A352" s="290"/>
      <c r="B352" s="292"/>
      <c r="C352" s="290"/>
      <c r="D352" s="290"/>
      <c r="E352" s="291"/>
      <c r="F352" s="291"/>
      <c r="G352" s="291"/>
      <c r="H352" s="291"/>
      <c r="I352" s="291"/>
      <c r="J352" s="291"/>
      <c r="K352" s="291"/>
      <c r="L352" s="291"/>
      <c r="M352" s="291"/>
      <c r="N352" s="291"/>
      <c r="O352" s="291"/>
      <c r="P352" s="291"/>
      <c r="Q352" s="291"/>
      <c r="R352" s="291"/>
      <c r="S352" s="291"/>
      <c r="T352" s="291"/>
      <c r="U352" s="291"/>
      <c r="V352" s="291"/>
      <c r="W352" s="291"/>
      <c r="X352" s="291"/>
      <c r="Y352" s="291"/>
      <c r="Z352" s="291"/>
      <c r="AA352" s="291"/>
      <c r="AB352" s="291"/>
      <c r="AC352" s="291"/>
      <c r="AD352" s="291"/>
      <c r="AE352" s="291"/>
      <c r="AF352" s="291"/>
      <c r="AG352" s="291"/>
      <c r="AH352" s="291"/>
      <c r="AI352" s="291"/>
      <c r="AJ352" s="291"/>
      <c r="AK352" s="291"/>
      <c r="AL352" s="291"/>
      <c r="AM352" s="291"/>
      <c r="AN352" s="291"/>
      <c r="AO352" s="291"/>
      <c r="AP352" s="291"/>
      <c r="AQ352" s="291"/>
      <c r="AR352" s="291"/>
      <c r="AS352" s="291"/>
      <c r="AT352" s="291"/>
      <c r="AU352" s="291"/>
      <c r="AV352" s="291"/>
      <c r="AW352" s="291"/>
      <c r="AX352" s="291"/>
      <c r="AY352" s="291"/>
      <c r="AZ352" s="291"/>
      <c r="BA352" s="291"/>
      <c r="BB352" s="291"/>
      <c r="BC352" s="291"/>
      <c r="BD352" s="291"/>
      <c r="BE352" s="291"/>
      <c r="BF352" s="291"/>
      <c r="BG352" s="291"/>
      <c r="BH352" s="291"/>
      <c r="BI352" s="291"/>
      <c r="BJ352" s="291"/>
      <c r="BK352" s="291"/>
      <c r="BL352" s="291"/>
      <c r="BM352" s="291"/>
      <c r="BN352" s="291"/>
      <c r="BO352" s="291"/>
      <c r="BP352" s="291"/>
      <c r="BQ352" s="291"/>
      <c r="BR352" s="291"/>
      <c r="BS352" s="291"/>
      <c r="BT352" s="291"/>
      <c r="BU352" s="291"/>
      <c r="BV352" s="291"/>
      <c r="BW352" s="291"/>
      <c r="BX352" s="291"/>
      <c r="BY352" s="291"/>
      <c r="BZ352" s="291"/>
      <c r="CA352" s="291"/>
      <c r="CB352" s="291"/>
      <c r="CC352" s="291"/>
      <c r="CD352" s="291"/>
      <c r="CE352" s="291"/>
      <c r="CF352" s="291"/>
      <c r="CG352" s="291"/>
      <c r="CH352" s="291"/>
      <c r="CI352" s="291"/>
      <c r="CJ352" s="291"/>
      <c r="CK352" s="291"/>
      <c r="CL352" s="291"/>
      <c r="CM352" s="291"/>
      <c r="CN352" s="291"/>
      <c r="CO352" s="291"/>
      <c r="CP352" s="291"/>
      <c r="CQ352" s="291"/>
      <c r="CR352" s="291"/>
      <c r="CS352" s="291"/>
      <c r="CT352" s="291"/>
      <c r="CU352" s="291"/>
      <c r="CV352" s="291"/>
      <c r="CW352" s="291"/>
      <c r="CX352" s="291"/>
      <c r="CY352" s="291"/>
      <c r="CZ352" s="291"/>
      <c r="DA352" s="291"/>
      <c r="DB352" s="291"/>
      <c r="DC352" s="291"/>
      <c r="DD352" s="291"/>
      <c r="DE352" s="291"/>
      <c r="DF352" s="291"/>
      <c r="DG352" s="291"/>
      <c r="DH352" s="291"/>
      <c r="DI352" s="291"/>
      <c r="DJ352" s="291"/>
      <c r="DK352" s="291"/>
      <c r="DL352" s="291"/>
      <c r="DM352" s="291"/>
      <c r="DN352" s="291"/>
      <c r="DO352" s="291"/>
      <c r="DP352" s="291"/>
      <c r="DQ352" s="291"/>
      <c r="DR352" s="291"/>
      <c r="DS352" s="291"/>
      <c r="DT352" s="291"/>
      <c r="DU352" s="291"/>
      <c r="DV352" s="291"/>
      <c r="DW352" s="291"/>
      <c r="DX352" s="291"/>
      <c r="DY352" s="291"/>
    </row>
    <row r="353" spans="1:129" ht="22.5" hidden="1" customHeight="1" x14ac:dyDescent="0.25">
      <c r="A353" s="290"/>
      <c r="B353" s="292"/>
      <c r="C353" s="290"/>
      <c r="D353" s="290"/>
      <c r="E353" s="291"/>
      <c r="F353" s="291"/>
      <c r="G353" s="291"/>
      <c r="H353" s="291"/>
      <c r="I353" s="291"/>
      <c r="J353" s="291"/>
      <c r="K353" s="291"/>
      <c r="L353" s="291"/>
      <c r="M353" s="291"/>
      <c r="N353" s="291"/>
      <c r="O353" s="291"/>
      <c r="P353" s="291"/>
      <c r="Q353" s="291"/>
      <c r="R353" s="291"/>
      <c r="S353" s="291"/>
      <c r="T353" s="291"/>
      <c r="U353" s="291"/>
      <c r="V353" s="291"/>
      <c r="W353" s="291"/>
      <c r="X353" s="291"/>
      <c r="Y353" s="291"/>
      <c r="Z353" s="291"/>
      <c r="AA353" s="291"/>
      <c r="AB353" s="291"/>
      <c r="AC353" s="291"/>
      <c r="AD353" s="291"/>
      <c r="AE353" s="291"/>
      <c r="AF353" s="291"/>
      <c r="AG353" s="291"/>
      <c r="AH353" s="291"/>
      <c r="AI353" s="291"/>
      <c r="AJ353" s="291"/>
      <c r="AK353" s="291"/>
      <c r="AL353" s="291"/>
      <c r="AM353" s="291"/>
      <c r="AN353" s="291"/>
      <c r="AO353" s="291"/>
      <c r="AP353" s="291"/>
      <c r="AQ353" s="291"/>
      <c r="AR353" s="291"/>
      <c r="AS353" s="291"/>
      <c r="AT353" s="291"/>
      <c r="AU353" s="291"/>
      <c r="AV353" s="291"/>
      <c r="AW353" s="291"/>
      <c r="AX353" s="291"/>
      <c r="AY353" s="291"/>
      <c r="AZ353" s="291"/>
      <c r="BA353" s="291"/>
      <c r="BB353" s="291"/>
      <c r="BC353" s="291"/>
      <c r="BD353" s="291"/>
      <c r="BE353" s="291"/>
      <c r="BF353" s="291"/>
      <c r="BG353" s="291"/>
      <c r="BH353" s="291"/>
      <c r="BI353" s="291"/>
      <c r="BJ353" s="291"/>
      <c r="BK353" s="291"/>
      <c r="BL353" s="291"/>
      <c r="BM353" s="291"/>
      <c r="BN353" s="291"/>
      <c r="BO353" s="291"/>
      <c r="BP353" s="291"/>
      <c r="BQ353" s="291"/>
      <c r="BR353" s="291"/>
      <c r="BS353" s="291"/>
      <c r="BT353" s="291"/>
      <c r="BU353" s="291"/>
      <c r="BV353" s="291"/>
      <c r="BW353" s="291"/>
      <c r="BX353" s="291"/>
      <c r="BY353" s="291"/>
      <c r="BZ353" s="291"/>
      <c r="CA353" s="291"/>
      <c r="CB353" s="291"/>
      <c r="CC353" s="291"/>
      <c r="CD353" s="291"/>
      <c r="CE353" s="291"/>
      <c r="CF353" s="291"/>
      <c r="CG353" s="291"/>
      <c r="CH353" s="291"/>
      <c r="CI353" s="291"/>
      <c r="CJ353" s="291"/>
      <c r="CK353" s="291"/>
      <c r="CL353" s="291"/>
      <c r="CM353" s="291"/>
      <c r="CN353" s="291"/>
      <c r="CO353" s="291"/>
      <c r="CP353" s="291"/>
      <c r="CQ353" s="291"/>
      <c r="CR353" s="291"/>
      <c r="CS353" s="291"/>
      <c r="CT353" s="291"/>
      <c r="CU353" s="291"/>
      <c r="CV353" s="291"/>
      <c r="CW353" s="291"/>
      <c r="CX353" s="291"/>
      <c r="CY353" s="291"/>
      <c r="CZ353" s="291"/>
      <c r="DA353" s="291"/>
      <c r="DB353" s="291"/>
      <c r="DC353" s="291"/>
      <c r="DD353" s="291"/>
      <c r="DE353" s="291"/>
      <c r="DF353" s="291"/>
      <c r="DG353" s="291"/>
      <c r="DH353" s="291"/>
      <c r="DI353" s="291"/>
      <c r="DJ353" s="291"/>
      <c r="DK353" s="291"/>
      <c r="DL353" s="291"/>
      <c r="DM353" s="291"/>
      <c r="DN353" s="291"/>
      <c r="DO353" s="291"/>
      <c r="DP353" s="291"/>
      <c r="DQ353" s="291"/>
      <c r="DR353" s="291"/>
      <c r="DS353" s="291"/>
      <c r="DT353" s="291"/>
      <c r="DU353" s="291"/>
      <c r="DV353" s="291"/>
      <c r="DW353" s="291"/>
      <c r="DX353" s="291"/>
      <c r="DY353" s="291"/>
    </row>
    <row r="354" spans="1:129" ht="22.5" hidden="1" customHeight="1" x14ac:dyDescent="0.25">
      <c r="A354" s="290"/>
      <c r="B354" s="292"/>
      <c r="C354" s="290"/>
      <c r="D354" s="290"/>
      <c r="E354" s="291"/>
      <c r="F354" s="291"/>
      <c r="G354" s="291"/>
      <c r="H354" s="291"/>
      <c r="I354" s="291"/>
      <c r="J354" s="291"/>
      <c r="K354" s="291"/>
      <c r="L354" s="291"/>
      <c r="M354" s="291"/>
      <c r="N354" s="291"/>
      <c r="O354" s="291"/>
      <c r="P354" s="291"/>
      <c r="Q354" s="291"/>
      <c r="R354" s="291"/>
      <c r="S354" s="291"/>
      <c r="T354" s="291"/>
      <c r="U354" s="291"/>
      <c r="V354" s="291"/>
      <c r="W354" s="291"/>
      <c r="X354" s="291"/>
      <c r="Y354" s="291"/>
      <c r="Z354" s="291"/>
      <c r="AA354" s="291"/>
      <c r="AB354" s="291"/>
      <c r="AC354" s="291"/>
      <c r="AD354" s="291"/>
      <c r="AE354" s="291"/>
      <c r="AF354" s="291"/>
      <c r="AG354" s="291"/>
      <c r="AH354" s="291"/>
      <c r="AI354" s="291"/>
      <c r="AJ354" s="291"/>
      <c r="AK354" s="291"/>
      <c r="AL354" s="291"/>
      <c r="AM354" s="291"/>
      <c r="AN354" s="291"/>
      <c r="AO354" s="291"/>
      <c r="AP354" s="291"/>
      <c r="AQ354" s="291"/>
      <c r="AR354" s="291"/>
      <c r="AS354" s="291"/>
      <c r="AT354" s="291"/>
      <c r="AU354" s="291"/>
      <c r="AV354" s="291"/>
      <c r="AW354" s="291"/>
      <c r="AX354" s="291"/>
      <c r="AY354" s="291"/>
      <c r="AZ354" s="291"/>
      <c r="BA354" s="291"/>
      <c r="BB354" s="291"/>
      <c r="BC354" s="291"/>
      <c r="BD354" s="291"/>
      <c r="BE354" s="291"/>
      <c r="BF354" s="291"/>
      <c r="BG354" s="291"/>
      <c r="BH354" s="291"/>
      <c r="BI354" s="291"/>
      <c r="BJ354" s="291"/>
      <c r="BK354" s="291"/>
      <c r="BL354" s="291"/>
      <c r="BM354" s="291"/>
      <c r="BN354" s="291"/>
      <c r="BO354" s="291"/>
      <c r="BP354" s="291"/>
      <c r="BQ354" s="291"/>
      <c r="BR354" s="291"/>
      <c r="BS354" s="291"/>
      <c r="BT354" s="291"/>
      <c r="BU354" s="291"/>
      <c r="BV354" s="291"/>
      <c r="BW354" s="291"/>
      <c r="BX354" s="291"/>
      <c r="BY354" s="291"/>
      <c r="BZ354" s="291"/>
      <c r="CA354" s="291"/>
      <c r="CB354" s="291"/>
      <c r="CC354" s="291"/>
      <c r="CD354" s="291"/>
      <c r="CE354" s="291"/>
      <c r="CF354" s="291"/>
      <c r="CG354" s="291"/>
      <c r="CH354" s="291"/>
      <c r="CI354" s="291"/>
      <c r="CJ354" s="291"/>
      <c r="CK354" s="291"/>
      <c r="CL354" s="291"/>
      <c r="CM354" s="291"/>
      <c r="CN354" s="291"/>
      <c r="CO354" s="291"/>
      <c r="CP354" s="291"/>
      <c r="CQ354" s="291"/>
      <c r="CR354" s="291"/>
      <c r="CS354" s="291"/>
      <c r="CT354" s="291"/>
      <c r="CU354" s="291"/>
      <c r="CV354" s="291"/>
      <c r="CW354" s="291"/>
      <c r="CX354" s="291"/>
      <c r="CY354" s="291"/>
      <c r="CZ354" s="291"/>
      <c r="DA354" s="291"/>
      <c r="DB354" s="291"/>
      <c r="DC354" s="291"/>
      <c r="DD354" s="291"/>
      <c r="DE354" s="291"/>
      <c r="DF354" s="291"/>
      <c r="DG354" s="291"/>
      <c r="DH354" s="291"/>
      <c r="DI354" s="291"/>
      <c r="DJ354" s="291"/>
      <c r="DK354" s="291"/>
      <c r="DL354" s="291"/>
      <c r="DM354" s="291"/>
      <c r="DN354" s="291"/>
      <c r="DO354" s="291"/>
      <c r="DP354" s="291"/>
      <c r="DQ354" s="291"/>
      <c r="DR354" s="291"/>
      <c r="DS354" s="291"/>
      <c r="DT354" s="291"/>
      <c r="DU354" s="291"/>
      <c r="DV354" s="291"/>
      <c r="DW354" s="291"/>
      <c r="DX354" s="291"/>
      <c r="DY354" s="291"/>
    </row>
    <row r="355" spans="1:129" ht="22.5" hidden="1" customHeight="1" x14ac:dyDescent="0.25">
      <c r="A355" s="290"/>
      <c r="B355" s="292"/>
      <c r="C355" s="290"/>
      <c r="D355" s="290"/>
      <c r="E355" s="291"/>
      <c r="F355" s="291"/>
      <c r="G355" s="291"/>
      <c r="H355" s="291"/>
      <c r="I355" s="291"/>
      <c r="J355" s="291"/>
      <c r="K355" s="291"/>
      <c r="L355" s="291"/>
      <c r="M355" s="291"/>
      <c r="N355" s="291"/>
      <c r="O355" s="291"/>
      <c r="P355" s="291"/>
      <c r="Q355" s="291"/>
      <c r="R355" s="291"/>
      <c r="S355" s="291"/>
      <c r="T355" s="291"/>
      <c r="U355" s="291"/>
      <c r="V355" s="291"/>
      <c r="W355" s="291"/>
      <c r="X355" s="291"/>
      <c r="Y355" s="291"/>
      <c r="Z355" s="291"/>
      <c r="AA355" s="291"/>
      <c r="AB355" s="291"/>
      <c r="AC355" s="291"/>
      <c r="AD355" s="291"/>
      <c r="AE355" s="291"/>
      <c r="AF355" s="291"/>
      <c r="AG355" s="291"/>
      <c r="AH355" s="291"/>
      <c r="AI355" s="291"/>
      <c r="AJ355" s="291"/>
      <c r="AK355" s="291"/>
      <c r="AL355" s="291"/>
      <c r="AM355" s="291"/>
      <c r="AN355" s="291"/>
      <c r="AO355" s="291"/>
      <c r="AP355" s="291"/>
      <c r="AQ355" s="291"/>
      <c r="AR355" s="291"/>
      <c r="AS355" s="291"/>
      <c r="AT355" s="291"/>
      <c r="AU355" s="291"/>
      <c r="AV355" s="291"/>
      <c r="AW355" s="291"/>
      <c r="AX355" s="291"/>
      <c r="AY355" s="291"/>
      <c r="AZ355" s="291"/>
      <c r="BA355" s="291"/>
      <c r="BB355" s="291"/>
      <c r="BC355" s="291"/>
      <c r="BD355" s="291"/>
      <c r="BE355" s="291"/>
      <c r="BF355" s="291"/>
      <c r="BG355" s="291"/>
      <c r="BH355" s="291"/>
      <c r="BI355" s="291"/>
      <c r="BJ355" s="291"/>
      <c r="BK355" s="291"/>
      <c r="BL355" s="291"/>
      <c r="BM355" s="291"/>
      <c r="BN355" s="291"/>
      <c r="BO355" s="291"/>
      <c r="BP355" s="291"/>
      <c r="BQ355" s="291"/>
      <c r="BR355" s="291"/>
      <c r="BS355" s="291"/>
      <c r="BT355" s="291"/>
      <c r="BU355" s="291"/>
      <c r="BV355" s="291"/>
      <c r="BW355" s="291"/>
      <c r="BX355" s="291"/>
      <c r="BY355" s="291"/>
      <c r="BZ355" s="291"/>
      <c r="CA355" s="291"/>
      <c r="CB355" s="291"/>
      <c r="CC355" s="291"/>
      <c r="CD355" s="291"/>
      <c r="CE355" s="291"/>
      <c r="CF355" s="291"/>
      <c r="CG355" s="291"/>
      <c r="CH355" s="291"/>
      <c r="CI355" s="291"/>
      <c r="CJ355" s="291"/>
      <c r="CK355" s="291"/>
      <c r="CL355" s="291"/>
      <c r="CM355" s="291"/>
      <c r="CN355" s="291"/>
      <c r="CO355" s="291"/>
      <c r="CP355" s="291"/>
      <c r="CQ355" s="291"/>
      <c r="CR355" s="291"/>
      <c r="CS355" s="291"/>
      <c r="CT355" s="291"/>
      <c r="CU355" s="291"/>
      <c r="CV355" s="291"/>
      <c r="CW355" s="291"/>
      <c r="CX355" s="291"/>
      <c r="CY355" s="291"/>
      <c r="CZ355" s="291"/>
      <c r="DA355" s="291"/>
      <c r="DB355" s="291"/>
      <c r="DC355" s="291"/>
      <c r="DD355" s="291"/>
      <c r="DE355" s="291"/>
      <c r="DF355" s="291"/>
      <c r="DG355" s="291"/>
      <c r="DH355" s="291"/>
      <c r="DI355" s="291"/>
      <c r="DJ355" s="291"/>
      <c r="DK355" s="291"/>
      <c r="DL355" s="291"/>
      <c r="DM355" s="291"/>
      <c r="DN355" s="291"/>
      <c r="DO355" s="291"/>
      <c r="DP355" s="291"/>
      <c r="DQ355" s="291"/>
      <c r="DR355" s="291"/>
      <c r="DS355" s="291"/>
      <c r="DT355" s="291"/>
      <c r="DU355" s="291"/>
      <c r="DV355" s="291"/>
      <c r="DW355" s="291"/>
      <c r="DX355" s="291"/>
      <c r="DY355" s="291"/>
    </row>
    <row r="356" spans="1:129" ht="22.5" hidden="1" customHeight="1" x14ac:dyDescent="0.25">
      <c r="A356" s="290"/>
      <c r="B356" s="292"/>
      <c r="C356" s="290"/>
      <c r="D356" s="290"/>
      <c r="E356" s="291"/>
      <c r="F356" s="291"/>
      <c r="G356" s="291"/>
      <c r="H356" s="291"/>
      <c r="I356" s="291"/>
      <c r="J356" s="291"/>
      <c r="K356" s="291"/>
      <c r="L356" s="291"/>
      <c r="M356" s="291"/>
      <c r="N356" s="291"/>
      <c r="O356" s="291"/>
      <c r="P356" s="291"/>
      <c r="Q356" s="291"/>
      <c r="R356" s="291"/>
      <c r="S356" s="291"/>
      <c r="T356" s="291"/>
      <c r="U356" s="291"/>
      <c r="V356" s="291"/>
      <c r="W356" s="291"/>
      <c r="X356" s="291"/>
      <c r="Y356" s="291"/>
      <c r="Z356" s="291"/>
      <c r="AA356" s="291"/>
      <c r="AB356" s="291"/>
      <c r="AC356" s="291"/>
      <c r="AD356" s="291"/>
      <c r="AE356" s="291"/>
      <c r="AF356" s="291"/>
      <c r="AG356" s="291"/>
      <c r="AH356" s="291"/>
      <c r="AI356" s="291"/>
      <c r="AJ356" s="291"/>
      <c r="AK356" s="291"/>
      <c r="AL356" s="291"/>
      <c r="AM356" s="291"/>
      <c r="AN356" s="291"/>
      <c r="AO356" s="291"/>
      <c r="AP356" s="291"/>
      <c r="AQ356" s="291"/>
      <c r="AR356" s="291"/>
      <c r="AS356" s="291"/>
      <c r="AT356" s="291"/>
      <c r="AU356" s="291"/>
      <c r="AV356" s="291"/>
      <c r="AW356" s="291"/>
      <c r="AX356" s="291"/>
      <c r="AY356" s="291"/>
      <c r="AZ356" s="291"/>
      <c r="BA356" s="291"/>
      <c r="BB356" s="291"/>
      <c r="BC356" s="291"/>
      <c r="BD356" s="291"/>
      <c r="BE356" s="291"/>
      <c r="BF356" s="291"/>
      <c r="BG356" s="291"/>
      <c r="BH356" s="291"/>
      <c r="BI356" s="291"/>
      <c r="BJ356" s="291"/>
      <c r="BK356" s="291"/>
      <c r="BL356" s="291"/>
      <c r="BM356" s="291"/>
      <c r="BN356" s="291"/>
      <c r="BO356" s="291"/>
      <c r="BP356" s="291"/>
      <c r="BQ356" s="291"/>
      <c r="BR356" s="291"/>
      <c r="BS356" s="291"/>
      <c r="BT356" s="291"/>
      <c r="BU356" s="291"/>
      <c r="BV356" s="291"/>
      <c r="BW356" s="291"/>
      <c r="BX356" s="291"/>
      <c r="BY356" s="291"/>
      <c r="BZ356" s="291"/>
      <c r="CA356" s="291"/>
      <c r="CB356" s="291"/>
      <c r="CC356" s="291"/>
      <c r="CD356" s="291"/>
      <c r="CE356" s="291"/>
      <c r="CF356" s="291"/>
      <c r="CG356" s="291"/>
      <c r="CH356" s="291"/>
      <c r="CI356" s="291"/>
      <c r="CJ356" s="291"/>
      <c r="CK356" s="291"/>
      <c r="CL356" s="291"/>
      <c r="CM356" s="291"/>
      <c r="CN356" s="291"/>
      <c r="CO356" s="291"/>
      <c r="CP356" s="291"/>
      <c r="CQ356" s="291"/>
      <c r="CR356" s="291"/>
      <c r="CS356" s="291"/>
      <c r="CT356" s="291"/>
      <c r="CU356" s="291"/>
      <c r="CV356" s="291"/>
      <c r="CW356" s="291"/>
      <c r="CX356" s="291"/>
      <c r="CY356" s="291"/>
      <c r="CZ356" s="291"/>
      <c r="DA356" s="291"/>
      <c r="DB356" s="291"/>
      <c r="DC356" s="291"/>
      <c r="DD356" s="291"/>
      <c r="DE356" s="291"/>
      <c r="DF356" s="291"/>
      <c r="DG356" s="291"/>
      <c r="DH356" s="291"/>
      <c r="DI356" s="291"/>
      <c r="DJ356" s="291"/>
      <c r="DK356" s="291"/>
      <c r="DL356" s="291"/>
      <c r="DM356" s="291"/>
      <c r="DN356" s="291"/>
      <c r="DO356" s="291"/>
      <c r="DP356" s="291"/>
      <c r="DQ356" s="291"/>
      <c r="DR356" s="291"/>
      <c r="DS356" s="291"/>
      <c r="DT356" s="291"/>
      <c r="DU356" s="291"/>
      <c r="DV356" s="291"/>
      <c r="DW356" s="291"/>
      <c r="DX356" s="291"/>
      <c r="DY356" s="291"/>
    </row>
    <row r="357" spans="1:129" ht="22.5" hidden="1" customHeight="1" x14ac:dyDescent="0.25">
      <c r="A357" s="290"/>
      <c r="B357" s="292"/>
      <c r="C357" s="290"/>
      <c r="D357" s="290"/>
      <c r="E357" s="291"/>
      <c r="F357" s="291"/>
      <c r="G357" s="291"/>
      <c r="H357" s="291"/>
      <c r="I357" s="291"/>
      <c r="J357" s="291"/>
      <c r="K357" s="291"/>
      <c r="L357" s="291"/>
      <c r="M357" s="291"/>
      <c r="N357" s="291"/>
      <c r="O357" s="291"/>
      <c r="P357" s="291"/>
      <c r="Q357" s="291"/>
      <c r="R357" s="291"/>
      <c r="S357" s="291"/>
      <c r="T357" s="291"/>
      <c r="U357" s="291"/>
      <c r="V357" s="291"/>
      <c r="W357" s="291"/>
      <c r="X357" s="291"/>
      <c r="Y357" s="291"/>
      <c r="Z357" s="291"/>
      <c r="AA357" s="291"/>
      <c r="AB357" s="291"/>
      <c r="AC357" s="291"/>
      <c r="AD357" s="291"/>
      <c r="AE357" s="291"/>
      <c r="AF357" s="291"/>
      <c r="AG357" s="291"/>
      <c r="AH357" s="291"/>
      <c r="AI357" s="291"/>
      <c r="AJ357" s="291"/>
      <c r="AK357" s="291"/>
      <c r="AL357" s="291"/>
      <c r="AM357" s="291"/>
      <c r="AN357" s="291"/>
      <c r="AO357" s="291"/>
      <c r="AP357" s="291"/>
      <c r="AQ357" s="291"/>
      <c r="AR357" s="291"/>
      <c r="AS357" s="291"/>
      <c r="AT357" s="291"/>
      <c r="AU357" s="291"/>
      <c r="AV357" s="291"/>
      <c r="AW357" s="291"/>
      <c r="AX357" s="291"/>
      <c r="AY357" s="291"/>
      <c r="AZ357" s="291"/>
      <c r="BA357" s="291"/>
      <c r="BB357" s="291"/>
      <c r="BC357" s="291"/>
      <c r="BD357" s="291"/>
      <c r="BE357" s="291"/>
      <c r="BF357" s="291"/>
      <c r="BG357" s="291"/>
      <c r="BH357" s="291"/>
      <c r="BI357" s="291"/>
      <c r="BJ357" s="291"/>
      <c r="BK357" s="291"/>
      <c r="BL357" s="291"/>
      <c r="BM357" s="291"/>
      <c r="BN357" s="291"/>
      <c r="BO357" s="291"/>
      <c r="BP357" s="291"/>
      <c r="BQ357" s="291"/>
      <c r="BR357" s="291"/>
      <c r="BS357" s="291"/>
      <c r="BT357" s="291"/>
      <c r="BU357" s="291"/>
      <c r="BV357" s="291"/>
      <c r="BW357" s="291"/>
      <c r="BX357" s="291"/>
      <c r="BY357" s="291"/>
      <c r="BZ357" s="291"/>
      <c r="CA357" s="291"/>
      <c r="CB357" s="291"/>
      <c r="CC357" s="291"/>
      <c r="CD357" s="291"/>
      <c r="CE357" s="291"/>
      <c r="CF357" s="291"/>
      <c r="CG357" s="291"/>
      <c r="CH357" s="291"/>
      <c r="CI357" s="291"/>
      <c r="CJ357" s="291"/>
      <c r="CK357" s="291"/>
      <c r="CL357" s="291"/>
      <c r="CM357" s="291"/>
      <c r="CN357" s="291"/>
      <c r="CO357" s="291"/>
      <c r="CP357" s="291"/>
      <c r="CQ357" s="291"/>
      <c r="CR357" s="291"/>
      <c r="CS357" s="291"/>
      <c r="CT357" s="291"/>
      <c r="CU357" s="291"/>
      <c r="CV357" s="291"/>
      <c r="CW357" s="291"/>
      <c r="CX357" s="291"/>
      <c r="CY357" s="291"/>
      <c r="CZ357" s="291"/>
      <c r="DA357" s="291"/>
      <c r="DB357" s="291"/>
      <c r="DC357" s="291"/>
      <c r="DD357" s="291"/>
      <c r="DE357" s="291"/>
      <c r="DF357" s="291"/>
      <c r="DG357" s="291"/>
      <c r="DH357" s="291"/>
      <c r="DI357" s="291"/>
      <c r="DJ357" s="291"/>
      <c r="DK357" s="291"/>
      <c r="DL357" s="291"/>
      <c r="DM357" s="291"/>
      <c r="DN357" s="291"/>
      <c r="DO357" s="291"/>
      <c r="DP357" s="291"/>
      <c r="DQ357" s="291"/>
      <c r="DR357" s="291"/>
      <c r="DS357" s="291"/>
      <c r="DT357" s="291"/>
      <c r="DU357" s="291"/>
      <c r="DV357" s="291"/>
      <c r="DW357" s="291"/>
      <c r="DX357" s="291"/>
      <c r="DY357" s="291"/>
    </row>
    <row r="358" spans="1:129" ht="22.5" hidden="1" customHeight="1" x14ac:dyDescent="0.25">
      <c r="A358" s="290"/>
      <c r="B358" s="292"/>
      <c r="C358" s="290"/>
      <c r="D358" s="290"/>
      <c r="E358" s="291"/>
      <c r="F358" s="291"/>
      <c r="G358" s="291"/>
      <c r="H358" s="291"/>
      <c r="I358" s="291"/>
      <c r="J358" s="291"/>
      <c r="K358" s="291"/>
      <c r="L358" s="291"/>
      <c r="M358" s="291"/>
      <c r="N358" s="291"/>
      <c r="O358" s="291"/>
      <c r="P358" s="291"/>
      <c r="Q358" s="291"/>
      <c r="R358" s="291"/>
      <c r="S358" s="291"/>
      <c r="T358" s="291"/>
      <c r="U358" s="291"/>
      <c r="V358" s="291"/>
      <c r="W358" s="291"/>
      <c r="X358" s="291"/>
      <c r="Y358" s="291"/>
      <c r="Z358" s="291"/>
      <c r="AA358" s="291"/>
      <c r="AB358" s="291"/>
      <c r="AC358" s="291"/>
      <c r="AD358" s="291"/>
      <c r="AE358" s="291"/>
      <c r="AF358" s="291"/>
      <c r="AG358" s="291"/>
      <c r="AH358" s="291"/>
      <c r="AI358" s="291"/>
      <c r="AJ358" s="291"/>
      <c r="AK358" s="291"/>
      <c r="AL358" s="291"/>
      <c r="AM358" s="291"/>
      <c r="AN358" s="291"/>
      <c r="AO358" s="291"/>
      <c r="AP358" s="291"/>
      <c r="AQ358" s="291"/>
      <c r="AR358" s="291"/>
      <c r="AS358" s="291"/>
      <c r="AT358" s="291"/>
      <c r="AU358" s="291"/>
      <c r="AV358" s="291"/>
      <c r="AW358" s="291"/>
      <c r="AX358" s="291"/>
      <c r="AY358" s="291"/>
      <c r="AZ358" s="291"/>
      <c r="BA358" s="291"/>
      <c r="BB358" s="291"/>
      <c r="BC358" s="291"/>
      <c r="BD358" s="291"/>
      <c r="BE358" s="291"/>
      <c r="BF358" s="291"/>
      <c r="BG358" s="291"/>
      <c r="BH358" s="291"/>
      <c r="BI358" s="291"/>
      <c r="BJ358" s="291"/>
      <c r="BK358" s="291"/>
      <c r="BL358" s="291"/>
      <c r="BM358" s="291"/>
      <c r="BN358" s="291"/>
      <c r="BO358" s="291"/>
      <c r="BP358" s="291"/>
      <c r="BQ358" s="291"/>
      <c r="BR358" s="291"/>
      <c r="BS358" s="291"/>
      <c r="BT358" s="291"/>
      <c r="BU358" s="291"/>
      <c r="BV358" s="291"/>
      <c r="BW358" s="291"/>
      <c r="BX358" s="291"/>
      <c r="BY358" s="291"/>
      <c r="BZ358" s="291"/>
      <c r="CA358" s="291"/>
      <c r="CB358" s="291"/>
      <c r="CC358" s="291"/>
      <c r="CD358" s="291"/>
      <c r="CE358" s="291"/>
      <c r="CF358" s="291"/>
      <c r="CG358" s="291"/>
      <c r="CH358" s="291"/>
      <c r="CI358" s="291"/>
      <c r="CJ358" s="291"/>
      <c r="CK358" s="291"/>
      <c r="CL358" s="291"/>
      <c r="CM358" s="291"/>
      <c r="CN358" s="291"/>
      <c r="CO358" s="291"/>
      <c r="CP358" s="291"/>
      <c r="CQ358" s="291"/>
      <c r="CR358" s="291"/>
      <c r="CS358" s="291"/>
      <c r="CT358" s="291"/>
      <c r="CU358" s="291"/>
      <c r="CV358" s="291"/>
      <c r="CW358" s="291"/>
      <c r="CX358" s="291"/>
      <c r="CY358" s="291"/>
      <c r="CZ358" s="291"/>
      <c r="DA358" s="291"/>
      <c r="DB358" s="291"/>
      <c r="DC358" s="291"/>
      <c r="DD358" s="291"/>
      <c r="DE358" s="291"/>
      <c r="DF358" s="291"/>
      <c r="DG358" s="291"/>
      <c r="DH358" s="291"/>
      <c r="DI358" s="291"/>
      <c r="DJ358" s="291"/>
      <c r="DK358" s="291"/>
      <c r="DL358" s="291"/>
      <c r="DM358" s="291"/>
      <c r="DN358" s="291"/>
      <c r="DO358" s="291"/>
      <c r="DP358" s="291"/>
      <c r="DQ358" s="291"/>
      <c r="DR358" s="291"/>
      <c r="DS358" s="291"/>
      <c r="DT358" s="291"/>
      <c r="DU358" s="291"/>
      <c r="DV358" s="291"/>
      <c r="DW358" s="291"/>
      <c r="DX358" s="291"/>
      <c r="DY358" s="291"/>
    </row>
    <row r="359" spans="1:129" ht="22.5" hidden="1" customHeight="1" x14ac:dyDescent="0.25">
      <c r="A359" s="290"/>
      <c r="B359" s="292"/>
      <c r="C359" s="290"/>
      <c r="D359" s="290"/>
      <c r="E359" s="291"/>
      <c r="F359" s="291"/>
      <c r="G359" s="291"/>
      <c r="H359" s="291"/>
      <c r="I359" s="291"/>
      <c r="J359" s="291"/>
      <c r="K359" s="291"/>
      <c r="L359" s="291"/>
      <c r="M359" s="291"/>
      <c r="N359" s="291"/>
      <c r="O359" s="291"/>
      <c r="P359" s="291"/>
      <c r="Q359" s="291"/>
      <c r="R359" s="291"/>
      <c r="S359" s="291"/>
      <c r="T359" s="291"/>
      <c r="U359" s="291"/>
      <c r="V359" s="291"/>
      <c r="W359" s="291"/>
      <c r="X359" s="291"/>
      <c r="Y359" s="291"/>
      <c r="Z359" s="291"/>
      <c r="AA359" s="291"/>
      <c r="AB359" s="291"/>
      <c r="AC359" s="291"/>
      <c r="AD359" s="291"/>
      <c r="AE359" s="291"/>
      <c r="AF359" s="291"/>
      <c r="AG359" s="291"/>
      <c r="AH359" s="291"/>
      <c r="AI359" s="291"/>
      <c r="AJ359" s="291"/>
      <c r="AK359" s="291"/>
      <c r="AL359" s="291"/>
      <c r="AM359" s="291"/>
      <c r="AN359" s="291"/>
      <c r="AO359" s="291"/>
      <c r="AP359" s="291"/>
      <c r="AQ359" s="291"/>
      <c r="AR359" s="291"/>
      <c r="AS359" s="291"/>
      <c r="AT359" s="291"/>
      <c r="AU359" s="291"/>
      <c r="AV359" s="291"/>
      <c r="AW359" s="291"/>
      <c r="AX359" s="291"/>
      <c r="AY359" s="291"/>
      <c r="AZ359" s="291"/>
      <c r="BA359" s="291"/>
      <c r="BB359" s="291"/>
      <c r="BC359" s="291"/>
      <c r="BD359" s="291"/>
      <c r="BE359" s="291"/>
      <c r="BF359" s="291"/>
      <c r="BG359" s="291"/>
      <c r="BH359" s="291"/>
      <c r="BI359" s="291"/>
      <c r="BJ359" s="291"/>
      <c r="BK359" s="291"/>
      <c r="BL359" s="291"/>
      <c r="BM359" s="291"/>
      <c r="BN359" s="291"/>
      <c r="BO359" s="291"/>
      <c r="BP359" s="291"/>
      <c r="BQ359" s="291"/>
      <c r="BR359" s="291"/>
      <c r="BS359" s="291"/>
      <c r="BT359" s="291"/>
      <c r="BU359" s="291"/>
      <c r="BV359" s="291"/>
      <c r="BW359" s="291"/>
      <c r="BX359" s="291"/>
      <c r="BY359" s="291"/>
      <c r="BZ359" s="291"/>
      <c r="CA359" s="291"/>
      <c r="CB359" s="291"/>
      <c r="CC359" s="291"/>
      <c r="CD359" s="291"/>
      <c r="CE359" s="291"/>
      <c r="CF359" s="291"/>
      <c r="CG359" s="291"/>
      <c r="CH359" s="291"/>
      <c r="CI359" s="291"/>
      <c r="CJ359" s="291"/>
      <c r="CK359" s="291"/>
      <c r="CL359" s="291"/>
      <c r="CM359" s="291"/>
      <c r="CN359" s="291"/>
      <c r="CO359" s="291"/>
      <c r="CP359" s="291"/>
      <c r="CQ359" s="291"/>
      <c r="CR359" s="291"/>
      <c r="CS359" s="291"/>
      <c r="CT359" s="291"/>
      <c r="CU359" s="291"/>
      <c r="CV359" s="291"/>
      <c r="CW359" s="291"/>
      <c r="CX359" s="291"/>
      <c r="CY359" s="291"/>
      <c r="CZ359" s="291"/>
      <c r="DA359" s="291"/>
      <c r="DB359" s="291"/>
      <c r="DC359" s="291"/>
      <c r="DD359" s="291"/>
      <c r="DE359" s="291"/>
      <c r="DF359" s="291"/>
      <c r="DG359" s="291"/>
      <c r="DH359" s="291"/>
      <c r="DI359" s="291"/>
      <c r="DJ359" s="291"/>
      <c r="DK359" s="291"/>
      <c r="DL359" s="291"/>
      <c r="DM359" s="291"/>
      <c r="DN359" s="291"/>
      <c r="DO359" s="291"/>
      <c r="DP359" s="291"/>
      <c r="DQ359" s="291"/>
      <c r="DR359" s="291"/>
      <c r="DS359" s="291"/>
      <c r="DT359" s="291"/>
      <c r="DU359" s="291"/>
      <c r="DV359" s="291"/>
      <c r="DW359" s="291"/>
      <c r="DX359" s="291"/>
      <c r="DY359" s="291"/>
    </row>
    <row r="360" spans="1:129" ht="22.5" hidden="1" customHeight="1" x14ac:dyDescent="0.25">
      <c r="A360" s="290"/>
      <c r="B360" s="292"/>
      <c r="C360" s="290"/>
      <c r="D360" s="290"/>
      <c r="E360" s="291"/>
      <c r="F360" s="291"/>
      <c r="G360" s="291"/>
      <c r="H360" s="291"/>
      <c r="I360" s="291"/>
      <c r="J360" s="291"/>
      <c r="K360" s="291"/>
      <c r="L360" s="291"/>
      <c r="M360" s="291"/>
      <c r="N360" s="291"/>
      <c r="O360" s="291"/>
      <c r="P360" s="291"/>
      <c r="Q360" s="291"/>
      <c r="R360" s="291"/>
      <c r="S360" s="291"/>
      <c r="T360" s="291"/>
      <c r="U360" s="291"/>
      <c r="V360" s="291"/>
      <c r="W360" s="291"/>
      <c r="X360" s="291"/>
      <c r="Y360" s="291"/>
      <c r="Z360" s="291"/>
      <c r="AA360" s="291"/>
      <c r="AB360" s="291"/>
      <c r="AC360" s="291"/>
      <c r="AD360" s="291"/>
      <c r="AE360" s="291"/>
      <c r="AF360" s="291"/>
      <c r="AG360" s="291"/>
      <c r="AH360" s="291"/>
      <c r="AI360" s="291"/>
      <c r="AJ360" s="291"/>
      <c r="AK360" s="291"/>
      <c r="AL360" s="291"/>
      <c r="AM360" s="291"/>
      <c r="AN360" s="291"/>
      <c r="AO360" s="291"/>
      <c r="AP360" s="291"/>
      <c r="AQ360" s="291"/>
      <c r="AR360" s="291"/>
      <c r="AS360" s="291"/>
      <c r="AT360" s="291"/>
      <c r="AU360" s="291"/>
      <c r="AV360" s="291"/>
      <c r="AW360" s="291"/>
      <c r="AX360" s="291"/>
      <c r="AY360" s="291"/>
      <c r="AZ360" s="291"/>
      <c r="BA360" s="291"/>
      <c r="BB360" s="291"/>
      <c r="BC360" s="291"/>
      <c r="BD360" s="291"/>
      <c r="BE360" s="291"/>
      <c r="BF360" s="291"/>
      <c r="BG360" s="291"/>
      <c r="BH360" s="291"/>
      <c r="BI360" s="291"/>
      <c r="BJ360" s="291"/>
      <c r="BK360" s="291"/>
      <c r="BL360" s="291"/>
      <c r="BM360" s="291"/>
      <c r="BN360" s="291"/>
      <c r="BO360" s="291"/>
      <c r="BP360" s="291"/>
      <c r="BQ360" s="291"/>
      <c r="BR360" s="291"/>
      <c r="BS360" s="291"/>
      <c r="BT360" s="291"/>
      <c r="BU360" s="291"/>
      <c r="BV360" s="291"/>
      <c r="BW360" s="291"/>
      <c r="BX360" s="291"/>
      <c r="BY360" s="291"/>
      <c r="BZ360" s="291"/>
      <c r="CA360" s="291"/>
      <c r="CB360" s="291"/>
      <c r="CC360" s="291"/>
      <c r="CD360" s="291"/>
      <c r="CE360" s="291"/>
      <c r="CF360" s="291"/>
      <c r="CG360" s="291"/>
      <c r="CH360" s="291"/>
      <c r="CI360" s="291"/>
      <c r="CJ360" s="291"/>
      <c r="CK360" s="291"/>
      <c r="CL360" s="291"/>
      <c r="CM360" s="291"/>
      <c r="CN360" s="291"/>
      <c r="CO360" s="291"/>
      <c r="CP360" s="291"/>
      <c r="CQ360" s="291"/>
      <c r="CR360" s="291"/>
      <c r="CS360" s="291"/>
      <c r="CT360" s="291"/>
      <c r="CU360" s="291"/>
      <c r="CV360" s="291"/>
      <c r="CW360" s="291"/>
      <c r="CX360" s="291"/>
      <c r="CY360" s="291"/>
      <c r="CZ360" s="291"/>
      <c r="DA360" s="291"/>
      <c r="DB360" s="291"/>
      <c r="DC360" s="291"/>
      <c r="DD360" s="291"/>
      <c r="DE360" s="291"/>
      <c r="DF360" s="291"/>
      <c r="DG360" s="291"/>
      <c r="DH360" s="291"/>
      <c r="DI360" s="291"/>
      <c r="DJ360" s="291"/>
      <c r="DK360" s="291"/>
      <c r="DL360" s="291"/>
      <c r="DM360" s="291"/>
      <c r="DN360" s="291"/>
      <c r="DO360" s="291"/>
      <c r="DP360" s="291"/>
      <c r="DQ360" s="291"/>
      <c r="DR360" s="291"/>
      <c r="DS360" s="291"/>
      <c r="DT360" s="291"/>
      <c r="DU360" s="291"/>
      <c r="DV360" s="291"/>
      <c r="DW360" s="291"/>
      <c r="DX360" s="291"/>
      <c r="DY360" s="291"/>
    </row>
    <row r="361" spans="1:129" ht="22.5" hidden="1" customHeight="1" x14ac:dyDescent="0.25">
      <c r="A361" s="290"/>
      <c r="B361" s="292"/>
      <c r="C361" s="290"/>
      <c r="D361" s="290"/>
      <c r="E361" s="291"/>
      <c r="F361" s="291"/>
      <c r="G361" s="291"/>
      <c r="H361" s="291"/>
      <c r="I361" s="291"/>
      <c r="J361" s="291"/>
      <c r="K361" s="291"/>
      <c r="L361" s="291"/>
      <c r="M361" s="291"/>
      <c r="N361" s="291"/>
      <c r="O361" s="291"/>
      <c r="P361" s="291"/>
      <c r="Q361" s="291"/>
      <c r="R361" s="291"/>
      <c r="S361" s="291"/>
      <c r="T361" s="291"/>
      <c r="U361" s="291"/>
      <c r="V361" s="291"/>
      <c r="W361" s="291"/>
      <c r="X361" s="291"/>
      <c r="Y361" s="291"/>
      <c r="Z361" s="291"/>
      <c r="AA361" s="291"/>
      <c r="AB361" s="291"/>
      <c r="AC361" s="291"/>
      <c r="AD361" s="291"/>
      <c r="AE361" s="291"/>
      <c r="AF361" s="291"/>
      <c r="AG361" s="291"/>
      <c r="AH361" s="291"/>
      <c r="AI361" s="291"/>
      <c r="AJ361" s="291"/>
      <c r="AK361" s="291"/>
      <c r="AL361" s="291"/>
      <c r="AM361" s="291"/>
      <c r="AN361" s="291"/>
      <c r="AO361" s="291"/>
      <c r="AP361" s="291"/>
      <c r="AQ361" s="291"/>
      <c r="AR361" s="291"/>
      <c r="AS361" s="291"/>
      <c r="AT361" s="291"/>
      <c r="AU361" s="291"/>
      <c r="AV361" s="291"/>
      <c r="AW361" s="291"/>
      <c r="AX361" s="291"/>
      <c r="AY361" s="291"/>
      <c r="AZ361" s="291"/>
      <c r="BA361" s="291"/>
      <c r="BB361" s="291"/>
      <c r="BC361" s="291"/>
      <c r="BD361" s="291"/>
      <c r="BE361" s="291"/>
      <c r="BF361" s="291"/>
      <c r="BG361" s="291"/>
      <c r="BH361" s="291"/>
      <c r="BI361" s="291"/>
      <c r="BJ361" s="291"/>
      <c r="BK361" s="291"/>
      <c r="BL361" s="291"/>
      <c r="BM361" s="291"/>
      <c r="BN361" s="291"/>
      <c r="BO361" s="291"/>
      <c r="BP361" s="291"/>
      <c r="BQ361" s="291"/>
      <c r="BR361" s="291"/>
      <c r="BS361" s="291"/>
      <c r="BT361" s="291"/>
      <c r="BU361" s="291"/>
      <c r="BV361" s="291"/>
      <c r="BW361" s="291"/>
      <c r="BX361" s="291"/>
      <c r="BY361" s="291"/>
      <c r="BZ361" s="291"/>
      <c r="CA361" s="291"/>
      <c r="CB361" s="291"/>
      <c r="CC361" s="291"/>
      <c r="CD361" s="291"/>
      <c r="CE361" s="291"/>
      <c r="CF361" s="291"/>
      <c r="CG361" s="291"/>
      <c r="CH361" s="291"/>
      <c r="CI361" s="291"/>
      <c r="CJ361" s="291"/>
      <c r="CK361" s="291"/>
      <c r="CL361" s="291"/>
      <c r="CM361" s="291"/>
      <c r="CN361" s="291"/>
      <c r="CO361" s="291"/>
      <c r="CP361" s="291"/>
      <c r="CQ361" s="291"/>
      <c r="CR361" s="291"/>
      <c r="CS361" s="291"/>
      <c r="CT361" s="291"/>
      <c r="CU361" s="291"/>
      <c r="CV361" s="291"/>
      <c r="CW361" s="291"/>
      <c r="CX361" s="291"/>
      <c r="CY361" s="291"/>
      <c r="CZ361" s="291"/>
      <c r="DA361" s="291"/>
      <c r="DB361" s="291"/>
      <c r="DC361" s="291"/>
      <c r="DD361" s="291"/>
      <c r="DE361" s="291"/>
      <c r="DF361" s="291"/>
      <c r="DG361" s="291"/>
      <c r="DH361" s="291"/>
      <c r="DI361" s="291"/>
      <c r="DJ361" s="291"/>
      <c r="DK361" s="291"/>
      <c r="DL361" s="291"/>
      <c r="DM361" s="291"/>
      <c r="DN361" s="291"/>
      <c r="DO361" s="291"/>
      <c r="DP361" s="291"/>
      <c r="DQ361" s="291"/>
      <c r="DR361" s="291"/>
      <c r="DS361" s="291"/>
      <c r="DT361" s="291"/>
      <c r="DU361" s="291"/>
      <c r="DV361" s="291"/>
      <c r="DW361" s="291"/>
      <c r="DX361" s="291"/>
      <c r="DY361" s="291"/>
    </row>
    <row r="362" spans="1:129" ht="22.5" hidden="1" customHeight="1" x14ac:dyDescent="0.25">
      <c r="A362" s="290"/>
      <c r="B362" s="292"/>
      <c r="C362" s="290"/>
      <c r="D362" s="290"/>
      <c r="E362" s="291"/>
      <c r="F362" s="291"/>
      <c r="G362" s="291"/>
      <c r="H362" s="291"/>
      <c r="I362" s="291"/>
      <c r="J362" s="291"/>
      <c r="K362" s="291"/>
      <c r="L362" s="291"/>
      <c r="M362" s="291"/>
      <c r="N362" s="291"/>
      <c r="O362" s="291"/>
      <c r="P362" s="291"/>
      <c r="Q362" s="291"/>
      <c r="R362" s="291"/>
      <c r="S362" s="291"/>
      <c r="T362" s="291"/>
      <c r="U362" s="291"/>
      <c r="V362" s="291"/>
      <c r="W362" s="291"/>
      <c r="X362" s="291"/>
      <c r="Y362" s="291"/>
      <c r="Z362" s="291"/>
      <c r="AA362" s="291"/>
      <c r="AB362" s="291"/>
      <c r="AC362" s="291"/>
      <c r="AD362" s="291"/>
      <c r="AE362" s="291"/>
      <c r="AF362" s="291"/>
      <c r="AG362" s="291"/>
      <c r="AH362" s="291"/>
      <c r="AI362" s="291"/>
      <c r="AJ362" s="291"/>
      <c r="AK362" s="291"/>
      <c r="AL362" s="291"/>
      <c r="AM362" s="291"/>
      <c r="AN362" s="291"/>
      <c r="AO362" s="291"/>
      <c r="AP362" s="291"/>
      <c r="AQ362" s="291"/>
      <c r="AR362" s="291"/>
      <c r="AS362" s="291"/>
      <c r="AT362" s="291"/>
      <c r="AU362" s="291"/>
      <c r="AV362" s="291"/>
      <c r="AW362" s="291"/>
      <c r="AX362" s="291"/>
      <c r="AY362" s="291"/>
      <c r="AZ362" s="291"/>
      <c r="BA362" s="291"/>
      <c r="BB362" s="291"/>
      <c r="BC362" s="291"/>
      <c r="BD362" s="291"/>
      <c r="BE362" s="291"/>
      <c r="BF362" s="291"/>
      <c r="BG362" s="291"/>
      <c r="BH362" s="291"/>
      <c r="BI362" s="291"/>
      <c r="BJ362" s="291"/>
      <c r="BK362" s="291"/>
      <c r="BL362" s="291"/>
      <c r="BM362" s="291"/>
      <c r="BN362" s="291"/>
      <c r="BO362" s="291"/>
      <c r="BP362" s="291"/>
      <c r="BQ362" s="291"/>
      <c r="BR362" s="291"/>
      <c r="BS362" s="291"/>
      <c r="BT362" s="291"/>
      <c r="BU362" s="291"/>
      <c r="BV362" s="291"/>
      <c r="BW362" s="291"/>
      <c r="BX362" s="291"/>
      <c r="BY362" s="291"/>
      <c r="BZ362" s="291"/>
      <c r="CA362" s="291"/>
      <c r="CB362" s="291"/>
      <c r="CC362" s="291"/>
      <c r="CD362" s="291"/>
      <c r="CE362" s="291"/>
      <c r="CF362" s="291"/>
      <c r="CG362" s="291"/>
      <c r="CH362" s="291"/>
      <c r="CI362" s="291"/>
      <c r="CJ362" s="291"/>
      <c r="CK362" s="291"/>
      <c r="CL362" s="291"/>
      <c r="CM362" s="291"/>
      <c r="CN362" s="291"/>
      <c r="CO362" s="291"/>
      <c r="CP362" s="291"/>
      <c r="CQ362" s="291"/>
      <c r="CR362" s="291"/>
      <c r="CS362" s="291"/>
      <c r="CT362" s="291"/>
      <c r="CU362" s="291"/>
      <c r="CV362" s="291"/>
      <c r="CW362" s="291"/>
      <c r="CX362" s="291"/>
      <c r="CY362" s="291"/>
      <c r="CZ362" s="291"/>
      <c r="DA362" s="291"/>
      <c r="DB362" s="291"/>
      <c r="DC362" s="291"/>
      <c r="DD362" s="291"/>
      <c r="DE362" s="291"/>
      <c r="DF362" s="291"/>
      <c r="DG362" s="291"/>
      <c r="DH362" s="291"/>
      <c r="DI362" s="291"/>
      <c r="DJ362" s="291"/>
      <c r="DK362" s="291"/>
      <c r="DL362" s="291"/>
      <c r="DM362" s="291"/>
      <c r="DN362" s="291"/>
      <c r="DO362" s="291"/>
      <c r="DP362" s="291"/>
      <c r="DQ362" s="291"/>
      <c r="DR362" s="291"/>
      <c r="DS362" s="291"/>
      <c r="DT362" s="291"/>
      <c r="DU362" s="291"/>
      <c r="DV362" s="291"/>
      <c r="DW362" s="291"/>
      <c r="DX362" s="291"/>
      <c r="DY362" s="291"/>
    </row>
    <row r="363" spans="1:129" ht="22.5" hidden="1" customHeight="1" x14ac:dyDescent="0.25">
      <c r="A363" s="290"/>
      <c r="B363" s="292"/>
      <c r="C363" s="290"/>
      <c r="D363" s="290"/>
      <c r="E363" s="291"/>
      <c r="F363" s="291"/>
      <c r="G363" s="291"/>
      <c r="H363" s="291"/>
      <c r="I363" s="291"/>
      <c r="J363" s="291"/>
      <c r="K363" s="291"/>
      <c r="L363" s="291"/>
      <c r="M363" s="291"/>
      <c r="N363" s="291"/>
      <c r="O363" s="291"/>
      <c r="P363" s="291"/>
      <c r="Q363" s="291"/>
      <c r="R363" s="291"/>
      <c r="S363" s="291"/>
      <c r="T363" s="291"/>
      <c r="U363" s="291"/>
      <c r="V363" s="291"/>
      <c r="W363" s="291"/>
      <c r="X363" s="291"/>
      <c r="Y363" s="291"/>
      <c r="Z363" s="291"/>
      <c r="AA363" s="291"/>
      <c r="AB363" s="291"/>
      <c r="AC363" s="291"/>
      <c r="AD363" s="291"/>
      <c r="AE363" s="291"/>
      <c r="AF363" s="291"/>
      <c r="AG363" s="291"/>
      <c r="AH363" s="291"/>
      <c r="AI363" s="291"/>
      <c r="AJ363" s="291"/>
      <c r="AK363" s="291"/>
      <c r="AL363" s="291"/>
      <c r="AM363" s="291"/>
      <c r="AN363" s="291"/>
      <c r="AO363" s="291"/>
      <c r="AP363" s="291"/>
      <c r="AQ363" s="291"/>
      <c r="AR363" s="291"/>
      <c r="AS363" s="291"/>
      <c r="AT363" s="291"/>
      <c r="AU363" s="291"/>
      <c r="AV363" s="291"/>
      <c r="AW363" s="291"/>
      <c r="AX363" s="291"/>
      <c r="AY363" s="291"/>
      <c r="AZ363" s="291"/>
      <c r="BA363" s="291"/>
      <c r="BB363" s="291"/>
      <c r="BC363" s="291"/>
      <c r="BD363" s="291"/>
      <c r="BE363" s="291"/>
      <c r="BF363" s="291"/>
      <c r="BG363" s="291"/>
      <c r="BH363" s="291"/>
      <c r="BI363" s="291"/>
      <c r="BJ363" s="291"/>
      <c r="BK363" s="291"/>
      <c r="BL363" s="291"/>
      <c r="BM363" s="291"/>
      <c r="BN363" s="291"/>
      <c r="BO363" s="291"/>
      <c r="BP363" s="291"/>
      <c r="BQ363" s="291"/>
      <c r="BR363" s="291"/>
      <c r="BS363" s="291"/>
      <c r="BT363" s="291"/>
      <c r="BU363" s="291"/>
      <c r="BV363" s="291"/>
      <c r="BW363" s="291"/>
      <c r="BX363" s="291"/>
      <c r="BY363" s="291"/>
      <c r="BZ363" s="291"/>
      <c r="CA363" s="291"/>
      <c r="CB363" s="291"/>
      <c r="CC363" s="291"/>
      <c r="CD363" s="291"/>
      <c r="CE363" s="291"/>
      <c r="CF363" s="291"/>
      <c r="CG363" s="291"/>
      <c r="CH363" s="291"/>
      <c r="CI363" s="291"/>
      <c r="CJ363" s="291"/>
      <c r="CK363" s="291"/>
      <c r="CL363" s="291"/>
      <c r="CM363" s="291"/>
      <c r="CN363" s="291"/>
      <c r="CO363" s="291"/>
      <c r="CP363" s="291"/>
      <c r="CQ363" s="291"/>
      <c r="CR363" s="291"/>
      <c r="CS363" s="291"/>
      <c r="CT363" s="291"/>
      <c r="CU363" s="291"/>
      <c r="CV363" s="291"/>
      <c r="CW363" s="291"/>
      <c r="CX363" s="291"/>
      <c r="CY363" s="291"/>
      <c r="CZ363" s="291"/>
      <c r="DA363" s="291"/>
      <c r="DB363" s="291"/>
      <c r="DC363" s="291"/>
      <c r="DD363" s="291"/>
      <c r="DE363" s="291"/>
      <c r="DF363" s="291"/>
      <c r="DG363" s="291"/>
      <c r="DH363" s="291"/>
      <c r="DI363" s="291"/>
      <c r="DJ363" s="291"/>
      <c r="DK363" s="291"/>
      <c r="DL363" s="291"/>
      <c r="DM363" s="291"/>
      <c r="DN363" s="291"/>
      <c r="DO363" s="291"/>
      <c r="DP363" s="291"/>
      <c r="DQ363" s="291"/>
      <c r="DR363" s="291"/>
      <c r="DS363" s="291"/>
      <c r="DT363" s="291"/>
      <c r="DU363" s="291"/>
      <c r="DV363" s="291"/>
      <c r="DW363" s="291"/>
      <c r="DX363" s="291"/>
      <c r="DY363" s="291"/>
    </row>
    <row r="364" spans="1:129" ht="22.5" hidden="1" customHeight="1" x14ac:dyDescent="0.25">
      <c r="A364" s="290"/>
      <c r="B364" s="292"/>
      <c r="C364" s="290"/>
      <c r="D364" s="290"/>
      <c r="E364" s="291"/>
      <c r="F364" s="291"/>
      <c r="G364" s="291"/>
      <c r="H364" s="291"/>
      <c r="I364" s="291"/>
      <c r="J364" s="291"/>
      <c r="K364" s="291"/>
      <c r="L364" s="291"/>
      <c r="M364" s="291"/>
      <c r="N364" s="291"/>
      <c r="O364" s="291"/>
      <c r="P364" s="291"/>
      <c r="Q364" s="291"/>
      <c r="R364" s="291"/>
      <c r="S364" s="291"/>
      <c r="T364" s="291"/>
      <c r="U364" s="291"/>
      <c r="V364" s="291"/>
      <c r="W364" s="291"/>
      <c r="X364" s="291"/>
      <c r="Y364" s="291"/>
      <c r="Z364" s="291"/>
      <c r="AA364" s="291"/>
      <c r="AB364" s="291"/>
      <c r="AC364" s="291"/>
      <c r="AD364" s="291"/>
      <c r="AE364" s="291"/>
      <c r="AF364" s="291"/>
      <c r="AG364" s="291"/>
      <c r="AH364" s="291"/>
      <c r="AI364" s="291"/>
      <c r="AJ364" s="291"/>
      <c r="AK364" s="291"/>
      <c r="AL364" s="291"/>
      <c r="AM364" s="291"/>
      <c r="AN364" s="291"/>
      <c r="AO364" s="291"/>
      <c r="AP364" s="291"/>
      <c r="AQ364" s="291"/>
      <c r="AR364" s="291"/>
      <c r="AS364" s="291"/>
      <c r="AT364" s="291"/>
      <c r="AU364" s="291"/>
      <c r="AV364" s="291"/>
      <c r="AW364" s="291"/>
      <c r="AX364" s="291"/>
      <c r="AY364" s="291"/>
      <c r="AZ364" s="291"/>
      <c r="BA364" s="291"/>
      <c r="BB364" s="291"/>
      <c r="BC364" s="291"/>
      <c r="BD364" s="291"/>
      <c r="BE364" s="291"/>
      <c r="BF364" s="291"/>
      <c r="BG364" s="291"/>
      <c r="BH364" s="291"/>
      <c r="BI364" s="291"/>
      <c r="BJ364" s="291"/>
      <c r="BK364" s="291"/>
      <c r="BL364" s="291"/>
      <c r="BM364" s="291"/>
      <c r="BN364" s="291"/>
      <c r="BO364" s="291"/>
      <c r="BP364" s="291"/>
      <c r="BQ364" s="291"/>
      <c r="BR364" s="291"/>
      <c r="BS364" s="291"/>
      <c r="BT364" s="291"/>
      <c r="BU364" s="291"/>
      <c r="BV364" s="291"/>
      <c r="BW364" s="291"/>
      <c r="BX364" s="291"/>
      <c r="BY364" s="291"/>
      <c r="BZ364" s="291"/>
      <c r="CA364" s="291"/>
      <c r="CB364" s="291"/>
      <c r="CC364" s="291"/>
      <c r="CD364" s="291"/>
      <c r="CE364" s="291"/>
      <c r="CF364" s="291"/>
      <c r="CG364" s="291"/>
      <c r="CH364" s="291"/>
      <c r="CI364" s="291"/>
      <c r="CJ364" s="291"/>
      <c r="CK364" s="291"/>
      <c r="CL364" s="291"/>
      <c r="CM364" s="291"/>
      <c r="CN364" s="291"/>
      <c r="CO364" s="291"/>
      <c r="CP364" s="291"/>
      <c r="CQ364" s="291"/>
      <c r="CR364" s="291"/>
      <c r="CS364" s="291"/>
      <c r="CT364" s="291"/>
      <c r="CU364" s="291"/>
      <c r="CV364" s="291"/>
      <c r="CW364" s="291"/>
      <c r="CX364" s="291"/>
      <c r="CY364" s="291"/>
      <c r="CZ364" s="291"/>
      <c r="DA364" s="291"/>
      <c r="DB364" s="291"/>
      <c r="DC364" s="291"/>
      <c r="DD364" s="291"/>
      <c r="DE364" s="291"/>
      <c r="DF364" s="291"/>
      <c r="DG364" s="291"/>
      <c r="DH364" s="291"/>
      <c r="DI364" s="291"/>
      <c r="DJ364" s="291"/>
      <c r="DK364" s="291"/>
      <c r="DL364" s="291"/>
      <c r="DM364" s="291"/>
      <c r="DN364" s="291"/>
      <c r="DO364" s="291"/>
      <c r="DP364" s="291"/>
      <c r="DQ364" s="291"/>
      <c r="DR364" s="291"/>
      <c r="DS364" s="291"/>
      <c r="DT364" s="291"/>
      <c r="DU364" s="291"/>
      <c r="DV364" s="291"/>
      <c r="DW364" s="291"/>
      <c r="DX364" s="291"/>
      <c r="DY364" s="291"/>
    </row>
    <row r="365" spans="1:129" ht="22.5" hidden="1" customHeight="1" x14ac:dyDescent="0.25">
      <c r="A365" s="290"/>
      <c r="B365" s="292"/>
      <c r="C365" s="290"/>
      <c r="D365" s="290"/>
      <c r="E365" s="291"/>
      <c r="F365" s="291"/>
      <c r="G365" s="291"/>
      <c r="H365" s="291"/>
      <c r="I365" s="291"/>
      <c r="J365" s="291"/>
      <c r="K365" s="291"/>
      <c r="L365" s="291"/>
      <c r="M365" s="291"/>
      <c r="N365" s="291"/>
      <c r="O365" s="291"/>
      <c r="P365" s="291"/>
      <c r="Q365" s="291"/>
      <c r="R365" s="291"/>
      <c r="S365" s="291"/>
      <c r="T365" s="291"/>
      <c r="U365" s="291"/>
      <c r="V365" s="291"/>
      <c r="W365" s="291"/>
      <c r="X365" s="291"/>
      <c r="Y365" s="291"/>
      <c r="Z365" s="291"/>
      <c r="AA365" s="291"/>
      <c r="AB365" s="291"/>
      <c r="AC365" s="291"/>
      <c r="AD365" s="291"/>
      <c r="AE365" s="291"/>
      <c r="AF365" s="291"/>
      <c r="AG365" s="291"/>
      <c r="AH365" s="291"/>
      <c r="AI365" s="291"/>
      <c r="AJ365" s="291"/>
      <c r="AK365" s="291"/>
      <c r="AL365" s="291"/>
      <c r="AM365" s="291"/>
      <c r="AN365" s="291"/>
      <c r="AO365" s="291"/>
      <c r="AP365" s="291"/>
      <c r="AQ365" s="291"/>
      <c r="AR365" s="291"/>
      <c r="AS365" s="291"/>
      <c r="AT365" s="291"/>
      <c r="AU365" s="291"/>
      <c r="AV365" s="291"/>
      <c r="AW365" s="291"/>
      <c r="AX365" s="291"/>
      <c r="AY365" s="291"/>
      <c r="AZ365" s="291"/>
      <c r="BA365" s="291"/>
      <c r="BB365" s="291"/>
      <c r="BC365" s="291"/>
      <c r="BD365" s="291"/>
      <c r="BE365" s="291"/>
      <c r="BF365" s="291"/>
      <c r="BG365" s="291"/>
      <c r="BH365" s="291"/>
      <c r="BI365" s="291"/>
      <c r="BJ365" s="291"/>
      <c r="BK365" s="291"/>
      <c r="BL365" s="291"/>
      <c r="BM365" s="291"/>
      <c r="BN365" s="291"/>
      <c r="BO365" s="291"/>
      <c r="BP365" s="291"/>
      <c r="BQ365" s="291"/>
      <c r="BR365" s="291"/>
      <c r="BS365" s="291"/>
      <c r="BT365" s="291"/>
      <c r="BU365" s="291"/>
      <c r="BV365" s="291"/>
      <c r="BW365" s="291"/>
      <c r="BX365" s="291"/>
      <c r="BY365" s="291"/>
      <c r="BZ365" s="291"/>
      <c r="CA365" s="291"/>
      <c r="CB365" s="291"/>
      <c r="CC365" s="291"/>
      <c r="CD365" s="291"/>
      <c r="CE365" s="291"/>
      <c r="CF365" s="291"/>
      <c r="CG365" s="291"/>
      <c r="CH365" s="291"/>
      <c r="CI365" s="291"/>
      <c r="CJ365" s="291"/>
      <c r="CK365" s="291"/>
      <c r="CL365" s="291"/>
      <c r="CM365" s="291"/>
      <c r="CN365" s="291"/>
      <c r="CO365" s="291"/>
      <c r="CP365" s="291"/>
      <c r="CQ365" s="291"/>
      <c r="CR365" s="291"/>
      <c r="CS365" s="291"/>
      <c r="CT365" s="291"/>
      <c r="CU365" s="291"/>
      <c r="CV365" s="291"/>
      <c r="CW365" s="291"/>
      <c r="CX365" s="291"/>
      <c r="CY365" s="291"/>
      <c r="CZ365" s="291"/>
      <c r="DA365" s="291"/>
      <c r="DB365" s="291"/>
      <c r="DC365" s="291"/>
      <c r="DD365" s="291"/>
      <c r="DE365" s="291"/>
      <c r="DF365" s="291"/>
      <c r="DG365" s="291"/>
      <c r="DH365" s="291"/>
      <c r="DI365" s="291"/>
      <c r="DJ365" s="291"/>
      <c r="DK365" s="291"/>
      <c r="DL365" s="291"/>
      <c r="DM365" s="291"/>
      <c r="DN365" s="291"/>
      <c r="DO365" s="291"/>
      <c r="DP365" s="291"/>
      <c r="DQ365" s="291"/>
      <c r="DR365" s="291"/>
      <c r="DS365" s="291"/>
      <c r="DT365" s="291"/>
      <c r="DU365" s="291"/>
      <c r="DV365" s="291"/>
      <c r="DW365" s="291"/>
      <c r="DX365" s="291"/>
      <c r="DY365" s="291"/>
    </row>
    <row r="366" spans="1:129" ht="22.5" hidden="1" customHeight="1" x14ac:dyDescent="0.25">
      <c r="A366" s="290"/>
      <c r="B366" s="292"/>
      <c r="C366" s="290"/>
      <c r="D366" s="290"/>
      <c r="E366" s="291"/>
      <c r="F366" s="291"/>
      <c r="G366" s="291"/>
      <c r="H366" s="291"/>
      <c r="I366" s="291"/>
      <c r="J366" s="291"/>
      <c r="K366" s="291"/>
      <c r="L366" s="291"/>
      <c r="M366" s="291"/>
      <c r="N366" s="291"/>
      <c r="O366" s="291"/>
      <c r="P366" s="291"/>
      <c r="Q366" s="291"/>
      <c r="R366" s="291"/>
      <c r="S366" s="291"/>
      <c r="T366" s="291"/>
      <c r="U366" s="291"/>
      <c r="V366" s="291"/>
      <c r="W366" s="291"/>
      <c r="X366" s="291"/>
      <c r="Y366" s="291"/>
      <c r="Z366" s="291"/>
      <c r="AA366" s="291"/>
      <c r="AB366" s="291"/>
      <c r="AC366" s="291"/>
      <c r="AD366" s="291"/>
      <c r="AE366" s="291"/>
      <c r="AF366" s="291"/>
      <c r="AG366" s="291"/>
      <c r="AH366" s="291"/>
      <c r="AI366" s="291"/>
      <c r="AJ366" s="291"/>
      <c r="AK366" s="291"/>
      <c r="AL366" s="291"/>
      <c r="AM366" s="291"/>
      <c r="AN366" s="291"/>
      <c r="AO366" s="291"/>
      <c r="AP366" s="291"/>
      <c r="AQ366" s="291"/>
      <c r="AR366" s="291"/>
      <c r="AS366" s="291"/>
      <c r="AT366" s="291"/>
      <c r="AU366" s="291"/>
      <c r="AV366" s="291"/>
      <c r="AW366" s="291"/>
      <c r="AX366" s="291"/>
      <c r="AY366" s="291"/>
      <c r="AZ366" s="291"/>
      <c r="BA366" s="291"/>
      <c r="BB366" s="291"/>
      <c r="BC366" s="291"/>
      <c r="BD366" s="291"/>
      <c r="BE366" s="291"/>
      <c r="BF366" s="291"/>
      <c r="BG366" s="291"/>
      <c r="BH366" s="291"/>
      <c r="BI366" s="291"/>
      <c r="BJ366" s="291"/>
      <c r="BK366" s="291"/>
      <c r="BL366" s="291"/>
      <c r="BM366" s="291"/>
      <c r="BN366" s="291"/>
      <c r="BO366" s="291"/>
      <c r="BP366" s="291"/>
      <c r="BQ366" s="291"/>
      <c r="BR366" s="291"/>
      <c r="BS366" s="291"/>
      <c r="BT366" s="291"/>
      <c r="BU366" s="291"/>
      <c r="BV366" s="291"/>
      <c r="BW366" s="291"/>
      <c r="BX366" s="291"/>
      <c r="BY366" s="291"/>
      <c r="BZ366" s="291"/>
      <c r="CA366" s="291"/>
      <c r="CB366" s="291"/>
      <c r="CC366" s="291"/>
      <c r="CD366" s="291"/>
      <c r="CE366" s="291"/>
      <c r="CF366" s="291"/>
      <c r="CG366" s="291"/>
      <c r="CH366" s="291"/>
      <c r="CI366" s="291"/>
      <c r="CJ366" s="291"/>
      <c r="CK366" s="291"/>
      <c r="CL366" s="291"/>
      <c r="CM366" s="291"/>
      <c r="CN366" s="291"/>
      <c r="CO366" s="291"/>
      <c r="CP366" s="291"/>
      <c r="CQ366" s="291"/>
      <c r="CR366" s="291"/>
      <c r="CS366" s="291"/>
      <c r="CT366" s="291"/>
      <c r="CU366" s="291"/>
      <c r="CV366" s="291"/>
      <c r="CW366" s="291"/>
      <c r="CX366" s="291"/>
      <c r="CY366" s="291"/>
      <c r="CZ366" s="291"/>
      <c r="DA366" s="291"/>
      <c r="DB366" s="291"/>
      <c r="DC366" s="291"/>
      <c r="DD366" s="291"/>
      <c r="DE366" s="291"/>
      <c r="DF366" s="291"/>
      <c r="DG366" s="291"/>
      <c r="DH366" s="291"/>
      <c r="DI366" s="291"/>
      <c r="DJ366" s="291"/>
      <c r="DK366" s="291"/>
      <c r="DL366" s="291"/>
      <c r="DM366" s="291"/>
      <c r="DN366" s="291"/>
      <c r="DO366" s="291"/>
      <c r="DP366" s="291"/>
      <c r="DQ366" s="291"/>
      <c r="DR366" s="291"/>
      <c r="DS366" s="291"/>
      <c r="DT366" s="291"/>
      <c r="DU366" s="291"/>
      <c r="DV366" s="291"/>
      <c r="DW366" s="291"/>
      <c r="DX366" s="291"/>
      <c r="DY366" s="291"/>
    </row>
    <row r="367" spans="1:129" ht="22.5" hidden="1" customHeight="1" x14ac:dyDescent="0.25">
      <c r="A367" s="290"/>
      <c r="B367" s="292"/>
      <c r="C367" s="290"/>
      <c r="D367" s="290"/>
      <c r="E367" s="291"/>
      <c r="F367" s="291"/>
      <c r="G367" s="291"/>
      <c r="H367" s="291"/>
      <c r="I367" s="291"/>
      <c r="J367" s="291"/>
      <c r="K367" s="291"/>
      <c r="L367" s="291"/>
      <c r="M367" s="291"/>
      <c r="N367" s="291"/>
      <c r="O367" s="291"/>
      <c r="P367" s="291"/>
      <c r="Q367" s="291"/>
      <c r="R367" s="291"/>
      <c r="S367" s="291"/>
      <c r="T367" s="291"/>
      <c r="U367" s="291"/>
      <c r="V367" s="291"/>
      <c r="W367" s="291"/>
      <c r="X367" s="291"/>
      <c r="Y367" s="291"/>
      <c r="Z367" s="291"/>
      <c r="AA367" s="291"/>
      <c r="AB367" s="291"/>
      <c r="AC367" s="291"/>
      <c r="AD367" s="291"/>
      <c r="AE367" s="291"/>
      <c r="AF367" s="291"/>
      <c r="AG367" s="291"/>
      <c r="AH367" s="291"/>
      <c r="AI367" s="291"/>
      <c r="AJ367" s="291"/>
      <c r="AK367" s="291"/>
      <c r="AL367" s="291"/>
      <c r="AM367" s="291"/>
      <c r="AN367" s="291"/>
      <c r="AO367" s="291"/>
      <c r="AP367" s="291"/>
      <c r="AQ367" s="291"/>
      <c r="AR367" s="291"/>
      <c r="AS367" s="291"/>
      <c r="AT367" s="291"/>
      <c r="AU367" s="291"/>
      <c r="AV367" s="291"/>
      <c r="AW367" s="291"/>
      <c r="AX367" s="291"/>
      <c r="AY367" s="291"/>
      <c r="AZ367" s="291"/>
      <c r="BA367" s="291"/>
      <c r="BB367" s="291"/>
      <c r="BC367" s="291"/>
      <c r="BD367" s="291"/>
      <c r="BE367" s="291"/>
      <c r="BF367" s="291"/>
      <c r="BG367" s="291"/>
      <c r="BH367" s="291"/>
      <c r="BI367" s="291"/>
      <c r="BJ367" s="291"/>
      <c r="BK367" s="291"/>
      <c r="BL367" s="291"/>
      <c r="BM367" s="291"/>
      <c r="BN367" s="291"/>
      <c r="BO367" s="291"/>
      <c r="BP367" s="291"/>
      <c r="BQ367" s="291"/>
      <c r="BR367" s="291"/>
      <c r="BS367" s="291"/>
      <c r="BT367" s="291"/>
      <c r="BU367" s="291"/>
      <c r="BV367" s="291"/>
      <c r="BW367" s="291"/>
      <c r="BX367" s="291"/>
      <c r="BY367" s="291"/>
      <c r="BZ367" s="291"/>
      <c r="CA367" s="291"/>
      <c r="CB367" s="291"/>
      <c r="CC367" s="291"/>
      <c r="CD367" s="291"/>
      <c r="CE367" s="291"/>
      <c r="CF367" s="291"/>
      <c r="CG367" s="291"/>
      <c r="CH367" s="291"/>
      <c r="CI367" s="291"/>
      <c r="CJ367" s="291"/>
      <c r="CK367" s="291"/>
      <c r="CL367" s="291"/>
      <c r="CM367" s="291"/>
      <c r="CN367" s="291"/>
      <c r="CO367" s="291"/>
      <c r="CP367" s="291"/>
      <c r="CQ367" s="291"/>
      <c r="CR367" s="291"/>
      <c r="CS367" s="291"/>
      <c r="CT367" s="291"/>
      <c r="CU367" s="291"/>
      <c r="CV367" s="291"/>
      <c r="CW367" s="291"/>
      <c r="CX367" s="291"/>
      <c r="CY367" s="291"/>
      <c r="CZ367" s="291"/>
      <c r="DA367" s="291"/>
      <c r="DB367" s="291"/>
      <c r="DC367" s="291"/>
      <c r="DD367" s="291"/>
      <c r="DE367" s="291"/>
      <c r="DF367" s="291"/>
      <c r="DG367" s="291"/>
      <c r="DH367" s="291"/>
      <c r="DI367" s="291"/>
      <c r="DJ367" s="291"/>
      <c r="DK367" s="291"/>
      <c r="DL367" s="291"/>
      <c r="DM367" s="291"/>
      <c r="DN367" s="291"/>
      <c r="DO367" s="291"/>
      <c r="DP367" s="291"/>
      <c r="DQ367" s="291"/>
      <c r="DR367" s="291"/>
      <c r="DS367" s="291"/>
      <c r="DT367" s="291"/>
      <c r="DU367" s="291"/>
      <c r="DV367" s="291"/>
      <c r="DW367" s="291"/>
      <c r="DX367" s="291"/>
      <c r="DY367" s="291"/>
    </row>
    <row r="368" spans="1:129" ht="22.5" hidden="1" customHeight="1" x14ac:dyDescent="0.25">
      <c r="A368" s="290"/>
      <c r="B368" s="292"/>
      <c r="C368" s="290"/>
      <c r="D368" s="290"/>
      <c r="E368" s="291"/>
      <c r="F368" s="291"/>
      <c r="G368" s="291"/>
      <c r="H368" s="291"/>
      <c r="I368" s="291"/>
      <c r="J368" s="291"/>
      <c r="K368" s="291"/>
      <c r="L368" s="291"/>
      <c r="M368" s="291"/>
      <c r="N368" s="291"/>
      <c r="O368" s="291"/>
      <c r="P368" s="291"/>
      <c r="Q368" s="291"/>
      <c r="R368" s="291"/>
      <c r="S368" s="291"/>
      <c r="T368" s="291"/>
      <c r="U368" s="291"/>
      <c r="V368" s="291"/>
      <c r="W368" s="291"/>
      <c r="X368" s="291"/>
      <c r="Y368" s="291"/>
      <c r="Z368" s="291"/>
      <c r="AA368" s="291"/>
      <c r="AB368" s="291"/>
      <c r="AC368" s="291"/>
      <c r="AD368" s="291"/>
      <c r="AE368" s="291"/>
      <c r="AF368" s="291"/>
      <c r="AG368" s="291"/>
      <c r="AH368" s="291"/>
      <c r="AI368" s="291"/>
      <c r="AJ368" s="291"/>
      <c r="AK368" s="291"/>
      <c r="AL368" s="291"/>
      <c r="AM368" s="291"/>
      <c r="AN368" s="291"/>
      <c r="AO368" s="291"/>
      <c r="AP368" s="291"/>
      <c r="AQ368" s="291"/>
      <c r="AR368" s="291"/>
      <c r="AS368" s="291"/>
      <c r="AT368" s="291"/>
      <c r="AU368" s="291"/>
      <c r="AV368" s="291"/>
      <c r="AW368" s="291"/>
      <c r="AX368" s="291"/>
      <c r="AY368" s="291"/>
      <c r="AZ368" s="291"/>
      <c r="BA368" s="291"/>
      <c r="BB368" s="291"/>
      <c r="BC368" s="291"/>
      <c r="BD368" s="291"/>
      <c r="BE368" s="291"/>
      <c r="BF368" s="291"/>
      <c r="BG368" s="291"/>
      <c r="BH368" s="291"/>
      <c r="BI368" s="291"/>
      <c r="BJ368" s="291"/>
      <c r="BK368" s="291"/>
      <c r="BL368" s="291"/>
      <c r="BM368" s="291"/>
      <c r="BN368" s="291"/>
      <c r="BO368" s="291"/>
      <c r="BP368" s="291"/>
      <c r="BQ368" s="291"/>
      <c r="BR368" s="291"/>
      <c r="BS368" s="291"/>
      <c r="BT368" s="291"/>
      <c r="BU368" s="291"/>
      <c r="BV368" s="291"/>
      <c r="BW368" s="291"/>
      <c r="BX368" s="291"/>
      <c r="BY368" s="291"/>
      <c r="BZ368" s="291"/>
      <c r="CA368" s="291"/>
      <c r="CB368" s="291"/>
      <c r="CC368" s="291"/>
      <c r="CD368" s="291"/>
      <c r="CE368" s="291"/>
      <c r="CF368" s="291"/>
      <c r="CG368" s="291"/>
      <c r="CH368" s="291"/>
      <c r="CI368" s="291"/>
      <c r="CJ368" s="291"/>
      <c r="CK368" s="291"/>
      <c r="CL368" s="291"/>
      <c r="CM368" s="291"/>
      <c r="CN368" s="291"/>
      <c r="CO368" s="291"/>
      <c r="CP368" s="291"/>
      <c r="CQ368" s="291"/>
      <c r="CR368" s="291"/>
      <c r="CS368" s="291"/>
      <c r="CT368" s="291"/>
      <c r="CU368" s="291"/>
      <c r="CV368" s="291"/>
      <c r="CW368" s="291"/>
      <c r="CX368" s="291"/>
      <c r="CY368" s="291"/>
      <c r="CZ368" s="291"/>
      <c r="DA368" s="291"/>
      <c r="DB368" s="291"/>
      <c r="DC368" s="291"/>
      <c r="DD368" s="291"/>
      <c r="DE368" s="291"/>
      <c r="DF368" s="291"/>
      <c r="DG368" s="291"/>
      <c r="DH368" s="291"/>
      <c r="DI368" s="291"/>
      <c r="DJ368" s="291"/>
      <c r="DK368" s="291"/>
      <c r="DL368" s="291"/>
      <c r="DM368" s="291"/>
      <c r="DN368" s="291"/>
      <c r="DO368" s="291"/>
      <c r="DP368" s="291"/>
      <c r="DQ368" s="291"/>
      <c r="DR368" s="291"/>
      <c r="DS368" s="291"/>
      <c r="DT368" s="291"/>
      <c r="DU368" s="291"/>
      <c r="DV368" s="291"/>
      <c r="DW368" s="291"/>
      <c r="DX368" s="291"/>
      <c r="DY368" s="291"/>
    </row>
    <row r="369" spans="1:129" ht="22.5" hidden="1" customHeight="1" x14ac:dyDescent="0.25">
      <c r="A369" s="290"/>
      <c r="B369" s="292"/>
      <c r="C369" s="290"/>
      <c r="D369" s="290"/>
      <c r="E369" s="291"/>
      <c r="F369" s="291"/>
      <c r="G369" s="291"/>
      <c r="H369" s="291"/>
      <c r="I369" s="291"/>
      <c r="J369" s="291"/>
      <c r="K369" s="291"/>
      <c r="L369" s="291"/>
      <c r="M369" s="291"/>
      <c r="N369" s="291"/>
      <c r="O369" s="291"/>
      <c r="P369" s="291"/>
      <c r="Q369" s="291"/>
      <c r="R369" s="291"/>
      <c r="S369" s="291"/>
      <c r="T369" s="291"/>
      <c r="U369" s="291"/>
      <c r="V369" s="291"/>
      <c r="W369" s="291"/>
      <c r="X369" s="291"/>
      <c r="Y369" s="291"/>
      <c r="Z369" s="291"/>
      <c r="AA369" s="291"/>
      <c r="AB369" s="291"/>
      <c r="AC369" s="291"/>
      <c r="AD369" s="291"/>
      <c r="AE369" s="291"/>
      <c r="AF369" s="291"/>
      <c r="AG369" s="291"/>
      <c r="AH369" s="291"/>
      <c r="AI369" s="291"/>
      <c r="AJ369" s="291"/>
      <c r="AK369" s="291"/>
      <c r="AL369" s="291"/>
      <c r="AM369" s="291"/>
      <c r="AN369" s="291"/>
      <c r="AO369" s="291"/>
      <c r="AP369" s="291"/>
      <c r="AQ369" s="291"/>
      <c r="AR369" s="291"/>
      <c r="AS369" s="291"/>
      <c r="AT369" s="291"/>
      <c r="AU369" s="291"/>
      <c r="AV369" s="291"/>
      <c r="AW369" s="291"/>
      <c r="AX369" s="291"/>
      <c r="AY369" s="291"/>
      <c r="AZ369" s="291"/>
      <c r="BA369" s="291"/>
      <c r="BB369" s="291"/>
      <c r="BC369" s="291"/>
      <c r="BD369" s="291"/>
      <c r="BE369" s="291"/>
      <c r="BF369" s="291"/>
      <c r="BG369" s="291"/>
      <c r="BH369" s="291"/>
      <c r="BI369" s="291"/>
      <c r="BJ369" s="291"/>
      <c r="BK369" s="291"/>
      <c r="BL369" s="291"/>
      <c r="BM369" s="291"/>
      <c r="BN369" s="291"/>
      <c r="BO369" s="291"/>
      <c r="BP369" s="291"/>
      <c r="BQ369" s="291"/>
      <c r="BR369" s="291"/>
      <c r="BS369" s="291"/>
      <c r="BT369" s="291"/>
      <c r="BU369" s="291"/>
      <c r="BV369" s="291"/>
      <c r="BW369" s="291"/>
      <c r="BX369" s="291"/>
      <c r="BY369" s="291"/>
      <c r="BZ369" s="291"/>
      <c r="CA369" s="291"/>
      <c r="CB369" s="291"/>
      <c r="CC369" s="291"/>
      <c r="CD369" s="291"/>
      <c r="CE369" s="291"/>
      <c r="CF369" s="291"/>
      <c r="CG369" s="291"/>
      <c r="CH369" s="291"/>
      <c r="CI369" s="291"/>
      <c r="CJ369" s="291"/>
      <c r="CK369" s="291"/>
      <c r="CL369" s="291"/>
      <c r="CM369" s="291"/>
      <c r="CN369" s="291"/>
      <c r="CO369" s="291"/>
      <c r="CP369" s="291"/>
      <c r="CQ369" s="291"/>
      <c r="CR369" s="291"/>
      <c r="CS369" s="291"/>
      <c r="CT369" s="291"/>
      <c r="CU369" s="291"/>
      <c r="CV369" s="291"/>
      <c r="CW369" s="291"/>
      <c r="CX369" s="291"/>
      <c r="CY369" s="291"/>
      <c r="CZ369" s="291"/>
      <c r="DA369" s="291"/>
      <c r="DB369" s="291"/>
      <c r="DC369" s="291"/>
      <c r="DD369" s="291"/>
      <c r="DE369" s="291"/>
      <c r="DF369" s="291"/>
      <c r="DG369" s="291"/>
      <c r="DH369" s="291"/>
      <c r="DI369" s="291"/>
      <c r="DJ369" s="291"/>
      <c r="DK369" s="291"/>
      <c r="DL369" s="291"/>
      <c r="DM369" s="291"/>
      <c r="DN369" s="291"/>
      <c r="DO369" s="291"/>
      <c r="DP369" s="291"/>
      <c r="DQ369" s="291"/>
      <c r="DR369" s="291"/>
      <c r="DS369" s="291"/>
      <c r="DT369" s="291"/>
      <c r="DU369" s="291"/>
      <c r="DV369" s="291"/>
      <c r="DW369" s="291"/>
      <c r="DX369" s="291"/>
      <c r="DY369" s="291"/>
    </row>
    <row r="370" spans="1:129" ht="22.5" hidden="1" customHeight="1" x14ac:dyDescent="0.25">
      <c r="A370" s="290"/>
      <c r="B370" s="292"/>
      <c r="C370" s="290"/>
      <c r="D370" s="290"/>
      <c r="E370" s="291"/>
      <c r="F370" s="291"/>
      <c r="G370" s="291"/>
      <c r="H370" s="291"/>
      <c r="I370" s="291"/>
      <c r="J370" s="291"/>
      <c r="K370" s="291"/>
      <c r="L370" s="291"/>
      <c r="M370" s="291"/>
      <c r="N370" s="291"/>
      <c r="O370" s="291"/>
      <c r="P370" s="291"/>
      <c r="Q370" s="291"/>
      <c r="R370" s="291"/>
      <c r="S370" s="291"/>
      <c r="T370" s="291"/>
      <c r="U370" s="291"/>
      <c r="V370" s="291"/>
      <c r="W370" s="291"/>
      <c r="X370" s="291"/>
      <c r="Y370" s="291"/>
      <c r="Z370" s="291"/>
      <c r="AA370" s="291"/>
      <c r="AB370" s="291"/>
      <c r="AC370" s="291"/>
      <c r="AD370" s="291"/>
      <c r="AE370" s="291"/>
      <c r="AF370" s="291"/>
      <c r="AG370" s="291"/>
      <c r="AH370" s="291"/>
      <c r="AI370" s="291"/>
      <c r="AJ370" s="291"/>
      <c r="AK370" s="291"/>
      <c r="AL370" s="291"/>
      <c r="AM370" s="291"/>
      <c r="AN370" s="291"/>
      <c r="AO370" s="291"/>
      <c r="AP370" s="291"/>
      <c r="AQ370" s="291"/>
      <c r="AR370" s="291"/>
      <c r="AS370" s="291"/>
      <c r="AT370" s="291"/>
      <c r="AU370" s="291"/>
      <c r="AV370" s="291"/>
      <c r="AW370" s="291"/>
      <c r="AX370" s="291"/>
      <c r="AY370" s="291"/>
      <c r="AZ370" s="291"/>
      <c r="BA370" s="291"/>
      <c r="BB370" s="291"/>
      <c r="BC370" s="291"/>
      <c r="BD370" s="291"/>
      <c r="BE370" s="291"/>
      <c r="BF370" s="291"/>
      <c r="BG370" s="291"/>
      <c r="BH370" s="291"/>
      <c r="BI370" s="291"/>
      <c r="BJ370" s="291"/>
      <c r="BK370" s="291"/>
      <c r="BL370" s="291"/>
      <c r="BM370" s="291"/>
      <c r="BN370" s="291"/>
      <c r="BO370" s="291"/>
      <c r="BP370" s="291"/>
      <c r="BQ370" s="291"/>
      <c r="BR370" s="291"/>
      <c r="BS370" s="291"/>
      <c r="BT370" s="291"/>
      <c r="BU370" s="291"/>
      <c r="BV370" s="291"/>
      <c r="BW370" s="291"/>
      <c r="BX370" s="291"/>
      <c r="BY370" s="291"/>
      <c r="BZ370" s="291"/>
      <c r="CA370" s="291"/>
      <c r="CB370" s="291"/>
      <c r="CC370" s="291"/>
      <c r="CD370" s="291"/>
      <c r="CE370" s="291"/>
      <c r="CF370" s="291"/>
      <c r="CG370" s="291"/>
      <c r="CH370" s="291"/>
      <c r="CI370" s="291"/>
      <c r="CJ370" s="291"/>
      <c r="CK370" s="291"/>
      <c r="CL370" s="291"/>
      <c r="CM370" s="291"/>
      <c r="CN370" s="291"/>
      <c r="CO370" s="291"/>
      <c r="CP370" s="291"/>
      <c r="CQ370" s="291"/>
      <c r="CR370" s="291"/>
      <c r="CS370" s="291"/>
      <c r="CT370" s="291"/>
      <c r="CU370" s="291"/>
      <c r="CV370" s="291"/>
      <c r="CW370" s="291"/>
      <c r="CX370" s="291"/>
      <c r="CY370" s="291"/>
      <c r="CZ370" s="291"/>
      <c r="DA370" s="291"/>
      <c r="DB370" s="291"/>
      <c r="DC370" s="291"/>
      <c r="DD370" s="291"/>
      <c r="DE370" s="291"/>
      <c r="DF370" s="291"/>
      <c r="DG370" s="291"/>
      <c r="DH370" s="291"/>
      <c r="DI370" s="291"/>
      <c r="DJ370" s="291"/>
      <c r="DK370" s="291"/>
      <c r="DL370" s="291"/>
      <c r="DM370" s="291"/>
      <c r="DN370" s="291"/>
      <c r="DO370" s="291"/>
      <c r="DP370" s="291"/>
      <c r="DQ370" s="291"/>
      <c r="DR370" s="291"/>
      <c r="DS370" s="291"/>
      <c r="DT370" s="291"/>
      <c r="DU370" s="291"/>
      <c r="DV370" s="291"/>
      <c r="DW370" s="291"/>
      <c r="DX370" s="291"/>
      <c r="DY370" s="291"/>
    </row>
    <row r="371" spans="1:129" ht="22.5" hidden="1" customHeight="1" x14ac:dyDescent="0.25">
      <c r="A371" s="290"/>
      <c r="B371" s="292"/>
      <c r="C371" s="290"/>
      <c r="D371" s="290"/>
      <c r="E371" s="291"/>
      <c r="F371" s="291"/>
      <c r="G371" s="291"/>
      <c r="H371" s="291"/>
      <c r="I371" s="291"/>
      <c r="J371" s="291"/>
      <c r="K371" s="291"/>
      <c r="L371" s="291"/>
      <c r="M371" s="291"/>
      <c r="N371" s="291"/>
      <c r="O371" s="291"/>
      <c r="P371" s="291"/>
      <c r="Q371" s="291"/>
      <c r="R371" s="291"/>
      <c r="S371" s="291"/>
      <c r="T371" s="291"/>
      <c r="U371" s="291"/>
      <c r="V371" s="291"/>
      <c r="W371" s="291"/>
      <c r="X371" s="291"/>
      <c r="Y371" s="291"/>
      <c r="Z371" s="291"/>
      <c r="AA371" s="291"/>
      <c r="AB371" s="291"/>
      <c r="AC371" s="291"/>
      <c r="AD371" s="291"/>
      <c r="AE371" s="291"/>
      <c r="AF371" s="291"/>
      <c r="AG371" s="291"/>
      <c r="AH371" s="291"/>
      <c r="AI371" s="291"/>
      <c r="AJ371" s="291"/>
      <c r="AK371" s="291"/>
      <c r="AL371" s="291"/>
      <c r="AM371" s="291"/>
      <c r="AN371" s="291"/>
      <c r="AO371" s="291"/>
      <c r="AP371" s="291"/>
      <c r="AQ371" s="291"/>
      <c r="AR371" s="291"/>
      <c r="AS371" s="291"/>
      <c r="AT371" s="291"/>
      <c r="AU371" s="291"/>
      <c r="AV371" s="291"/>
      <c r="AW371" s="291"/>
      <c r="AX371" s="291"/>
      <c r="AY371" s="291"/>
      <c r="AZ371" s="291"/>
      <c r="BA371" s="291"/>
      <c r="BB371" s="291"/>
      <c r="BC371" s="291"/>
      <c r="BD371" s="291"/>
      <c r="BE371" s="291"/>
      <c r="BF371" s="291"/>
      <c r="BG371" s="291"/>
      <c r="BH371" s="291"/>
      <c r="BI371" s="291"/>
      <c r="BJ371" s="291"/>
      <c r="BK371" s="291"/>
      <c r="BL371" s="291"/>
      <c r="BM371" s="291"/>
      <c r="BN371" s="291"/>
      <c r="BO371" s="291"/>
      <c r="BP371" s="291"/>
      <c r="BQ371" s="291"/>
      <c r="BR371" s="291"/>
      <c r="BS371" s="291"/>
      <c r="BT371" s="291"/>
      <c r="BU371" s="291"/>
      <c r="BV371" s="291"/>
      <c r="BW371" s="291"/>
      <c r="BX371" s="291"/>
      <c r="BY371" s="291"/>
      <c r="BZ371" s="291"/>
      <c r="CA371" s="291"/>
      <c r="CB371" s="291"/>
      <c r="CC371" s="291"/>
      <c r="CD371" s="291"/>
      <c r="CE371" s="291"/>
      <c r="CF371" s="291"/>
      <c r="CG371" s="291"/>
      <c r="CH371" s="291"/>
      <c r="CI371" s="291"/>
      <c r="CJ371" s="291"/>
      <c r="CK371" s="291"/>
      <c r="CL371" s="291"/>
      <c r="CM371" s="291"/>
      <c r="CN371" s="291"/>
      <c r="CO371" s="291"/>
      <c r="CP371" s="291"/>
      <c r="CQ371" s="291"/>
      <c r="CR371" s="291"/>
      <c r="CS371" s="291"/>
      <c r="CT371" s="291"/>
      <c r="CU371" s="291"/>
      <c r="CV371" s="291"/>
      <c r="CW371" s="291"/>
      <c r="CX371" s="291"/>
      <c r="CY371" s="291"/>
      <c r="CZ371" s="291"/>
      <c r="DA371" s="291"/>
      <c r="DB371" s="291"/>
      <c r="DC371" s="291"/>
      <c r="DD371" s="291"/>
      <c r="DE371" s="291"/>
      <c r="DF371" s="291"/>
      <c r="DG371" s="291"/>
      <c r="DH371" s="291"/>
      <c r="DI371" s="291"/>
      <c r="DJ371" s="291"/>
      <c r="DK371" s="291"/>
      <c r="DL371" s="291"/>
      <c r="DM371" s="291"/>
      <c r="DN371" s="291"/>
      <c r="DO371" s="291"/>
      <c r="DP371" s="291"/>
      <c r="DQ371" s="291"/>
      <c r="DR371" s="291"/>
      <c r="DS371" s="291"/>
      <c r="DT371" s="291"/>
      <c r="DU371" s="291"/>
      <c r="DV371" s="291"/>
      <c r="DW371" s="291"/>
      <c r="DX371" s="291"/>
      <c r="DY371" s="291"/>
    </row>
    <row r="372" spans="1:129" ht="22.5" hidden="1" customHeight="1" x14ac:dyDescent="0.25">
      <c r="A372" s="290"/>
      <c r="B372" s="292"/>
      <c r="C372" s="290"/>
      <c r="D372" s="290"/>
      <c r="E372" s="291"/>
      <c r="F372" s="291"/>
      <c r="G372" s="291"/>
      <c r="H372" s="291"/>
      <c r="I372" s="291"/>
      <c r="J372" s="291"/>
      <c r="K372" s="291"/>
      <c r="L372" s="291"/>
      <c r="M372" s="291"/>
      <c r="N372" s="291"/>
      <c r="O372" s="291"/>
      <c r="P372" s="291"/>
      <c r="Q372" s="291"/>
      <c r="R372" s="291"/>
      <c r="S372" s="291"/>
      <c r="T372" s="291"/>
      <c r="U372" s="291"/>
      <c r="V372" s="291"/>
      <c r="W372" s="291"/>
      <c r="X372" s="291"/>
      <c r="Y372" s="291"/>
      <c r="Z372" s="291"/>
      <c r="AA372" s="291"/>
      <c r="AB372" s="291"/>
      <c r="AC372" s="291"/>
      <c r="AD372" s="291"/>
      <c r="AE372" s="291"/>
      <c r="AF372" s="291"/>
      <c r="AG372" s="291"/>
      <c r="AH372" s="291"/>
      <c r="AI372" s="291"/>
      <c r="AJ372" s="291"/>
      <c r="AK372" s="291"/>
      <c r="AL372" s="291"/>
      <c r="AM372" s="291"/>
      <c r="AN372" s="291"/>
      <c r="AO372" s="291"/>
      <c r="AP372" s="291"/>
      <c r="AQ372" s="291"/>
      <c r="AR372" s="291"/>
      <c r="AS372" s="291"/>
      <c r="AT372" s="291"/>
      <c r="AU372" s="291"/>
      <c r="AV372" s="291"/>
      <c r="AW372" s="291"/>
      <c r="AX372" s="291"/>
      <c r="AY372" s="291"/>
      <c r="AZ372" s="291"/>
      <c r="BA372" s="291"/>
      <c r="BB372" s="291"/>
      <c r="BC372" s="291"/>
      <c r="BD372" s="291"/>
      <c r="BE372" s="291"/>
      <c r="BF372" s="291"/>
      <c r="BG372" s="291"/>
      <c r="BH372" s="291"/>
      <c r="BI372" s="291"/>
      <c r="BJ372" s="291"/>
      <c r="BK372" s="291"/>
      <c r="BL372" s="291"/>
      <c r="BM372" s="291"/>
      <c r="BN372" s="291"/>
      <c r="BO372" s="291"/>
      <c r="BP372" s="291"/>
      <c r="BQ372" s="291"/>
      <c r="BR372" s="291"/>
      <c r="BS372" s="291"/>
      <c r="BT372" s="291"/>
      <c r="BU372" s="291"/>
      <c r="BV372" s="291"/>
      <c r="BW372" s="291"/>
      <c r="BX372" s="291"/>
      <c r="BY372" s="291"/>
      <c r="BZ372" s="291"/>
      <c r="CA372" s="291"/>
      <c r="CB372" s="291"/>
      <c r="CC372" s="291"/>
      <c r="CD372" s="291"/>
      <c r="CE372" s="291"/>
      <c r="CF372" s="291"/>
      <c r="CG372" s="291"/>
      <c r="CH372" s="291"/>
      <c r="CI372" s="291"/>
      <c r="CJ372" s="291"/>
      <c r="CK372" s="291"/>
      <c r="CL372" s="291"/>
      <c r="CM372" s="291"/>
      <c r="CN372" s="291"/>
      <c r="CO372" s="291"/>
      <c r="CP372" s="291"/>
      <c r="CQ372" s="291"/>
      <c r="CR372" s="291"/>
      <c r="CS372" s="291"/>
      <c r="CT372" s="291"/>
      <c r="CU372" s="291"/>
      <c r="CV372" s="291"/>
      <c r="CW372" s="291"/>
      <c r="CX372" s="291"/>
      <c r="CY372" s="291"/>
      <c r="CZ372" s="291"/>
      <c r="DA372" s="291"/>
      <c r="DB372" s="291"/>
      <c r="DC372" s="291"/>
      <c r="DD372" s="291"/>
      <c r="DE372" s="291"/>
      <c r="DF372" s="291"/>
      <c r="DG372" s="291"/>
      <c r="DH372" s="291"/>
      <c r="DI372" s="291"/>
      <c r="DJ372" s="291"/>
      <c r="DK372" s="291"/>
      <c r="DL372" s="291"/>
      <c r="DM372" s="291"/>
      <c r="DN372" s="291"/>
      <c r="DO372" s="291"/>
      <c r="DP372" s="291"/>
      <c r="DQ372" s="291"/>
      <c r="DR372" s="291"/>
      <c r="DS372" s="291"/>
      <c r="DT372" s="291"/>
      <c r="DU372" s="291"/>
      <c r="DV372" s="291"/>
      <c r="DW372" s="291"/>
      <c r="DX372" s="291"/>
      <c r="DY372" s="291"/>
    </row>
    <row r="373" spans="1:129" ht="22.5" hidden="1" customHeight="1" x14ac:dyDescent="0.25">
      <c r="A373" s="290"/>
      <c r="B373" s="292"/>
      <c r="C373" s="290"/>
      <c r="D373" s="290"/>
      <c r="E373" s="291"/>
      <c r="F373" s="291"/>
      <c r="G373" s="291"/>
      <c r="H373" s="291"/>
      <c r="I373" s="291"/>
      <c r="J373" s="291"/>
      <c r="K373" s="291"/>
      <c r="L373" s="291"/>
      <c r="M373" s="291"/>
      <c r="N373" s="291"/>
      <c r="O373" s="291"/>
      <c r="P373" s="291"/>
      <c r="Q373" s="291"/>
      <c r="R373" s="291"/>
      <c r="S373" s="291"/>
      <c r="T373" s="291"/>
      <c r="U373" s="291"/>
      <c r="V373" s="291"/>
      <c r="W373" s="291"/>
      <c r="X373" s="291"/>
      <c r="Y373" s="291"/>
      <c r="Z373" s="291"/>
      <c r="AA373" s="291"/>
      <c r="AB373" s="291"/>
      <c r="AC373" s="291"/>
      <c r="AD373" s="291"/>
      <c r="AE373" s="291"/>
      <c r="AF373" s="291"/>
      <c r="AG373" s="291"/>
      <c r="AH373" s="291"/>
      <c r="AI373" s="291"/>
      <c r="AJ373" s="291"/>
      <c r="AK373" s="291"/>
      <c r="AL373" s="291"/>
      <c r="AM373" s="291"/>
      <c r="AN373" s="291"/>
      <c r="AO373" s="291"/>
      <c r="AP373" s="291"/>
      <c r="AQ373" s="291"/>
      <c r="AR373" s="291"/>
      <c r="AS373" s="291"/>
      <c r="AT373" s="291"/>
      <c r="AU373" s="291"/>
      <c r="AV373" s="291"/>
      <c r="AW373" s="291"/>
      <c r="AX373" s="291"/>
      <c r="AY373" s="291"/>
      <c r="AZ373" s="291"/>
      <c r="BA373" s="291"/>
      <c r="BB373" s="291"/>
      <c r="BC373" s="291"/>
      <c r="BD373" s="291"/>
      <c r="BE373" s="291"/>
      <c r="BF373" s="291"/>
      <c r="BG373" s="291"/>
      <c r="BH373" s="291"/>
      <c r="BI373" s="291"/>
      <c r="BJ373" s="291"/>
      <c r="BK373" s="291"/>
      <c r="BL373" s="291"/>
      <c r="BM373" s="291"/>
      <c r="BN373" s="291"/>
      <c r="BO373" s="291"/>
      <c r="BP373" s="291"/>
      <c r="BQ373" s="291"/>
      <c r="BR373" s="291"/>
      <c r="BS373" s="291"/>
      <c r="BT373" s="291"/>
      <c r="BU373" s="291"/>
      <c r="BV373" s="291"/>
      <c r="BW373" s="291"/>
      <c r="BX373" s="291"/>
      <c r="BY373" s="291"/>
      <c r="BZ373" s="291"/>
      <c r="CA373" s="291"/>
      <c r="CB373" s="291"/>
      <c r="CC373" s="291"/>
      <c r="CD373" s="291"/>
      <c r="CE373" s="291"/>
      <c r="CF373" s="291"/>
      <c r="CG373" s="291"/>
      <c r="CH373" s="291"/>
      <c r="CI373" s="291"/>
      <c r="CJ373" s="291"/>
      <c r="CK373" s="291"/>
      <c r="CL373" s="291"/>
      <c r="CM373" s="291"/>
      <c r="CN373" s="291"/>
      <c r="CO373" s="291"/>
      <c r="CP373" s="291"/>
      <c r="CQ373" s="291"/>
      <c r="CR373" s="291"/>
      <c r="CS373" s="291"/>
      <c r="CT373" s="291"/>
      <c r="CU373" s="291"/>
      <c r="CV373" s="291"/>
      <c r="CW373" s="291"/>
      <c r="CX373" s="291"/>
      <c r="CY373" s="291"/>
      <c r="CZ373" s="291"/>
      <c r="DA373" s="291"/>
      <c r="DB373" s="291"/>
      <c r="DC373" s="291"/>
      <c r="DD373" s="291"/>
      <c r="DE373" s="291"/>
      <c r="DF373" s="291"/>
      <c r="DG373" s="291"/>
      <c r="DH373" s="291"/>
      <c r="DI373" s="291"/>
      <c r="DJ373" s="291"/>
      <c r="DK373" s="291"/>
      <c r="DL373" s="291"/>
      <c r="DM373" s="291"/>
      <c r="DN373" s="291"/>
      <c r="DO373" s="291"/>
      <c r="DP373" s="291"/>
      <c r="DQ373" s="291"/>
      <c r="DR373" s="291"/>
      <c r="DS373" s="291"/>
      <c r="DT373" s="291"/>
      <c r="DU373" s="291"/>
      <c r="DV373" s="291"/>
      <c r="DW373" s="291"/>
      <c r="DX373" s="291"/>
      <c r="DY373" s="291"/>
    </row>
    <row r="374" spans="1:129" ht="22.5" hidden="1" customHeight="1" x14ac:dyDescent="0.25">
      <c r="A374" s="290"/>
      <c r="B374" s="292"/>
      <c r="C374" s="290"/>
      <c r="D374" s="290"/>
      <c r="E374" s="291"/>
      <c r="F374" s="291"/>
      <c r="G374" s="291"/>
      <c r="H374" s="291"/>
      <c r="I374" s="291"/>
      <c r="J374" s="291"/>
      <c r="K374" s="291"/>
      <c r="L374" s="291"/>
      <c r="M374" s="291"/>
      <c r="N374" s="291"/>
      <c r="O374" s="291"/>
      <c r="P374" s="291"/>
      <c r="Q374" s="291"/>
      <c r="R374" s="291"/>
      <c r="S374" s="291"/>
      <c r="T374" s="291"/>
      <c r="U374" s="291"/>
      <c r="V374" s="291"/>
      <c r="W374" s="291"/>
      <c r="X374" s="291"/>
      <c r="Y374" s="291"/>
      <c r="Z374" s="291"/>
      <c r="AA374" s="291"/>
      <c r="AB374" s="291"/>
      <c r="AC374" s="291"/>
      <c r="AD374" s="291"/>
      <c r="AE374" s="291"/>
      <c r="AF374" s="291"/>
      <c r="AG374" s="291"/>
      <c r="AH374" s="291"/>
      <c r="AI374" s="291"/>
      <c r="AJ374" s="291"/>
      <c r="AK374" s="291"/>
      <c r="AL374" s="291"/>
      <c r="AM374" s="291"/>
      <c r="AN374" s="291"/>
      <c r="AO374" s="291"/>
      <c r="AP374" s="291"/>
      <c r="AQ374" s="291"/>
      <c r="AR374" s="291"/>
      <c r="AS374" s="291"/>
      <c r="AT374" s="291"/>
      <c r="AU374" s="291"/>
      <c r="AV374" s="291"/>
      <c r="AW374" s="291"/>
      <c r="AX374" s="291"/>
      <c r="AY374" s="291"/>
      <c r="AZ374" s="291"/>
      <c r="BA374" s="291"/>
      <c r="BB374" s="291"/>
      <c r="BC374" s="291"/>
      <c r="BD374" s="291"/>
      <c r="BE374" s="291"/>
      <c r="BF374" s="291"/>
      <c r="BG374" s="291"/>
      <c r="BH374" s="291"/>
      <c r="BI374" s="291"/>
      <c r="BJ374" s="291"/>
      <c r="BK374" s="291"/>
      <c r="BL374" s="291"/>
      <c r="BM374" s="291"/>
      <c r="BN374" s="291"/>
      <c r="BO374" s="291"/>
      <c r="BP374" s="291"/>
      <c r="BQ374" s="291"/>
      <c r="BR374" s="291"/>
      <c r="BS374" s="291"/>
      <c r="BT374" s="291"/>
      <c r="BU374" s="291"/>
      <c r="BV374" s="291"/>
      <c r="BW374" s="291"/>
      <c r="BX374" s="291"/>
      <c r="BY374" s="291"/>
      <c r="BZ374" s="291"/>
      <c r="CA374" s="291"/>
      <c r="CB374" s="291"/>
      <c r="CC374" s="291"/>
      <c r="CD374" s="291"/>
      <c r="CE374" s="291"/>
      <c r="CF374" s="291"/>
      <c r="CG374" s="291"/>
      <c r="CH374" s="291"/>
      <c r="CI374" s="291"/>
      <c r="CJ374" s="291"/>
      <c r="CK374" s="291"/>
      <c r="CL374" s="291"/>
      <c r="CM374" s="291"/>
      <c r="CN374" s="291"/>
      <c r="CO374" s="291"/>
      <c r="CP374" s="291"/>
      <c r="CQ374" s="291"/>
      <c r="CR374" s="291"/>
      <c r="CS374" s="291"/>
      <c r="CT374" s="291"/>
      <c r="CU374" s="291"/>
      <c r="CV374" s="291"/>
      <c r="CW374" s="291"/>
      <c r="CX374" s="291"/>
      <c r="CY374" s="291"/>
      <c r="CZ374" s="291"/>
      <c r="DA374" s="291"/>
      <c r="DB374" s="291"/>
      <c r="DC374" s="291"/>
      <c r="DD374" s="291"/>
      <c r="DE374" s="291"/>
      <c r="DF374" s="291"/>
      <c r="DG374" s="291"/>
      <c r="DH374" s="291"/>
      <c r="DI374" s="291"/>
      <c r="DJ374" s="291"/>
      <c r="DK374" s="291"/>
      <c r="DL374" s="291"/>
      <c r="DM374" s="291"/>
      <c r="DN374" s="291"/>
      <c r="DO374" s="291"/>
      <c r="DP374" s="291"/>
      <c r="DQ374" s="291"/>
      <c r="DR374" s="291"/>
      <c r="DS374" s="291"/>
      <c r="DT374" s="291"/>
      <c r="DU374" s="291"/>
      <c r="DV374" s="291"/>
      <c r="DW374" s="291"/>
      <c r="DX374" s="291"/>
      <c r="DY374" s="291"/>
    </row>
    <row r="375" spans="1:129" ht="22.5" hidden="1" customHeight="1" x14ac:dyDescent="0.25">
      <c r="A375" s="290"/>
      <c r="B375" s="292"/>
      <c r="C375" s="290"/>
      <c r="D375" s="290"/>
      <c r="E375" s="291"/>
      <c r="F375" s="291"/>
      <c r="G375" s="291"/>
      <c r="H375" s="291"/>
      <c r="I375" s="291"/>
      <c r="J375" s="291"/>
      <c r="K375" s="291"/>
      <c r="L375" s="291"/>
      <c r="M375" s="291"/>
      <c r="N375" s="291"/>
      <c r="O375" s="291"/>
      <c r="P375" s="291"/>
      <c r="Q375" s="291"/>
      <c r="R375" s="291"/>
      <c r="S375" s="291"/>
      <c r="T375" s="291"/>
      <c r="U375" s="291"/>
      <c r="V375" s="291"/>
      <c r="W375" s="291"/>
      <c r="X375" s="291"/>
      <c r="Y375" s="291"/>
      <c r="Z375" s="291"/>
      <c r="AA375" s="291"/>
      <c r="AB375" s="291"/>
      <c r="AC375" s="291"/>
      <c r="AD375" s="291"/>
      <c r="AE375" s="291"/>
      <c r="AF375" s="291"/>
      <c r="AG375" s="291"/>
      <c r="AH375" s="291"/>
      <c r="AI375" s="291"/>
      <c r="AJ375" s="291"/>
      <c r="AK375" s="291"/>
      <c r="AL375" s="291"/>
      <c r="AM375" s="291"/>
      <c r="AN375" s="291"/>
      <c r="AO375" s="291"/>
      <c r="AP375" s="291"/>
      <c r="AQ375" s="291"/>
      <c r="AR375" s="291"/>
      <c r="AS375" s="291"/>
      <c r="AT375" s="291"/>
      <c r="AU375" s="291"/>
      <c r="AV375" s="291"/>
      <c r="AW375" s="291"/>
      <c r="AX375" s="291"/>
      <c r="AY375" s="291"/>
      <c r="AZ375" s="291"/>
      <c r="BA375" s="291"/>
      <c r="BB375" s="291"/>
      <c r="BC375" s="291"/>
      <c r="BD375" s="291"/>
      <c r="BE375" s="291"/>
      <c r="BF375" s="291"/>
      <c r="BG375" s="291"/>
      <c r="BH375" s="291"/>
      <c r="BI375" s="291"/>
      <c r="BJ375" s="291"/>
      <c r="BK375" s="291"/>
      <c r="BL375" s="291"/>
      <c r="BM375" s="291"/>
      <c r="BN375" s="291"/>
      <c r="BO375" s="291"/>
      <c r="BP375" s="291"/>
      <c r="BQ375" s="291"/>
      <c r="BR375" s="291"/>
      <c r="BS375" s="291"/>
      <c r="BT375" s="291"/>
      <c r="BU375" s="291"/>
      <c r="BV375" s="291"/>
      <c r="BW375" s="291"/>
      <c r="BX375" s="291"/>
      <c r="BY375" s="291"/>
      <c r="BZ375" s="291"/>
      <c r="CA375" s="291"/>
      <c r="CB375" s="291"/>
      <c r="CC375" s="291"/>
      <c r="CD375" s="291"/>
      <c r="CE375" s="291"/>
      <c r="CF375" s="291"/>
      <c r="CG375" s="291"/>
      <c r="CH375" s="291"/>
      <c r="CI375" s="291"/>
      <c r="CJ375" s="291"/>
      <c r="CK375" s="291"/>
      <c r="CL375" s="291"/>
      <c r="CM375" s="291"/>
      <c r="CN375" s="291"/>
      <c r="CO375" s="291"/>
      <c r="CP375" s="291"/>
      <c r="CQ375" s="291"/>
      <c r="CR375" s="291"/>
      <c r="CS375" s="291"/>
      <c r="CT375" s="291"/>
      <c r="CU375" s="291"/>
      <c r="CV375" s="291"/>
      <c r="CW375" s="291"/>
      <c r="CX375" s="291"/>
      <c r="CY375" s="291"/>
      <c r="CZ375" s="291"/>
      <c r="DA375" s="291"/>
      <c r="DB375" s="291"/>
      <c r="DC375" s="291"/>
      <c r="DD375" s="291"/>
      <c r="DE375" s="291"/>
      <c r="DF375" s="291"/>
      <c r="DG375" s="291"/>
      <c r="DH375" s="291"/>
      <c r="DI375" s="291"/>
      <c r="DJ375" s="291"/>
      <c r="DK375" s="291"/>
      <c r="DL375" s="291"/>
      <c r="DM375" s="291"/>
      <c r="DN375" s="291"/>
      <c r="DO375" s="291"/>
      <c r="DP375" s="291"/>
      <c r="DQ375" s="291"/>
      <c r="DR375" s="291"/>
      <c r="DS375" s="291"/>
      <c r="DT375" s="291"/>
      <c r="DU375" s="291"/>
      <c r="DV375" s="291"/>
      <c r="DW375" s="291"/>
      <c r="DX375" s="291"/>
      <c r="DY375" s="291"/>
    </row>
    <row r="376" spans="1:129" ht="22.5" hidden="1" customHeight="1" x14ac:dyDescent="0.25">
      <c r="A376" s="290"/>
      <c r="B376" s="292"/>
      <c r="C376" s="290"/>
      <c r="D376" s="290"/>
      <c r="E376" s="291"/>
      <c r="F376" s="291"/>
      <c r="G376" s="291"/>
      <c r="H376" s="291"/>
      <c r="I376" s="291"/>
      <c r="J376" s="291"/>
      <c r="K376" s="291"/>
      <c r="L376" s="291"/>
      <c r="M376" s="291"/>
      <c r="N376" s="291"/>
      <c r="O376" s="291"/>
      <c r="P376" s="291"/>
      <c r="Q376" s="291"/>
      <c r="R376" s="291"/>
      <c r="S376" s="291"/>
      <c r="T376" s="291"/>
      <c r="U376" s="291"/>
      <c r="V376" s="291"/>
      <c r="W376" s="291"/>
      <c r="X376" s="291"/>
      <c r="Y376" s="291"/>
      <c r="Z376" s="291"/>
      <c r="AA376" s="291"/>
      <c r="AB376" s="291"/>
      <c r="AC376" s="291"/>
      <c r="AD376" s="291"/>
      <c r="AE376" s="291"/>
      <c r="AF376" s="291"/>
      <c r="AG376" s="291"/>
      <c r="AH376" s="291"/>
      <c r="AI376" s="291"/>
      <c r="AJ376" s="291"/>
      <c r="AK376" s="291"/>
      <c r="AL376" s="291"/>
      <c r="AM376" s="291"/>
      <c r="AN376" s="291"/>
      <c r="AO376" s="291"/>
      <c r="AP376" s="291"/>
      <c r="AQ376" s="291"/>
      <c r="AR376" s="291"/>
      <c r="AS376" s="291"/>
      <c r="AT376" s="291"/>
      <c r="AU376" s="291"/>
      <c r="AV376" s="291"/>
      <c r="AW376" s="291"/>
      <c r="AX376" s="291"/>
      <c r="AY376" s="291"/>
      <c r="AZ376" s="291"/>
      <c r="BA376" s="291"/>
      <c r="BB376" s="291"/>
      <c r="BC376" s="291"/>
      <c r="BD376" s="291"/>
      <c r="BE376" s="291"/>
      <c r="BF376" s="291"/>
      <c r="BG376" s="291"/>
      <c r="BH376" s="291"/>
      <c r="BI376" s="291"/>
      <c r="BJ376" s="291"/>
      <c r="BK376" s="291"/>
      <c r="BL376" s="291"/>
      <c r="BM376" s="291"/>
      <c r="BN376" s="291"/>
      <c r="BO376" s="291"/>
      <c r="BP376" s="291"/>
      <c r="BQ376" s="291"/>
      <c r="BR376" s="291"/>
      <c r="BS376" s="291"/>
      <c r="BT376" s="291"/>
      <c r="BU376" s="291"/>
      <c r="BV376" s="291"/>
      <c r="BW376" s="291"/>
      <c r="BX376" s="291"/>
      <c r="BY376" s="291"/>
      <c r="BZ376" s="291"/>
      <c r="CA376" s="291"/>
      <c r="CB376" s="291"/>
      <c r="CC376" s="291"/>
      <c r="CD376" s="291"/>
      <c r="CE376" s="291"/>
      <c r="CF376" s="291"/>
      <c r="CG376" s="291"/>
      <c r="CH376" s="291"/>
      <c r="CI376" s="291"/>
      <c r="CJ376" s="291"/>
      <c r="CK376" s="291"/>
      <c r="CL376" s="291"/>
      <c r="CM376" s="291"/>
      <c r="CN376" s="291"/>
      <c r="CO376" s="291"/>
      <c r="CP376" s="291"/>
      <c r="CQ376" s="291"/>
      <c r="CR376" s="291"/>
      <c r="CS376" s="291"/>
      <c r="CT376" s="291"/>
      <c r="CU376" s="291"/>
      <c r="CV376" s="291"/>
      <c r="CW376" s="291"/>
      <c r="CX376" s="291"/>
      <c r="CY376" s="291"/>
      <c r="CZ376" s="291"/>
      <c r="DA376" s="291"/>
      <c r="DB376" s="291"/>
      <c r="DC376" s="291"/>
      <c r="DD376" s="291"/>
      <c r="DE376" s="291"/>
      <c r="DF376" s="291"/>
      <c r="DG376" s="291"/>
      <c r="DH376" s="291"/>
      <c r="DI376" s="291"/>
      <c r="DJ376" s="291"/>
      <c r="DK376" s="291"/>
      <c r="DL376" s="291"/>
      <c r="DM376" s="291"/>
      <c r="DN376" s="291"/>
      <c r="DO376" s="291"/>
      <c r="DP376" s="291"/>
      <c r="DQ376" s="291"/>
      <c r="DR376" s="291"/>
      <c r="DS376" s="291"/>
      <c r="DT376" s="291"/>
      <c r="DU376" s="291"/>
      <c r="DV376" s="291"/>
      <c r="DW376" s="291"/>
      <c r="DX376" s="291"/>
      <c r="DY376" s="291"/>
    </row>
    <row r="377" spans="1:129" ht="22.5" hidden="1" customHeight="1" x14ac:dyDescent="0.25">
      <c r="A377" s="290"/>
      <c r="B377" s="292"/>
      <c r="C377" s="290"/>
      <c r="D377" s="290"/>
      <c r="E377" s="291"/>
      <c r="F377" s="291"/>
      <c r="G377" s="291"/>
      <c r="H377" s="291"/>
      <c r="I377" s="291"/>
      <c r="J377" s="291"/>
      <c r="K377" s="291"/>
      <c r="L377" s="291"/>
      <c r="M377" s="291"/>
      <c r="N377" s="291"/>
      <c r="O377" s="291"/>
      <c r="P377" s="291"/>
      <c r="Q377" s="291"/>
      <c r="R377" s="291"/>
      <c r="S377" s="291"/>
      <c r="T377" s="291"/>
      <c r="U377" s="291"/>
      <c r="V377" s="291"/>
      <c r="W377" s="291"/>
      <c r="X377" s="291"/>
      <c r="Y377" s="291"/>
      <c r="Z377" s="291"/>
      <c r="AA377" s="291"/>
      <c r="AB377" s="291"/>
      <c r="AC377" s="291"/>
      <c r="AD377" s="291"/>
      <c r="AE377" s="291"/>
      <c r="AF377" s="291"/>
      <c r="AG377" s="291"/>
      <c r="AH377" s="291"/>
      <c r="AI377" s="291"/>
      <c r="AJ377" s="291"/>
      <c r="AK377" s="291"/>
      <c r="AL377" s="291"/>
      <c r="AM377" s="291"/>
      <c r="AN377" s="291"/>
      <c r="AO377" s="291"/>
      <c r="AP377" s="291"/>
      <c r="AQ377" s="291"/>
      <c r="AR377" s="291"/>
      <c r="AS377" s="291"/>
      <c r="AT377" s="291"/>
      <c r="AU377" s="291"/>
      <c r="AV377" s="291"/>
      <c r="AW377" s="291"/>
      <c r="AX377" s="291"/>
      <c r="AY377" s="291"/>
      <c r="AZ377" s="291"/>
      <c r="BA377" s="291"/>
      <c r="BB377" s="291"/>
      <c r="BC377" s="291"/>
      <c r="BD377" s="291"/>
      <c r="BE377" s="291"/>
      <c r="BF377" s="291"/>
      <c r="BG377" s="291"/>
      <c r="BH377" s="291"/>
      <c r="BI377" s="291"/>
      <c r="BJ377" s="291"/>
      <c r="BK377" s="291"/>
      <c r="BL377" s="291"/>
      <c r="BM377" s="291"/>
      <c r="BN377" s="291"/>
      <c r="BO377" s="291"/>
      <c r="BP377" s="291"/>
      <c r="BQ377" s="291"/>
      <c r="BR377" s="291"/>
      <c r="BS377" s="291"/>
      <c r="BT377" s="291"/>
      <c r="BU377" s="291"/>
      <c r="BV377" s="291"/>
      <c r="BW377" s="291"/>
      <c r="BX377" s="291"/>
      <c r="BY377" s="291"/>
      <c r="BZ377" s="291"/>
      <c r="CA377" s="291"/>
      <c r="CB377" s="291"/>
      <c r="CC377" s="291"/>
      <c r="CD377" s="291"/>
      <c r="CE377" s="291"/>
      <c r="CF377" s="291"/>
      <c r="CG377" s="291"/>
      <c r="CH377" s="291"/>
      <c r="CI377" s="291"/>
      <c r="CJ377" s="291"/>
      <c r="CK377" s="291"/>
      <c r="CL377" s="291"/>
      <c r="CM377" s="291"/>
      <c r="CN377" s="291"/>
      <c r="CO377" s="291"/>
      <c r="CP377" s="291"/>
      <c r="CQ377" s="291"/>
      <c r="CR377" s="291"/>
      <c r="CS377" s="291"/>
      <c r="CT377" s="291"/>
      <c r="CU377" s="291"/>
      <c r="CV377" s="291"/>
      <c r="CW377" s="291"/>
      <c r="CX377" s="291"/>
      <c r="CY377" s="291"/>
      <c r="CZ377" s="291"/>
      <c r="DA377" s="291"/>
      <c r="DB377" s="291"/>
      <c r="DC377" s="291"/>
      <c r="DD377" s="291"/>
      <c r="DE377" s="291"/>
      <c r="DF377" s="291"/>
      <c r="DG377" s="291"/>
      <c r="DH377" s="291"/>
      <c r="DI377" s="291"/>
      <c r="DJ377" s="291"/>
      <c r="DK377" s="291"/>
      <c r="DL377" s="291"/>
      <c r="DM377" s="291"/>
      <c r="DN377" s="291"/>
      <c r="DO377" s="291"/>
      <c r="DP377" s="291"/>
      <c r="DQ377" s="291"/>
      <c r="DR377" s="291"/>
      <c r="DS377" s="291"/>
      <c r="DT377" s="291"/>
      <c r="DU377" s="291"/>
      <c r="DV377" s="291"/>
      <c r="DW377" s="291"/>
      <c r="DX377" s="291"/>
      <c r="DY377" s="291"/>
    </row>
    <row r="378" spans="1:129" ht="22.5" hidden="1" customHeight="1" x14ac:dyDescent="0.25">
      <c r="A378" s="290"/>
      <c r="B378" s="292"/>
      <c r="C378" s="290"/>
      <c r="D378" s="290"/>
      <c r="E378" s="291"/>
      <c r="F378" s="291"/>
      <c r="G378" s="291"/>
      <c r="H378" s="291"/>
      <c r="I378" s="291"/>
      <c r="J378" s="291"/>
      <c r="K378" s="291"/>
      <c r="L378" s="291"/>
      <c r="M378" s="291"/>
      <c r="N378" s="291"/>
      <c r="O378" s="291"/>
      <c r="P378" s="291"/>
      <c r="Q378" s="291"/>
      <c r="R378" s="291"/>
      <c r="S378" s="291"/>
      <c r="T378" s="291"/>
      <c r="U378" s="291"/>
      <c r="V378" s="291"/>
      <c r="W378" s="291"/>
      <c r="X378" s="291"/>
      <c r="Y378" s="291"/>
      <c r="Z378" s="291"/>
      <c r="AA378" s="291"/>
      <c r="AB378" s="291"/>
      <c r="AC378" s="291"/>
      <c r="AD378" s="291"/>
      <c r="AE378" s="291"/>
      <c r="AF378" s="291"/>
      <c r="AG378" s="291"/>
      <c r="AH378" s="291"/>
      <c r="AI378" s="291"/>
      <c r="AJ378" s="291"/>
      <c r="AK378" s="291"/>
      <c r="AL378" s="291"/>
      <c r="AM378" s="291"/>
      <c r="AN378" s="291"/>
      <c r="AO378" s="291"/>
      <c r="AP378" s="291"/>
      <c r="AQ378" s="291"/>
      <c r="AR378" s="291"/>
      <c r="AS378" s="291"/>
      <c r="AT378" s="291"/>
      <c r="AU378" s="291"/>
      <c r="AV378" s="291"/>
      <c r="AW378" s="291"/>
      <c r="AX378" s="291"/>
      <c r="AY378" s="291"/>
      <c r="AZ378" s="291"/>
      <c r="BA378" s="291"/>
      <c r="BB378" s="291"/>
      <c r="BC378" s="291"/>
      <c r="BD378" s="291"/>
      <c r="BE378" s="291"/>
      <c r="BF378" s="291"/>
      <c r="BG378" s="291"/>
      <c r="BH378" s="291"/>
      <c r="BI378" s="291"/>
      <c r="BJ378" s="291"/>
      <c r="BK378" s="291"/>
      <c r="BL378" s="291"/>
      <c r="BM378" s="291"/>
      <c r="BN378" s="291"/>
      <c r="BO378" s="291"/>
      <c r="BP378" s="291"/>
      <c r="BQ378" s="291"/>
      <c r="BR378" s="291"/>
      <c r="BS378" s="291"/>
      <c r="BT378" s="291"/>
      <c r="BU378" s="291"/>
      <c r="BV378" s="291"/>
      <c r="BW378" s="291"/>
      <c r="BX378" s="291"/>
      <c r="BY378" s="291"/>
      <c r="BZ378" s="291"/>
      <c r="CA378" s="291"/>
      <c r="CB378" s="291"/>
      <c r="CC378" s="291"/>
      <c r="CD378" s="291"/>
      <c r="CE378" s="291"/>
      <c r="CF378" s="291"/>
      <c r="CG378" s="291"/>
      <c r="CH378" s="291"/>
      <c r="CI378" s="291"/>
      <c r="CJ378" s="291"/>
      <c r="CK378" s="291"/>
      <c r="CL378" s="291"/>
      <c r="CM378" s="291"/>
      <c r="CN378" s="291"/>
      <c r="CO378" s="291"/>
      <c r="CP378" s="291"/>
      <c r="CQ378" s="291"/>
      <c r="CR378" s="291"/>
      <c r="CS378" s="291"/>
      <c r="CT378" s="291"/>
      <c r="CU378" s="291"/>
      <c r="CV378" s="291"/>
      <c r="CW378" s="291"/>
      <c r="CX378" s="291"/>
      <c r="CY378" s="291"/>
      <c r="CZ378" s="291"/>
      <c r="DA378" s="291"/>
      <c r="DB378" s="291"/>
      <c r="DC378" s="291"/>
      <c r="DD378" s="291"/>
      <c r="DE378" s="291"/>
      <c r="DF378" s="291"/>
      <c r="DG378" s="291"/>
      <c r="DH378" s="291"/>
      <c r="DI378" s="291"/>
      <c r="DJ378" s="291"/>
      <c r="DK378" s="291"/>
      <c r="DL378" s="291"/>
      <c r="DM378" s="291"/>
      <c r="DN378" s="291"/>
      <c r="DO378" s="291"/>
      <c r="DP378" s="291"/>
      <c r="DQ378" s="291"/>
      <c r="DR378" s="291"/>
      <c r="DS378" s="291"/>
      <c r="DT378" s="291"/>
      <c r="DU378" s="291"/>
      <c r="DV378" s="291"/>
      <c r="DW378" s="291"/>
      <c r="DX378" s="291"/>
      <c r="DY378" s="291"/>
    </row>
    <row r="379" spans="1:129" ht="22.5" hidden="1" customHeight="1" x14ac:dyDescent="0.25"/>
    <row r="380" spans="1:129" ht="22.5" hidden="1" customHeight="1" x14ac:dyDescent="0.25">
      <c r="F380" s="78">
        <v>3</v>
      </c>
      <c r="G380" s="78">
        <v>2</v>
      </c>
      <c r="J380" s="78">
        <v>3</v>
      </c>
      <c r="K380" s="78">
        <v>2</v>
      </c>
      <c r="L380" s="78">
        <v>1</v>
      </c>
      <c r="M380" s="78">
        <v>1</v>
      </c>
      <c r="N380" s="78">
        <v>3</v>
      </c>
      <c r="O380" s="78">
        <v>2</v>
      </c>
      <c r="R380" s="78">
        <v>3</v>
      </c>
      <c r="S380" s="78">
        <v>2</v>
      </c>
      <c r="V380" s="78">
        <v>3</v>
      </c>
      <c r="W380" s="78">
        <v>2</v>
      </c>
      <c r="Z380" s="78">
        <v>3</v>
      </c>
      <c r="AA380" s="78">
        <v>2</v>
      </c>
      <c r="AD380" s="78">
        <v>3</v>
      </c>
      <c r="AE380" s="78">
        <v>2</v>
      </c>
      <c r="AH380" s="78">
        <v>3</v>
      </c>
      <c r="AI380" s="78">
        <v>2</v>
      </c>
      <c r="AL380" s="78">
        <v>3</v>
      </c>
      <c r="AM380" s="78">
        <v>2</v>
      </c>
      <c r="AN380" s="78">
        <v>1</v>
      </c>
      <c r="AO380" s="78">
        <v>1</v>
      </c>
      <c r="AP380" s="78">
        <v>3</v>
      </c>
      <c r="AQ380" s="78">
        <v>2</v>
      </c>
      <c r="AT380" s="78">
        <v>3</v>
      </c>
      <c r="AU380" s="78">
        <v>2</v>
      </c>
      <c r="AX380" s="78">
        <v>3</v>
      </c>
      <c r="AY380" s="78">
        <v>2</v>
      </c>
      <c r="BB380" s="78">
        <v>3</v>
      </c>
      <c r="BC380" s="78">
        <v>2</v>
      </c>
      <c r="BF380" s="78">
        <v>3</v>
      </c>
      <c r="BG380" s="78">
        <v>2</v>
      </c>
      <c r="BJ380" s="78">
        <v>3</v>
      </c>
      <c r="BK380" s="78">
        <v>2</v>
      </c>
      <c r="BN380" s="78">
        <v>3</v>
      </c>
      <c r="BO380" s="78">
        <v>2</v>
      </c>
      <c r="BP380" s="78">
        <v>1</v>
      </c>
      <c r="BQ380" s="78">
        <v>1</v>
      </c>
      <c r="BR380" s="78">
        <v>3</v>
      </c>
      <c r="BS380" s="78">
        <v>2</v>
      </c>
      <c r="BV380" s="78">
        <v>3</v>
      </c>
      <c r="BW380" s="78">
        <v>2</v>
      </c>
      <c r="BZ380" s="78">
        <v>3</v>
      </c>
      <c r="CA380" s="78">
        <v>2</v>
      </c>
      <c r="CD380" s="78">
        <v>3</v>
      </c>
      <c r="CE380" s="78">
        <v>2</v>
      </c>
      <c r="CH380" s="78">
        <v>3</v>
      </c>
      <c r="CI380" s="78">
        <v>2</v>
      </c>
      <c r="CL380" s="78">
        <v>3</v>
      </c>
      <c r="CM380" s="78">
        <v>2</v>
      </c>
      <c r="CP380" s="78">
        <v>3</v>
      </c>
      <c r="CQ380" s="78">
        <v>2</v>
      </c>
      <c r="CR380" s="78">
        <v>1</v>
      </c>
      <c r="CS380" s="78">
        <v>1</v>
      </c>
      <c r="CT380" s="78">
        <v>3</v>
      </c>
      <c r="CU380" s="78">
        <v>2</v>
      </c>
      <c r="CX380" s="78">
        <v>3</v>
      </c>
      <c r="CY380" s="78">
        <v>2</v>
      </c>
      <c r="DB380" s="78">
        <v>3</v>
      </c>
      <c r="DC380" s="78">
        <v>2</v>
      </c>
      <c r="DF380" s="78">
        <v>3</v>
      </c>
      <c r="DG380" s="78">
        <v>2</v>
      </c>
      <c r="DJ380" s="78">
        <v>3</v>
      </c>
      <c r="DK380" s="78">
        <v>2</v>
      </c>
      <c r="DN380" s="78">
        <v>3</v>
      </c>
      <c r="DO380" s="78">
        <v>2</v>
      </c>
      <c r="DR380" s="78">
        <v>3</v>
      </c>
      <c r="DS380" s="78">
        <v>2</v>
      </c>
      <c r="DT380" s="78">
        <v>1</v>
      </c>
      <c r="DU380" s="78">
        <v>1</v>
      </c>
      <c r="DV380" s="78">
        <v>3</v>
      </c>
      <c r="DW380" s="78">
        <v>2</v>
      </c>
    </row>
    <row r="381" spans="1:129" ht="22.5" hidden="1" customHeight="1" x14ac:dyDescent="0.25">
      <c r="F381" s="78">
        <v>3</v>
      </c>
      <c r="G381" s="78">
        <v>2</v>
      </c>
      <c r="J381" s="78">
        <v>3</v>
      </c>
      <c r="K381" s="78">
        <v>2</v>
      </c>
      <c r="L381" s="78">
        <v>1</v>
      </c>
      <c r="M381" s="78">
        <v>1</v>
      </c>
      <c r="N381" s="78">
        <v>3</v>
      </c>
      <c r="O381" s="78">
        <v>2</v>
      </c>
      <c r="R381" s="78">
        <v>3</v>
      </c>
      <c r="S381" s="78">
        <v>2</v>
      </c>
      <c r="V381" s="78">
        <v>3</v>
      </c>
      <c r="W381" s="78">
        <v>2</v>
      </c>
      <c r="Z381" s="78">
        <v>3</v>
      </c>
      <c r="AA381" s="78">
        <v>2</v>
      </c>
      <c r="AD381" s="78">
        <v>3</v>
      </c>
      <c r="AE381" s="78">
        <v>2</v>
      </c>
      <c r="AH381" s="78">
        <v>3</v>
      </c>
      <c r="AI381" s="78">
        <v>2</v>
      </c>
      <c r="AL381" s="78">
        <v>3</v>
      </c>
      <c r="AM381" s="78">
        <v>2</v>
      </c>
      <c r="AN381" s="78">
        <v>1</v>
      </c>
      <c r="AO381" s="78">
        <v>1</v>
      </c>
      <c r="AP381" s="78">
        <v>3</v>
      </c>
      <c r="AQ381" s="78">
        <v>2</v>
      </c>
      <c r="AT381" s="78">
        <v>3</v>
      </c>
      <c r="AU381" s="78">
        <v>2</v>
      </c>
      <c r="AX381" s="78">
        <v>3</v>
      </c>
      <c r="AY381" s="78">
        <v>2</v>
      </c>
      <c r="BB381" s="78">
        <v>3</v>
      </c>
      <c r="BC381" s="78">
        <v>2</v>
      </c>
      <c r="BF381" s="78">
        <v>3</v>
      </c>
      <c r="BG381" s="78">
        <v>2</v>
      </c>
      <c r="BJ381" s="78">
        <v>3</v>
      </c>
      <c r="BK381" s="78">
        <v>2</v>
      </c>
      <c r="BN381" s="78">
        <v>3</v>
      </c>
      <c r="BO381" s="78">
        <v>2</v>
      </c>
      <c r="BP381" s="78">
        <v>1</v>
      </c>
      <c r="BQ381" s="78">
        <v>1</v>
      </c>
      <c r="BR381" s="78">
        <v>3</v>
      </c>
      <c r="BS381" s="78">
        <v>2</v>
      </c>
      <c r="BV381" s="78">
        <v>3</v>
      </c>
      <c r="BW381" s="78">
        <v>2</v>
      </c>
      <c r="BZ381" s="78">
        <v>3</v>
      </c>
      <c r="CA381" s="78">
        <v>2</v>
      </c>
      <c r="CD381" s="78">
        <v>3</v>
      </c>
      <c r="CE381" s="78">
        <v>2</v>
      </c>
      <c r="CH381" s="78">
        <v>3</v>
      </c>
      <c r="CI381" s="78">
        <v>2</v>
      </c>
      <c r="CL381" s="78">
        <v>3</v>
      </c>
      <c r="CM381" s="78">
        <v>2</v>
      </c>
      <c r="CP381" s="78">
        <v>3</v>
      </c>
      <c r="CQ381" s="78">
        <v>2</v>
      </c>
      <c r="CR381" s="78">
        <v>1</v>
      </c>
      <c r="CS381" s="78">
        <v>1</v>
      </c>
      <c r="CT381" s="78">
        <v>3</v>
      </c>
      <c r="CU381" s="78">
        <v>2</v>
      </c>
      <c r="CX381" s="78">
        <v>3</v>
      </c>
      <c r="CY381" s="78">
        <v>2</v>
      </c>
      <c r="DB381" s="78">
        <v>3</v>
      </c>
      <c r="DC381" s="78">
        <v>2</v>
      </c>
      <c r="DF381" s="78">
        <v>3</v>
      </c>
      <c r="DG381" s="78">
        <v>2</v>
      </c>
      <c r="DJ381" s="78">
        <v>3</v>
      </c>
      <c r="DK381" s="78">
        <v>2</v>
      </c>
      <c r="DN381" s="78">
        <v>3</v>
      </c>
      <c r="DO381" s="78">
        <v>2</v>
      </c>
      <c r="DR381" s="78">
        <v>3</v>
      </c>
      <c r="DS381" s="78">
        <v>2</v>
      </c>
      <c r="DT381" s="78">
        <v>1</v>
      </c>
      <c r="DU381" s="78">
        <v>1</v>
      </c>
      <c r="DV381" s="78">
        <v>3</v>
      </c>
      <c r="DW381" s="78">
        <v>2</v>
      </c>
    </row>
    <row r="382" spans="1:129" ht="22.5" hidden="1" customHeight="1" x14ac:dyDescent="0.25">
      <c r="F382" s="78">
        <v>3</v>
      </c>
      <c r="G382" s="78">
        <v>2</v>
      </c>
      <c r="J382" s="78">
        <v>3</v>
      </c>
      <c r="K382" s="78">
        <v>2</v>
      </c>
      <c r="L382" s="78">
        <v>1</v>
      </c>
      <c r="M382" s="78">
        <v>1</v>
      </c>
      <c r="N382" s="78">
        <v>3</v>
      </c>
      <c r="O382" s="78">
        <v>2</v>
      </c>
      <c r="R382" s="78">
        <v>3</v>
      </c>
      <c r="S382" s="78">
        <v>2</v>
      </c>
      <c r="V382" s="78">
        <v>3</v>
      </c>
      <c r="W382" s="78">
        <v>2</v>
      </c>
      <c r="Z382" s="78">
        <v>3</v>
      </c>
      <c r="AA382" s="78">
        <v>2</v>
      </c>
      <c r="AD382" s="78">
        <v>3</v>
      </c>
      <c r="AE382" s="78">
        <v>2</v>
      </c>
      <c r="AH382" s="78">
        <v>3</v>
      </c>
      <c r="AI382" s="78">
        <v>2</v>
      </c>
      <c r="AL382" s="78">
        <v>3</v>
      </c>
      <c r="AM382" s="78">
        <v>2</v>
      </c>
      <c r="AN382" s="78">
        <v>1</v>
      </c>
      <c r="AO382" s="78">
        <v>1</v>
      </c>
      <c r="AP382" s="78">
        <v>3</v>
      </c>
      <c r="AQ382" s="78">
        <v>2</v>
      </c>
      <c r="AT382" s="78">
        <v>3</v>
      </c>
      <c r="AU382" s="78">
        <v>2</v>
      </c>
      <c r="AX382" s="78">
        <v>3</v>
      </c>
      <c r="AY382" s="78">
        <v>2</v>
      </c>
      <c r="BB382" s="78">
        <v>3</v>
      </c>
      <c r="BC382" s="78">
        <v>2</v>
      </c>
      <c r="BF382" s="78">
        <v>3</v>
      </c>
      <c r="BG382" s="78">
        <v>2</v>
      </c>
      <c r="BJ382" s="78">
        <v>3</v>
      </c>
      <c r="BK382" s="78">
        <v>2</v>
      </c>
      <c r="BN382" s="78">
        <v>3</v>
      </c>
      <c r="BO382" s="78">
        <v>2</v>
      </c>
      <c r="BP382" s="78">
        <v>1</v>
      </c>
      <c r="BQ382" s="78">
        <v>1</v>
      </c>
      <c r="BR382" s="78">
        <v>3</v>
      </c>
      <c r="BS382" s="78">
        <v>2</v>
      </c>
      <c r="BV382" s="78">
        <v>3</v>
      </c>
      <c r="BW382" s="78">
        <v>2</v>
      </c>
      <c r="BZ382" s="78">
        <v>3</v>
      </c>
      <c r="CA382" s="78">
        <v>2</v>
      </c>
      <c r="CD382" s="78">
        <v>3</v>
      </c>
      <c r="CE382" s="78">
        <v>2</v>
      </c>
      <c r="CH382" s="78">
        <v>3</v>
      </c>
      <c r="CI382" s="78">
        <v>2</v>
      </c>
      <c r="CL382" s="78">
        <v>3</v>
      </c>
      <c r="CM382" s="78">
        <v>2</v>
      </c>
      <c r="CP382" s="78">
        <v>3</v>
      </c>
      <c r="CQ382" s="78">
        <v>2</v>
      </c>
      <c r="CR382" s="78">
        <v>1</v>
      </c>
      <c r="CS382" s="78">
        <v>1</v>
      </c>
      <c r="CT382" s="78">
        <v>3</v>
      </c>
      <c r="CU382" s="78">
        <v>2</v>
      </c>
      <c r="CX382" s="78">
        <v>3</v>
      </c>
      <c r="CY382" s="78">
        <v>2</v>
      </c>
      <c r="DB382" s="78">
        <v>3</v>
      </c>
      <c r="DC382" s="78">
        <v>2</v>
      </c>
      <c r="DF382" s="78">
        <v>3</v>
      </c>
      <c r="DG382" s="78">
        <v>2</v>
      </c>
      <c r="DJ382" s="78">
        <v>3</v>
      </c>
      <c r="DK382" s="78">
        <v>2</v>
      </c>
      <c r="DN382" s="78">
        <v>3</v>
      </c>
      <c r="DO382" s="78">
        <v>2</v>
      </c>
      <c r="DR382" s="78">
        <v>3</v>
      </c>
      <c r="DS382" s="78">
        <v>2</v>
      </c>
      <c r="DT382" s="78">
        <v>1</v>
      </c>
      <c r="DU382" s="78">
        <v>1</v>
      </c>
      <c r="DV382" s="78">
        <v>3</v>
      </c>
      <c r="DW382" s="78">
        <v>2</v>
      </c>
    </row>
    <row r="383" spans="1:129" ht="22.5" hidden="1" customHeight="1" x14ac:dyDescent="0.25">
      <c r="F383" s="78">
        <v>3</v>
      </c>
      <c r="G383" s="78">
        <v>2</v>
      </c>
      <c r="J383" s="78">
        <v>3</v>
      </c>
      <c r="K383" s="78">
        <v>2</v>
      </c>
      <c r="L383" s="78">
        <v>1</v>
      </c>
      <c r="M383" s="78">
        <v>1</v>
      </c>
      <c r="N383" s="78">
        <v>3</v>
      </c>
      <c r="O383" s="78">
        <v>2</v>
      </c>
      <c r="R383" s="78">
        <v>3</v>
      </c>
      <c r="S383" s="78">
        <v>2</v>
      </c>
      <c r="V383" s="78">
        <v>3</v>
      </c>
      <c r="W383" s="78">
        <v>2</v>
      </c>
      <c r="Z383" s="78">
        <v>3</v>
      </c>
      <c r="AA383" s="78">
        <v>2</v>
      </c>
      <c r="AD383" s="78">
        <v>3</v>
      </c>
      <c r="AE383" s="78">
        <v>2</v>
      </c>
      <c r="AH383" s="78">
        <v>3</v>
      </c>
      <c r="AI383" s="78">
        <v>2</v>
      </c>
      <c r="AL383" s="78">
        <v>3</v>
      </c>
      <c r="AM383" s="78">
        <v>2</v>
      </c>
      <c r="AN383" s="78">
        <v>1</v>
      </c>
      <c r="AO383" s="78">
        <v>1</v>
      </c>
      <c r="AP383" s="78">
        <v>3</v>
      </c>
      <c r="AQ383" s="78">
        <v>2</v>
      </c>
      <c r="AT383" s="78">
        <v>3</v>
      </c>
      <c r="AU383" s="78">
        <v>2</v>
      </c>
      <c r="AX383" s="78">
        <v>3</v>
      </c>
      <c r="AY383" s="78">
        <v>2</v>
      </c>
      <c r="BB383" s="78">
        <v>3</v>
      </c>
      <c r="BC383" s="78">
        <v>2</v>
      </c>
      <c r="BF383" s="78">
        <v>3</v>
      </c>
      <c r="BG383" s="78">
        <v>2</v>
      </c>
      <c r="BJ383" s="78">
        <v>3</v>
      </c>
      <c r="BK383" s="78">
        <v>2</v>
      </c>
      <c r="BN383" s="78">
        <v>3</v>
      </c>
      <c r="BO383" s="78">
        <v>2</v>
      </c>
      <c r="BP383" s="78">
        <v>1</v>
      </c>
      <c r="BQ383" s="78">
        <v>1</v>
      </c>
      <c r="BR383" s="78">
        <v>3</v>
      </c>
      <c r="BS383" s="78">
        <v>2</v>
      </c>
      <c r="BV383" s="78">
        <v>3</v>
      </c>
      <c r="BW383" s="78">
        <v>2</v>
      </c>
      <c r="BZ383" s="78">
        <v>3</v>
      </c>
      <c r="CA383" s="78">
        <v>2</v>
      </c>
      <c r="CD383" s="78">
        <v>3</v>
      </c>
      <c r="CE383" s="78">
        <v>2</v>
      </c>
      <c r="CH383" s="78">
        <v>3</v>
      </c>
      <c r="CI383" s="78">
        <v>2</v>
      </c>
      <c r="CL383" s="78">
        <v>3</v>
      </c>
      <c r="CM383" s="78">
        <v>2</v>
      </c>
      <c r="CP383" s="78">
        <v>3</v>
      </c>
      <c r="CQ383" s="78">
        <v>2</v>
      </c>
      <c r="CR383" s="78">
        <v>1</v>
      </c>
      <c r="CS383" s="78">
        <v>1</v>
      </c>
      <c r="CT383" s="78">
        <v>3</v>
      </c>
      <c r="CU383" s="78">
        <v>2</v>
      </c>
      <c r="CX383" s="78">
        <v>3</v>
      </c>
      <c r="CY383" s="78">
        <v>2</v>
      </c>
      <c r="DB383" s="78">
        <v>3</v>
      </c>
      <c r="DC383" s="78">
        <v>2</v>
      </c>
      <c r="DF383" s="78">
        <v>3</v>
      </c>
      <c r="DG383" s="78">
        <v>2</v>
      </c>
      <c r="DJ383" s="78">
        <v>3</v>
      </c>
      <c r="DK383" s="78">
        <v>2</v>
      </c>
      <c r="DN383" s="78">
        <v>3</v>
      </c>
      <c r="DO383" s="78">
        <v>2</v>
      </c>
      <c r="DR383" s="78">
        <v>3</v>
      </c>
      <c r="DS383" s="78">
        <v>2</v>
      </c>
      <c r="DT383" s="78">
        <v>1</v>
      </c>
      <c r="DU383" s="78">
        <v>1</v>
      </c>
      <c r="DV383" s="78">
        <v>3</v>
      </c>
      <c r="DW383" s="78">
        <v>2</v>
      </c>
    </row>
    <row r="384" spans="1:129" ht="22.5" hidden="1" customHeight="1" x14ac:dyDescent="0.25">
      <c r="F384" s="78">
        <v>3</v>
      </c>
      <c r="G384" s="78">
        <v>2</v>
      </c>
      <c r="J384" s="78">
        <v>3</v>
      </c>
      <c r="K384" s="78">
        <v>2</v>
      </c>
      <c r="L384" s="78">
        <v>1</v>
      </c>
      <c r="M384" s="78">
        <v>1</v>
      </c>
      <c r="N384" s="78">
        <v>3</v>
      </c>
      <c r="O384" s="78">
        <v>2</v>
      </c>
      <c r="R384" s="78">
        <v>3</v>
      </c>
      <c r="S384" s="78">
        <v>2</v>
      </c>
      <c r="V384" s="78">
        <v>3</v>
      </c>
      <c r="W384" s="78">
        <v>2</v>
      </c>
      <c r="Z384" s="78">
        <v>3</v>
      </c>
      <c r="AA384" s="78">
        <v>2</v>
      </c>
      <c r="AD384" s="78">
        <v>3</v>
      </c>
      <c r="AE384" s="78">
        <v>2</v>
      </c>
      <c r="AH384" s="78">
        <v>3</v>
      </c>
      <c r="AI384" s="78">
        <v>2</v>
      </c>
      <c r="AL384" s="78">
        <v>3</v>
      </c>
      <c r="AM384" s="78">
        <v>2</v>
      </c>
      <c r="AN384" s="78">
        <v>1</v>
      </c>
      <c r="AO384" s="78">
        <v>1</v>
      </c>
      <c r="AP384" s="78">
        <v>3</v>
      </c>
      <c r="AQ384" s="78">
        <v>2</v>
      </c>
      <c r="AT384" s="78">
        <v>3</v>
      </c>
      <c r="AU384" s="78">
        <v>2</v>
      </c>
      <c r="AX384" s="78">
        <v>3</v>
      </c>
      <c r="AY384" s="78">
        <v>2</v>
      </c>
      <c r="BB384" s="78">
        <v>3</v>
      </c>
      <c r="BC384" s="78">
        <v>2</v>
      </c>
      <c r="BF384" s="78">
        <v>3</v>
      </c>
      <c r="BG384" s="78">
        <v>2</v>
      </c>
      <c r="BJ384" s="78">
        <v>3</v>
      </c>
      <c r="BK384" s="78">
        <v>2</v>
      </c>
      <c r="BN384" s="78">
        <v>3</v>
      </c>
      <c r="BO384" s="78">
        <v>2</v>
      </c>
      <c r="BP384" s="78">
        <v>1</v>
      </c>
      <c r="BQ384" s="78">
        <v>1</v>
      </c>
      <c r="BR384" s="78">
        <v>3</v>
      </c>
      <c r="BS384" s="78">
        <v>2</v>
      </c>
      <c r="BV384" s="78">
        <v>3</v>
      </c>
      <c r="BW384" s="78">
        <v>2</v>
      </c>
      <c r="BZ384" s="78">
        <v>3</v>
      </c>
      <c r="CA384" s="78">
        <v>2</v>
      </c>
      <c r="CD384" s="78">
        <v>3</v>
      </c>
      <c r="CE384" s="78">
        <v>2</v>
      </c>
      <c r="CH384" s="78">
        <v>3</v>
      </c>
      <c r="CI384" s="78">
        <v>2</v>
      </c>
      <c r="CL384" s="78">
        <v>3</v>
      </c>
      <c r="CM384" s="78">
        <v>2</v>
      </c>
      <c r="CP384" s="78">
        <v>3</v>
      </c>
      <c r="CQ384" s="78">
        <v>2</v>
      </c>
      <c r="CR384" s="78">
        <v>1</v>
      </c>
      <c r="CS384" s="78">
        <v>1</v>
      </c>
      <c r="CT384" s="78">
        <v>3</v>
      </c>
      <c r="CU384" s="78">
        <v>2</v>
      </c>
      <c r="CX384" s="78">
        <v>3</v>
      </c>
      <c r="CY384" s="78">
        <v>2</v>
      </c>
      <c r="DB384" s="78">
        <v>3</v>
      </c>
      <c r="DC384" s="78">
        <v>2</v>
      </c>
      <c r="DF384" s="78">
        <v>3</v>
      </c>
      <c r="DG384" s="78">
        <v>2</v>
      </c>
      <c r="DJ384" s="78">
        <v>3</v>
      </c>
      <c r="DK384" s="78">
        <v>2</v>
      </c>
      <c r="DN384" s="78">
        <v>3</v>
      </c>
      <c r="DO384" s="78">
        <v>2</v>
      </c>
      <c r="DR384" s="78">
        <v>3</v>
      </c>
      <c r="DS384" s="78">
        <v>2</v>
      </c>
      <c r="DT384" s="78">
        <v>1</v>
      </c>
      <c r="DU384" s="78">
        <v>1</v>
      </c>
      <c r="DV384" s="78">
        <v>3</v>
      </c>
      <c r="DW384" s="78">
        <v>2</v>
      </c>
    </row>
    <row r="385" spans="6:127" ht="22.5" hidden="1" customHeight="1" x14ac:dyDescent="0.25">
      <c r="F385" s="78">
        <v>3</v>
      </c>
      <c r="G385" s="78">
        <v>2</v>
      </c>
      <c r="J385" s="78">
        <v>3</v>
      </c>
      <c r="K385" s="78">
        <v>2</v>
      </c>
      <c r="L385" s="78">
        <v>1</v>
      </c>
      <c r="M385" s="78">
        <v>1</v>
      </c>
      <c r="N385" s="78">
        <v>3</v>
      </c>
      <c r="O385" s="78">
        <v>2</v>
      </c>
      <c r="R385" s="78">
        <v>3</v>
      </c>
      <c r="S385" s="78">
        <v>2</v>
      </c>
      <c r="V385" s="78">
        <v>3</v>
      </c>
      <c r="W385" s="78">
        <v>2</v>
      </c>
      <c r="Z385" s="78">
        <v>3</v>
      </c>
      <c r="AA385" s="78">
        <v>2</v>
      </c>
      <c r="AD385" s="78">
        <v>3</v>
      </c>
      <c r="AE385" s="78">
        <v>2</v>
      </c>
      <c r="AH385" s="78">
        <v>3</v>
      </c>
      <c r="AI385" s="78">
        <v>2</v>
      </c>
      <c r="AL385" s="78">
        <v>3</v>
      </c>
      <c r="AM385" s="78">
        <v>2</v>
      </c>
      <c r="AN385" s="78">
        <v>1</v>
      </c>
      <c r="AO385" s="78">
        <v>1</v>
      </c>
      <c r="AP385" s="78">
        <v>3</v>
      </c>
      <c r="AQ385" s="78">
        <v>2</v>
      </c>
      <c r="AT385" s="78">
        <v>3</v>
      </c>
      <c r="AU385" s="78">
        <v>2</v>
      </c>
      <c r="AX385" s="78">
        <v>3</v>
      </c>
      <c r="AY385" s="78">
        <v>2</v>
      </c>
      <c r="BB385" s="78">
        <v>3</v>
      </c>
      <c r="BC385" s="78">
        <v>2</v>
      </c>
      <c r="BF385" s="78">
        <v>3</v>
      </c>
      <c r="BG385" s="78">
        <v>2</v>
      </c>
      <c r="BJ385" s="78">
        <v>3</v>
      </c>
      <c r="BK385" s="78">
        <v>2</v>
      </c>
      <c r="BN385" s="78">
        <v>3</v>
      </c>
      <c r="BO385" s="78">
        <v>2</v>
      </c>
      <c r="BP385" s="78">
        <v>1</v>
      </c>
      <c r="BQ385" s="78">
        <v>1</v>
      </c>
      <c r="BR385" s="78">
        <v>3</v>
      </c>
      <c r="BS385" s="78">
        <v>2</v>
      </c>
      <c r="BV385" s="78">
        <v>3</v>
      </c>
      <c r="BW385" s="78">
        <v>2</v>
      </c>
      <c r="BZ385" s="78">
        <v>3</v>
      </c>
      <c r="CA385" s="78">
        <v>2</v>
      </c>
      <c r="CD385" s="78">
        <v>3</v>
      </c>
      <c r="CE385" s="78">
        <v>2</v>
      </c>
      <c r="CH385" s="78">
        <v>3</v>
      </c>
      <c r="CI385" s="78">
        <v>2</v>
      </c>
      <c r="CL385" s="78">
        <v>3</v>
      </c>
      <c r="CM385" s="78">
        <v>2</v>
      </c>
      <c r="CP385" s="78">
        <v>3</v>
      </c>
      <c r="CQ385" s="78">
        <v>2</v>
      </c>
      <c r="CR385" s="78">
        <v>1</v>
      </c>
      <c r="CS385" s="78">
        <v>1</v>
      </c>
      <c r="CT385" s="78">
        <v>3</v>
      </c>
      <c r="CU385" s="78">
        <v>2</v>
      </c>
      <c r="CX385" s="78">
        <v>3</v>
      </c>
      <c r="CY385" s="78">
        <v>2</v>
      </c>
      <c r="DB385" s="78">
        <v>3</v>
      </c>
      <c r="DC385" s="78">
        <v>2</v>
      </c>
      <c r="DF385" s="78">
        <v>3</v>
      </c>
      <c r="DG385" s="78">
        <v>2</v>
      </c>
      <c r="DJ385" s="78">
        <v>3</v>
      </c>
      <c r="DK385" s="78">
        <v>2</v>
      </c>
      <c r="DN385" s="78">
        <v>3</v>
      </c>
      <c r="DO385" s="78">
        <v>2</v>
      </c>
      <c r="DR385" s="78">
        <v>3</v>
      </c>
      <c r="DS385" s="78">
        <v>2</v>
      </c>
      <c r="DT385" s="78">
        <v>1</v>
      </c>
      <c r="DU385" s="78">
        <v>1</v>
      </c>
      <c r="DV385" s="78">
        <v>3</v>
      </c>
      <c r="DW385" s="78">
        <v>2</v>
      </c>
    </row>
    <row r="386" spans="6:127" ht="22.5" hidden="1" customHeight="1" x14ac:dyDescent="0.25">
      <c r="F386" s="78">
        <v>3</v>
      </c>
      <c r="G386" s="78">
        <v>2</v>
      </c>
      <c r="J386" s="78">
        <v>3</v>
      </c>
      <c r="K386" s="78">
        <v>2</v>
      </c>
      <c r="L386" s="78">
        <v>1</v>
      </c>
      <c r="M386" s="78">
        <v>1</v>
      </c>
      <c r="N386" s="78">
        <v>3</v>
      </c>
      <c r="O386" s="78">
        <v>2</v>
      </c>
      <c r="R386" s="78">
        <v>3</v>
      </c>
      <c r="S386" s="78">
        <v>2</v>
      </c>
      <c r="V386" s="78">
        <v>3</v>
      </c>
      <c r="W386" s="78">
        <v>2</v>
      </c>
      <c r="Z386" s="78">
        <v>3</v>
      </c>
      <c r="AA386" s="78">
        <v>2</v>
      </c>
      <c r="AD386" s="78">
        <v>3</v>
      </c>
      <c r="AE386" s="78">
        <v>2</v>
      </c>
      <c r="AH386" s="78">
        <v>3</v>
      </c>
      <c r="AI386" s="78">
        <v>2</v>
      </c>
      <c r="AL386" s="78">
        <v>3</v>
      </c>
      <c r="AM386" s="78">
        <v>2</v>
      </c>
      <c r="AN386" s="78">
        <v>1</v>
      </c>
      <c r="AO386" s="78">
        <v>1</v>
      </c>
      <c r="AP386" s="78">
        <v>3</v>
      </c>
      <c r="AQ386" s="78">
        <v>2</v>
      </c>
      <c r="AT386" s="78">
        <v>3</v>
      </c>
      <c r="AU386" s="78">
        <v>2</v>
      </c>
      <c r="AX386" s="78">
        <v>3</v>
      </c>
      <c r="AY386" s="78">
        <v>2</v>
      </c>
      <c r="BB386" s="78">
        <v>3</v>
      </c>
      <c r="BC386" s="78">
        <v>2</v>
      </c>
      <c r="BF386" s="78">
        <v>3</v>
      </c>
      <c r="BG386" s="78">
        <v>2</v>
      </c>
      <c r="BJ386" s="78">
        <v>3</v>
      </c>
      <c r="BK386" s="78">
        <v>2</v>
      </c>
      <c r="BN386" s="78">
        <v>3</v>
      </c>
      <c r="BO386" s="78">
        <v>2</v>
      </c>
      <c r="BP386" s="78">
        <v>1</v>
      </c>
      <c r="BQ386" s="78">
        <v>1</v>
      </c>
      <c r="BR386" s="78">
        <v>3</v>
      </c>
      <c r="BS386" s="78">
        <v>2</v>
      </c>
      <c r="BV386" s="78">
        <v>3</v>
      </c>
      <c r="BW386" s="78">
        <v>2</v>
      </c>
      <c r="BZ386" s="78">
        <v>3</v>
      </c>
      <c r="CA386" s="78">
        <v>2</v>
      </c>
      <c r="CD386" s="78">
        <v>3</v>
      </c>
      <c r="CE386" s="78">
        <v>2</v>
      </c>
      <c r="CH386" s="78">
        <v>3</v>
      </c>
      <c r="CI386" s="78">
        <v>2</v>
      </c>
      <c r="CL386" s="78">
        <v>3</v>
      </c>
      <c r="CM386" s="78">
        <v>2</v>
      </c>
      <c r="CP386" s="78">
        <v>3</v>
      </c>
      <c r="CQ386" s="78">
        <v>2</v>
      </c>
      <c r="CR386" s="78">
        <v>1</v>
      </c>
      <c r="CS386" s="78">
        <v>1</v>
      </c>
      <c r="CT386" s="78">
        <v>3</v>
      </c>
      <c r="CU386" s="78">
        <v>2</v>
      </c>
      <c r="CX386" s="78">
        <v>3</v>
      </c>
      <c r="CY386" s="78">
        <v>2</v>
      </c>
      <c r="DB386" s="78">
        <v>3</v>
      </c>
      <c r="DC386" s="78">
        <v>2</v>
      </c>
      <c r="DF386" s="78">
        <v>3</v>
      </c>
      <c r="DG386" s="78">
        <v>2</v>
      </c>
      <c r="DJ386" s="78">
        <v>3</v>
      </c>
      <c r="DK386" s="78">
        <v>2</v>
      </c>
      <c r="DN386" s="78">
        <v>3</v>
      </c>
      <c r="DO386" s="78">
        <v>2</v>
      </c>
      <c r="DR386" s="78">
        <v>3</v>
      </c>
      <c r="DS386" s="78">
        <v>2</v>
      </c>
      <c r="DT386" s="78">
        <v>1</v>
      </c>
      <c r="DU386" s="78">
        <v>1</v>
      </c>
      <c r="DV386" s="78">
        <v>3</v>
      </c>
      <c r="DW386" s="78">
        <v>2</v>
      </c>
    </row>
    <row r="387" spans="6:127" ht="22.5" hidden="1" customHeight="1" x14ac:dyDescent="0.25">
      <c r="F387" s="78">
        <v>1</v>
      </c>
      <c r="G387" s="78">
        <v>1</v>
      </c>
      <c r="J387" s="78">
        <v>1</v>
      </c>
      <c r="K387" s="78">
        <v>1</v>
      </c>
      <c r="N387" s="78">
        <v>1</v>
      </c>
      <c r="O387" s="78">
        <v>1</v>
      </c>
      <c r="R387" s="78">
        <v>1</v>
      </c>
      <c r="S387" s="78">
        <v>1</v>
      </c>
      <c r="V387" s="78">
        <v>1</v>
      </c>
      <c r="W387" s="78">
        <v>1</v>
      </c>
      <c r="Z387" s="78">
        <v>1</v>
      </c>
      <c r="AA387" s="78">
        <v>1</v>
      </c>
      <c r="AD387" s="78">
        <v>1</v>
      </c>
      <c r="AE387" s="78">
        <v>1</v>
      </c>
      <c r="AH387" s="78">
        <v>1</v>
      </c>
      <c r="AI387" s="78">
        <v>1</v>
      </c>
      <c r="AL387" s="78">
        <v>1</v>
      </c>
      <c r="AM387" s="78">
        <v>1</v>
      </c>
      <c r="AP387" s="78">
        <v>1</v>
      </c>
      <c r="AQ387" s="78">
        <v>1</v>
      </c>
      <c r="AT387" s="78">
        <v>1</v>
      </c>
      <c r="AU387" s="78">
        <v>1</v>
      </c>
      <c r="AX387" s="78">
        <v>1</v>
      </c>
      <c r="AY387" s="78">
        <v>1</v>
      </c>
      <c r="BB387" s="78">
        <v>1</v>
      </c>
      <c r="BC387" s="78">
        <v>1</v>
      </c>
      <c r="BF387" s="78">
        <v>1</v>
      </c>
      <c r="BG387" s="78">
        <v>1</v>
      </c>
      <c r="BJ387" s="78">
        <v>1</v>
      </c>
      <c r="BK387" s="78">
        <v>1</v>
      </c>
      <c r="BN387" s="78">
        <v>1</v>
      </c>
      <c r="BO387" s="78">
        <v>1</v>
      </c>
      <c r="BR387" s="78">
        <v>1</v>
      </c>
      <c r="BS387" s="78">
        <v>1</v>
      </c>
      <c r="BV387" s="78">
        <v>1</v>
      </c>
      <c r="BW387" s="78">
        <v>1</v>
      </c>
      <c r="BZ387" s="78">
        <v>1</v>
      </c>
      <c r="CA387" s="78">
        <v>1</v>
      </c>
      <c r="CD387" s="78">
        <v>1</v>
      </c>
      <c r="CE387" s="78">
        <v>1</v>
      </c>
      <c r="CH387" s="78">
        <v>1</v>
      </c>
      <c r="CI387" s="78">
        <v>1</v>
      </c>
      <c r="CL387" s="78">
        <v>1</v>
      </c>
      <c r="CM387" s="78">
        <v>1</v>
      </c>
      <c r="CP387" s="78">
        <v>1</v>
      </c>
      <c r="CQ387" s="78">
        <v>1</v>
      </c>
      <c r="CT387" s="78">
        <v>1</v>
      </c>
      <c r="CU387" s="78">
        <v>1</v>
      </c>
      <c r="CX387" s="78">
        <v>1</v>
      </c>
      <c r="CY387" s="78">
        <v>1</v>
      </c>
      <c r="DB387" s="78">
        <v>1</v>
      </c>
      <c r="DC387" s="78">
        <v>1</v>
      </c>
      <c r="DF387" s="78">
        <v>1</v>
      </c>
      <c r="DG387" s="78">
        <v>1</v>
      </c>
      <c r="DJ387" s="78">
        <v>1</v>
      </c>
      <c r="DK387" s="78">
        <v>1</v>
      </c>
      <c r="DN387" s="78">
        <v>1</v>
      </c>
      <c r="DO387" s="78">
        <v>1</v>
      </c>
      <c r="DR387" s="78">
        <v>1</v>
      </c>
      <c r="DS387" s="78">
        <v>1</v>
      </c>
      <c r="DV387" s="78">
        <v>1</v>
      </c>
      <c r="DW387" s="78">
        <v>1</v>
      </c>
    </row>
    <row r="388" spans="6:127" ht="22.5" hidden="1" customHeight="1" x14ac:dyDescent="0.25">
      <c r="F388" s="78">
        <v>1</v>
      </c>
      <c r="G388" s="78">
        <v>1</v>
      </c>
      <c r="J388" s="78">
        <v>1</v>
      </c>
      <c r="K388" s="78">
        <v>1</v>
      </c>
      <c r="N388" s="78">
        <v>1</v>
      </c>
      <c r="O388" s="78">
        <v>1</v>
      </c>
      <c r="R388" s="78">
        <v>1</v>
      </c>
      <c r="S388" s="78">
        <v>1</v>
      </c>
      <c r="V388" s="78">
        <v>1</v>
      </c>
      <c r="W388" s="78">
        <v>1</v>
      </c>
      <c r="Z388" s="78">
        <v>1</v>
      </c>
      <c r="AA388" s="78">
        <v>1</v>
      </c>
      <c r="AD388" s="78">
        <v>1</v>
      </c>
      <c r="AE388" s="78">
        <v>1</v>
      </c>
      <c r="AH388" s="78">
        <v>1</v>
      </c>
      <c r="AI388" s="78">
        <v>1</v>
      </c>
      <c r="AL388" s="78">
        <v>1</v>
      </c>
      <c r="AM388" s="78">
        <v>1</v>
      </c>
      <c r="AP388" s="78">
        <v>1</v>
      </c>
      <c r="AQ388" s="78">
        <v>1</v>
      </c>
      <c r="AT388" s="78">
        <v>1</v>
      </c>
      <c r="AU388" s="78">
        <v>1</v>
      </c>
      <c r="AX388" s="78">
        <v>1</v>
      </c>
      <c r="AY388" s="78">
        <v>1</v>
      </c>
      <c r="BB388" s="78">
        <v>1</v>
      </c>
      <c r="BC388" s="78">
        <v>1</v>
      </c>
      <c r="BF388" s="78">
        <v>1</v>
      </c>
      <c r="BG388" s="78">
        <v>1</v>
      </c>
      <c r="BJ388" s="78">
        <v>1</v>
      </c>
      <c r="BK388" s="78">
        <v>1</v>
      </c>
      <c r="BN388" s="78">
        <v>1</v>
      </c>
      <c r="BO388" s="78">
        <v>1</v>
      </c>
      <c r="BR388" s="78">
        <v>1</v>
      </c>
      <c r="BS388" s="78">
        <v>1</v>
      </c>
      <c r="BV388" s="78">
        <v>1</v>
      </c>
      <c r="BW388" s="78">
        <v>1</v>
      </c>
      <c r="BZ388" s="78">
        <v>1</v>
      </c>
      <c r="CA388" s="78">
        <v>1</v>
      </c>
      <c r="CD388" s="78">
        <v>1</v>
      </c>
      <c r="CE388" s="78">
        <v>1</v>
      </c>
      <c r="CH388" s="78">
        <v>1</v>
      </c>
      <c r="CI388" s="78">
        <v>1</v>
      </c>
      <c r="CL388" s="78">
        <v>1</v>
      </c>
      <c r="CM388" s="78">
        <v>1</v>
      </c>
      <c r="CP388" s="78">
        <v>1</v>
      </c>
      <c r="CQ388" s="78">
        <v>1</v>
      </c>
      <c r="CT388" s="78">
        <v>1</v>
      </c>
      <c r="CU388" s="78">
        <v>1</v>
      </c>
      <c r="CX388" s="78">
        <v>1</v>
      </c>
      <c r="CY388" s="78">
        <v>1</v>
      </c>
      <c r="DB388" s="78">
        <v>1</v>
      </c>
      <c r="DC388" s="78">
        <v>1</v>
      </c>
      <c r="DF388" s="78">
        <v>1</v>
      </c>
      <c r="DG388" s="78">
        <v>1</v>
      </c>
      <c r="DJ388" s="78">
        <v>1</v>
      </c>
      <c r="DK388" s="78">
        <v>1</v>
      </c>
      <c r="DN388" s="78">
        <v>1</v>
      </c>
      <c r="DO388" s="78">
        <v>1</v>
      </c>
      <c r="DR388" s="78">
        <v>1</v>
      </c>
      <c r="DS388" s="78">
        <v>1</v>
      </c>
      <c r="DV388" s="78">
        <v>1</v>
      </c>
      <c r="DW388" s="78">
        <v>1</v>
      </c>
    </row>
    <row r="389" spans="6:127" hidden="1" x14ac:dyDescent="0.25">
      <c r="F389" s="78">
        <v>1</v>
      </c>
      <c r="G389" s="78">
        <v>1</v>
      </c>
      <c r="J389" s="78">
        <v>1</v>
      </c>
      <c r="K389" s="78">
        <v>1</v>
      </c>
      <c r="N389" s="78">
        <v>1</v>
      </c>
      <c r="O389" s="78">
        <v>1</v>
      </c>
      <c r="R389" s="78">
        <v>1</v>
      </c>
      <c r="S389" s="78">
        <v>1</v>
      </c>
      <c r="V389" s="78">
        <v>1</v>
      </c>
      <c r="W389" s="78">
        <v>1</v>
      </c>
      <c r="Z389" s="78">
        <v>1</v>
      </c>
      <c r="AA389" s="78">
        <v>1</v>
      </c>
      <c r="AD389" s="78">
        <v>1</v>
      </c>
      <c r="AE389" s="78">
        <v>1</v>
      </c>
      <c r="AH389" s="78">
        <v>1</v>
      </c>
      <c r="AI389" s="78">
        <v>1</v>
      </c>
      <c r="AL389" s="78">
        <v>1</v>
      </c>
      <c r="AM389" s="78">
        <v>1</v>
      </c>
      <c r="AP389" s="78">
        <v>1</v>
      </c>
      <c r="AQ389" s="78">
        <v>1</v>
      </c>
      <c r="AT389" s="78">
        <v>1</v>
      </c>
      <c r="AU389" s="78">
        <v>1</v>
      </c>
      <c r="AX389" s="78">
        <v>1</v>
      </c>
      <c r="AY389" s="78">
        <v>1</v>
      </c>
      <c r="BB389" s="78">
        <v>1</v>
      </c>
      <c r="BC389" s="78">
        <v>1</v>
      </c>
      <c r="BF389" s="78">
        <v>1</v>
      </c>
      <c r="BG389" s="78">
        <v>1</v>
      </c>
      <c r="BJ389" s="78">
        <v>1</v>
      </c>
      <c r="BK389" s="78">
        <v>1</v>
      </c>
      <c r="BN389" s="78">
        <v>1</v>
      </c>
      <c r="BO389" s="78">
        <v>1</v>
      </c>
      <c r="BR389" s="78">
        <v>1</v>
      </c>
      <c r="BS389" s="78">
        <v>1</v>
      </c>
      <c r="BV389" s="78">
        <v>1</v>
      </c>
      <c r="BW389" s="78">
        <v>1</v>
      </c>
      <c r="BZ389" s="78">
        <v>1</v>
      </c>
      <c r="CA389" s="78">
        <v>1</v>
      </c>
      <c r="CD389" s="78">
        <v>1</v>
      </c>
      <c r="CE389" s="78">
        <v>1</v>
      </c>
      <c r="CH389" s="78">
        <v>1</v>
      </c>
      <c r="CI389" s="78">
        <v>1</v>
      </c>
      <c r="CL389" s="78">
        <v>1</v>
      </c>
      <c r="CM389" s="78">
        <v>1</v>
      </c>
      <c r="CP389" s="78">
        <v>1</v>
      </c>
      <c r="CQ389" s="78">
        <v>1</v>
      </c>
      <c r="CT389" s="78">
        <v>1</v>
      </c>
      <c r="CU389" s="78">
        <v>1</v>
      </c>
      <c r="CX389" s="78">
        <v>1</v>
      </c>
      <c r="CY389" s="78">
        <v>1</v>
      </c>
      <c r="DB389" s="78">
        <v>1</v>
      </c>
      <c r="DC389" s="78">
        <v>1</v>
      </c>
      <c r="DF389" s="78">
        <v>1</v>
      </c>
      <c r="DG389" s="78">
        <v>1</v>
      </c>
      <c r="DJ389" s="78">
        <v>1</v>
      </c>
      <c r="DK389" s="78">
        <v>1</v>
      </c>
      <c r="DN389" s="78">
        <v>1</v>
      </c>
      <c r="DO389" s="78">
        <v>1</v>
      </c>
      <c r="DR389" s="78">
        <v>1</v>
      </c>
      <c r="DS389" s="78">
        <v>1</v>
      </c>
      <c r="DV389" s="78">
        <v>1</v>
      </c>
      <c r="DW389" s="78">
        <v>1</v>
      </c>
    </row>
    <row r="390" spans="6:127" hidden="1" x14ac:dyDescent="0.25">
      <c r="F390" s="78">
        <v>1</v>
      </c>
      <c r="G390" s="78">
        <v>1</v>
      </c>
      <c r="J390" s="78">
        <v>1</v>
      </c>
      <c r="K390" s="78">
        <v>1</v>
      </c>
      <c r="N390" s="78">
        <v>1</v>
      </c>
      <c r="O390" s="78">
        <v>1</v>
      </c>
      <c r="R390" s="78">
        <v>1</v>
      </c>
      <c r="S390" s="78">
        <v>1</v>
      </c>
      <c r="V390" s="78">
        <v>1</v>
      </c>
      <c r="W390" s="78">
        <v>1</v>
      </c>
      <c r="Z390" s="78">
        <v>1</v>
      </c>
      <c r="AA390" s="78">
        <v>1</v>
      </c>
      <c r="AD390" s="78">
        <v>1</v>
      </c>
      <c r="AE390" s="78">
        <v>1</v>
      </c>
      <c r="AH390" s="78">
        <v>1</v>
      </c>
      <c r="AI390" s="78">
        <v>1</v>
      </c>
      <c r="AL390" s="78">
        <v>1</v>
      </c>
      <c r="AM390" s="78">
        <v>1</v>
      </c>
      <c r="AP390" s="78">
        <v>1</v>
      </c>
      <c r="AQ390" s="78">
        <v>1</v>
      </c>
      <c r="AT390" s="78">
        <v>1</v>
      </c>
      <c r="AU390" s="78">
        <v>1</v>
      </c>
      <c r="AX390" s="78">
        <v>1</v>
      </c>
      <c r="AY390" s="78">
        <v>1</v>
      </c>
      <c r="BB390" s="78">
        <v>1</v>
      </c>
      <c r="BC390" s="78">
        <v>1</v>
      </c>
      <c r="BF390" s="78">
        <v>1</v>
      </c>
      <c r="BG390" s="78">
        <v>1</v>
      </c>
      <c r="BJ390" s="78">
        <v>1</v>
      </c>
      <c r="BK390" s="78">
        <v>1</v>
      </c>
      <c r="BN390" s="78">
        <v>1</v>
      </c>
      <c r="BO390" s="78">
        <v>1</v>
      </c>
      <c r="BR390" s="78">
        <v>1</v>
      </c>
      <c r="BS390" s="78">
        <v>1</v>
      </c>
      <c r="BV390" s="78">
        <v>1</v>
      </c>
      <c r="BW390" s="78">
        <v>1</v>
      </c>
      <c r="BZ390" s="78">
        <v>1</v>
      </c>
      <c r="CA390" s="78">
        <v>1</v>
      </c>
      <c r="CD390" s="78">
        <v>1</v>
      </c>
      <c r="CE390" s="78">
        <v>1</v>
      </c>
      <c r="CH390" s="78">
        <v>1</v>
      </c>
      <c r="CI390" s="78">
        <v>1</v>
      </c>
      <c r="CL390" s="78">
        <v>1</v>
      </c>
      <c r="CM390" s="78">
        <v>1</v>
      </c>
      <c r="CP390" s="78">
        <v>1</v>
      </c>
      <c r="CQ390" s="78">
        <v>1</v>
      </c>
      <c r="CT390" s="78">
        <v>1</v>
      </c>
      <c r="CU390" s="78">
        <v>1</v>
      </c>
      <c r="CX390" s="78">
        <v>1</v>
      </c>
      <c r="CY390" s="78">
        <v>1</v>
      </c>
      <c r="DB390" s="78">
        <v>1</v>
      </c>
      <c r="DC390" s="78">
        <v>1</v>
      </c>
      <c r="DF390" s="78">
        <v>1</v>
      </c>
      <c r="DG390" s="78">
        <v>1</v>
      </c>
      <c r="DJ390" s="78">
        <v>1</v>
      </c>
      <c r="DK390" s="78">
        <v>1</v>
      </c>
      <c r="DN390" s="78">
        <v>1</v>
      </c>
      <c r="DO390" s="78">
        <v>1</v>
      </c>
      <c r="DR390" s="78">
        <v>1</v>
      </c>
      <c r="DS390" s="78">
        <v>1</v>
      </c>
      <c r="DV390" s="78">
        <v>1</v>
      </c>
      <c r="DW390" s="78">
        <v>1</v>
      </c>
    </row>
    <row r="391" spans="6:127" hidden="1" x14ac:dyDescent="0.25">
      <c r="F391" s="78">
        <v>1</v>
      </c>
      <c r="G391" s="78">
        <v>1</v>
      </c>
      <c r="J391" s="78">
        <v>1</v>
      </c>
      <c r="K391" s="78">
        <v>1</v>
      </c>
      <c r="N391" s="78">
        <v>1</v>
      </c>
      <c r="O391" s="78">
        <v>1</v>
      </c>
      <c r="R391" s="78">
        <v>1</v>
      </c>
      <c r="S391" s="78">
        <v>1</v>
      </c>
      <c r="V391" s="78">
        <v>1</v>
      </c>
      <c r="W391" s="78">
        <v>1</v>
      </c>
      <c r="Z391" s="78">
        <v>1</v>
      </c>
      <c r="AA391" s="78">
        <v>1</v>
      </c>
      <c r="AD391" s="78">
        <v>1</v>
      </c>
      <c r="AE391" s="78">
        <v>1</v>
      </c>
      <c r="AH391" s="78">
        <v>1</v>
      </c>
      <c r="AI391" s="78">
        <v>1</v>
      </c>
      <c r="AL391" s="78">
        <v>1</v>
      </c>
      <c r="AM391" s="78">
        <v>1</v>
      </c>
      <c r="AP391" s="78">
        <v>1</v>
      </c>
      <c r="AQ391" s="78">
        <v>1</v>
      </c>
      <c r="AT391" s="78">
        <v>1</v>
      </c>
      <c r="AU391" s="78">
        <v>1</v>
      </c>
      <c r="AX391" s="78">
        <v>1</v>
      </c>
      <c r="AY391" s="78">
        <v>1</v>
      </c>
      <c r="BB391" s="78">
        <v>1</v>
      </c>
      <c r="BC391" s="78">
        <v>1</v>
      </c>
      <c r="BF391" s="78">
        <v>1</v>
      </c>
      <c r="BG391" s="78">
        <v>1</v>
      </c>
      <c r="BJ391" s="78">
        <v>1</v>
      </c>
      <c r="BK391" s="78">
        <v>1</v>
      </c>
      <c r="BN391" s="78">
        <v>1</v>
      </c>
      <c r="BO391" s="78">
        <v>1</v>
      </c>
      <c r="BR391" s="78">
        <v>1</v>
      </c>
      <c r="BS391" s="78">
        <v>1</v>
      </c>
      <c r="BV391" s="78">
        <v>1</v>
      </c>
      <c r="BW391" s="78">
        <v>1</v>
      </c>
      <c r="BZ391" s="78">
        <v>1</v>
      </c>
      <c r="CA391" s="78">
        <v>1</v>
      </c>
      <c r="CD391" s="78">
        <v>1</v>
      </c>
      <c r="CE391" s="78">
        <v>1</v>
      </c>
      <c r="CH391" s="78">
        <v>1</v>
      </c>
      <c r="CI391" s="78">
        <v>1</v>
      </c>
      <c r="CL391" s="78">
        <v>1</v>
      </c>
      <c r="CM391" s="78">
        <v>1</v>
      </c>
      <c r="CP391" s="78">
        <v>1</v>
      </c>
      <c r="CQ391" s="78">
        <v>1</v>
      </c>
      <c r="CT391" s="78">
        <v>1</v>
      </c>
      <c r="CU391" s="78">
        <v>1</v>
      </c>
      <c r="CX391" s="78">
        <v>1</v>
      </c>
      <c r="CY391" s="78">
        <v>1</v>
      </c>
      <c r="DB391" s="78">
        <v>1</v>
      </c>
      <c r="DC391" s="78">
        <v>1</v>
      </c>
      <c r="DF391" s="78">
        <v>1</v>
      </c>
      <c r="DG391" s="78">
        <v>1</v>
      </c>
      <c r="DJ391" s="78">
        <v>1</v>
      </c>
      <c r="DK391" s="78">
        <v>1</v>
      </c>
      <c r="DN391" s="78">
        <v>1</v>
      </c>
      <c r="DO391" s="78">
        <v>1</v>
      </c>
      <c r="DR391" s="78">
        <v>1</v>
      </c>
      <c r="DS391" s="78">
        <v>1</v>
      </c>
      <c r="DV391" s="78">
        <v>1</v>
      </c>
      <c r="DW391" s="78">
        <v>1</v>
      </c>
    </row>
    <row r="392" spans="6:127" hidden="1" x14ac:dyDescent="0.25">
      <c r="F392" s="78">
        <v>1</v>
      </c>
      <c r="G392" s="78">
        <v>1</v>
      </c>
      <c r="J392" s="78">
        <v>1</v>
      </c>
      <c r="K392" s="78">
        <v>1</v>
      </c>
      <c r="N392" s="78">
        <v>1</v>
      </c>
      <c r="O392" s="78">
        <v>1</v>
      </c>
      <c r="R392" s="78">
        <v>1</v>
      </c>
      <c r="S392" s="78">
        <v>1</v>
      </c>
      <c r="V392" s="78">
        <v>1</v>
      </c>
      <c r="W392" s="78">
        <v>1</v>
      </c>
      <c r="Z392" s="78">
        <v>1</v>
      </c>
      <c r="AA392" s="78">
        <v>1</v>
      </c>
      <c r="AD392" s="78">
        <v>1</v>
      </c>
      <c r="AE392" s="78">
        <v>1</v>
      </c>
      <c r="AH392" s="78">
        <v>1</v>
      </c>
      <c r="AI392" s="78">
        <v>1</v>
      </c>
      <c r="AL392" s="78">
        <v>1</v>
      </c>
      <c r="AM392" s="78">
        <v>1</v>
      </c>
      <c r="AP392" s="78">
        <v>1</v>
      </c>
      <c r="AQ392" s="78">
        <v>1</v>
      </c>
      <c r="AT392" s="78">
        <v>1</v>
      </c>
      <c r="AU392" s="78">
        <v>1</v>
      </c>
      <c r="AX392" s="78">
        <v>1</v>
      </c>
      <c r="AY392" s="78">
        <v>1</v>
      </c>
      <c r="BB392" s="78">
        <v>1</v>
      </c>
      <c r="BC392" s="78">
        <v>1</v>
      </c>
      <c r="BF392" s="78">
        <v>1</v>
      </c>
      <c r="BG392" s="78">
        <v>1</v>
      </c>
      <c r="BJ392" s="78">
        <v>1</v>
      </c>
      <c r="BK392" s="78">
        <v>1</v>
      </c>
      <c r="BN392" s="78">
        <v>1</v>
      </c>
      <c r="BO392" s="78">
        <v>1</v>
      </c>
      <c r="BR392" s="78">
        <v>1</v>
      </c>
      <c r="BS392" s="78">
        <v>1</v>
      </c>
      <c r="BV392" s="78">
        <v>1</v>
      </c>
      <c r="BW392" s="78">
        <v>1</v>
      </c>
      <c r="BZ392" s="78">
        <v>1</v>
      </c>
      <c r="CA392" s="78">
        <v>1</v>
      </c>
      <c r="CD392" s="78">
        <v>1</v>
      </c>
      <c r="CE392" s="78">
        <v>1</v>
      </c>
      <c r="CH392" s="78">
        <v>1</v>
      </c>
      <c r="CI392" s="78">
        <v>1</v>
      </c>
      <c r="CL392" s="78">
        <v>1</v>
      </c>
      <c r="CM392" s="78">
        <v>1</v>
      </c>
      <c r="CP392" s="78">
        <v>1</v>
      </c>
      <c r="CQ392" s="78">
        <v>1</v>
      </c>
      <c r="CT392" s="78">
        <v>1</v>
      </c>
      <c r="CU392" s="78">
        <v>1</v>
      </c>
      <c r="CX392" s="78">
        <v>1</v>
      </c>
      <c r="CY392" s="78">
        <v>1</v>
      </c>
      <c r="DB392" s="78">
        <v>1</v>
      </c>
      <c r="DC392" s="78">
        <v>1</v>
      </c>
      <c r="DF392" s="78">
        <v>1</v>
      </c>
      <c r="DG392" s="78">
        <v>1</v>
      </c>
      <c r="DJ392" s="78">
        <v>1</v>
      </c>
      <c r="DK392" s="78">
        <v>1</v>
      </c>
      <c r="DN392" s="78">
        <v>1</v>
      </c>
      <c r="DO392" s="78">
        <v>1</v>
      </c>
      <c r="DR392" s="78">
        <v>1</v>
      </c>
      <c r="DS392" s="78">
        <v>1</v>
      </c>
      <c r="DV392" s="78">
        <v>1</v>
      </c>
      <c r="DW392" s="78">
        <v>1</v>
      </c>
    </row>
    <row r="393" spans="6:127" hidden="1" x14ac:dyDescent="0.25">
      <c r="F393" s="78">
        <v>1</v>
      </c>
      <c r="G393" s="78">
        <v>1</v>
      </c>
      <c r="J393" s="78">
        <v>1</v>
      </c>
      <c r="K393" s="78">
        <v>1</v>
      </c>
      <c r="N393" s="78">
        <v>1</v>
      </c>
      <c r="O393" s="78">
        <v>1</v>
      </c>
      <c r="R393" s="78">
        <v>1</v>
      </c>
      <c r="S393" s="78">
        <v>1</v>
      </c>
      <c r="V393" s="78">
        <v>1</v>
      </c>
      <c r="W393" s="78">
        <v>1</v>
      </c>
      <c r="Z393" s="78">
        <v>1</v>
      </c>
      <c r="AA393" s="78">
        <v>1</v>
      </c>
      <c r="AD393" s="78">
        <v>1</v>
      </c>
      <c r="AE393" s="78">
        <v>1</v>
      </c>
      <c r="AH393" s="78">
        <v>1</v>
      </c>
      <c r="AI393" s="78">
        <v>1</v>
      </c>
      <c r="AL393" s="78">
        <v>1</v>
      </c>
      <c r="AM393" s="78">
        <v>1</v>
      </c>
      <c r="AP393" s="78">
        <v>1</v>
      </c>
      <c r="AQ393" s="78">
        <v>1</v>
      </c>
      <c r="AT393" s="78">
        <v>1</v>
      </c>
      <c r="AU393" s="78">
        <v>1</v>
      </c>
      <c r="AX393" s="78">
        <v>1</v>
      </c>
      <c r="AY393" s="78">
        <v>1</v>
      </c>
      <c r="BB393" s="78">
        <v>1</v>
      </c>
      <c r="BC393" s="78">
        <v>1</v>
      </c>
      <c r="BF393" s="78">
        <v>1</v>
      </c>
      <c r="BG393" s="78">
        <v>1</v>
      </c>
      <c r="BJ393" s="78">
        <v>1</v>
      </c>
      <c r="BK393" s="78">
        <v>1</v>
      </c>
      <c r="BN393" s="78">
        <v>1</v>
      </c>
      <c r="BO393" s="78">
        <v>1</v>
      </c>
      <c r="BR393" s="78">
        <v>1</v>
      </c>
      <c r="BS393" s="78">
        <v>1</v>
      </c>
      <c r="BV393" s="78">
        <v>1</v>
      </c>
      <c r="BW393" s="78">
        <v>1</v>
      </c>
      <c r="BZ393" s="78">
        <v>1</v>
      </c>
      <c r="CA393" s="78">
        <v>1</v>
      </c>
      <c r="CD393" s="78">
        <v>1</v>
      </c>
      <c r="CE393" s="78">
        <v>1</v>
      </c>
      <c r="CH393" s="78">
        <v>1</v>
      </c>
      <c r="CI393" s="78">
        <v>1</v>
      </c>
      <c r="CL393" s="78">
        <v>1</v>
      </c>
      <c r="CM393" s="78">
        <v>1</v>
      </c>
      <c r="CP393" s="78">
        <v>1</v>
      </c>
      <c r="CQ393" s="78">
        <v>1</v>
      </c>
      <c r="CT393" s="78">
        <v>1</v>
      </c>
      <c r="CU393" s="78">
        <v>1</v>
      </c>
      <c r="CX393" s="78">
        <v>1</v>
      </c>
      <c r="CY393" s="78">
        <v>1</v>
      </c>
      <c r="DB393" s="78">
        <v>1</v>
      </c>
      <c r="DC393" s="78">
        <v>1</v>
      </c>
      <c r="DF393" s="78">
        <v>1</v>
      </c>
      <c r="DG393" s="78">
        <v>1</v>
      </c>
      <c r="DJ393" s="78">
        <v>1</v>
      </c>
      <c r="DK393" s="78">
        <v>1</v>
      </c>
      <c r="DN393" s="78">
        <v>1</v>
      </c>
      <c r="DO393" s="78">
        <v>1</v>
      </c>
      <c r="DR393" s="78">
        <v>1</v>
      </c>
      <c r="DS393" s="78">
        <v>1</v>
      </c>
      <c r="DV393" s="78">
        <v>1</v>
      </c>
      <c r="DW393" s="78">
        <v>1</v>
      </c>
    </row>
    <row r="394" spans="6:127" hidden="1" x14ac:dyDescent="0.25">
      <c r="F394" s="78">
        <v>1</v>
      </c>
      <c r="G394" s="78">
        <v>1</v>
      </c>
      <c r="J394" s="78">
        <v>1</v>
      </c>
      <c r="K394" s="78">
        <v>1</v>
      </c>
      <c r="N394" s="78">
        <v>1</v>
      </c>
      <c r="O394" s="78">
        <v>1</v>
      </c>
      <c r="R394" s="78">
        <v>1</v>
      </c>
      <c r="S394" s="78">
        <v>1</v>
      </c>
      <c r="V394" s="78">
        <v>1</v>
      </c>
      <c r="W394" s="78">
        <v>1</v>
      </c>
      <c r="Z394" s="78">
        <v>1</v>
      </c>
      <c r="AA394" s="78">
        <v>1</v>
      </c>
      <c r="AD394" s="78">
        <v>1</v>
      </c>
      <c r="AE394" s="78">
        <v>1</v>
      </c>
      <c r="AH394" s="78">
        <v>1</v>
      </c>
      <c r="AI394" s="78">
        <v>1</v>
      </c>
      <c r="AL394" s="78">
        <v>1</v>
      </c>
      <c r="AM394" s="78">
        <v>1</v>
      </c>
      <c r="AP394" s="78">
        <v>1</v>
      </c>
      <c r="AQ394" s="78">
        <v>1</v>
      </c>
      <c r="AT394" s="78">
        <v>1</v>
      </c>
      <c r="AU394" s="78">
        <v>1</v>
      </c>
      <c r="AX394" s="78">
        <v>1</v>
      </c>
      <c r="AY394" s="78">
        <v>1</v>
      </c>
      <c r="BB394" s="78">
        <v>1</v>
      </c>
      <c r="BC394" s="78">
        <v>1</v>
      </c>
      <c r="BF394" s="78">
        <v>1</v>
      </c>
      <c r="BG394" s="78">
        <v>1</v>
      </c>
      <c r="BJ394" s="78">
        <v>1</v>
      </c>
      <c r="BK394" s="78">
        <v>1</v>
      </c>
      <c r="BN394" s="78">
        <v>1</v>
      </c>
      <c r="BO394" s="78">
        <v>1</v>
      </c>
      <c r="BR394" s="78">
        <v>1</v>
      </c>
      <c r="BS394" s="78">
        <v>1</v>
      </c>
      <c r="BV394" s="78">
        <v>1</v>
      </c>
      <c r="BW394" s="78">
        <v>1</v>
      </c>
      <c r="BZ394" s="78">
        <v>1</v>
      </c>
      <c r="CA394" s="78">
        <v>1</v>
      </c>
      <c r="CD394" s="78">
        <v>1</v>
      </c>
      <c r="CE394" s="78">
        <v>1</v>
      </c>
      <c r="CH394" s="78">
        <v>1</v>
      </c>
      <c r="CI394" s="78">
        <v>1</v>
      </c>
      <c r="CL394" s="78">
        <v>1</v>
      </c>
      <c r="CM394" s="78">
        <v>1</v>
      </c>
      <c r="CP394" s="78">
        <v>1</v>
      </c>
      <c r="CQ394" s="78">
        <v>1</v>
      </c>
      <c r="CT394" s="78">
        <v>1</v>
      </c>
      <c r="CU394" s="78">
        <v>1</v>
      </c>
      <c r="CX394" s="78">
        <v>1</v>
      </c>
      <c r="CY394" s="78">
        <v>1</v>
      </c>
      <c r="DB394" s="78">
        <v>1</v>
      </c>
      <c r="DC394" s="78">
        <v>1</v>
      </c>
      <c r="DF394" s="78">
        <v>1</v>
      </c>
      <c r="DG394" s="78">
        <v>1</v>
      </c>
      <c r="DJ394" s="78">
        <v>1</v>
      </c>
      <c r="DK394" s="78">
        <v>1</v>
      </c>
      <c r="DN394" s="78">
        <v>1</v>
      </c>
      <c r="DO394" s="78">
        <v>1</v>
      </c>
      <c r="DR394" s="78">
        <v>1</v>
      </c>
      <c r="DS394" s="78">
        <v>1</v>
      </c>
      <c r="DV394" s="78">
        <v>1</v>
      </c>
      <c r="DW394" s="78">
        <v>1</v>
      </c>
    </row>
    <row r="395" spans="6:127" hidden="1" x14ac:dyDescent="0.25">
      <c r="F395" s="78">
        <v>1</v>
      </c>
      <c r="G395" s="78">
        <v>1</v>
      </c>
      <c r="J395" s="78">
        <v>1</v>
      </c>
      <c r="K395" s="78">
        <v>1</v>
      </c>
      <c r="N395" s="78">
        <v>1</v>
      </c>
      <c r="O395" s="78">
        <v>1</v>
      </c>
      <c r="R395" s="78">
        <v>1</v>
      </c>
      <c r="S395" s="78">
        <v>1</v>
      </c>
      <c r="V395" s="78">
        <v>1</v>
      </c>
      <c r="W395" s="78">
        <v>1</v>
      </c>
      <c r="Z395" s="78">
        <v>1</v>
      </c>
      <c r="AA395" s="78">
        <v>1</v>
      </c>
      <c r="AD395" s="78">
        <v>1</v>
      </c>
      <c r="AE395" s="78">
        <v>1</v>
      </c>
      <c r="AH395" s="78">
        <v>1</v>
      </c>
      <c r="AI395" s="78">
        <v>1</v>
      </c>
      <c r="AL395" s="78">
        <v>1</v>
      </c>
      <c r="AM395" s="78">
        <v>1</v>
      </c>
      <c r="AP395" s="78">
        <v>1</v>
      </c>
      <c r="AQ395" s="78">
        <v>1</v>
      </c>
      <c r="AT395" s="78">
        <v>1</v>
      </c>
      <c r="AU395" s="78">
        <v>1</v>
      </c>
      <c r="AX395" s="78">
        <v>1</v>
      </c>
      <c r="AY395" s="78">
        <v>1</v>
      </c>
      <c r="BB395" s="78">
        <v>1</v>
      </c>
      <c r="BC395" s="78">
        <v>1</v>
      </c>
      <c r="BF395" s="78">
        <v>1</v>
      </c>
      <c r="BG395" s="78">
        <v>1</v>
      </c>
      <c r="BJ395" s="78">
        <v>1</v>
      </c>
      <c r="BK395" s="78">
        <v>1</v>
      </c>
      <c r="BN395" s="78">
        <v>1</v>
      </c>
      <c r="BO395" s="78">
        <v>1</v>
      </c>
      <c r="BR395" s="78">
        <v>1</v>
      </c>
      <c r="BS395" s="78">
        <v>1</v>
      </c>
      <c r="BV395" s="78">
        <v>1</v>
      </c>
      <c r="BW395" s="78">
        <v>1</v>
      </c>
      <c r="BZ395" s="78">
        <v>1</v>
      </c>
      <c r="CA395" s="78">
        <v>1</v>
      </c>
      <c r="CD395" s="78">
        <v>1</v>
      </c>
      <c r="CE395" s="78">
        <v>1</v>
      </c>
      <c r="CH395" s="78">
        <v>1</v>
      </c>
      <c r="CI395" s="78">
        <v>1</v>
      </c>
      <c r="CL395" s="78">
        <v>1</v>
      </c>
      <c r="CM395" s="78">
        <v>1</v>
      </c>
      <c r="CP395" s="78">
        <v>1</v>
      </c>
      <c r="CQ395" s="78">
        <v>1</v>
      </c>
      <c r="CT395" s="78">
        <v>1</v>
      </c>
      <c r="CU395" s="78">
        <v>1</v>
      </c>
      <c r="CX395" s="78">
        <v>1</v>
      </c>
      <c r="CY395" s="78">
        <v>1</v>
      </c>
      <c r="DB395" s="78">
        <v>1</v>
      </c>
      <c r="DC395" s="78">
        <v>1</v>
      </c>
      <c r="DF395" s="78">
        <v>1</v>
      </c>
      <c r="DG395" s="78">
        <v>1</v>
      </c>
      <c r="DJ395" s="78">
        <v>1</v>
      </c>
      <c r="DK395" s="78">
        <v>1</v>
      </c>
      <c r="DN395" s="78">
        <v>1</v>
      </c>
      <c r="DO395" s="78">
        <v>1</v>
      </c>
      <c r="DR395" s="78">
        <v>1</v>
      </c>
      <c r="DS395" s="78">
        <v>1</v>
      </c>
      <c r="DV395" s="78">
        <v>1</v>
      </c>
      <c r="DW395" s="78">
        <v>1</v>
      </c>
    </row>
    <row r="396" spans="6:127" hidden="1" x14ac:dyDescent="0.25">
      <c r="F396" s="78">
        <v>1</v>
      </c>
      <c r="G396" s="78">
        <v>1</v>
      </c>
      <c r="J396" s="78">
        <v>1</v>
      </c>
      <c r="K396" s="78">
        <v>1</v>
      </c>
      <c r="N396" s="78">
        <v>1</v>
      </c>
      <c r="O396" s="78">
        <v>1</v>
      </c>
      <c r="R396" s="78">
        <v>1</v>
      </c>
      <c r="S396" s="78">
        <v>1</v>
      </c>
      <c r="V396" s="78">
        <v>1</v>
      </c>
      <c r="W396" s="78">
        <v>1</v>
      </c>
      <c r="Z396" s="78">
        <v>1</v>
      </c>
      <c r="AA396" s="78">
        <v>1</v>
      </c>
      <c r="AD396" s="78">
        <v>1</v>
      </c>
      <c r="AE396" s="78">
        <v>1</v>
      </c>
      <c r="AH396" s="78">
        <v>1</v>
      </c>
      <c r="AI396" s="78">
        <v>1</v>
      </c>
      <c r="AL396" s="78">
        <v>1</v>
      </c>
      <c r="AM396" s="78">
        <v>1</v>
      </c>
      <c r="AP396" s="78">
        <v>1</v>
      </c>
      <c r="AQ396" s="78">
        <v>1</v>
      </c>
      <c r="AT396" s="78">
        <v>1</v>
      </c>
      <c r="AU396" s="78">
        <v>1</v>
      </c>
      <c r="AX396" s="78">
        <v>1</v>
      </c>
      <c r="AY396" s="78">
        <v>1</v>
      </c>
      <c r="BB396" s="78">
        <v>1</v>
      </c>
      <c r="BC396" s="78">
        <v>1</v>
      </c>
      <c r="BF396" s="78">
        <v>1</v>
      </c>
      <c r="BG396" s="78">
        <v>1</v>
      </c>
      <c r="BJ396" s="78">
        <v>1</v>
      </c>
      <c r="BK396" s="78">
        <v>1</v>
      </c>
      <c r="BN396" s="78">
        <v>1</v>
      </c>
      <c r="BO396" s="78">
        <v>1</v>
      </c>
      <c r="BR396" s="78">
        <v>1</v>
      </c>
      <c r="BS396" s="78">
        <v>1</v>
      </c>
      <c r="BV396" s="78">
        <v>1</v>
      </c>
      <c r="BW396" s="78">
        <v>1</v>
      </c>
      <c r="BZ396" s="78">
        <v>1</v>
      </c>
      <c r="CA396" s="78">
        <v>1</v>
      </c>
      <c r="CD396" s="78">
        <v>1</v>
      </c>
      <c r="CE396" s="78">
        <v>1</v>
      </c>
      <c r="CH396" s="78">
        <v>1</v>
      </c>
      <c r="CI396" s="78">
        <v>1</v>
      </c>
      <c r="CL396" s="78">
        <v>1</v>
      </c>
      <c r="CM396" s="78">
        <v>1</v>
      </c>
      <c r="CP396" s="78">
        <v>1</v>
      </c>
      <c r="CQ396" s="78">
        <v>1</v>
      </c>
      <c r="CT396" s="78">
        <v>1</v>
      </c>
      <c r="CU396" s="78">
        <v>1</v>
      </c>
      <c r="CX396" s="78">
        <v>1</v>
      </c>
      <c r="CY396" s="78">
        <v>1</v>
      </c>
      <c r="DB396" s="78">
        <v>1</v>
      </c>
      <c r="DC396" s="78">
        <v>1</v>
      </c>
      <c r="DF396" s="78">
        <v>1</v>
      </c>
      <c r="DG396" s="78">
        <v>1</v>
      </c>
      <c r="DJ396" s="78">
        <v>1</v>
      </c>
      <c r="DK396" s="78">
        <v>1</v>
      </c>
      <c r="DN396" s="78">
        <v>1</v>
      </c>
      <c r="DO396" s="78">
        <v>1</v>
      </c>
      <c r="DR396" s="78">
        <v>1</v>
      </c>
      <c r="DS396" s="78">
        <v>1</v>
      </c>
      <c r="DV396" s="78">
        <v>1</v>
      </c>
      <c r="DW396" s="78">
        <v>1</v>
      </c>
    </row>
    <row r="397" spans="6:127" hidden="1" x14ac:dyDescent="0.25">
      <c r="F397" s="78">
        <v>1</v>
      </c>
      <c r="G397" s="78">
        <v>1</v>
      </c>
      <c r="J397" s="78">
        <v>1</v>
      </c>
      <c r="K397" s="78">
        <v>1</v>
      </c>
      <c r="N397" s="78">
        <v>1</v>
      </c>
      <c r="O397" s="78">
        <v>1</v>
      </c>
      <c r="R397" s="78">
        <v>1</v>
      </c>
      <c r="S397" s="78">
        <v>1</v>
      </c>
      <c r="V397" s="78">
        <v>1</v>
      </c>
      <c r="W397" s="78">
        <v>1</v>
      </c>
      <c r="Z397" s="78">
        <v>1</v>
      </c>
      <c r="AA397" s="78">
        <v>1</v>
      </c>
      <c r="AD397" s="78">
        <v>1</v>
      </c>
      <c r="AE397" s="78">
        <v>1</v>
      </c>
      <c r="AH397" s="78">
        <v>1</v>
      </c>
      <c r="AI397" s="78">
        <v>1</v>
      </c>
      <c r="AL397" s="78">
        <v>1</v>
      </c>
      <c r="AM397" s="78">
        <v>1</v>
      </c>
      <c r="AP397" s="78">
        <v>1</v>
      </c>
      <c r="AQ397" s="78">
        <v>1</v>
      </c>
      <c r="AT397" s="78">
        <v>1</v>
      </c>
      <c r="AU397" s="78">
        <v>1</v>
      </c>
      <c r="AX397" s="78">
        <v>1</v>
      </c>
      <c r="AY397" s="78">
        <v>1</v>
      </c>
      <c r="BB397" s="78">
        <v>1</v>
      </c>
      <c r="BC397" s="78">
        <v>1</v>
      </c>
      <c r="BF397" s="78">
        <v>1</v>
      </c>
      <c r="BG397" s="78">
        <v>1</v>
      </c>
      <c r="BJ397" s="78">
        <v>1</v>
      </c>
      <c r="BK397" s="78">
        <v>1</v>
      </c>
      <c r="BN397" s="78">
        <v>1</v>
      </c>
      <c r="BO397" s="78">
        <v>1</v>
      </c>
      <c r="BR397" s="78">
        <v>1</v>
      </c>
      <c r="BS397" s="78">
        <v>1</v>
      </c>
      <c r="BV397" s="78">
        <v>1</v>
      </c>
      <c r="BW397" s="78">
        <v>1</v>
      </c>
      <c r="BZ397" s="78">
        <v>1</v>
      </c>
      <c r="CA397" s="78">
        <v>1</v>
      </c>
      <c r="CD397" s="78">
        <v>1</v>
      </c>
      <c r="CE397" s="78">
        <v>1</v>
      </c>
      <c r="CH397" s="78">
        <v>1</v>
      </c>
      <c r="CI397" s="78">
        <v>1</v>
      </c>
      <c r="CL397" s="78">
        <v>1</v>
      </c>
      <c r="CM397" s="78">
        <v>1</v>
      </c>
      <c r="CP397" s="78">
        <v>1</v>
      </c>
      <c r="CQ397" s="78">
        <v>1</v>
      </c>
      <c r="CT397" s="78">
        <v>1</v>
      </c>
      <c r="CU397" s="78">
        <v>1</v>
      </c>
      <c r="CX397" s="78">
        <v>1</v>
      </c>
      <c r="CY397" s="78">
        <v>1</v>
      </c>
      <c r="DB397" s="78">
        <v>1</v>
      </c>
      <c r="DC397" s="78">
        <v>1</v>
      </c>
      <c r="DF397" s="78">
        <v>1</v>
      </c>
      <c r="DG397" s="78">
        <v>1</v>
      </c>
      <c r="DJ397" s="78">
        <v>1</v>
      </c>
      <c r="DK397" s="78">
        <v>1</v>
      </c>
      <c r="DN397" s="78">
        <v>1</v>
      </c>
      <c r="DO397" s="78">
        <v>1</v>
      </c>
      <c r="DR397" s="78">
        <v>1</v>
      </c>
      <c r="DS397" s="78">
        <v>1</v>
      </c>
      <c r="DV397" s="78">
        <v>1</v>
      </c>
      <c r="DW397" s="78">
        <v>1</v>
      </c>
    </row>
    <row r="398" spans="6:127" hidden="1" x14ac:dyDescent="0.25">
      <c r="F398" s="78">
        <v>1</v>
      </c>
      <c r="G398" s="78">
        <v>1</v>
      </c>
      <c r="J398" s="78">
        <v>1</v>
      </c>
      <c r="K398" s="78">
        <v>1</v>
      </c>
      <c r="N398" s="78">
        <v>1</v>
      </c>
      <c r="O398" s="78">
        <v>1</v>
      </c>
      <c r="R398" s="78">
        <v>1</v>
      </c>
      <c r="S398" s="78">
        <v>1</v>
      </c>
      <c r="V398" s="78">
        <v>1</v>
      </c>
      <c r="W398" s="78">
        <v>1</v>
      </c>
      <c r="Z398" s="78">
        <v>1</v>
      </c>
      <c r="AA398" s="78">
        <v>1</v>
      </c>
      <c r="AD398" s="78">
        <v>1</v>
      </c>
      <c r="AE398" s="78">
        <v>1</v>
      </c>
      <c r="AH398" s="78">
        <v>1</v>
      </c>
      <c r="AI398" s="78">
        <v>1</v>
      </c>
      <c r="AL398" s="78">
        <v>1</v>
      </c>
      <c r="AM398" s="78">
        <v>1</v>
      </c>
      <c r="AP398" s="78">
        <v>1</v>
      </c>
      <c r="AQ398" s="78">
        <v>1</v>
      </c>
      <c r="AT398" s="78">
        <v>1</v>
      </c>
      <c r="AU398" s="78">
        <v>1</v>
      </c>
      <c r="AX398" s="78">
        <v>1</v>
      </c>
      <c r="AY398" s="78">
        <v>1</v>
      </c>
      <c r="BB398" s="78">
        <v>1</v>
      </c>
      <c r="BC398" s="78">
        <v>1</v>
      </c>
      <c r="BF398" s="78">
        <v>1</v>
      </c>
      <c r="BG398" s="78">
        <v>1</v>
      </c>
      <c r="BJ398" s="78">
        <v>1</v>
      </c>
      <c r="BK398" s="78">
        <v>1</v>
      </c>
      <c r="BN398" s="78">
        <v>1</v>
      </c>
      <c r="BO398" s="78">
        <v>1</v>
      </c>
      <c r="BR398" s="78">
        <v>1</v>
      </c>
      <c r="BS398" s="78">
        <v>1</v>
      </c>
      <c r="BV398" s="78">
        <v>1</v>
      </c>
      <c r="BW398" s="78">
        <v>1</v>
      </c>
      <c r="BZ398" s="78">
        <v>1</v>
      </c>
      <c r="CA398" s="78">
        <v>1</v>
      </c>
      <c r="CD398" s="78">
        <v>1</v>
      </c>
      <c r="CE398" s="78">
        <v>1</v>
      </c>
      <c r="CH398" s="78">
        <v>1</v>
      </c>
      <c r="CI398" s="78">
        <v>1</v>
      </c>
      <c r="CL398" s="78">
        <v>1</v>
      </c>
      <c r="CM398" s="78">
        <v>1</v>
      </c>
      <c r="CP398" s="78">
        <v>1</v>
      </c>
      <c r="CQ398" s="78">
        <v>1</v>
      </c>
      <c r="CT398" s="78">
        <v>1</v>
      </c>
      <c r="CU398" s="78">
        <v>1</v>
      </c>
      <c r="CX398" s="78">
        <v>1</v>
      </c>
      <c r="CY398" s="78">
        <v>1</v>
      </c>
      <c r="DB398" s="78">
        <v>1</v>
      </c>
      <c r="DC398" s="78">
        <v>1</v>
      </c>
      <c r="DF398" s="78">
        <v>1</v>
      </c>
      <c r="DG398" s="78">
        <v>1</v>
      </c>
      <c r="DJ398" s="78">
        <v>1</v>
      </c>
      <c r="DK398" s="78">
        <v>1</v>
      </c>
      <c r="DN398" s="78">
        <v>1</v>
      </c>
      <c r="DO398" s="78">
        <v>1</v>
      </c>
      <c r="DR398" s="78">
        <v>1</v>
      </c>
      <c r="DS398" s="78">
        <v>1</v>
      </c>
      <c r="DV398" s="78">
        <v>1</v>
      </c>
      <c r="DW398" s="78">
        <v>1</v>
      </c>
    </row>
    <row r="399" spans="6:127" hidden="1" x14ac:dyDescent="0.25">
      <c r="F399" s="78">
        <v>1</v>
      </c>
      <c r="G399" s="78">
        <v>1</v>
      </c>
      <c r="J399" s="78">
        <v>1</v>
      </c>
      <c r="K399" s="78">
        <v>1</v>
      </c>
      <c r="N399" s="78">
        <v>1</v>
      </c>
      <c r="O399" s="78">
        <v>1</v>
      </c>
      <c r="R399" s="78">
        <v>1</v>
      </c>
      <c r="S399" s="78">
        <v>1</v>
      </c>
      <c r="V399" s="78">
        <v>1</v>
      </c>
      <c r="W399" s="78">
        <v>1</v>
      </c>
      <c r="Z399" s="78">
        <v>1</v>
      </c>
      <c r="AA399" s="78">
        <v>1</v>
      </c>
      <c r="AD399" s="78">
        <v>1</v>
      </c>
      <c r="AE399" s="78">
        <v>1</v>
      </c>
      <c r="AH399" s="78">
        <v>1</v>
      </c>
      <c r="AI399" s="78">
        <v>1</v>
      </c>
      <c r="AL399" s="78">
        <v>1</v>
      </c>
      <c r="AM399" s="78">
        <v>1</v>
      </c>
      <c r="AP399" s="78">
        <v>1</v>
      </c>
      <c r="AQ399" s="78">
        <v>1</v>
      </c>
      <c r="AT399" s="78">
        <v>1</v>
      </c>
      <c r="AU399" s="78">
        <v>1</v>
      </c>
      <c r="AX399" s="78">
        <v>1</v>
      </c>
      <c r="AY399" s="78">
        <v>1</v>
      </c>
      <c r="BB399" s="78">
        <v>1</v>
      </c>
      <c r="BC399" s="78">
        <v>1</v>
      </c>
      <c r="BF399" s="78">
        <v>1</v>
      </c>
      <c r="BG399" s="78">
        <v>1</v>
      </c>
      <c r="BJ399" s="78">
        <v>1</v>
      </c>
      <c r="BK399" s="78">
        <v>1</v>
      </c>
      <c r="BN399" s="78">
        <v>1</v>
      </c>
      <c r="BO399" s="78">
        <v>1</v>
      </c>
      <c r="BR399" s="78">
        <v>1</v>
      </c>
      <c r="BS399" s="78">
        <v>1</v>
      </c>
      <c r="BV399" s="78">
        <v>1</v>
      </c>
      <c r="BW399" s="78">
        <v>1</v>
      </c>
      <c r="BZ399" s="78">
        <v>1</v>
      </c>
      <c r="CA399" s="78">
        <v>1</v>
      </c>
      <c r="CD399" s="78">
        <v>1</v>
      </c>
      <c r="CE399" s="78">
        <v>1</v>
      </c>
      <c r="CH399" s="78">
        <v>1</v>
      </c>
      <c r="CI399" s="78">
        <v>1</v>
      </c>
      <c r="CL399" s="78">
        <v>1</v>
      </c>
      <c r="CM399" s="78">
        <v>1</v>
      </c>
      <c r="CP399" s="78">
        <v>1</v>
      </c>
      <c r="CQ399" s="78">
        <v>1</v>
      </c>
      <c r="CT399" s="78">
        <v>1</v>
      </c>
      <c r="CU399" s="78">
        <v>1</v>
      </c>
      <c r="CX399" s="78">
        <v>1</v>
      </c>
      <c r="CY399" s="78">
        <v>1</v>
      </c>
      <c r="DB399" s="78">
        <v>1</v>
      </c>
      <c r="DC399" s="78">
        <v>1</v>
      </c>
      <c r="DF399" s="78">
        <v>1</v>
      </c>
      <c r="DG399" s="78">
        <v>1</v>
      </c>
      <c r="DJ399" s="78">
        <v>1</v>
      </c>
      <c r="DK399" s="78">
        <v>1</v>
      </c>
      <c r="DN399" s="78">
        <v>1</v>
      </c>
      <c r="DO399" s="78">
        <v>1</v>
      </c>
      <c r="DR399" s="78">
        <v>1</v>
      </c>
      <c r="DS399" s="78">
        <v>1</v>
      </c>
      <c r="DV399" s="78">
        <v>1</v>
      </c>
      <c r="DW399" s="78">
        <v>1</v>
      </c>
    </row>
    <row r="400" spans="6:127" hidden="1" x14ac:dyDescent="0.25">
      <c r="F400" s="78">
        <v>1</v>
      </c>
      <c r="G400" s="78">
        <v>1</v>
      </c>
      <c r="J400" s="78">
        <v>1</v>
      </c>
      <c r="K400" s="78">
        <v>1</v>
      </c>
      <c r="N400" s="78">
        <v>1</v>
      </c>
      <c r="O400" s="78">
        <v>1</v>
      </c>
      <c r="R400" s="78">
        <v>1</v>
      </c>
      <c r="S400" s="78">
        <v>1</v>
      </c>
      <c r="V400" s="78">
        <v>1</v>
      </c>
      <c r="W400" s="78">
        <v>1</v>
      </c>
      <c r="Z400" s="78">
        <v>1</v>
      </c>
      <c r="AA400" s="78">
        <v>1</v>
      </c>
      <c r="AD400" s="78">
        <v>1</v>
      </c>
      <c r="AE400" s="78">
        <v>1</v>
      </c>
      <c r="AH400" s="78">
        <v>1</v>
      </c>
      <c r="AI400" s="78">
        <v>1</v>
      </c>
      <c r="AL400" s="78">
        <v>1</v>
      </c>
      <c r="AM400" s="78">
        <v>1</v>
      </c>
      <c r="AP400" s="78">
        <v>1</v>
      </c>
      <c r="AQ400" s="78">
        <v>1</v>
      </c>
      <c r="AT400" s="78">
        <v>1</v>
      </c>
      <c r="AU400" s="78">
        <v>1</v>
      </c>
      <c r="AX400" s="78">
        <v>1</v>
      </c>
      <c r="AY400" s="78">
        <v>1</v>
      </c>
      <c r="BB400" s="78">
        <v>1</v>
      </c>
      <c r="BC400" s="78">
        <v>1</v>
      </c>
      <c r="BF400" s="78">
        <v>1</v>
      </c>
      <c r="BG400" s="78">
        <v>1</v>
      </c>
      <c r="BJ400" s="78">
        <v>1</v>
      </c>
      <c r="BK400" s="78">
        <v>1</v>
      </c>
      <c r="BN400" s="78">
        <v>1</v>
      </c>
      <c r="BO400" s="78">
        <v>1</v>
      </c>
      <c r="BR400" s="78">
        <v>1</v>
      </c>
      <c r="BS400" s="78">
        <v>1</v>
      </c>
      <c r="BV400" s="78">
        <v>1</v>
      </c>
      <c r="BW400" s="78">
        <v>1</v>
      </c>
      <c r="BZ400" s="78">
        <v>1</v>
      </c>
      <c r="CA400" s="78">
        <v>1</v>
      </c>
      <c r="CD400" s="78">
        <v>1</v>
      </c>
      <c r="CE400" s="78">
        <v>1</v>
      </c>
      <c r="CH400" s="78">
        <v>1</v>
      </c>
      <c r="CI400" s="78">
        <v>1</v>
      </c>
      <c r="CL400" s="78">
        <v>1</v>
      </c>
      <c r="CM400" s="78">
        <v>1</v>
      </c>
      <c r="CP400" s="78">
        <v>1</v>
      </c>
      <c r="CQ400" s="78">
        <v>1</v>
      </c>
      <c r="CT400" s="78">
        <v>1</v>
      </c>
      <c r="CU400" s="78">
        <v>1</v>
      </c>
      <c r="CX400" s="78">
        <v>1</v>
      </c>
      <c r="CY400" s="78">
        <v>1</v>
      </c>
      <c r="DB400" s="78">
        <v>1</v>
      </c>
      <c r="DC400" s="78">
        <v>1</v>
      </c>
      <c r="DF400" s="78">
        <v>1</v>
      </c>
      <c r="DG400" s="78">
        <v>1</v>
      </c>
      <c r="DJ400" s="78">
        <v>1</v>
      </c>
      <c r="DK400" s="78">
        <v>1</v>
      </c>
      <c r="DN400" s="78">
        <v>1</v>
      </c>
      <c r="DO400" s="78">
        <v>1</v>
      </c>
      <c r="DR400" s="78">
        <v>1</v>
      </c>
      <c r="DS400" s="78">
        <v>1</v>
      </c>
      <c r="DV400" s="78">
        <v>1</v>
      </c>
      <c r="DW400" s="78">
        <v>1</v>
      </c>
    </row>
    <row r="401" spans="6:127" hidden="1" x14ac:dyDescent="0.25">
      <c r="F401" s="78">
        <v>1</v>
      </c>
      <c r="G401" s="78">
        <v>1</v>
      </c>
      <c r="J401" s="78">
        <v>1</v>
      </c>
      <c r="K401" s="78">
        <v>1</v>
      </c>
      <c r="N401" s="78">
        <v>1</v>
      </c>
      <c r="O401" s="78">
        <v>1</v>
      </c>
      <c r="R401" s="78">
        <v>1</v>
      </c>
      <c r="S401" s="78">
        <v>1</v>
      </c>
      <c r="V401" s="78">
        <v>1</v>
      </c>
      <c r="W401" s="78">
        <v>1</v>
      </c>
      <c r="Z401" s="78">
        <v>1</v>
      </c>
      <c r="AA401" s="78">
        <v>1</v>
      </c>
      <c r="AD401" s="78">
        <v>1</v>
      </c>
      <c r="AE401" s="78">
        <v>1</v>
      </c>
      <c r="AH401" s="78">
        <v>1</v>
      </c>
      <c r="AI401" s="78">
        <v>1</v>
      </c>
      <c r="AL401" s="78">
        <v>1</v>
      </c>
      <c r="AM401" s="78">
        <v>1</v>
      </c>
      <c r="AP401" s="78">
        <v>1</v>
      </c>
      <c r="AQ401" s="78">
        <v>1</v>
      </c>
      <c r="AT401" s="78">
        <v>1</v>
      </c>
      <c r="AU401" s="78">
        <v>1</v>
      </c>
      <c r="AX401" s="78">
        <v>1</v>
      </c>
      <c r="AY401" s="78">
        <v>1</v>
      </c>
      <c r="BB401" s="78">
        <v>1</v>
      </c>
      <c r="BC401" s="78">
        <v>1</v>
      </c>
      <c r="BF401" s="78">
        <v>1</v>
      </c>
      <c r="BG401" s="78">
        <v>1</v>
      </c>
      <c r="BJ401" s="78">
        <v>1</v>
      </c>
      <c r="BK401" s="78">
        <v>1</v>
      </c>
      <c r="BN401" s="78">
        <v>1</v>
      </c>
      <c r="BO401" s="78">
        <v>1</v>
      </c>
      <c r="BR401" s="78">
        <v>1</v>
      </c>
      <c r="BS401" s="78">
        <v>1</v>
      </c>
      <c r="BV401" s="78">
        <v>1</v>
      </c>
      <c r="BW401" s="78">
        <v>1</v>
      </c>
      <c r="BZ401" s="78">
        <v>1</v>
      </c>
      <c r="CA401" s="78">
        <v>1</v>
      </c>
      <c r="CD401" s="78">
        <v>1</v>
      </c>
      <c r="CE401" s="78">
        <v>1</v>
      </c>
      <c r="CH401" s="78">
        <v>1</v>
      </c>
      <c r="CI401" s="78">
        <v>1</v>
      </c>
      <c r="CL401" s="78">
        <v>1</v>
      </c>
      <c r="CM401" s="78">
        <v>1</v>
      </c>
      <c r="CP401" s="78">
        <v>1</v>
      </c>
      <c r="CQ401" s="78">
        <v>1</v>
      </c>
      <c r="CT401" s="78">
        <v>1</v>
      </c>
      <c r="CU401" s="78">
        <v>1</v>
      </c>
      <c r="CX401" s="78">
        <v>1</v>
      </c>
      <c r="CY401" s="78">
        <v>1</v>
      </c>
      <c r="DB401" s="78">
        <v>1</v>
      </c>
      <c r="DC401" s="78">
        <v>1</v>
      </c>
      <c r="DF401" s="78">
        <v>1</v>
      </c>
      <c r="DG401" s="78">
        <v>1</v>
      </c>
      <c r="DJ401" s="78">
        <v>1</v>
      </c>
      <c r="DK401" s="78">
        <v>1</v>
      </c>
      <c r="DN401" s="78">
        <v>1</v>
      </c>
      <c r="DO401" s="78">
        <v>1</v>
      </c>
      <c r="DR401" s="78">
        <v>1</v>
      </c>
      <c r="DS401" s="78">
        <v>1</v>
      </c>
      <c r="DV401" s="78">
        <v>1</v>
      </c>
      <c r="DW401" s="78">
        <v>1</v>
      </c>
    </row>
    <row r="402" spans="6:127" hidden="1" x14ac:dyDescent="0.25">
      <c r="F402" s="78">
        <v>1</v>
      </c>
      <c r="G402" s="78">
        <v>1</v>
      </c>
      <c r="J402" s="78">
        <v>1</v>
      </c>
      <c r="K402" s="78">
        <v>1</v>
      </c>
      <c r="N402" s="78">
        <v>1</v>
      </c>
      <c r="O402" s="78">
        <v>1</v>
      </c>
      <c r="R402" s="78">
        <v>1</v>
      </c>
      <c r="S402" s="78">
        <v>1</v>
      </c>
      <c r="V402" s="78">
        <v>1</v>
      </c>
      <c r="W402" s="78">
        <v>1</v>
      </c>
      <c r="Z402" s="78">
        <v>1</v>
      </c>
      <c r="AA402" s="78">
        <v>1</v>
      </c>
      <c r="AD402" s="78">
        <v>1</v>
      </c>
      <c r="AE402" s="78">
        <v>1</v>
      </c>
      <c r="AH402" s="78">
        <v>1</v>
      </c>
      <c r="AI402" s="78">
        <v>1</v>
      </c>
      <c r="AL402" s="78">
        <v>1</v>
      </c>
      <c r="AM402" s="78">
        <v>1</v>
      </c>
      <c r="AP402" s="78">
        <v>1</v>
      </c>
      <c r="AQ402" s="78">
        <v>1</v>
      </c>
      <c r="AT402" s="78">
        <v>1</v>
      </c>
      <c r="AU402" s="78">
        <v>1</v>
      </c>
      <c r="AX402" s="78">
        <v>1</v>
      </c>
      <c r="AY402" s="78">
        <v>1</v>
      </c>
      <c r="BB402" s="78">
        <v>1</v>
      </c>
      <c r="BC402" s="78">
        <v>1</v>
      </c>
      <c r="BF402" s="78">
        <v>1</v>
      </c>
      <c r="BG402" s="78">
        <v>1</v>
      </c>
      <c r="BJ402" s="78">
        <v>1</v>
      </c>
      <c r="BK402" s="78">
        <v>1</v>
      </c>
      <c r="BN402" s="78">
        <v>1</v>
      </c>
      <c r="BO402" s="78">
        <v>1</v>
      </c>
      <c r="BR402" s="78">
        <v>1</v>
      </c>
      <c r="BS402" s="78">
        <v>1</v>
      </c>
      <c r="BV402" s="78">
        <v>1</v>
      </c>
      <c r="BW402" s="78">
        <v>1</v>
      </c>
      <c r="BZ402" s="78">
        <v>1</v>
      </c>
      <c r="CA402" s="78">
        <v>1</v>
      </c>
      <c r="CD402" s="78">
        <v>1</v>
      </c>
      <c r="CE402" s="78">
        <v>1</v>
      </c>
      <c r="CH402" s="78">
        <v>1</v>
      </c>
      <c r="CI402" s="78">
        <v>1</v>
      </c>
      <c r="CL402" s="78">
        <v>1</v>
      </c>
      <c r="CM402" s="78">
        <v>1</v>
      </c>
      <c r="CP402" s="78">
        <v>1</v>
      </c>
      <c r="CQ402" s="78">
        <v>1</v>
      </c>
      <c r="CT402" s="78">
        <v>1</v>
      </c>
      <c r="CU402" s="78">
        <v>1</v>
      </c>
      <c r="CX402" s="78">
        <v>1</v>
      </c>
      <c r="CY402" s="78">
        <v>1</v>
      </c>
      <c r="DB402" s="78">
        <v>1</v>
      </c>
      <c r="DC402" s="78">
        <v>1</v>
      </c>
      <c r="DF402" s="78">
        <v>1</v>
      </c>
      <c r="DG402" s="78">
        <v>1</v>
      </c>
      <c r="DJ402" s="78">
        <v>1</v>
      </c>
      <c r="DK402" s="78">
        <v>1</v>
      </c>
      <c r="DN402" s="78">
        <v>1</v>
      </c>
      <c r="DO402" s="78">
        <v>1</v>
      </c>
      <c r="DR402" s="78">
        <v>1</v>
      </c>
      <c r="DS402" s="78">
        <v>1</v>
      </c>
      <c r="DV402" s="78">
        <v>1</v>
      </c>
      <c r="DW402" s="78">
        <v>1</v>
      </c>
    </row>
    <row r="403" spans="6:127" hidden="1" x14ac:dyDescent="0.25">
      <c r="F403" s="78">
        <v>1</v>
      </c>
      <c r="G403" s="78">
        <v>1</v>
      </c>
      <c r="J403" s="78">
        <v>1</v>
      </c>
      <c r="K403" s="78">
        <v>1</v>
      </c>
      <c r="N403" s="78">
        <v>1</v>
      </c>
      <c r="O403" s="78">
        <v>1</v>
      </c>
      <c r="R403" s="78">
        <v>1</v>
      </c>
      <c r="S403" s="78">
        <v>1</v>
      </c>
      <c r="V403" s="78">
        <v>1</v>
      </c>
      <c r="W403" s="78">
        <v>1</v>
      </c>
      <c r="Z403" s="78">
        <v>1</v>
      </c>
      <c r="AA403" s="78">
        <v>1</v>
      </c>
      <c r="AD403" s="78">
        <v>1</v>
      </c>
      <c r="AE403" s="78">
        <v>1</v>
      </c>
      <c r="AH403" s="78">
        <v>1</v>
      </c>
      <c r="AI403" s="78">
        <v>1</v>
      </c>
      <c r="AL403" s="78">
        <v>1</v>
      </c>
      <c r="AM403" s="78">
        <v>1</v>
      </c>
      <c r="AP403" s="78">
        <v>1</v>
      </c>
      <c r="AQ403" s="78">
        <v>1</v>
      </c>
      <c r="AT403" s="78">
        <v>1</v>
      </c>
      <c r="AU403" s="78">
        <v>1</v>
      </c>
      <c r="AX403" s="78">
        <v>1</v>
      </c>
      <c r="AY403" s="78">
        <v>1</v>
      </c>
      <c r="BB403" s="78">
        <v>1</v>
      </c>
      <c r="BC403" s="78">
        <v>1</v>
      </c>
      <c r="BF403" s="78">
        <v>1</v>
      </c>
      <c r="BG403" s="78">
        <v>1</v>
      </c>
      <c r="BJ403" s="78">
        <v>1</v>
      </c>
      <c r="BK403" s="78">
        <v>1</v>
      </c>
      <c r="BN403" s="78">
        <v>1</v>
      </c>
      <c r="BO403" s="78">
        <v>1</v>
      </c>
      <c r="BR403" s="78">
        <v>1</v>
      </c>
      <c r="BS403" s="78">
        <v>1</v>
      </c>
      <c r="BV403" s="78">
        <v>1</v>
      </c>
      <c r="BW403" s="78">
        <v>1</v>
      </c>
      <c r="BZ403" s="78">
        <v>1</v>
      </c>
      <c r="CA403" s="78">
        <v>1</v>
      </c>
      <c r="CD403" s="78">
        <v>1</v>
      </c>
      <c r="CE403" s="78">
        <v>1</v>
      </c>
      <c r="CH403" s="78">
        <v>1</v>
      </c>
      <c r="CI403" s="78">
        <v>1</v>
      </c>
      <c r="CL403" s="78">
        <v>1</v>
      </c>
      <c r="CM403" s="78">
        <v>1</v>
      </c>
      <c r="CP403" s="78">
        <v>1</v>
      </c>
      <c r="CQ403" s="78">
        <v>1</v>
      </c>
      <c r="CT403" s="78">
        <v>1</v>
      </c>
      <c r="CU403" s="78">
        <v>1</v>
      </c>
      <c r="CX403" s="78">
        <v>1</v>
      </c>
      <c r="CY403" s="78">
        <v>1</v>
      </c>
      <c r="DB403" s="78">
        <v>1</v>
      </c>
      <c r="DC403" s="78">
        <v>1</v>
      </c>
      <c r="DF403" s="78">
        <v>1</v>
      </c>
      <c r="DG403" s="78">
        <v>1</v>
      </c>
      <c r="DJ403" s="78">
        <v>1</v>
      </c>
      <c r="DK403" s="78">
        <v>1</v>
      </c>
      <c r="DN403" s="78">
        <v>1</v>
      </c>
      <c r="DO403" s="78">
        <v>1</v>
      </c>
      <c r="DR403" s="78">
        <v>1</v>
      </c>
      <c r="DS403" s="78">
        <v>1</v>
      </c>
      <c r="DV403" s="78">
        <v>1</v>
      </c>
      <c r="DW403" s="78">
        <v>1</v>
      </c>
    </row>
    <row r="404" spans="6:127" hidden="1" x14ac:dyDescent="0.25">
      <c r="F404" s="78">
        <v>1</v>
      </c>
      <c r="G404" s="78">
        <v>1</v>
      </c>
      <c r="J404" s="78">
        <v>1</v>
      </c>
      <c r="K404" s="78">
        <v>1</v>
      </c>
      <c r="N404" s="78">
        <v>1</v>
      </c>
      <c r="O404" s="78">
        <v>1</v>
      </c>
      <c r="R404" s="78">
        <v>1</v>
      </c>
      <c r="S404" s="78">
        <v>1</v>
      </c>
      <c r="V404" s="78">
        <v>1</v>
      </c>
      <c r="W404" s="78">
        <v>1</v>
      </c>
      <c r="Z404" s="78">
        <v>1</v>
      </c>
      <c r="AA404" s="78">
        <v>1</v>
      </c>
      <c r="AD404" s="78">
        <v>1</v>
      </c>
      <c r="AE404" s="78">
        <v>1</v>
      </c>
      <c r="AH404" s="78">
        <v>1</v>
      </c>
      <c r="AI404" s="78">
        <v>1</v>
      </c>
      <c r="AL404" s="78">
        <v>1</v>
      </c>
      <c r="AM404" s="78">
        <v>1</v>
      </c>
      <c r="AP404" s="78">
        <v>1</v>
      </c>
      <c r="AQ404" s="78">
        <v>1</v>
      </c>
      <c r="AT404" s="78">
        <v>1</v>
      </c>
      <c r="AU404" s="78">
        <v>1</v>
      </c>
      <c r="AX404" s="78">
        <v>1</v>
      </c>
      <c r="AY404" s="78">
        <v>1</v>
      </c>
      <c r="BB404" s="78">
        <v>1</v>
      </c>
      <c r="BC404" s="78">
        <v>1</v>
      </c>
      <c r="BF404" s="78">
        <v>1</v>
      </c>
      <c r="BG404" s="78">
        <v>1</v>
      </c>
      <c r="BJ404" s="78">
        <v>1</v>
      </c>
      <c r="BK404" s="78">
        <v>1</v>
      </c>
      <c r="BN404" s="78">
        <v>1</v>
      </c>
      <c r="BO404" s="78">
        <v>1</v>
      </c>
      <c r="BR404" s="78">
        <v>1</v>
      </c>
      <c r="BS404" s="78">
        <v>1</v>
      </c>
      <c r="BV404" s="78">
        <v>1</v>
      </c>
      <c r="BW404" s="78">
        <v>1</v>
      </c>
      <c r="BZ404" s="78">
        <v>1</v>
      </c>
      <c r="CA404" s="78">
        <v>1</v>
      </c>
      <c r="CD404" s="78">
        <v>1</v>
      </c>
      <c r="CE404" s="78">
        <v>1</v>
      </c>
      <c r="CH404" s="78">
        <v>1</v>
      </c>
      <c r="CI404" s="78">
        <v>1</v>
      </c>
      <c r="CL404" s="78">
        <v>1</v>
      </c>
      <c r="CM404" s="78">
        <v>1</v>
      </c>
      <c r="CP404" s="78">
        <v>1</v>
      </c>
      <c r="CQ404" s="78">
        <v>1</v>
      </c>
      <c r="CT404" s="78">
        <v>1</v>
      </c>
      <c r="CU404" s="78">
        <v>1</v>
      </c>
      <c r="CX404" s="78">
        <v>1</v>
      </c>
      <c r="CY404" s="78">
        <v>1</v>
      </c>
      <c r="DB404" s="78">
        <v>1</v>
      </c>
      <c r="DC404" s="78">
        <v>1</v>
      </c>
      <c r="DF404" s="78">
        <v>1</v>
      </c>
      <c r="DG404" s="78">
        <v>1</v>
      </c>
      <c r="DJ404" s="78">
        <v>1</v>
      </c>
      <c r="DK404" s="78">
        <v>1</v>
      </c>
      <c r="DN404" s="78">
        <v>1</v>
      </c>
      <c r="DO404" s="78">
        <v>1</v>
      </c>
      <c r="DR404" s="78">
        <v>1</v>
      </c>
      <c r="DS404" s="78">
        <v>1</v>
      </c>
      <c r="DV404" s="78">
        <v>1</v>
      </c>
      <c r="DW404" s="78">
        <v>1</v>
      </c>
    </row>
    <row r="405" spans="6:127" hidden="1" x14ac:dyDescent="0.25">
      <c r="F405" s="78">
        <v>1</v>
      </c>
      <c r="G405" s="78">
        <v>1</v>
      </c>
      <c r="J405" s="78">
        <v>1</v>
      </c>
      <c r="K405" s="78">
        <v>1</v>
      </c>
      <c r="N405" s="78">
        <v>1</v>
      </c>
      <c r="O405" s="78">
        <v>1</v>
      </c>
      <c r="R405" s="78">
        <v>1</v>
      </c>
      <c r="S405" s="78">
        <v>1</v>
      </c>
      <c r="V405" s="78">
        <v>1</v>
      </c>
      <c r="W405" s="78">
        <v>1</v>
      </c>
      <c r="Z405" s="78">
        <v>1</v>
      </c>
      <c r="AA405" s="78">
        <v>1</v>
      </c>
      <c r="AD405" s="78">
        <v>1</v>
      </c>
      <c r="AE405" s="78">
        <v>1</v>
      </c>
      <c r="AH405" s="78">
        <v>1</v>
      </c>
      <c r="AI405" s="78">
        <v>1</v>
      </c>
      <c r="AL405" s="78">
        <v>1</v>
      </c>
      <c r="AM405" s="78">
        <v>1</v>
      </c>
      <c r="AP405" s="78">
        <v>1</v>
      </c>
      <c r="AQ405" s="78">
        <v>1</v>
      </c>
      <c r="AT405" s="78">
        <v>1</v>
      </c>
      <c r="AU405" s="78">
        <v>1</v>
      </c>
      <c r="AX405" s="78">
        <v>1</v>
      </c>
      <c r="AY405" s="78">
        <v>1</v>
      </c>
      <c r="BB405" s="78">
        <v>1</v>
      </c>
      <c r="BC405" s="78">
        <v>1</v>
      </c>
      <c r="BF405" s="78">
        <v>1</v>
      </c>
      <c r="BG405" s="78">
        <v>1</v>
      </c>
      <c r="BJ405" s="78">
        <v>1</v>
      </c>
      <c r="BK405" s="78">
        <v>1</v>
      </c>
      <c r="BN405" s="78">
        <v>1</v>
      </c>
      <c r="BO405" s="78">
        <v>1</v>
      </c>
      <c r="BR405" s="78">
        <v>1</v>
      </c>
      <c r="BS405" s="78">
        <v>1</v>
      </c>
      <c r="BV405" s="78">
        <v>1</v>
      </c>
      <c r="BW405" s="78">
        <v>1</v>
      </c>
      <c r="BZ405" s="78">
        <v>1</v>
      </c>
      <c r="CA405" s="78">
        <v>1</v>
      </c>
      <c r="CD405" s="78">
        <v>1</v>
      </c>
      <c r="CE405" s="78">
        <v>1</v>
      </c>
      <c r="CH405" s="78">
        <v>1</v>
      </c>
      <c r="CI405" s="78">
        <v>1</v>
      </c>
      <c r="CL405" s="78">
        <v>1</v>
      </c>
      <c r="CM405" s="78">
        <v>1</v>
      </c>
      <c r="CP405" s="78">
        <v>1</v>
      </c>
      <c r="CQ405" s="78">
        <v>1</v>
      </c>
      <c r="CT405" s="78">
        <v>1</v>
      </c>
      <c r="CU405" s="78">
        <v>1</v>
      </c>
      <c r="CX405" s="78">
        <v>1</v>
      </c>
      <c r="CY405" s="78">
        <v>1</v>
      </c>
      <c r="DB405" s="78">
        <v>1</v>
      </c>
      <c r="DC405" s="78">
        <v>1</v>
      </c>
      <c r="DF405" s="78">
        <v>1</v>
      </c>
      <c r="DG405" s="78">
        <v>1</v>
      </c>
      <c r="DJ405" s="78">
        <v>1</v>
      </c>
      <c r="DK405" s="78">
        <v>1</v>
      </c>
      <c r="DN405" s="78">
        <v>1</v>
      </c>
      <c r="DO405" s="78">
        <v>1</v>
      </c>
      <c r="DR405" s="78">
        <v>1</v>
      </c>
      <c r="DS405" s="78">
        <v>1</v>
      </c>
      <c r="DV405" s="78">
        <v>1</v>
      </c>
      <c r="DW405" s="78">
        <v>1</v>
      </c>
    </row>
    <row r="406" spans="6:127" hidden="1" x14ac:dyDescent="0.25">
      <c r="F406" s="78">
        <v>1</v>
      </c>
      <c r="G406" s="78">
        <v>1</v>
      </c>
      <c r="J406" s="78">
        <v>1</v>
      </c>
      <c r="K406" s="78">
        <v>1</v>
      </c>
      <c r="N406" s="78">
        <v>1</v>
      </c>
      <c r="O406" s="78">
        <v>1</v>
      </c>
      <c r="R406" s="78">
        <v>1</v>
      </c>
      <c r="S406" s="78">
        <v>1</v>
      </c>
      <c r="V406" s="78">
        <v>1</v>
      </c>
      <c r="W406" s="78">
        <v>1</v>
      </c>
      <c r="Z406" s="78">
        <v>1</v>
      </c>
      <c r="AA406" s="78">
        <v>1</v>
      </c>
      <c r="AD406" s="78">
        <v>1</v>
      </c>
      <c r="AE406" s="78">
        <v>1</v>
      </c>
      <c r="AH406" s="78">
        <v>1</v>
      </c>
      <c r="AI406" s="78">
        <v>1</v>
      </c>
      <c r="AL406" s="78">
        <v>1</v>
      </c>
      <c r="AM406" s="78">
        <v>1</v>
      </c>
      <c r="AP406" s="78">
        <v>1</v>
      </c>
      <c r="AQ406" s="78">
        <v>1</v>
      </c>
      <c r="AT406" s="78">
        <v>1</v>
      </c>
      <c r="AU406" s="78">
        <v>1</v>
      </c>
      <c r="AX406" s="78">
        <v>1</v>
      </c>
      <c r="AY406" s="78">
        <v>1</v>
      </c>
      <c r="BB406" s="78">
        <v>1</v>
      </c>
      <c r="BC406" s="78">
        <v>1</v>
      </c>
      <c r="BF406" s="78">
        <v>1</v>
      </c>
      <c r="BG406" s="78">
        <v>1</v>
      </c>
      <c r="BJ406" s="78">
        <v>1</v>
      </c>
      <c r="BK406" s="78">
        <v>1</v>
      </c>
      <c r="BN406" s="78">
        <v>1</v>
      </c>
      <c r="BO406" s="78">
        <v>1</v>
      </c>
      <c r="BR406" s="78">
        <v>1</v>
      </c>
      <c r="BS406" s="78">
        <v>1</v>
      </c>
      <c r="BV406" s="78">
        <v>1</v>
      </c>
      <c r="BW406" s="78">
        <v>1</v>
      </c>
      <c r="BZ406" s="78">
        <v>1</v>
      </c>
      <c r="CA406" s="78">
        <v>1</v>
      </c>
      <c r="CD406" s="78">
        <v>1</v>
      </c>
      <c r="CE406" s="78">
        <v>1</v>
      </c>
      <c r="CH406" s="78">
        <v>1</v>
      </c>
      <c r="CI406" s="78">
        <v>1</v>
      </c>
      <c r="CL406" s="78">
        <v>1</v>
      </c>
      <c r="CM406" s="78">
        <v>1</v>
      </c>
      <c r="CP406" s="78">
        <v>1</v>
      </c>
      <c r="CQ406" s="78">
        <v>1</v>
      </c>
      <c r="CT406" s="78">
        <v>1</v>
      </c>
      <c r="CU406" s="78">
        <v>1</v>
      </c>
      <c r="CX406" s="78">
        <v>1</v>
      </c>
      <c r="CY406" s="78">
        <v>1</v>
      </c>
      <c r="DB406" s="78">
        <v>1</v>
      </c>
      <c r="DC406" s="78">
        <v>1</v>
      </c>
      <c r="DF406" s="78">
        <v>1</v>
      </c>
      <c r="DG406" s="78">
        <v>1</v>
      </c>
      <c r="DJ406" s="78">
        <v>1</v>
      </c>
      <c r="DK406" s="78">
        <v>1</v>
      </c>
      <c r="DN406" s="78">
        <v>1</v>
      </c>
      <c r="DO406" s="78">
        <v>1</v>
      </c>
      <c r="DR406" s="78">
        <v>1</v>
      </c>
      <c r="DS406" s="78">
        <v>1</v>
      </c>
      <c r="DV406" s="78">
        <v>1</v>
      </c>
      <c r="DW406" s="78">
        <v>1</v>
      </c>
    </row>
    <row r="407" spans="6:127" hidden="1" x14ac:dyDescent="0.25"/>
    <row r="408" spans="6:127" hidden="1" x14ac:dyDescent="0.25"/>
    <row r="409" spans="6:127" hidden="1" x14ac:dyDescent="0.25"/>
    <row r="410" spans="6:127" hidden="1" x14ac:dyDescent="0.25"/>
    <row r="411" spans="6:127" hidden="1" x14ac:dyDescent="0.25"/>
    <row r="412" spans="6:127" hidden="1" x14ac:dyDescent="0.25"/>
    <row r="413" spans="6:127" hidden="1" x14ac:dyDescent="0.25"/>
    <row r="414" spans="6:127" hidden="1" x14ac:dyDescent="0.25"/>
    <row r="415" spans="6:127" hidden="1" x14ac:dyDescent="0.25"/>
    <row r="416" spans="6:127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  <row r="452" hidden="1" x14ac:dyDescent="0.25"/>
    <row r="453" hidden="1" x14ac:dyDescent="0.25"/>
    <row r="454" hidden="1" x14ac:dyDescent="0.25"/>
    <row r="455" hidden="1" x14ac:dyDescent="0.25"/>
    <row r="456" hidden="1" x14ac:dyDescent="0.25"/>
    <row r="457" hidden="1" x14ac:dyDescent="0.25"/>
    <row r="458" hidden="1" x14ac:dyDescent="0.25"/>
    <row r="459" hidden="1" x14ac:dyDescent="0.25"/>
    <row r="460" hidden="1" x14ac:dyDescent="0.25"/>
    <row r="461" hidden="1" x14ac:dyDescent="0.25"/>
    <row r="462" hidden="1" x14ac:dyDescent="0.25"/>
    <row r="463" hidden="1" x14ac:dyDescent="0.25"/>
    <row r="464" hidden="1" x14ac:dyDescent="0.25"/>
    <row r="465" hidden="1" x14ac:dyDescent="0.25"/>
    <row r="466" hidden="1" x14ac:dyDescent="0.25"/>
    <row r="467" hidden="1" x14ac:dyDescent="0.25"/>
    <row r="468" hidden="1" x14ac:dyDescent="0.25"/>
    <row r="469" hidden="1" x14ac:dyDescent="0.25"/>
    <row r="470" hidden="1" x14ac:dyDescent="0.25"/>
    <row r="471" hidden="1" x14ac:dyDescent="0.25"/>
    <row r="472" hidden="1" x14ac:dyDescent="0.25"/>
    <row r="473" hidden="1" x14ac:dyDescent="0.25"/>
    <row r="474" hidden="1" x14ac:dyDescent="0.25"/>
    <row r="475" hidden="1" x14ac:dyDescent="0.25"/>
    <row r="476" hidden="1" x14ac:dyDescent="0.25"/>
    <row r="477" hidden="1" x14ac:dyDescent="0.25"/>
    <row r="478" hidden="1" x14ac:dyDescent="0.25"/>
    <row r="479" hidden="1" x14ac:dyDescent="0.25"/>
    <row r="480" hidden="1" x14ac:dyDescent="0.25"/>
    <row r="481" hidden="1" x14ac:dyDescent="0.25"/>
    <row r="482" hidden="1" x14ac:dyDescent="0.25"/>
    <row r="483" hidden="1" x14ac:dyDescent="0.25"/>
    <row r="484" hidden="1" x14ac:dyDescent="0.25"/>
    <row r="485" hidden="1" x14ac:dyDescent="0.25"/>
    <row r="486" hidden="1" x14ac:dyDescent="0.25"/>
    <row r="487" hidden="1" x14ac:dyDescent="0.25"/>
    <row r="488" hidden="1" x14ac:dyDescent="0.25"/>
    <row r="489" hidden="1" x14ac:dyDescent="0.25"/>
    <row r="490" hidden="1" x14ac:dyDescent="0.25"/>
    <row r="491" hidden="1" x14ac:dyDescent="0.25"/>
    <row r="492" hidden="1" x14ac:dyDescent="0.25"/>
    <row r="493" hidden="1" x14ac:dyDescent="0.25"/>
    <row r="494" hidden="1" x14ac:dyDescent="0.25"/>
    <row r="495" hidden="1" x14ac:dyDescent="0.25"/>
    <row r="496" hidden="1" x14ac:dyDescent="0.25"/>
    <row r="497" hidden="1" x14ac:dyDescent="0.25"/>
    <row r="498" hidden="1" x14ac:dyDescent="0.25"/>
    <row r="499" hidden="1" x14ac:dyDescent="0.25"/>
    <row r="500" hidden="1" x14ac:dyDescent="0.25"/>
    <row r="501" hidden="1" x14ac:dyDescent="0.25"/>
    <row r="502" hidden="1" x14ac:dyDescent="0.25"/>
    <row r="503" hidden="1" x14ac:dyDescent="0.25"/>
    <row r="504" hidden="1" x14ac:dyDescent="0.25"/>
    <row r="505" hidden="1" x14ac:dyDescent="0.25"/>
    <row r="506" hidden="1" x14ac:dyDescent="0.25"/>
    <row r="507" hidden="1" x14ac:dyDescent="0.25"/>
    <row r="508" hidden="1" x14ac:dyDescent="0.25"/>
    <row r="509" hidden="1" x14ac:dyDescent="0.25"/>
    <row r="510" hidden="1" x14ac:dyDescent="0.25"/>
    <row r="511" hidden="1" x14ac:dyDescent="0.25"/>
    <row r="512" hidden="1" x14ac:dyDescent="0.25"/>
    <row r="513" hidden="1" x14ac:dyDescent="0.25"/>
    <row r="514" hidden="1" x14ac:dyDescent="0.25"/>
    <row r="515" hidden="1" x14ac:dyDescent="0.25"/>
    <row r="516" hidden="1" x14ac:dyDescent="0.25"/>
    <row r="517" hidden="1" x14ac:dyDescent="0.25"/>
    <row r="518" hidden="1" x14ac:dyDescent="0.25"/>
    <row r="519" hidden="1" x14ac:dyDescent="0.25"/>
    <row r="520" hidden="1" x14ac:dyDescent="0.25"/>
    <row r="521" hidden="1" x14ac:dyDescent="0.25"/>
    <row r="522" hidden="1" x14ac:dyDescent="0.25"/>
    <row r="523" hidden="1" x14ac:dyDescent="0.25"/>
    <row r="524" hidden="1" x14ac:dyDescent="0.25"/>
    <row r="525" hidden="1" x14ac:dyDescent="0.25"/>
    <row r="526" hidden="1" x14ac:dyDescent="0.25"/>
    <row r="527" hidden="1" x14ac:dyDescent="0.25"/>
    <row r="528" hidden="1" x14ac:dyDescent="0.25"/>
    <row r="529" hidden="1" x14ac:dyDescent="0.25"/>
    <row r="530" hidden="1" x14ac:dyDescent="0.25"/>
    <row r="531" hidden="1" x14ac:dyDescent="0.25"/>
    <row r="532" hidden="1" x14ac:dyDescent="0.25"/>
    <row r="533" hidden="1" x14ac:dyDescent="0.25"/>
    <row r="534" hidden="1" x14ac:dyDescent="0.25"/>
    <row r="535" hidden="1" x14ac:dyDescent="0.25"/>
    <row r="536" hidden="1" x14ac:dyDescent="0.25"/>
    <row r="537" hidden="1" x14ac:dyDescent="0.25"/>
    <row r="538" hidden="1" x14ac:dyDescent="0.25"/>
    <row r="539" hidden="1" x14ac:dyDescent="0.25"/>
    <row r="540" hidden="1" x14ac:dyDescent="0.25"/>
    <row r="541" hidden="1" x14ac:dyDescent="0.25"/>
    <row r="542" hidden="1" x14ac:dyDescent="0.25"/>
    <row r="543" hidden="1" x14ac:dyDescent="0.25"/>
    <row r="544" hidden="1" x14ac:dyDescent="0.25"/>
    <row r="545" hidden="1" x14ac:dyDescent="0.25"/>
    <row r="546" hidden="1" x14ac:dyDescent="0.25"/>
    <row r="547" hidden="1" x14ac:dyDescent="0.25"/>
    <row r="548" hidden="1" x14ac:dyDescent="0.25"/>
    <row r="549" hidden="1" x14ac:dyDescent="0.25"/>
    <row r="550" hidden="1" x14ac:dyDescent="0.25"/>
    <row r="551" hidden="1" x14ac:dyDescent="0.25"/>
    <row r="552" hidden="1" x14ac:dyDescent="0.25"/>
    <row r="553" hidden="1" x14ac:dyDescent="0.25"/>
    <row r="554" hidden="1" x14ac:dyDescent="0.25"/>
    <row r="555" hidden="1" x14ac:dyDescent="0.25"/>
    <row r="556" hidden="1" x14ac:dyDescent="0.25"/>
    <row r="557" hidden="1" x14ac:dyDescent="0.25"/>
    <row r="558" hidden="1" x14ac:dyDescent="0.25"/>
    <row r="559" hidden="1" x14ac:dyDescent="0.25"/>
    <row r="560" hidden="1" x14ac:dyDescent="0.25"/>
    <row r="561" hidden="1" x14ac:dyDescent="0.25"/>
    <row r="562" hidden="1" x14ac:dyDescent="0.25"/>
    <row r="563" hidden="1" x14ac:dyDescent="0.25"/>
    <row r="564" hidden="1" x14ac:dyDescent="0.25"/>
    <row r="565" hidden="1" x14ac:dyDescent="0.25"/>
    <row r="566" hidden="1" x14ac:dyDescent="0.25"/>
    <row r="567" hidden="1" x14ac:dyDescent="0.25"/>
    <row r="568" hidden="1" x14ac:dyDescent="0.25"/>
    <row r="569" hidden="1" x14ac:dyDescent="0.25"/>
    <row r="570" hidden="1" x14ac:dyDescent="0.25"/>
    <row r="571" hidden="1" x14ac:dyDescent="0.25"/>
    <row r="572" hidden="1" x14ac:dyDescent="0.25"/>
    <row r="573" hidden="1" x14ac:dyDescent="0.25"/>
    <row r="574" hidden="1" x14ac:dyDescent="0.25"/>
    <row r="575" hidden="1" x14ac:dyDescent="0.25"/>
    <row r="576" hidden="1" x14ac:dyDescent="0.25"/>
    <row r="577" hidden="1" x14ac:dyDescent="0.25"/>
    <row r="578" hidden="1" x14ac:dyDescent="0.25"/>
    <row r="579" hidden="1" x14ac:dyDescent="0.25"/>
    <row r="580" hidden="1" x14ac:dyDescent="0.25"/>
    <row r="581" hidden="1" x14ac:dyDescent="0.25"/>
    <row r="582" hidden="1" x14ac:dyDescent="0.25"/>
    <row r="583" hidden="1" x14ac:dyDescent="0.25"/>
    <row r="584" hidden="1" x14ac:dyDescent="0.25"/>
    <row r="585" hidden="1" x14ac:dyDescent="0.25"/>
    <row r="586" hidden="1" x14ac:dyDescent="0.25"/>
    <row r="587" hidden="1" x14ac:dyDescent="0.25"/>
    <row r="588" hidden="1" x14ac:dyDescent="0.25"/>
    <row r="589" hidden="1" x14ac:dyDescent="0.25"/>
    <row r="590" hidden="1" x14ac:dyDescent="0.25"/>
    <row r="591" hidden="1" x14ac:dyDescent="0.25"/>
    <row r="592" hidden="1" x14ac:dyDescent="0.25"/>
    <row r="593" hidden="1" x14ac:dyDescent="0.25"/>
    <row r="594" hidden="1" x14ac:dyDescent="0.25"/>
    <row r="595" hidden="1" x14ac:dyDescent="0.25"/>
    <row r="596" hidden="1" x14ac:dyDescent="0.25"/>
    <row r="597" hidden="1" x14ac:dyDescent="0.25"/>
    <row r="598" hidden="1" x14ac:dyDescent="0.25"/>
    <row r="599" hidden="1" x14ac:dyDescent="0.25"/>
    <row r="600" hidden="1" x14ac:dyDescent="0.25"/>
    <row r="601" hidden="1" x14ac:dyDescent="0.25"/>
    <row r="602" hidden="1" x14ac:dyDescent="0.25"/>
    <row r="603" hidden="1" x14ac:dyDescent="0.25"/>
    <row r="604" hidden="1" x14ac:dyDescent="0.25"/>
    <row r="605" hidden="1" x14ac:dyDescent="0.25"/>
    <row r="606" hidden="1" x14ac:dyDescent="0.25"/>
    <row r="607" hidden="1" x14ac:dyDescent="0.25"/>
    <row r="608" hidden="1" x14ac:dyDescent="0.25"/>
    <row r="609" hidden="1" x14ac:dyDescent="0.25"/>
    <row r="610" hidden="1" x14ac:dyDescent="0.25"/>
    <row r="611" hidden="1" x14ac:dyDescent="0.25"/>
    <row r="612" hidden="1" x14ac:dyDescent="0.25"/>
    <row r="613" hidden="1" x14ac:dyDescent="0.25"/>
    <row r="614" hidden="1" x14ac:dyDescent="0.25"/>
    <row r="615" hidden="1" x14ac:dyDescent="0.25"/>
    <row r="616" hidden="1" x14ac:dyDescent="0.25"/>
    <row r="617" hidden="1" x14ac:dyDescent="0.25"/>
    <row r="618" hidden="1" x14ac:dyDescent="0.25"/>
    <row r="619" hidden="1" x14ac:dyDescent="0.25"/>
    <row r="620" hidden="1" x14ac:dyDescent="0.25"/>
    <row r="621" hidden="1" x14ac:dyDescent="0.25"/>
    <row r="622" hidden="1" x14ac:dyDescent="0.25"/>
    <row r="623" hidden="1" x14ac:dyDescent="0.25"/>
    <row r="624" hidden="1" x14ac:dyDescent="0.25"/>
    <row r="625" hidden="1" x14ac:dyDescent="0.25"/>
    <row r="626" hidden="1" x14ac:dyDescent="0.25"/>
    <row r="627" hidden="1" x14ac:dyDescent="0.25"/>
    <row r="628" hidden="1" x14ac:dyDescent="0.25"/>
    <row r="629" hidden="1" x14ac:dyDescent="0.25"/>
    <row r="630" hidden="1" x14ac:dyDescent="0.25"/>
    <row r="631" hidden="1" x14ac:dyDescent="0.25"/>
    <row r="632" hidden="1" x14ac:dyDescent="0.25"/>
    <row r="633" hidden="1" x14ac:dyDescent="0.25"/>
    <row r="634" hidden="1" x14ac:dyDescent="0.25"/>
    <row r="635" hidden="1" x14ac:dyDescent="0.25"/>
    <row r="636" hidden="1" x14ac:dyDescent="0.25"/>
    <row r="637" hidden="1" x14ac:dyDescent="0.25"/>
    <row r="638" hidden="1" x14ac:dyDescent="0.25"/>
    <row r="639" hidden="1" x14ac:dyDescent="0.25"/>
    <row r="640" hidden="1" x14ac:dyDescent="0.25"/>
    <row r="641" hidden="1" x14ac:dyDescent="0.25"/>
    <row r="642" hidden="1" x14ac:dyDescent="0.25"/>
    <row r="643" hidden="1" x14ac:dyDescent="0.25"/>
    <row r="644" hidden="1" x14ac:dyDescent="0.25"/>
    <row r="645" hidden="1" x14ac:dyDescent="0.25"/>
    <row r="646" hidden="1" x14ac:dyDescent="0.25"/>
    <row r="647" hidden="1" x14ac:dyDescent="0.25"/>
    <row r="648" hidden="1" x14ac:dyDescent="0.25"/>
    <row r="649" hidden="1" x14ac:dyDescent="0.25"/>
    <row r="650" hidden="1" x14ac:dyDescent="0.25"/>
    <row r="651" hidden="1" x14ac:dyDescent="0.25"/>
    <row r="652" hidden="1" x14ac:dyDescent="0.25"/>
    <row r="653" hidden="1" x14ac:dyDescent="0.25"/>
    <row r="654" hidden="1" x14ac:dyDescent="0.25"/>
    <row r="655" hidden="1" x14ac:dyDescent="0.25"/>
    <row r="656" hidden="1" x14ac:dyDescent="0.25"/>
    <row r="657" hidden="1" x14ac:dyDescent="0.25"/>
    <row r="658" hidden="1" x14ac:dyDescent="0.25"/>
    <row r="659" hidden="1" x14ac:dyDescent="0.25"/>
    <row r="660" hidden="1" x14ac:dyDescent="0.25"/>
    <row r="661" hidden="1" x14ac:dyDescent="0.25"/>
    <row r="662" hidden="1" x14ac:dyDescent="0.25"/>
    <row r="663" hidden="1" x14ac:dyDescent="0.25"/>
    <row r="664" hidden="1" x14ac:dyDescent="0.25"/>
    <row r="665" hidden="1" x14ac:dyDescent="0.25"/>
    <row r="666" hidden="1" x14ac:dyDescent="0.25"/>
    <row r="667" hidden="1" x14ac:dyDescent="0.25"/>
    <row r="668" hidden="1" x14ac:dyDescent="0.25"/>
    <row r="669" hidden="1" x14ac:dyDescent="0.25"/>
    <row r="670" hidden="1" x14ac:dyDescent="0.25"/>
    <row r="671" hidden="1" x14ac:dyDescent="0.25"/>
    <row r="672" hidden="1" x14ac:dyDescent="0.25"/>
    <row r="673" hidden="1" x14ac:dyDescent="0.25"/>
    <row r="674" hidden="1" x14ac:dyDescent="0.25"/>
    <row r="675" hidden="1" x14ac:dyDescent="0.25"/>
    <row r="676" hidden="1" x14ac:dyDescent="0.25"/>
    <row r="677" hidden="1" x14ac:dyDescent="0.25"/>
    <row r="678" hidden="1" x14ac:dyDescent="0.25"/>
    <row r="679" hidden="1" x14ac:dyDescent="0.25"/>
    <row r="680" hidden="1" x14ac:dyDescent="0.25"/>
    <row r="681" hidden="1" x14ac:dyDescent="0.25"/>
    <row r="682" hidden="1" x14ac:dyDescent="0.25"/>
    <row r="683" hidden="1" x14ac:dyDescent="0.25"/>
    <row r="684" hidden="1" x14ac:dyDescent="0.25"/>
    <row r="685" hidden="1" x14ac:dyDescent="0.25"/>
    <row r="686" hidden="1" x14ac:dyDescent="0.25"/>
    <row r="687" hidden="1" x14ac:dyDescent="0.25"/>
    <row r="688" hidden="1" x14ac:dyDescent="0.25"/>
    <row r="689" hidden="1" x14ac:dyDescent="0.25"/>
    <row r="690" hidden="1" x14ac:dyDescent="0.25"/>
    <row r="691" hidden="1" x14ac:dyDescent="0.25"/>
    <row r="692" hidden="1" x14ac:dyDescent="0.25"/>
    <row r="693" hidden="1" x14ac:dyDescent="0.25"/>
    <row r="694" hidden="1" x14ac:dyDescent="0.25"/>
    <row r="695" hidden="1" x14ac:dyDescent="0.25"/>
    <row r="696" hidden="1" x14ac:dyDescent="0.25"/>
    <row r="697" hidden="1" x14ac:dyDescent="0.25"/>
    <row r="698" hidden="1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</sheetData>
  <mergeCells count="41">
    <mergeCell ref="C100:D100"/>
    <mergeCell ref="B116:D116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  <mergeCell ref="B7:D7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DV1:DY1"/>
    <mergeCell ref="CX1:DA1"/>
    <mergeCell ref="DB1:DE1"/>
    <mergeCell ref="DF1:DI1"/>
    <mergeCell ref="DJ1:DM1"/>
    <mergeCell ref="DR1:DU1"/>
    <mergeCell ref="C96:D96"/>
    <mergeCell ref="N1:Q1"/>
    <mergeCell ref="A1:E1"/>
    <mergeCell ref="R1:U1"/>
    <mergeCell ref="B78:D78"/>
    <mergeCell ref="E2:E3"/>
    <mergeCell ref="A3:D3"/>
    <mergeCell ref="F1:I1"/>
    <mergeCell ref="J1:M1"/>
    <mergeCell ref="B8:D8"/>
  </mergeCells>
  <pageMargins left="0.59" right="0.22" top="0.3" bottom="0.24" header="0.3" footer="0.24"/>
  <pageSetup scale="8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D699"/>
  <sheetViews>
    <sheetView view="pageBreakPreview" zoomScale="140" zoomScaleSheetLayoutView="140" workbookViewId="0">
      <pane xSplit="5" ySplit="3" topLeftCell="F4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D4" sqref="D4"/>
    </sheetView>
  </sheetViews>
  <sheetFormatPr defaultColWidth="0" defaultRowHeight="18" zeroHeight="1" x14ac:dyDescent="0.25"/>
  <cols>
    <col min="1" max="1" width="5.7109375" style="91" customWidth="1"/>
    <col min="2" max="2" width="6.42578125" style="91" hidden="1" customWidth="1"/>
    <col min="3" max="3" width="40.140625" style="91" customWidth="1"/>
    <col min="4" max="4" width="40.7109375" style="91" customWidth="1"/>
    <col min="5" max="5" width="6.7109375" style="78" customWidth="1"/>
    <col min="6" max="129" width="5.7109375" style="78" hidden="1" customWidth="1"/>
    <col min="130" max="130" width="7" style="78" customWidth="1"/>
    <col min="131" max="131" width="7" style="78" bestFit="1" customWidth="1"/>
    <col min="132" max="132" width="5.42578125" style="78" bestFit="1" customWidth="1"/>
    <col min="133" max="133" width="5.140625" style="78" bestFit="1" customWidth="1"/>
    <col min="134" max="134" width="3.85546875" style="91" customWidth="1"/>
    <col min="135" max="16384" width="9.140625" style="91" hidden="1"/>
  </cols>
  <sheetData>
    <row r="1" spans="1:134" s="69" customFormat="1" ht="22.5" customHeight="1" thickBot="1" x14ac:dyDescent="0.3">
      <c r="A1" s="756" t="str">
        <f>Nizamabad!A1</f>
        <v>AUGUST - 2023 MONTH REPORT</v>
      </c>
      <c r="B1" s="757"/>
      <c r="C1" s="757"/>
      <c r="D1" s="757"/>
      <c r="E1" s="766"/>
      <c r="F1" s="753">
        <f>Nizamabad!F1</f>
        <v>45139</v>
      </c>
      <c r="G1" s="754"/>
      <c r="H1" s="754"/>
      <c r="I1" s="755"/>
      <c r="J1" s="753">
        <f>Nizamabad!J1</f>
        <v>45140</v>
      </c>
      <c r="K1" s="754"/>
      <c r="L1" s="754"/>
      <c r="M1" s="755"/>
      <c r="N1" s="753">
        <f>Nizamabad!N1</f>
        <v>45141</v>
      </c>
      <c r="O1" s="754"/>
      <c r="P1" s="754"/>
      <c r="Q1" s="755"/>
      <c r="R1" s="753">
        <f>Nizamabad!R1</f>
        <v>45142</v>
      </c>
      <c r="S1" s="754"/>
      <c r="T1" s="754"/>
      <c r="U1" s="755"/>
      <c r="V1" s="753">
        <f>Nizamabad!V1</f>
        <v>45143</v>
      </c>
      <c r="W1" s="754"/>
      <c r="X1" s="754"/>
      <c r="Y1" s="755"/>
      <c r="Z1" s="753">
        <f>Nizamabad!Z1</f>
        <v>45144</v>
      </c>
      <c r="AA1" s="754"/>
      <c r="AB1" s="754"/>
      <c r="AC1" s="755"/>
      <c r="AD1" s="753">
        <f>Nizamabad!AD1</f>
        <v>45145</v>
      </c>
      <c r="AE1" s="754"/>
      <c r="AF1" s="754"/>
      <c r="AG1" s="755"/>
      <c r="AH1" s="753">
        <f>Nizamabad!AH1</f>
        <v>45146</v>
      </c>
      <c r="AI1" s="754"/>
      <c r="AJ1" s="754"/>
      <c r="AK1" s="755"/>
      <c r="AL1" s="753">
        <f>Nizamabad!AL1</f>
        <v>45147</v>
      </c>
      <c r="AM1" s="754"/>
      <c r="AN1" s="754"/>
      <c r="AO1" s="755"/>
      <c r="AP1" s="753">
        <f>Nizamabad!AP1</f>
        <v>45148</v>
      </c>
      <c r="AQ1" s="754"/>
      <c r="AR1" s="754"/>
      <c r="AS1" s="755"/>
      <c r="AT1" s="753">
        <f>Nizamabad!AT1</f>
        <v>45149</v>
      </c>
      <c r="AU1" s="754"/>
      <c r="AV1" s="754"/>
      <c r="AW1" s="755"/>
      <c r="AX1" s="753">
        <f>Nizamabad!AX1</f>
        <v>45150</v>
      </c>
      <c r="AY1" s="754"/>
      <c r="AZ1" s="754"/>
      <c r="BA1" s="755"/>
      <c r="BB1" s="753">
        <f>Nizamabad!BB1</f>
        <v>45151</v>
      </c>
      <c r="BC1" s="754"/>
      <c r="BD1" s="754"/>
      <c r="BE1" s="755"/>
      <c r="BF1" s="753">
        <f>Nizamabad!BF1</f>
        <v>45152</v>
      </c>
      <c r="BG1" s="754"/>
      <c r="BH1" s="754"/>
      <c r="BI1" s="755"/>
      <c r="BJ1" s="753">
        <f>Nizamabad!BJ1</f>
        <v>45153</v>
      </c>
      <c r="BK1" s="754"/>
      <c r="BL1" s="754"/>
      <c r="BM1" s="755"/>
      <c r="BN1" s="753">
        <f>Nizamabad!BN1</f>
        <v>45154</v>
      </c>
      <c r="BO1" s="754"/>
      <c r="BP1" s="754"/>
      <c r="BQ1" s="755"/>
      <c r="BR1" s="753">
        <f>Nizamabad!BR1</f>
        <v>45155</v>
      </c>
      <c r="BS1" s="754"/>
      <c r="BT1" s="754"/>
      <c r="BU1" s="755"/>
      <c r="BV1" s="753">
        <f>Nizamabad!BV1</f>
        <v>45156</v>
      </c>
      <c r="BW1" s="754"/>
      <c r="BX1" s="754"/>
      <c r="BY1" s="755"/>
      <c r="BZ1" s="753">
        <f>Nizamabad!BZ1</f>
        <v>45157</v>
      </c>
      <c r="CA1" s="754"/>
      <c r="CB1" s="754"/>
      <c r="CC1" s="755"/>
      <c r="CD1" s="753">
        <f>Nizamabad!CD1</f>
        <v>45158</v>
      </c>
      <c r="CE1" s="754"/>
      <c r="CF1" s="754"/>
      <c r="CG1" s="755"/>
      <c r="CH1" s="753">
        <f>Nizamabad!CH1</f>
        <v>45159</v>
      </c>
      <c r="CI1" s="754"/>
      <c r="CJ1" s="754"/>
      <c r="CK1" s="755"/>
      <c r="CL1" s="753">
        <f>Nizamabad!CL1</f>
        <v>45160</v>
      </c>
      <c r="CM1" s="754"/>
      <c r="CN1" s="754"/>
      <c r="CO1" s="755"/>
      <c r="CP1" s="753">
        <f>Nizamabad!CP1</f>
        <v>45161</v>
      </c>
      <c r="CQ1" s="754"/>
      <c r="CR1" s="754"/>
      <c r="CS1" s="755"/>
      <c r="CT1" s="753">
        <f>Nizamabad!CT1</f>
        <v>45162</v>
      </c>
      <c r="CU1" s="754"/>
      <c r="CV1" s="754"/>
      <c r="CW1" s="755"/>
      <c r="CX1" s="753">
        <f>Nizamabad!CX1</f>
        <v>45163</v>
      </c>
      <c r="CY1" s="754"/>
      <c r="CZ1" s="754"/>
      <c r="DA1" s="755"/>
      <c r="DB1" s="753">
        <f>Nizamabad!DB1</f>
        <v>45164</v>
      </c>
      <c r="DC1" s="754"/>
      <c r="DD1" s="754"/>
      <c r="DE1" s="755"/>
      <c r="DF1" s="753">
        <f>Nizamabad!DF1</f>
        <v>45165</v>
      </c>
      <c r="DG1" s="754"/>
      <c r="DH1" s="754"/>
      <c r="DI1" s="755"/>
      <c r="DJ1" s="753">
        <f>Nizamabad!DJ1</f>
        <v>45166</v>
      </c>
      <c r="DK1" s="754"/>
      <c r="DL1" s="754"/>
      <c r="DM1" s="755"/>
      <c r="DN1" s="753">
        <f>Nizamabad!DN1</f>
        <v>45167</v>
      </c>
      <c r="DO1" s="754"/>
      <c r="DP1" s="754"/>
      <c r="DQ1" s="755"/>
      <c r="DR1" s="753">
        <f>Nizamabad!DR1</f>
        <v>45168</v>
      </c>
      <c r="DS1" s="754"/>
      <c r="DT1" s="754"/>
      <c r="DU1" s="755"/>
      <c r="DV1" s="753">
        <f>Nizamabad!DV1</f>
        <v>45169</v>
      </c>
      <c r="DW1" s="754"/>
      <c r="DX1" s="754"/>
      <c r="DY1" s="755"/>
      <c r="DZ1" s="763" t="s">
        <v>121</v>
      </c>
      <c r="EA1" s="764"/>
      <c r="EB1" s="764"/>
      <c r="EC1" s="765"/>
      <c r="ED1" s="90"/>
    </row>
    <row r="2" spans="1:134" s="77" customFormat="1" ht="45" customHeight="1" thickBot="1" x14ac:dyDescent="0.3">
      <c r="A2" s="63" t="s">
        <v>1019</v>
      </c>
      <c r="B2" s="64" t="s">
        <v>313</v>
      </c>
      <c r="C2" s="195" t="s">
        <v>1020</v>
      </c>
      <c r="D2" s="196" t="s">
        <v>122</v>
      </c>
      <c r="E2" s="720" t="s">
        <v>123</v>
      </c>
      <c r="F2" s="94" t="s">
        <v>0</v>
      </c>
      <c r="G2" s="75" t="s">
        <v>1</v>
      </c>
      <c r="H2" s="75" t="s">
        <v>2</v>
      </c>
      <c r="I2" s="76" t="s">
        <v>3</v>
      </c>
      <c r="J2" s="74" t="s">
        <v>0</v>
      </c>
      <c r="K2" s="75" t="s">
        <v>1</v>
      </c>
      <c r="L2" s="75" t="s">
        <v>2</v>
      </c>
      <c r="M2" s="76" t="s">
        <v>3</v>
      </c>
      <c r="N2" s="74" t="s">
        <v>0</v>
      </c>
      <c r="O2" s="75" t="s">
        <v>1</v>
      </c>
      <c r="P2" s="75" t="s">
        <v>2</v>
      </c>
      <c r="Q2" s="76" t="s">
        <v>3</v>
      </c>
      <c r="R2" s="74" t="s">
        <v>0</v>
      </c>
      <c r="S2" s="75" t="s">
        <v>1</v>
      </c>
      <c r="T2" s="75" t="s">
        <v>2</v>
      </c>
      <c r="U2" s="76" t="s">
        <v>3</v>
      </c>
      <c r="V2" s="74" t="s">
        <v>0</v>
      </c>
      <c r="W2" s="75" t="s">
        <v>1</v>
      </c>
      <c r="X2" s="75" t="s">
        <v>2</v>
      </c>
      <c r="Y2" s="76" t="s">
        <v>3</v>
      </c>
      <c r="Z2" s="74" t="s">
        <v>0</v>
      </c>
      <c r="AA2" s="75" t="s">
        <v>1</v>
      </c>
      <c r="AB2" s="75" t="s">
        <v>2</v>
      </c>
      <c r="AC2" s="76" t="s">
        <v>3</v>
      </c>
      <c r="AD2" s="74" t="s">
        <v>0</v>
      </c>
      <c r="AE2" s="75" t="s">
        <v>1</v>
      </c>
      <c r="AF2" s="75" t="s">
        <v>2</v>
      </c>
      <c r="AG2" s="76" t="s">
        <v>3</v>
      </c>
      <c r="AH2" s="74" t="s">
        <v>0</v>
      </c>
      <c r="AI2" s="75" t="s">
        <v>1</v>
      </c>
      <c r="AJ2" s="75" t="s">
        <v>2</v>
      </c>
      <c r="AK2" s="76" t="s">
        <v>3</v>
      </c>
      <c r="AL2" s="74" t="s">
        <v>0</v>
      </c>
      <c r="AM2" s="75" t="s">
        <v>1</v>
      </c>
      <c r="AN2" s="75" t="s">
        <v>2</v>
      </c>
      <c r="AO2" s="76" t="s">
        <v>3</v>
      </c>
      <c r="AP2" s="74" t="s">
        <v>0</v>
      </c>
      <c r="AQ2" s="75" t="s">
        <v>1</v>
      </c>
      <c r="AR2" s="75" t="s">
        <v>2</v>
      </c>
      <c r="AS2" s="76" t="s">
        <v>3</v>
      </c>
      <c r="AT2" s="74" t="s">
        <v>0</v>
      </c>
      <c r="AU2" s="75" t="s">
        <v>1</v>
      </c>
      <c r="AV2" s="75" t="s">
        <v>2</v>
      </c>
      <c r="AW2" s="76" t="s">
        <v>3</v>
      </c>
      <c r="AX2" s="74" t="s">
        <v>0</v>
      </c>
      <c r="AY2" s="75" t="s">
        <v>1</v>
      </c>
      <c r="AZ2" s="75" t="s">
        <v>2</v>
      </c>
      <c r="BA2" s="76" t="s">
        <v>3</v>
      </c>
      <c r="BB2" s="74" t="s">
        <v>0</v>
      </c>
      <c r="BC2" s="75" t="s">
        <v>1</v>
      </c>
      <c r="BD2" s="75" t="s">
        <v>2</v>
      </c>
      <c r="BE2" s="76" t="s">
        <v>3</v>
      </c>
      <c r="BF2" s="74" t="s">
        <v>0</v>
      </c>
      <c r="BG2" s="75" t="s">
        <v>1</v>
      </c>
      <c r="BH2" s="75" t="s">
        <v>2</v>
      </c>
      <c r="BI2" s="76" t="s">
        <v>3</v>
      </c>
      <c r="BJ2" s="74" t="s">
        <v>0</v>
      </c>
      <c r="BK2" s="75" t="s">
        <v>1</v>
      </c>
      <c r="BL2" s="75" t="s">
        <v>2</v>
      </c>
      <c r="BM2" s="76" t="s">
        <v>3</v>
      </c>
      <c r="BN2" s="74" t="s">
        <v>0</v>
      </c>
      <c r="BO2" s="75" t="s">
        <v>1</v>
      </c>
      <c r="BP2" s="75" t="s">
        <v>2</v>
      </c>
      <c r="BQ2" s="76" t="s">
        <v>3</v>
      </c>
      <c r="BR2" s="74" t="s">
        <v>0</v>
      </c>
      <c r="BS2" s="75" t="s">
        <v>1</v>
      </c>
      <c r="BT2" s="75" t="s">
        <v>2</v>
      </c>
      <c r="BU2" s="76" t="s">
        <v>3</v>
      </c>
      <c r="BV2" s="74" t="s">
        <v>0</v>
      </c>
      <c r="BW2" s="75" t="s">
        <v>1</v>
      </c>
      <c r="BX2" s="75" t="s">
        <v>2</v>
      </c>
      <c r="BY2" s="76" t="s">
        <v>3</v>
      </c>
      <c r="BZ2" s="74" t="s">
        <v>0</v>
      </c>
      <c r="CA2" s="75" t="s">
        <v>1</v>
      </c>
      <c r="CB2" s="75" t="s">
        <v>2</v>
      </c>
      <c r="CC2" s="76" t="s">
        <v>3</v>
      </c>
      <c r="CD2" s="74" t="s">
        <v>0</v>
      </c>
      <c r="CE2" s="75" t="s">
        <v>1</v>
      </c>
      <c r="CF2" s="75" t="s">
        <v>2</v>
      </c>
      <c r="CG2" s="76" t="s">
        <v>3</v>
      </c>
      <c r="CH2" s="74" t="s">
        <v>0</v>
      </c>
      <c r="CI2" s="75" t="s">
        <v>1</v>
      </c>
      <c r="CJ2" s="75" t="s">
        <v>2</v>
      </c>
      <c r="CK2" s="76" t="s">
        <v>3</v>
      </c>
      <c r="CL2" s="74" t="s">
        <v>0</v>
      </c>
      <c r="CM2" s="75" t="s">
        <v>1</v>
      </c>
      <c r="CN2" s="75" t="s">
        <v>2</v>
      </c>
      <c r="CO2" s="76" t="s">
        <v>3</v>
      </c>
      <c r="CP2" s="74" t="s">
        <v>0</v>
      </c>
      <c r="CQ2" s="75" t="s">
        <v>1</v>
      </c>
      <c r="CR2" s="75" t="s">
        <v>2</v>
      </c>
      <c r="CS2" s="76" t="s">
        <v>3</v>
      </c>
      <c r="CT2" s="74" t="s">
        <v>0</v>
      </c>
      <c r="CU2" s="75" t="s">
        <v>1</v>
      </c>
      <c r="CV2" s="75" t="s">
        <v>2</v>
      </c>
      <c r="CW2" s="76" t="s">
        <v>3</v>
      </c>
      <c r="CX2" s="74" t="s">
        <v>0</v>
      </c>
      <c r="CY2" s="75" t="s">
        <v>1</v>
      </c>
      <c r="CZ2" s="75" t="s">
        <v>2</v>
      </c>
      <c r="DA2" s="76" t="s">
        <v>3</v>
      </c>
      <c r="DB2" s="74" t="s">
        <v>0</v>
      </c>
      <c r="DC2" s="75" t="s">
        <v>1</v>
      </c>
      <c r="DD2" s="75" t="s">
        <v>2</v>
      </c>
      <c r="DE2" s="76" t="s">
        <v>3</v>
      </c>
      <c r="DF2" s="74" t="s">
        <v>0</v>
      </c>
      <c r="DG2" s="75" t="s">
        <v>1</v>
      </c>
      <c r="DH2" s="75" t="s">
        <v>2</v>
      </c>
      <c r="DI2" s="76" t="s">
        <v>3</v>
      </c>
      <c r="DJ2" s="74" t="s">
        <v>0</v>
      </c>
      <c r="DK2" s="75" t="s">
        <v>1</v>
      </c>
      <c r="DL2" s="75" t="s">
        <v>2</v>
      </c>
      <c r="DM2" s="76" t="s">
        <v>3</v>
      </c>
      <c r="DN2" s="74" t="s">
        <v>0</v>
      </c>
      <c r="DO2" s="75" t="s">
        <v>1</v>
      </c>
      <c r="DP2" s="75" t="s">
        <v>2</v>
      </c>
      <c r="DQ2" s="76" t="s">
        <v>3</v>
      </c>
      <c r="DR2" s="74" t="s">
        <v>0</v>
      </c>
      <c r="DS2" s="75" t="s">
        <v>1</v>
      </c>
      <c r="DT2" s="75" t="s">
        <v>2</v>
      </c>
      <c r="DU2" s="76" t="s">
        <v>3</v>
      </c>
      <c r="DV2" s="74" t="s">
        <v>0</v>
      </c>
      <c r="DW2" s="75" t="s">
        <v>1</v>
      </c>
      <c r="DX2" s="75" t="s">
        <v>2</v>
      </c>
      <c r="DY2" s="76" t="s">
        <v>3</v>
      </c>
      <c r="DZ2" s="73" t="s">
        <v>0</v>
      </c>
      <c r="EA2" s="71" t="s">
        <v>1</v>
      </c>
      <c r="EB2" s="71" t="s">
        <v>2</v>
      </c>
      <c r="EC2" s="72" t="s">
        <v>3</v>
      </c>
      <c r="ED2" s="91"/>
    </row>
    <row r="3" spans="1:134" s="77" customFormat="1" ht="22.5" customHeight="1" thickBot="1" x14ac:dyDescent="0.3">
      <c r="A3" s="759" t="s">
        <v>1316</v>
      </c>
      <c r="B3" s="760"/>
      <c r="C3" s="760"/>
      <c r="D3" s="767"/>
      <c r="E3" s="721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135"/>
      <c r="AQ3" s="136"/>
      <c r="AR3" s="136"/>
      <c r="AS3" s="82"/>
      <c r="AT3" s="78"/>
      <c r="AU3" s="78"/>
      <c r="AV3" s="78"/>
      <c r="AW3" s="78"/>
      <c r="AX3" s="135"/>
      <c r="AY3" s="136"/>
      <c r="AZ3" s="136"/>
      <c r="BA3" s="82"/>
      <c r="BB3" s="135"/>
      <c r="BC3" s="136"/>
      <c r="BD3" s="136"/>
      <c r="BE3" s="82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8"/>
      <c r="CH3" s="78"/>
      <c r="CI3" s="78"/>
      <c r="CJ3" s="78"/>
      <c r="CK3" s="78"/>
      <c r="CL3" s="78"/>
      <c r="CM3" s="78"/>
      <c r="CN3" s="78"/>
      <c r="CO3" s="78"/>
      <c r="CP3" s="78"/>
      <c r="CQ3" s="78"/>
      <c r="CR3" s="78"/>
      <c r="CS3" s="78"/>
      <c r="CT3" s="78"/>
      <c r="CU3" s="78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86"/>
      <c r="DO3" s="86"/>
      <c r="DP3" s="86"/>
      <c r="DQ3" s="86"/>
      <c r="DR3" s="78"/>
      <c r="DS3" s="78"/>
      <c r="DT3" s="78"/>
      <c r="DU3" s="78"/>
      <c r="DV3" s="78"/>
      <c r="DW3" s="78"/>
      <c r="DX3" s="78"/>
      <c r="DY3" s="78"/>
      <c r="DZ3" s="8"/>
      <c r="EA3" s="84"/>
      <c r="EB3" s="84"/>
      <c r="EC3" s="85"/>
      <c r="ED3" s="91"/>
    </row>
    <row r="4" spans="1:134" s="83" customFormat="1" ht="42.75" customHeight="1" thickBot="1" x14ac:dyDescent="0.3">
      <c r="A4" s="358">
        <v>1</v>
      </c>
      <c r="B4" s="371" t="s">
        <v>1083</v>
      </c>
      <c r="C4" s="372" t="s">
        <v>902</v>
      </c>
      <c r="D4" s="373" t="s">
        <v>1534</v>
      </c>
      <c r="E4" s="365">
        <v>750</v>
      </c>
      <c r="F4" s="162">
        <v>28</v>
      </c>
      <c r="G4" s="163">
        <v>5</v>
      </c>
      <c r="H4" s="164"/>
      <c r="I4" s="165"/>
      <c r="J4" s="162">
        <v>28</v>
      </c>
      <c r="K4" s="163">
        <v>5</v>
      </c>
      <c r="L4" s="164"/>
      <c r="M4" s="165"/>
      <c r="N4" s="162">
        <v>21</v>
      </c>
      <c r="O4" s="163">
        <v>5</v>
      </c>
      <c r="P4" s="164"/>
      <c r="Q4" s="165"/>
      <c r="R4" s="162">
        <v>28</v>
      </c>
      <c r="S4" s="163">
        <v>5</v>
      </c>
      <c r="T4" s="164"/>
      <c r="U4" s="165"/>
      <c r="V4" s="162">
        <v>21</v>
      </c>
      <c r="W4" s="163">
        <v>9</v>
      </c>
      <c r="X4" s="164"/>
      <c r="Y4" s="165"/>
      <c r="Z4" s="162">
        <v>21</v>
      </c>
      <c r="AA4" s="163">
        <v>8</v>
      </c>
      <c r="AB4" s="164"/>
      <c r="AC4" s="165"/>
      <c r="AD4" s="162">
        <v>21</v>
      </c>
      <c r="AE4" s="163">
        <v>9</v>
      </c>
      <c r="AF4" s="164">
        <v>3</v>
      </c>
      <c r="AG4" s="165">
        <v>2</v>
      </c>
      <c r="AH4" s="162">
        <v>21</v>
      </c>
      <c r="AI4" s="163">
        <v>9</v>
      </c>
      <c r="AJ4" s="164"/>
      <c r="AK4" s="165"/>
      <c r="AL4" s="162">
        <v>21</v>
      </c>
      <c r="AM4" s="163">
        <v>8</v>
      </c>
      <c r="AN4" s="164"/>
      <c r="AO4" s="165"/>
      <c r="AP4" s="162">
        <v>21</v>
      </c>
      <c r="AQ4" s="163">
        <v>9</v>
      </c>
      <c r="AR4" s="164"/>
      <c r="AS4" s="165"/>
      <c r="AT4" s="162">
        <v>28</v>
      </c>
      <c r="AU4" s="163">
        <v>5</v>
      </c>
      <c r="AV4" s="164"/>
      <c r="AW4" s="165"/>
      <c r="AX4" s="162">
        <v>21</v>
      </c>
      <c r="AY4" s="163">
        <v>5</v>
      </c>
      <c r="AZ4" s="164"/>
      <c r="BA4" s="165"/>
      <c r="BB4" s="496"/>
      <c r="BC4" s="497"/>
      <c r="BD4" s="498"/>
      <c r="BE4" s="333"/>
      <c r="BF4" s="162">
        <v>18</v>
      </c>
      <c r="BG4" s="163">
        <v>9</v>
      </c>
      <c r="BH4" s="164">
        <v>2</v>
      </c>
      <c r="BI4" s="165">
        <v>2</v>
      </c>
      <c r="BJ4" s="162">
        <v>21</v>
      </c>
      <c r="BK4" s="163">
        <v>5</v>
      </c>
      <c r="BL4" s="164"/>
      <c r="BM4" s="165"/>
      <c r="BN4" s="162">
        <v>10</v>
      </c>
      <c r="BO4" s="163">
        <v>4</v>
      </c>
      <c r="BP4" s="164"/>
      <c r="BQ4" s="165"/>
      <c r="BR4" s="162">
        <v>17</v>
      </c>
      <c r="BS4" s="163">
        <v>8</v>
      </c>
      <c r="BT4" s="164"/>
      <c r="BU4" s="165"/>
      <c r="BV4" s="162">
        <v>15</v>
      </c>
      <c r="BW4" s="163">
        <v>6</v>
      </c>
      <c r="BX4" s="164"/>
      <c r="BY4" s="165"/>
      <c r="BZ4" s="162">
        <v>13</v>
      </c>
      <c r="CA4" s="163">
        <v>7</v>
      </c>
      <c r="CB4" s="164"/>
      <c r="CC4" s="165"/>
      <c r="CD4" s="496"/>
      <c r="CE4" s="497"/>
      <c r="CF4" s="498"/>
      <c r="CG4" s="333"/>
      <c r="CH4" s="162">
        <v>15</v>
      </c>
      <c r="CI4" s="163">
        <v>6</v>
      </c>
      <c r="CJ4" s="164">
        <v>2</v>
      </c>
      <c r="CK4" s="165">
        <v>1</v>
      </c>
      <c r="CL4" s="162">
        <v>12</v>
      </c>
      <c r="CM4" s="163">
        <v>8</v>
      </c>
      <c r="CN4" s="164"/>
      <c r="CO4" s="165"/>
      <c r="CP4" s="162">
        <v>15</v>
      </c>
      <c r="CQ4" s="163">
        <v>3</v>
      </c>
      <c r="CR4" s="164"/>
      <c r="CS4" s="165"/>
      <c r="CT4" s="162">
        <v>22</v>
      </c>
      <c r="CU4" s="163">
        <v>7</v>
      </c>
      <c r="CV4" s="164"/>
      <c r="CW4" s="165"/>
      <c r="CX4" s="162">
        <v>15</v>
      </c>
      <c r="CY4" s="163">
        <v>6</v>
      </c>
      <c r="CZ4" s="164"/>
      <c r="DA4" s="165"/>
      <c r="DB4" s="162">
        <v>11</v>
      </c>
      <c r="DC4" s="163">
        <v>6</v>
      </c>
      <c r="DD4" s="164"/>
      <c r="DE4" s="165"/>
      <c r="DF4" s="162"/>
      <c r="DG4" s="163">
        <v>8</v>
      </c>
      <c r="DH4" s="164"/>
      <c r="DI4" s="165"/>
      <c r="DJ4" s="162"/>
      <c r="DK4" s="163">
        <v>8</v>
      </c>
      <c r="DL4" s="164"/>
      <c r="DM4" s="165"/>
      <c r="DN4" s="162"/>
      <c r="DO4" s="163">
        <v>7</v>
      </c>
      <c r="DP4" s="164"/>
      <c r="DQ4" s="165"/>
      <c r="DR4" s="162"/>
      <c r="DS4" s="163">
        <v>8</v>
      </c>
      <c r="DT4" s="164"/>
      <c r="DU4" s="165"/>
      <c r="DV4" s="162"/>
      <c r="DW4" s="163">
        <v>8</v>
      </c>
      <c r="DX4" s="164"/>
      <c r="DY4" s="165"/>
      <c r="DZ4" s="241">
        <f t="shared" ref="DZ4:EC6" si="0">F4+J4+N4+R4+V4+Z4+AD4+AH4+AL4+AP4+AT4+AX4+BB4+BF4+BJ4+BN4+BR4+BV4+BZ4+CD4+CH4+CL4+CP4+CT4+CX4+DB4+DF4+DJ4+DN4+DR4+DV4</f>
        <v>464</v>
      </c>
      <c r="EA4" s="242">
        <f t="shared" si="0"/>
        <v>196</v>
      </c>
      <c r="EB4" s="242">
        <f t="shared" si="0"/>
        <v>7</v>
      </c>
      <c r="EC4" s="243">
        <f t="shared" si="0"/>
        <v>5</v>
      </c>
      <c r="ED4" s="91"/>
    </row>
    <row r="5" spans="1:134" s="83" customFormat="1" ht="42.75" customHeight="1" thickBot="1" x14ac:dyDescent="0.3">
      <c r="A5" s="359">
        <v>2</v>
      </c>
      <c r="B5" s="339" t="s">
        <v>1107</v>
      </c>
      <c r="C5" s="337" t="s">
        <v>1106</v>
      </c>
      <c r="D5" s="351" t="s">
        <v>1535</v>
      </c>
      <c r="E5" s="366">
        <v>220</v>
      </c>
      <c r="F5" s="214">
        <v>13</v>
      </c>
      <c r="G5" s="386">
        <v>5</v>
      </c>
      <c r="H5" s="387"/>
      <c r="I5" s="213"/>
      <c r="J5" s="214">
        <v>12</v>
      </c>
      <c r="K5" s="386">
        <v>3</v>
      </c>
      <c r="L5" s="387"/>
      <c r="M5" s="213"/>
      <c r="N5" s="214">
        <v>12</v>
      </c>
      <c r="O5" s="386">
        <v>5</v>
      </c>
      <c r="P5" s="387">
        <v>3</v>
      </c>
      <c r="Q5" s="213"/>
      <c r="R5" s="214">
        <v>12</v>
      </c>
      <c r="S5" s="386">
        <v>3</v>
      </c>
      <c r="T5" s="387">
        <v>2</v>
      </c>
      <c r="U5" s="213"/>
      <c r="V5" s="214">
        <v>12</v>
      </c>
      <c r="W5" s="386">
        <v>5</v>
      </c>
      <c r="X5" s="387"/>
      <c r="Y5" s="213"/>
      <c r="Z5" s="214">
        <v>12</v>
      </c>
      <c r="AA5" s="386">
        <v>5</v>
      </c>
      <c r="AB5" s="387"/>
      <c r="AC5" s="213"/>
      <c r="AD5" s="214">
        <v>12</v>
      </c>
      <c r="AE5" s="386">
        <v>3</v>
      </c>
      <c r="AF5" s="387">
        <v>2</v>
      </c>
      <c r="AG5" s="213">
        <v>1</v>
      </c>
      <c r="AH5" s="214">
        <v>13</v>
      </c>
      <c r="AI5" s="386">
        <v>3</v>
      </c>
      <c r="AJ5" s="387"/>
      <c r="AK5" s="213"/>
      <c r="AL5" s="214">
        <v>12</v>
      </c>
      <c r="AM5" s="386">
        <v>5</v>
      </c>
      <c r="AN5" s="387"/>
      <c r="AO5" s="213"/>
      <c r="AP5" s="214">
        <v>12</v>
      </c>
      <c r="AQ5" s="386">
        <v>5</v>
      </c>
      <c r="AR5" s="387"/>
      <c r="AS5" s="213"/>
      <c r="AT5" s="214">
        <v>12</v>
      </c>
      <c r="AU5" s="386">
        <v>3</v>
      </c>
      <c r="AV5" s="387"/>
      <c r="AW5" s="213"/>
      <c r="AX5" s="214">
        <v>12</v>
      </c>
      <c r="AY5" s="386">
        <v>3</v>
      </c>
      <c r="AZ5" s="387"/>
      <c r="BA5" s="213"/>
      <c r="BB5" s="496"/>
      <c r="BC5" s="493"/>
      <c r="BD5" s="494"/>
      <c r="BE5" s="495"/>
      <c r="BF5" s="214">
        <v>15</v>
      </c>
      <c r="BG5" s="386">
        <v>7</v>
      </c>
      <c r="BH5" s="387">
        <v>2</v>
      </c>
      <c r="BI5" s="213">
        <v>1</v>
      </c>
      <c r="BJ5" s="214">
        <v>12</v>
      </c>
      <c r="BK5" s="386">
        <v>3</v>
      </c>
      <c r="BL5" s="387"/>
      <c r="BM5" s="213"/>
      <c r="BN5" s="214">
        <v>1</v>
      </c>
      <c r="BO5" s="386">
        <v>10</v>
      </c>
      <c r="BP5" s="387"/>
      <c r="BQ5" s="213"/>
      <c r="BR5" s="214">
        <v>12</v>
      </c>
      <c r="BS5" s="386">
        <v>7</v>
      </c>
      <c r="BT5" s="387"/>
      <c r="BU5" s="213"/>
      <c r="BV5" s="214">
        <v>9</v>
      </c>
      <c r="BW5" s="386">
        <v>7</v>
      </c>
      <c r="BX5" s="387"/>
      <c r="BY5" s="213"/>
      <c r="BZ5" s="214">
        <v>7</v>
      </c>
      <c r="CA5" s="386">
        <v>3</v>
      </c>
      <c r="CB5" s="387"/>
      <c r="CC5" s="213"/>
      <c r="CD5" s="496"/>
      <c r="CE5" s="493"/>
      <c r="CF5" s="494"/>
      <c r="CG5" s="495"/>
      <c r="CH5" s="214">
        <v>7</v>
      </c>
      <c r="CI5" s="386">
        <v>3</v>
      </c>
      <c r="CJ5" s="387">
        <v>1</v>
      </c>
      <c r="CK5" s="213">
        <v>1</v>
      </c>
      <c r="CL5" s="214">
        <v>9</v>
      </c>
      <c r="CM5" s="386">
        <v>6</v>
      </c>
      <c r="CN5" s="387"/>
      <c r="CO5" s="213"/>
      <c r="CP5" s="214">
        <v>12</v>
      </c>
      <c r="CQ5" s="386">
        <v>7</v>
      </c>
      <c r="CR5" s="387"/>
      <c r="CS5" s="213"/>
      <c r="CT5" s="214">
        <v>7</v>
      </c>
      <c r="CU5" s="386">
        <v>4</v>
      </c>
      <c r="CV5" s="387"/>
      <c r="CW5" s="213"/>
      <c r="CX5" s="214">
        <v>12</v>
      </c>
      <c r="CY5" s="386">
        <v>5</v>
      </c>
      <c r="CZ5" s="387"/>
      <c r="DA5" s="213"/>
      <c r="DB5" s="214">
        <v>12</v>
      </c>
      <c r="DC5" s="386">
        <v>6</v>
      </c>
      <c r="DD5" s="387"/>
      <c r="DE5" s="213"/>
      <c r="DF5" s="214">
        <v>9</v>
      </c>
      <c r="DG5" s="386"/>
      <c r="DH5" s="387"/>
      <c r="DI5" s="213"/>
      <c r="DJ5" s="214">
        <v>9</v>
      </c>
      <c r="DK5" s="386"/>
      <c r="DL5" s="387"/>
      <c r="DM5" s="213"/>
      <c r="DN5" s="214">
        <v>9</v>
      </c>
      <c r="DO5" s="386"/>
      <c r="DP5" s="387"/>
      <c r="DQ5" s="213"/>
      <c r="DR5" s="214">
        <v>8</v>
      </c>
      <c r="DS5" s="386"/>
      <c r="DT5" s="387"/>
      <c r="DU5" s="213"/>
      <c r="DV5" s="214">
        <v>9</v>
      </c>
      <c r="DW5" s="386"/>
      <c r="DX5" s="387"/>
      <c r="DY5" s="213"/>
      <c r="DZ5" s="244">
        <f t="shared" si="0"/>
        <v>305</v>
      </c>
      <c r="EA5" s="245">
        <f t="shared" si="0"/>
        <v>116</v>
      </c>
      <c r="EB5" s="245">
        <f t="shared" si="0"/>
        <v>10</v>
      </c>
      <c r="EC5" s="246">
        <f t="shared" si="0"/>
        <v>3</v>
      </c>
      <c r="ED5" s="91"/>
    </row>
    <row r="6" spans="1:134" s="83" customFormat="1" ht="42.75" customHeight="1" thickBot="1" x14ac:dyDescent="0.3">
      <c r="A6" s="363">
        <v>3</v>
      </c>
      <c r="B6" s="374" t="s">
        <v>945</v>
      </c>
      <c r="C6" s="375" t="s">
        <v>311</v>
      </c>
      <c r="D6" s="376" t="s">
        <v>1536</v>
      </c>
      <c r="E6" s="367">
        <v>100</v>
      </c>
      <c r="F6" s="488">
        <v>7</v>
      </c>
      <c r="G6" s="489">
        <v>3</v>
      </c>
      <c r="H6" s="490"/>
      <c r="I6" s="491"/>
      <c r="J6" s="488">
        <v>8</v>
      </c>
      <c r="K6" s="489">
        <v>2</v>
      </c>
      <c r="L6" s="490"/>
      <c r="M6" s="491"/>
      <c r="N6" s="488">
        <v>7</v>
      </c>
      <c r="O6" s="489">
        <v>3</v>
      </c>
      <c r="P6" s="490"/>
      <c r="Q6" s="491"/>
      <c r="R6" s="488">
        <v>8</v>
      </c>
      <c r="S6" s="489">
        <v>2</v>
      </c>
      <c r="T6" s="490"/>
      <c r="U6" s="491"/>
      <c r="V6" s="488">
        <v>8</v>
      </c>
      <c r="W6" s="489"/>
      <c r="X6" s="490"/>
      <c r="Y6" s="491">
        <v>2</v>
      </c>
      <c r="Z6" s="488">
        <v>9</v>
      </c>
      <c r="AA6" s="489"/>
      <c r="AB6" s="490">
        <v>1</v>
      </c>
      <c r="AC6" s="491"/>
      <c r="AD6" s="488">
        <v>8</v>
      </c>
      <c r="AE6" s="489">
        <v>2</v>
      </c>
      <c r="AF6" s="490">
        <v>2</v>
      </c>
      <c r="AG6" s="491">
        <v>1</v>
      </c>
      <c r="AH6" s="488">
        <v>9</v>
      </c>
      <c r="AI6" s="489">
        <v>1</v>
      </c>
      <c r="AJ6" s="490"/>
      <c r="AK6" s="491"/>
      <c r="AL6" s="488">
        <v>9</v>
      </c>
      <c r="AM6" s="489">
        <v>1</v>
      </c>
      <c r="AN6" s="490"/>
      <c r="AO6" s="491"/>
      <c r="AP6" s="488">
        <v>8</v>
      </c>
      <c r="AQ6" s="489">
        <v>2</v>
      </c>
      <c r="AR6" s="490"/>
      <c r="AS6" s="491"/>
      <c r="AT6" s="488">
        <v>8</v>
      </c>
      <c r="AU6" s="489">
        <v>2</v>
      </c>
      <c r="AV6" s="490"/>
      <c r="AW6" s="491"/>
      <c r="AX6" s="488">
        <v>8</v>
      </c>
      <c r="AY6" s="489">
        <v>2</v>
      </c>
      <c r="AZ6" s="490"/>
      <c r="BA6" s="491"/>
      <c r="BB6" s="356"/>
      <c r="BC6" s="484"/>
      <c r="BD6" s="485"/>
      <c r="BE6" s="327"/>
      <c r="BF6" s="488">
        <v>9</v>
      </c>
      <c r="BG6" s="489">
        <v>3</v>
      </c>
      <c r="BH6" s="490">
        <v>2</v>
      </c>
      <c r="BI6" s="491"/>
      <c r="BJ6" s="488">
        <v>8</v>
      </c>
      <c r="BK6" s="489">
        <v>2</v>
      </c>
      <c r="BL6" s="490"/>
      <c r="BM6" s="491"/>
      <c r="BN6" s="488">
        <v>2</v>
      </c>
      <c r="BO6" s="489">
        <v>1</v>
      </c>
      <c r="BP6" s="490"/>
      <c r="BQ6" s="491"/>
      <c r="BR6" s="488">
        <v>7</v>
      </c>
      <c r="BS6" s="489">
        <v>3</v>
      </c>
      <c r="BT6" s="490"/>
      <c r="BU6" s="491"/>
      <c r="BV6" s="488">
        <v>8</v>
      </c>
      <c r="BW6" s="489">
        <v>4</v>
      </c>
      <c r="BX6" s="490"/>
      <c r="BY6" s="491"/>
      <c r="BZ6" s="488">
        <v>8</v>
      </c>
      <c r="CA6" s="489">
        <v>2</v>
      </c>
      <c r="CB6" s="490"/>
      <c r="CC6" s="491"/>
      <c r="CD6" s="356"/>
      <c r="CE6" s="484"/>
      <c r="CF6" s="485"/>
      <c r="CG6" s="327"/>
      <c r="CH6" s="488">
        <v>8</v>
      </c>
      <c r="CI6" s="489">
        <v>4</v>
      </c>
      <c r="CJ6" s="490"/>
      <c r="CK6" s="491"/>
      <c r="CL6" s="488">
        <v>7</v>
      </c>
      <c r="CM6" s="489">
        <v>5</v>
      </c>
      <c r="CN6" s="490"/>
      <c r="CO6" s="491"/>
      <c r="CP6" s="488">
        <v>7</v>
      </c>
      <c r="CQ6" s="489">
        <v>3</v>
      </c>
      <c r="CR6" s="490"/>
      <c r="CS6" s="491"/>
      <c r="CT6" s="488">
        <v>6</v>
      </c>
      <c r="CU6" s="489">
        <v>3</v>
      </c>
      <c r="CV6" s="490"/>
      <c r="CW6" s="491"/>
      <c r="CX6" s="488">
        <v>8</v>
      </c>
      <c r="CY6" s="489">
        <v>4</v>
      </c>
      <c r="CZ6" s="490"/>
      <c r="DA6" s="491"/>
      <c r="DB6" s="488">
        <v>8</v>
      </c>
      <c r="DC6" s="489">
        <v>2</v>
      </c>
      <c r="DD6" s="490"/>
      <c r="DE6" s="491"/>
      <c r="DF6" s="488">
        <v>1</v>
      </c>
      <c r="DG6" s="489"/>
      <c r="DH6" s="490"/>
      <c r="DI6" s="491"/>
      <c r="DJ6" s="488">
        <v>1</v>
      </c>
      <c r="DK6" s="489"/>
      <c r="DL6" s="490"/>
      <c r="DM6" s="491"/>
      <c r="DN6" s="488">
        <v>1</v>
      </c>
      <c r="DO6" s="489"/>
      <c r="DP6" s="490"/>
      <c r="DQ6" s="491"/>
      <c r="DR6" s="488">
        <v>2</v>
      </c>
      <c r="DS6" s="489"/>
      <c r="DT6" s="490"/>
      <c r="DU6" s="491"/>
      <c r="DV6" s="488">
        <v>2</v>
      </c>
      <c r="DW6" s="489"/>
      <c r="DX6" s="490"/>
      <c r="DY6" s="491"/>
      <c r="DZ6" s="247">
        <f t="shared" si="0"/>
        <v>190</v>
      </c>
      <c r="EA6" s="248">
        <f t="shared" si="0"/>
        <v>56</v>
      </c>
      <c r="EB6" s="248">
        <f t="shared" si="0"/>
        <v>5</v>
      </c>
      <c r="EC6" s="249">
        <f t="shared" si="0"/>
        <v>3</v>
      </c>
      <c r="ED6" s="91"/>
    </row>
    <row r="7" spans="1:134" s="83" customFormat="1" ht="22.5" customHeight="1" thickBot="1" x14ac:dyDescent="0.3">
      <c r="A7" s="368"/>
      <c r="B7" s="774" t="s">
        <v>1537</v>
      </c>
      <c r="C7" s="774"/>
      <c r="D7" s="774"/>
      <c r="E7" s="280"/>
      <c r="F7" s="182"/>
      <c r="G7" s="182"/>
      <c r="H7" s="227"/>
      <c r="I7" s="182"/>
      <c r="J7" s="182"/>
      <c r="K7" s="182"/>
      <c r="L7" s="227"/>
      <c r="M7" s="182"/>
      <c r="N7" s="182"/>
      <c r="O7" s="182"/>
      <c r="P7" s="227"/>
      <c r="Q7" s="182"/>
      <c r="R7" s="182"/>
      <c r="S7" s="182"/>
      <c r="T7" s="227"/>
      <c r="U7" s="182"/>
      <c r="V7" s="182"/>
      <c r="W7" s="182"/>
      <c r="X7" s="227"/>
      <c r="Y7" s="182"/>
      <c r="Z7" s="182"/>
      <c r="AA7" s="182"/>
      <c r="AB7" s="227"/>
      <c r="AC7" s="182"/>
      <c r="AD7" s="182"/>
      <c r="AE7" s="182"/>
      <c r="AF7" s="227"/>
      <c r="AG7" s="182"/>
      <c r="AH7" s="182"/>
      <c r="AI7" s="182"/>
      <c r="AJ7" s="227"/>
      <c r="AK7" s="182"/>
      <c r="AL7" s="182"/>
      <c r="AM7" s="182"/>
      <c r="AN7" s="227"/>
      <c r="AO7" s="182"/>
      <c r="AP7" s="182"/>
      <c r="AQ7" s="182"/>
      <c r="AR7" s="227"/>
      <c r="AS7" s="182"/>
      <c r="AT7" s="182"/>
      <c r="AU7" s="182"/>
      <c r="AV7" s="227"/>
      <c r="AW7" s="182"/>
      <c r="AX7" s="182"/>
      <c r="AY7" s="182"/>
      <c r="AZ7" s="227"/>
      <c r="BA7" s="182"/>
      <c r="BB7" s="559"/>
      <c r="BC7" s="559"/>
      <c r="BD7" s="559"/>
      <c r="BE7" s="559"/>
      <c r="BF7" s="182"/>
      <c r="BG7" s="182"/>
      <c r="BH7" s="227"/>
      <c r="BI7" s="182"/>
      <c r="BJ7" s="182"/>
      <c r="BK7" s="182"/>
      <c r="BL7" s="227"/>
      <c r="BM7" s="182"/>
      <c r="BN7" s="182"/>
      <c r="BO7" s="182"/>
      <c r="BP7" s="227"/>
      <c r="BQ7" s="182"/>
      <c r="BR7" s="182"/>
      <c r="BS7" s="182"/>
      <c r="BT7" s="227"/>
      <c r="BU7" s="182"/>
      <c r="BV7" s="182"/>
      <c r="BW7" s="182"/>
      <c r="BX7" s="227"/>
      <c r="BY7" s="182"/>
      <c r="BZ7" s="182"/>
      <c r="CA7" s="182"/>
      <c r="CB7" s="227"/>
      <c r="CC7" s="182"/>
      <c r="CD7" s="559"/>
      <c r="CE7" s="559"/>
      <c r="CF7" s="559"/>
      <c r="CG7" s="559"/>
      <c r="CH7" s="182"/>
      <c r="CI7" s="182"/>
      <c r="CJ7" s="227"/>
      <c r="CK7" s="182"/>
      <c r="CL7" s="182"/>
      <c r="CM7" s="182"/>
      <c r="CN7" s="227"/>
      <c r="CO7" s="182"/>
      <c r="CP7" s="182"/>
      <c r="CQ7" s="182"/>
      <c r="CR7" s="227"/>
      <c r="CS7" s="182"/>
      <c r="CT7" s="182"/>
      <c r="CU7" s="182"/>
      <c r="CV7" s="227"/>
      <c r="CW7" s="182"/>
      <c r="CX7" s="182"/>
      <c r="CY7" s="182"/>
      <c r="CZ7" s="227"/>
      <c r="DA7" s="182"/>
      <c r="DB7" s="182"/>
      <c r="DC7" s="182"/>
      <c r="DD7" s="227"/>
      <c r="DE7" s="182"/>
      <c r="DF7" s="182"/>
      <c r="DG7" s="182"/>
      <c r="DH7" s="227"/>
      <c r="DI7" s="182"/>
      <c r="DJ7" s="182"/>
      <c r="DK7" s="182"/>
      <c r="DL7" s="227"/>
      <c r="DM7" s="182"/>
      <c r="DN7" s="182"/>
      <c r="DO7" s="182"/>
      <c r="DP7" s="227"/>
      <c r="DQ7" s="182"/>
      <c r="DR7" s="182"/>
      <c r="DS7" s="182"/>
      <c r="DT7" s="227"/>
      <c r="DU7" s="182"/>
      <c r="DV7" s="182"/>
      <c r="DW7" s="182"/>
      <c r="DX7" s="227"/>
      <c r="DY7" s="182"/>
      <c r="DZ7" s="253"/>
      <c r="EA7" s="253"/>
      <c r="EB7" s="253"/>
      <c r="EC7" s="253"/>
      <c r="ED7" s="91"/>
    </row>
    <row r="8" spans="1:134" s="51" customFormat="1" ht="45" x14ac:dyDescent="0.2">
      <c r="A8" s="474">
        <v>1</v>
      </c>
      <c r="B8" s="475" t="s">
        <v>903</v>
      </c>
      <c r="C8" s="372" t="s">
        <v>178</v>
      </c>
      <c r="D8" s="373" t="s">
        <v>1538</v>
      </c>
      <c r="E8" s="271">
        <v>50</v>
      </c>
      <c r="F8" s="173">
        <v>4</v>
      </c>
      <c r="G8" s="174"/>
      <c r="H8" s="175"/>
      <c r="I8" s="176"/>
      <c r="J8" s="173">
        <v>4</v>
      </c>
      <c r="K8" s="174"/>
      <c r="L8" s="175"/>
      <c r="M8" s="176"/>
      <c r="N8" s="173">
        <v>5</v>
      </c>
      <c r="O8" s="174"/>
      <c r="P8" s="175"/>
      <c r="Q8" s="176"/>
      <c r="R8" s="173">
        <v>5</v>
      </c>
      <c r="S8" s="174"/>
      <c r="T8" s="175"/>
      <c r="U8" s="176"/>
      <c r="V8" s="173">
        <v>5</v>
      </c>
      <c r="W8" s="174"/>
      <c r="X8" s="175"/>
      <c r="Y8" s="176"/>
      <c r="Z8" s="173">
        <v>5</v>
      </c>
      <c r="AA8" s="174"/>
      <c r="AB8" s="175"/>
      <c r="AC8" s="176"/>
      <c r="AD8" s="173">
        <v>5</v>
      </c>
      <c r="AE8" s="174">
        <v>5</v>
      </c>
      <c r="AF8" s="175">
        <v>2</v>
      </c>
      <c r="AG8" s="176">
        <v>1</v>
      </c>
      <c r="AH8" s="173">
        <v>4</v>
      </c>
      <c r="AI8" s="174"/>
      <c r="AJ8" s="175"/>
      <c r="AK8" s="176"/>
      <c r="AL8" s="173">
        <v>5</v>
      </c>
      <c r="AM8" s="174"/>
      <c r="AN8" s="175"/>
      <c r="AO8" s="176"/>
      <c r="AP8" s="173">
        <v>5</v>
      </c>
      <c r="AQ8" s="174"/>
      <c r="AR8" s="175"/>
      <c r="AS8" s="176"/>
      <c r="AT8" s="173">
        <v>5</v>
      </c>
      <c r="AU8" s="174"/>
      <c r="AV8" s="175"/>
      <c r="AW8" s="176"/>
      <c r="AX8" s="173">
        <v>5</v>
      </c>
      <c r="AY8" s="174"/>
      <c r="AZ8" s="175"/>
      <c r="BA8" s="176"/>
      <c r="BB8" s="356"/>
      <c r="BC8" s="484"/>
      <c r="BD8" s="485"/>
      <c r="BE8" s="327"/>
      <c r="BF8" s="173">
        <v>5</v>
      </c>
      <c r="BG8" s="174">
        <v>2</v>
      </c>
      <c r="BH8" s="175"/>
      <c r="BI8" s="176"/>
      <c r="BJ8" s="173">
        <v>5</v>
      </c>
      <c r="BK8" s="174"/>
      <c r="BL8" s="175"/>
      <c r="BM8" s="176"/>
      <c r="BN8" s="173">
        <v>2</v>
      </c>
      <c r="BO8" s="174">
        <v>2</v>
      </c>
      <c r="BP8" s="175"/>
      <c r="BQ8" s="176"/>
      <c r="BR8" s="173">
        <v>5</v>
      </c>
      <c r="BS8" s="174">
        <v>3</v>
      </c>
      <c r="BT8" s="175"/>
      <c r="BU8" s="176"/>
      <c r="BV8" s="173">
        <v>3</v>
      </c>
      <c r="BW8" s="174">
        <v>2</v>
      </c>
      <c r="BX8" s="175"/>
      <c r="BY8" s="176"/>
      <c r="BZ8" s="173">
        <v>6</v>
      </c>
      <c r="CA8" s="174">
        <v>2</v>
      </c>
      <c r="CB8" s="175"/>
      <c r="CC8" s="176"/>
      <c r="CD8" s="356"/>
      <c r="CE8" s="484"/>
      <c r="CF8" s="485"/>
      <c r="CG8" s="327"/>
      <c r="CH8" s="173">
        <v>3</v>
      </c>
      <c r="CI8" s="174">
        <v>3</v>
      </c>
      <c r="CJ8" s="175"/>
      <c r="CK8" s="176"/>
      <c r="CL8" s="173">
        <v>1</v>
      </c>
      <c r="CM8" s="174">
        <v>2</v>
      </c>
      <c r="CN8" s="175"/>
      <c r="CO8" s="176"/>
      <c r="CP8" s="173">
        <v>3</v>
      </c>
      <c r="CQ8" s="174">
        <v>3</v>
      </c>
      <c r="CR8" s="175"/>
      <c r="CS8" s="176"/>
      <c r="CT8" s="173">
        <v>2</v>
      </c>
      <c r="CU8" s="174">
        <v>1</v>
      </c>
      <c r="CV8" s="175"/>
      <c r="CW8" s="176"/>
      <c r="CX8" s="214">
        <v>3</v>
      </c>
      <c r="CY8" s="386">
        <v>2</v>
      </c>
      <c r="CZ8" s="387"/>
      <c r="DA8" s="213"/>
      <c r="DB8" s="214"/>
      <c r="DC8" s="386">
        <v>1</v>
      </c>
      <c r="DD8" s="387"/>
      <c r="DE8" s="213"/>
      <c r="DF8" s="214"/>
      <c r="DG8" s="386">
        <v>3</v>
      </c>
      <c r="DH8" s="387"/>
      <c r="DI8" s="213"/>
      <c r="DJ8" s="214"/>
      <c r="DK8" s="386">
        <v>3</v>
      </c>
      <c r="DL8" s="387"/>
      <c r="DM8" s="213"/>
      <c r="DN8" s="214"/>
      <c r="DO8" s="386">
        <v>2</v>
      </c>
      <c r="DP8" s="387"/>
      <c r="DQ8" s="213"/>
      <c r="DR8" s="214"/>
      <c r="DS8" s="386">
        <v>4</v>
      </c>
      <c r="DT8" s="387"/>
      <c r="DU8" s="213"/>
      <c r="DV8" s="214"/>
      <c r="DW8" s="386">
        <v>3</v>
      </c>
      <c r="DX8" s="387"/>
      <c r="DY8" s="213"/>
      <c r="DZ8" s="276">
        <f t="shared" ref="DZ8:EC71" si="1">F8+J8+N8+R8+V8+Z8+AD8+AH8+AL8+AP8+AT8+AX8+BB8+BF8+BJ8+BN8+BR8+BV8+BZ8+CD8+CH8+CL8+CP8+CT8+CX8+DB8+DF8+DJ8+DN8+DR8+DV8</f>
        <v>95</v>
      </c>
      <c r="EA8" s="277">
        <f t="shared" si="1"/>
        <v>43</v>
      </c>
      <c r="EB8" s="277">
        <f t="shared" si="1"/>
        <v>2</v>
      </c>
      <c r="EC8" s="278">
        <f t="shared" si="1"/>
        <v>1</v>
      </c>
      <c r="ED8" s="97"/>
    </row>
    <row r="9" spans="1:134" s="51" customFormat="1" ht="45" x14ac:dyDescent="0.2">
      <c r="A9" s="476">
        <v>2</v>
      </c>
      <c r="B9" s="437" t="s">
        <v>2013</v>
      </c>
      <c r="C9" s="454" t="s">
        <v>2014</v>
      </c>
      <c r="D9" s="351" t="s">
        <v>2015</v>
      </c>
      <c r="E9" s="271">
        <v>50</v>
      </c>
      <c r="F9" s="214"/>
      <c r="G9" s="386">
        <v>3</v>
      </c>
      <c r="H9" s="387"/>
      <c r="I9" s="213"/>
      <c r="J9" s="214"/>
      <c r="K9" s="386">
        <v>4</v>
      </c>
      <c r="L9" s="387"/>
      <c r="M9" s="213"/>
      <c r="N9" s="214">
        <v>5</v>
      </c>
      <c r="O9" s="386"/>
      <c r="P9" s="387"/>
      <c r="Q9" s="213"/>
      <c r="R9" s="214">
        <v>5</v>
      </c>
      <c r="S9" s="386"/>
      <c r="T9" s="387"/>
      <c r="U9" s="213"/>
      <c r="V9" s="214">
        <v>4</v>
      </c>
      <c r="W9" s="386">
        <v>1</v>
      </c>
      <c r="X9" s="387"/>
      <c r="Y9" s="213"/>
      <c r="Z9" s="214">
        <v>4</v>
      </c>
      <c r="AA9" s="386">
        <v>1</v>
      </c>
      <c r="AB9" s="387"/>
      <c r="AC9" s="213"/>
      <c r="AD9" s="214">
        <v>5</v>
      </c>
      <c r="AE9" s="386">
        <v>5</v>
      </c>
      <c r="AF9" s="387">
        <v>2</v>
      </c>
      <c r="AG9" s="213"/>
      <c r="AH9" s="214">
        <v>4</v>
      </c>
      <c r="AI9" s="386">
        <v>1</v>
      </c>
      <c r="AJ9" s="387"/>
      <c r="AK9" s="213"/>
      <c r="AL9" s="214">
        <v>4</v>
      </c>
      <c r="AM9" s="386">
        <v>1</v>
      </c>
      <c r="AN9" s="387"/>
      <c r="AO9" s="213"/>
      <c r="AP9" s="214">
        <v>4</v>
      </c>
      <c r="AQ9" s="386"/>
      <c r="AR9" s="387"/>
      <c r="AS9" s="213"/>
      <c r="AT9" s="214">
        <v>4</v>
      </c>
      <c r="AU9" s="386">
        <v>1</v>
      </c>
      <c r="AV9" s="387"/>
      <c r="AW9" s="213"/>
      <c r="AX9" s="214">
        <v>4</v>
      </c>
      <c r="AY9" s="386">
        <v>1</v>
      </c>
      <c r="AZ9" s="387"/>
      <c r="BA9" s="213"/>
      <c r="BB9" s="356"/>
      <c r="BC9" s="484"/>
      <c r="BD9" s="485"/>
      <c r="BE9" s="327"/>
      <c r="BF9" s="214">
        <v>4</v>
      </c>
      <c r="BG9" s="386">
        <v>1</v>
      </c>
      <c r="BH9" s="387"/>
      <c r="BI9" s="213"/>
      <c r="BJ9" s="214">
        <v>4</v>
      </c>
      <c r="BK9" s="386">
        <v>1</v>
      </c>
      <c r="BL9" s="387"/>
      <c r="BM9" s="213"/>
      <c r="BN9" s="214">
        <v>2</v>
      </c>
      <c r="BO9" s="386">
        <v>2</v>
      </c>
      <c r="BP9" s="387"/>
      <c r="BQ9" s="213"/>
      <c r="BR9" s="214">
        <v>4</v>
      </c>
      <c r="BS9" s="386">
        <v>1</v>
      </c>
      <c r="BT9" s="387"/>
      <c r="BU9" s="213"/>
      <c r="BV9" s="214">
        <v>2</v>
      </c>
      <c r="BW9" s="386">
        <v>2</v>
      </c>
      <c r="BX9" s="387"/>
      <c r="BY9" s="213"/>
      <c r="BZ9" s="214">
        <v>2</v>
      </c>
      <c r="CA9" s="386">
        <v>2</v>
      </c>
      <c r="CB9" s="387"/>
      <c r="CC9" s="213"/>
      <c r="CD9" s="356"/>
      <c r="CE9" s="484"/>
      <c r="CF9" s="485"/>
      <c r="CG9" s="327"/>
      <c r="CH9" s="214">
        <v>2</v>
      </c>
      <c r="CI9" s="386">
        <v>2</v>
      </c>
      <c r="CJ9" s="387"/>
      <c r="CK9" s="213"/>
      <c r="CL9" s="214">
        <v>3</v>
      </c>
      <c r="CM9" s="386">
        <v>2</v>
      </c>
      <c r="CN9" s="387"/>
      <c r="CO9" s="213"/>
      <c r="CP9" s="214">
        <v>3</v>
      </c>
      <c r="CQ9" s="386">
        <v>2</v>
      </c>
      <c r="CR9" s="387"/>
      <c r="CS9" s="213"/>
      <c r="CT9" s="214">
        <v>3</v>
      </c>
      <c r="CU9" s="386">
        <v>1</v>
      </c>
      <c r="CV9" s="387"/>
      <c r="CW9" s="213"/>
      <c r="CX9" s="214">
        <v>3</v>
      </c>
      <c r="CY9" s="386">
        <v>2</v>
      </c>
      <c r="CZ9" s="387"/>
      <c r="DA9" s="213"/>
      <c r="DB9" s="214">
        <v>4</v>
      </c>
      <c r="DC9" s="386"/>
      <c r="DD9" s="387"/>
      <c r="DE9" s="213"/>
      <c r="DF9" s="214">
        <v>1</v>
      </c>
      <c r="DG9" s="386">
        <v>1</v>
      </c>
      <c r="DH9" s="387"/>
      <c r="DI9" s="213"/>
      <c r="DJ9" s="214">
        <v>1</v>
      </c>
      <c r="DK9" s="386">
        <v>1</v>
      </c>
      <c r="DL9" s="387"/>
      <c r="DM9" s="213"/>
      <c r="DN9" s="214">
        <v>1</v>
      </c>
      <c r="DO9" s="386">
        <v>1</v>
      </c>
      <c r="DP9" s="387"/>
      <c r="DQ9" s="213"/>
      <c r="DR9" s="214">
        <v>3</v>
      </c>
      <c r="DS9" s="386">
        <v>1</v>
      </c>
      <c r="DT9" s="387"/>
      <c r="DU9" s="213"/>
      <c r="DV9" s="214"/>
      <c r="DW9" s="386">
        <v>1</v>
      </c>
      <c r="DX9" s="387"/>
      <c r="DY9" s="213"/>
      <c r="DZ9" s="244">
        <f t="shared" si="1"/>
        <v>85</v>
      </c>
      <c r="EA9" s="277">
        <f t="shared" si="1"/>
        <v>41</v>
      </c>
      <c r="EB9" s="277">
        <f t="shared" si="1"/>
        <v>2</v>
      </c>
      <c r="EC9" s="278">
        <f t="shared" si="1"/>
        <v>0</v>
      </c>
      <c r="ED9" s="97"/>
    </row>
    <row r="10" spans="1:134" s="51" customFormat="1" ht="60.75" thickBot="1" x14ac:dyDescent="0.25">
      <c r="A10" s="476">
        <v>3</v>
      </c>
      <c r="B10" s="437" t="s">
        <v>912</v>
      </c>
      <c r="C10" s="454" t="s">
        <v>190</v>
      </c>
      <c r="D10" s="351" t="s">
        <v>2574</v>
      </c>
      <c r="E10" s="271">
        <v>50</v>
      </c>
      <c r="F10" s="214">
        <v>4</v>
      </c>
      <c r="G10" s="386"/>
      <c r="H10" s="387"/>
      <c r="I10" s="213"/>
      <c r="J10" s="214">
        <v>5</v>
      </c>
      <c r="K10" s="386"/>
      <c r="L10" s="387"/>
      <c r="M10" s="213"/>
      <c r="N10" s="214">
        <v>5</v>
      </c>
      <c r="O10" s="386"/>
      <c r="P10" s="387"/>
      <c r="Q10" s="213"/>
      <c r="R10" s="214">
        <v>5</v>
      </c>
      <c r="S10" s="386"/>
      <c r="T10" s="387"/>
      <c r="U10" s="213"/>
      <c r="V10" s="214">
        <v>4</v>
      </c>
      <c r="W10" s="386">
        <v>1</v>
      </c>
      <c r="X10" s="387"/>
      <c r="Y10" s="213"/>
      <c r="Z10" s="214">
        <v>4</v>
      </c>
      <c r="AA10" s="386">
        <v>1</v>
      </c>
      <c r="AB10" s="387"/>
      <c r="AC10" s="213"/>
      <c r="AD10" s="214">
        <v>5</v>
      </c>
      <c r="AE10" s="386">
        <v>5</v>
      </c>
      <c r="AF10" s="387">
        <v>2</v>
      </c>
      <c r="AG10" s="213">
        <v>1</v>
      </c>
      <c r="AH10" s="214">
        <v>4</v>
      </c>
      <c r="AI10" s="386">
        <v>1</v>
      </c>
      <c r="AJ10" s="387"/>
      <c r="AK10" s="213"/>
      <c r="AL10" s="214">
        <v>4</v>
      </c>
      <c r="AM10" s="386">
        <v>1</v>
      </c>
      <c r="AN10" s="387"/>
      <c r="AO10" s="213"/>
      <c r="AP10" s="214">
        <v>4</v>
      </c>
      <c r="AQ10" s="386">
        <v>1</v>
      </c>
      <c r="AR10" s="387"/>
      <c r="AS10" s="213"/>
      <c r="AT10" s="214">
        <v>4</v>
      </c>
      <c r="AU10" s="386">
        <v>1</v>
      </c>
      <c r="AV10" s="387"/>
      <c r="AW10" s="213"/>
      <c r="AX10" s="214">
        <v>4</v>
      </c>
      <c r="AY10" s="386">
        <v>1</v>
      </c>
      <c r="AZ10" s="387"/>
      <c r="BA10" s="213"/>
      <c r="BB10" s="356"/>
      <c r="BC10" s="484"/>
      <c r="BD10" s="485"/>
      <c r="BE10" s="327"/>
      <c r="BF10" s="214">
        <v>4</v>
      </c>
      <c r="BG10" s="386">
        <v>1</v>
      </c>
      <c r="BH10" s="387"/>
      <c r="BI10" s="213"/>
      <c r="BJ10" s="214">
        <v>4</v>
      </c>
      <c r="BK10" s="386">
        <v>1</v>
      </c>
      <c r="BL10" s="387"/>
      <c r="BM10" s="213"/>
      <c r="BN10" s="214">
        <v>1</v>
      </c>
      <c r="BO10" s="386">
        <v>1</v>
      </c>
      <c r="BP10" s="387"/>
      <c r="BQ10" s="213"/>
      <c r="BR10" s="214">
        <v>5</v>
      </c>
      <c r="BS10" s="386">
        <v>2</v>
      </c>
      <c r="BT10" s="387"/>
      <c r="BU10" s="213"/>
      <c r="BV10" s="214">
        <v>2</v>
      </c>
      <c r="BW10" s="386">
        <v>2</v>
      </c>
      <c r="BX10" s="387"/>
      <c r="BY10" s="213"/>
      <c r="BZ10" s="214">
        <v>4</v>
      </c>
      <c r="CA10" s="386">
        <v>1</v>
      </c>
      <c r="CB10" s="387"/>
      <c r="CC10" s="213"/>
      <c r="CD10" s="356"/>
      <c r="CE10" s="484"/>
      <c r="CF10" s="485"/>
      <c r="CG10" s="327"/>
      <c r="CH10" s="214">
        <v>3</v>
      </c>
      <c r="CI10" s="386">
        <v>2</v>
      </c>
      <c r="CJ10" s="387"/>
      <c r="CK10" s="213"/>
      <c r="CL10" s="214">
        <v>3</v>
      </c>
      <c r="CM10" s="386">
        <v>2</v>
      </c>
      <c r="CN10" s="387"/>
      <c r="CO10" s="213"/>
      <c r="CP10" s="214">
        <v>5</v>
      </c>
      <c r="CQ10" s="386">
        <v>2</v>
      </c>
      <c r="CR10" s="387">
        <v>1</v>
      </c>
      <c r="CS10" s="213"/>
      <c r="CT10" s="214">
        <v>4</v>
      </c>
      <c r="CU10" s="386"/>
      <c r="CV10" s="387"/>
      <c r="CW10" s="213"/>
      <c r="CX10" s="214">
        <v>4</v>
      </c>
      <c r="CY10" s="386">
        <v>1</v>
      </c>
      <c r="CZ10" s="387"/>
      <c r="DA10" s="213"/>
      <c r="DB10" s="214">
        <v>4</v>
      </c>
      <c r="DC10" s="386"/>
      <c r="DD10" s="387"/>
      <c r="DE10" s="213"/>
      <c r="DF10" s="214">
        <v>3</v>
      </c>
      <c r="DG10" s="386"/>
      <c r="DH10" s="387"/>
      <c r="DI10" s="213"/>
      <c r="DJ10" s="214">
        <v>3</v>
      </c>
      <c r="DK10" s="386"/>
      <c r="DL10" s="387"/>
      <c r="DM10" s="213"/>
      <c r="DN10" s="214">
        <v>3</v>
      </c>
      <c r="DO10" s="386"/>
      <c r="DP10" s="387"/>
      <c r="DQ10" s="213"/>
      <c r="DR10" s="214"/>
      <c r="DS10" s="386">
        <v>2</v>
      </c>
      <c r="DT10" s="387"/>
      <c r="DU10" s="213"/>
      <c r="DV10" s="214"/>
      <c r="DW10" s="386"/>
      <c r="DX10" s="387"/>
      <c r="DY10" s="213"/>
      <c r="DZ10" s="244">
        <f t="shared" si="1"/>
        <v>104</v>
      </c>
      <c r="EA10" s="277">
        <f t="shared" si="1"/>
        <v>29</v>
      </c>
      <c r="EB10" s="277">
        <f t="shared" si="1"/>
        <v>3</v>
      </c>
      <c r="EC10" s="278">
        <f t="shared" si="1"/>
        <v>1</v>
      </c>
      <c r="ED10" s="97"/>
    </row>
    <row r="11" spans="1:134" s="61" customFormat="1" ht="60" x14ac:dyDescent="0.2">
      <c r="A11" s="476">
        <v>4</v>
      </c>
      <c r="B11" s="437" t="s">
        <v>904</v>
      </c>
      <c r="C11" s="454" t="s">
        <v>905</v>
      </c>
      <c r="D11" s="351" t="s">
        <v>1539</v>
      </c>
      <c r="E11" s="272">
        <v>22</v>
      </c>
      <c r="F11" s="214">
        <v>2</v>
      </c>
      <c r="G11" s="386"/>
      <c r="H11" s="387"/>
      <c r="I11" s="213"/>
      <c r="J11" s="214">
        <v>2</v>
      </c>
      <c r="K11" s="386"/>
      <c r="L11" s="387"/>
      <c r="M11" s="213"/>
      <c r="N11" s="214"/>
      <c r="O11" s="386">
        <v>1</v>
      </c>
      <c r="P11" s="387"/>
      <c r="Q11" s="213"/>
      <c r="R11" s="214"/>
      <c r="S11" s="386">
        <v>1</v>
      </c>
      <c r="T11" s="387"/>
      <c r="U11" s="213"/>
      <c r="V11" s="214">
        <v>2</v>
      </c>
      <c r="W11" s="386"/>
      <c r="X11" s="387"/>
      <c r="Y11" s="213"/>
      <c r="Z11" s="214">
        <v>2</v>
      </c>
      <c r="AA11" s="386"/>
      <c r="AB11" s="387"/>
      <c r="AC11" s="213"/>
      <c r="AD11" s="214"/>
      <c r="AE11" s="386">
        <v>1</v>
      </c>
      <c r="AF11" s="387"/>
      <c r="AG11" s="213"/>
      <c r="AH11" s="214"/>
      <c r="AI11" s="386">
        <v>1</v>
      </c>
      <c r="AJ11" s="387"/>
      <c r="AK11" s="213"/>
      <c r="AL11" s="214">
        <v>2</v>
      </c>
      <c r="AM11" s="386"/>
      <c r="AN11" s="387"/>
      <c r="AO11" s="213"/>
      <c r="AP11" s="214">
        <v>2</v>
      </c>
      <c r="AQ11" s="386"/>
      <c r="AR11" s="387"/>
      <c r="AS11" s="213"/>
      <c r="AT11" s="214">
        <v>2</v>
      </c>
      <c r="AU11" s="386"/>
      <c r="AV11" s="387"/>
      <c r="AW11" s="213"/>
      <c r="AX11" s="214">
        <v>2</v>
      </c>
      <c r="AY11" s="386"/>
      <c r="AZ11" s="387"/>
      <c r="BA11" s="213"/>
      <c r="BB11" s="356"/>
      <c r="BC11" s="484"/>
      <c r="BD11" s="485"/>
      <c r="BE11" s="327"/>
      <c r="BF11" s="214">
        <v>2</v>
      </c>
      <c r="BG11" s="386"/>
      <c r="BH11" s="387"/>
      <c r="BI11" s="213"/>
      <c r="BJ11" s="214">
        <v>2</v>
      </c>
      <c r="BK11" s="386"/>
      <c r="BL11" s="387"/>
      <c r="BM11" s="213"/>
      <c r="BN11" s="214">
        <v>2</v>
      </c>
      <c r="BO11" s="386">
        <v>1</v>
      </c>
      <c r="BP11" s="387"/>
      <c r="BQ11" s="213"/>
      <c r="BR11" s="214">
        <v>2</v>
      </c>
      <c r="BS11" s="386"/>
      <c r="BT11" s="387"/>
      <c r="BU11" s="213"/>
      <c r="BV11" s="214">
        <v>1</v>
      </c>
      <c r="BW11" s="386"/>
      <c r="BX11" s="387"/>
      <c r="BY11" s="213"/>
      <c r="BZ11" s="214"/>
      <c r="CA11" s="386"/>
      <c r="CB11" s="387"/>
      <c r="CC11" s="213"/>
      <c r="CD11" s="356"/>
      <c r="CE11" s="484"/>
      <c r="CF11" s="485"/>
      <c r="CG11" s="327"/>
      <c r="CH11" s="214"/>
      <c r="CI11" s="386">
        <v>1</v>
      </c>
      <c r="CJ11" s="387"/>
      <c r="CK11" s="213"/>
      <c r="CL11" s="214">
        <v>1</v>
      </c>
      <c r="CM11" s="386"/>
      <c r="CN11" s="387"/>
      <c r="CO11" s="213"/>
      <c r="CP11" s="214"/>
      <c r="CQ11" s="386">
        <v>1</v>
      </c>
      <c r="CR11" s="387"/>
      <c r="CS11" s="213"/>
      <c r="CT11" s="214">
        <v>1</v>
      </c>
      <c r="CU11" s="386"/>
      <c r="CV11" s="387"/>
      <c r="CW11" s="213"/>
      <c r="CX11" s="214">
        <v>2</v>
      </c>
      <c r="CY11" s="386"/>
      <c r="CZ11" s="387"/>
      <c r="DA11" s="213"/>
      <c r="DB11" s="214"/>
      <c r="DC11" s="386"/>
      <c r="DD11" s="387"/>
      <c r="DE11" s="213"/>
      <c r="DF11" s="214">
        <v>1</v>
      </c>
      <c r="DG11" s="386"/>
      <c r="DH11" s="387"/>
      <c r="DI11" s="213"/>
      <c r="DJ11" s="214">
        <v>1</v>
      </c>
      <c r="DK11" s="386"/>
      <c r="DL11" s="387"/>
      <c r="DM11" s="213"/>
      <c r="DN11" s="214">
        <v>1</v>
      </c>
      <c r="DO11" s="386"/>
      <c r="DP11" s="387"/>
      <c r="DQ11" s="213"/>
      <c r="DR11" s="214">
        <v>2</v>
      </c>
      <c r="DS11" s="386"/>
      <c r="DT11" s="387"/>
      <c r="DU11" s="213"/>
      <c r="DV11" s="214">
        <v>2</v>
      </c>
      <c r="DW11" s="386"/>
      <c r="DX11" s="387"/>
      <c r="DY11" s="213"/>
      <c r="DZ11" s="244">
        <f t="shared" si="1"/>
        <v>36</v>
      </c>
      <c r="EA11" s="277">
        <f t="shared" si="1"/>
        <v>7</v>
      </c>
      <c r="EB11" s="277">
        <f t="shared" si="1"/>
        <v>0</v>
      </c>
      <c r="EC11" s="278">
        <f t="shared" si="1"/>
        <v>0</v>
      </c>
      <c r="ED11" s="97"/>
    </row>
    <row r="12" spans="1:134" s="62" customFormat="1" ht="30.75" thickBot="1" x14ac:dyDescent="0.25">
      <c r="A12" s="476">
        <v>5</v>
      </c>
      <c r="B12" s="437" t="s">
        <v>906</v>
      </c>
      <c r="C12" s="454" t="s">
        <v>184</v>
      </c>
      <c r="D12" s="351" t="s">
        <v>1540</v>
      </c>
      <c r="E12" s="272">
        <v>20</v>
      </c>
      <c r="F12" s="214">
        <v>1</v>
      </c>
      <c r="G12" s="386"/>
      <c r="H12" s="387"/>
      <c r="I12" s="213"/>
      <c r="J12" s="214">
        <v>1</v>
      </c>
      <c r="K12" s="386"/>
      <c r="L12" s="387"/>
      <c r="M12" s="213"/>
      <c r="N12" s="214">
        <v>1</v>
      </c>
      <c r="O12" s="386"/>
      <c r="P12" s="387"/>
      <c r="Q12" s="213"/>
      <c r="R12" s="214">
        <v>1</v>
      </c>
      <c r="S12" s="386"/>
      <c r="T12" s="387"/>
      <c r="U12" s="213"/>
      <c r="V12" s="214"/>
      <c r="W12" s="386">
        <v>1</v>
      </c>
      <c r="X12" s="387"/>
      <c r="Y12" s="213"/>
      <c r="Z12" s="214"/>
      <c r="AA12" s="386">
        <v>1</v>
      </c>
      <c r="AB12" s="387"/>
      <c r="AC12" s="213"/>
      <c r="AD12" s="214">
        <v>1</v>
      </c>
      <c r="AE12" s="386"/>
      <c r="AF12" s="387"/>
      <c r="AG12" s="213"/>
      <c r="AH12" s="214">
        <v>1</v>
      </c>
      <c r="AI12" s="386"/>
      <c r="AJ12" s="387"/>
      <c r="AK12" s="213"/>
      <c r="AL12" s="214">
        <v>1</v>
      </c>
      <c r="AM12" s="386"/>
      <c r="AN12" s="387"/>
      <c r="AO12" s="213"/>
      <c r="AP12" s="214">
        <v>1</v>
      </c>
      <c r="AQ12" s="386"/>
      <c r="AR12" s="387"/>
      <c r="AS12" s="213"/>
      <c r="AT12" s="214"/>
      <c r="AU12" s="386">
        <v>1</v>
      </c>
      <c r="AV12" s="387"/>
      <c r="AW12" s="213"/>
      <c r="AX12" s="214"/>
      <c r="AY12" s="386">
        <v>1</v>
      </c>
      <c r="AZ12" s="387"/>
      <c r="BA12" s="213"/>
      <c r="BB12" s="356"/>
      <c r="BC12" s="484"/>
      <c r="BD12" s="485"/>
      <c r="BE12" s="327"/>
      <c r="BF12" s="214"/>
      <c r="BG12" s="386">
        <v>1</v>
      </c>
      <c r="BH12" s="387"/>
      <c r="BI12" s="213"/>
      <c r="BJ12" s="214"/>
      <c r="BK12" s="386">
        <v>1</v>
      </c>
      <c r="BL12" s="387"/>
      <c r="BM12" s="213"/>
      <c r="BN12" s="214">
        <v>3</v>
      </c>
      <c r="BO12" s="386"/>
      <c r="BP12" s="387"/>
      <c r="BQ12" s="213"/>
      <c r="BR12" s="214">
        <v>2</v>
      </c>
      <c r="BS12" s="386"/>
      <c r="BT12" s="387"/>
      <c r="BU12" s="213"/>
      <c r="BV12" s="214">
        <v>2</v>
      </c>
      <c r="BW12" s="386"/>
      <c r="BX12" s="387"/>
      <c r="BY12" s="213"/>
      <c r="BZ12" s="214">
        <v>5</v>
      </c>
      <c r="CA12" s="386"/>
      <c r="CB12" s="387"/>
      <c r="CC12" s="213"/>
      <c r="CD12" s="356"/>
      <c r="CE12" s="484"/>
      <c r="CF12" s="485"/>
      <c r="CG12" s="327"/>
      <c r="CH12" s="214"/>
      <c r="CI12" s="386">
        <v>2</v>
      </c>
      <c r="CJ12" s="387"/>
      <c r="CK12" s="213"/>
      <c r="CL12" s="214">
        <v>2</v>
      </c>
      <c r="CM12" s="386"/>
      <c r="CN12" s="387"/>
      <c r="CO12" s="213"/>
      <c r="CP12" s="214"/>
      <c r="CQ12" s="386">
        <v>2</v>
      </c>
      <c r="CR12" s="387"/>
      <c r="CS12" s="213"/>
      <c r="CT12" s="214">
        <v>1</v>
      </c>
      <c r="CU12" s="386"/>
      <c r="CV12" s="387"/>
      <c r="CW12" s="213"/>
      <c r="CX12" s="214">
        <v>1</v>
      </c>
      <c r="CY12" s="386"/>
      <c r="CZ12" s="387"/>
      <c r="DA12" s="213"/>
      <c r="DB12" s="214">
        <v>2</v>
      </c>
      <c r="DC12" s="386"/>
      <c r="DD12" s="387"/>
      <c r="DE12" s="213"/>
      <c r="DF12" s="214">
        <v>1</v>
      </c>
      <c r="DG12" s="386"/>
      <c r="DH12" s="387"/>
      <c r="DI12" s="213"/>
      <c r="DJ12" s="214">
        <v>1</v>
      </c>
      <c r="DK12" s="386"/>
      <c r="DL12" s="387"/>
      <c r="DM12" s="213"/>
      <c r="DN12" s="214">
        <v>1</v>
      </c>
      <c r="DO12" s="386"/>
      <c r="DP12" s="387"/>
      <c r="DQ12" s="213"/>
      <c r="DR12" s="214"/>
      <c r="DS12" s="386"/>
      <c r="DT12" s="387"/>
      <c r="DU12" s="213"/>
      <c r="DV12" s="214">
        <v>1</v>
      </c>
      <c r="DW12" s="386"/>
      <c r="DX12" s="387"/>
      <c r="DY12" s="213"/>
      <c r="DZ12" s="244">
        <f t="shared" si="1"/>
        <v>30</v>
      </c>
      <c r="EA12" s="277">
        <f t="shared" si="1"/>
        <v>10</v>
      </c>
      <c r="EB12" s="277">
        <f t="shared" si="1"/>
        <v>0</v>
      </c>
      <c r="EC12" s="278">
        <f t="shared" si="1"/>
        <v>0</v>
      </c>
      <c r="ED12" s="97"/>
    </row>
    <row r="13" spans="1:134" s="51" customFormat="1" ht="45" x14ac:dyDescent="0.2">
      <c r="A13" s="476">
        <v>6</v>
      </c>
      <c r="B13" s="437" t="s">
        <v>924</v>
      </c>
      <c r="C13" s="454" t="s">
        <v>925</v>
      </c>
      <c r="D13" s="351" t="s">
        <v>1553</v>
      </c>
      <c r="E13" s="272">
        <v>20</v>
      </c>
      <c r="F13" s="214"/>
      <c r="G13" s="386">
        <v>1</v>
      </c>
      <c r="H13" s="387"/>
      <c r="I13" s="213"/>
      <c r="J13" s="214"/>
      <c r="K13" s="386">
        <v>1</v>
      </c>
      <c r="L13" s="387"/>
      <c r="M13" s="213"/>
      <c r="N13" s="214">
        <v>1</v>
      </c>
      <c r="O13" s="386"/>
      <c r="P13" s="387"/>
      <c r="Q13" s="213"/>
      <c r="R13" s="214">
        <v>1</v>
      </c>
      <c r="S13" s="386"/>
      <c r="T13" s="387"/>
      <c r="U13" s="213"/>
      <c r="V13" s="214">
        <v>1</v>
      </c>
      <c r="W13" s="386"/>
      <c r="X13" s="387"/>
      <c r="Y13" s="213"/>
      <c r="Z13" s="214">
        <v>1</v>
      </c>
      <c r="AA13" s="386"/>
      <c r="AB13" s="387"/>
      <c r="AC13" s="213"/>
      <c r="AD13" s="214">
        <v>1</v>
      </c>
      <c r="AE13" s="386"/>
      <c r="AF13" s="387"/>
      <c r="AG13" s="213"/>
      <c r="AH13" s="214">
        <v>1</v>
      </c>
      <c r="AI13" s="386"/>
      <c r="AJ13" s="387"/>
      <c r="AK13" s="213"/>
      <c r="AL13" s="214"/>
      <c r="AM13" s="386">
        <v>2</v>
      </c>
      <c r="AN13" s="387"/>
      <c r="AO13" s="213"/>
      <c r="AP13" s="214"/>
      <c r="AQ13" s="386">
        <v>1</v>
      </c>
      <c r="AR13" s="387"/>
      <c r="AS13" s="213"/>
      <c r="AT13" s="214">
        <v>1</v>
      </c>
      <c r="AU13" s="386"/>
      <c r="AV13" s="387"/>
      <c r="AW13" s="213"/>
      <c r="AX13" s="214">
        <v>1</v>
      </c>
      <c r="AY13" s="386"/>
      <c r="AZ13" s="387"/>
      <c r="BA13" s="213"/>
      <c r="BB13" s="356"/>
      <c r="BC13" s="484"/>
      <c r="BD13" s="485"/>
      <c r="BE13" s="327"/>
      <c r="BF13" s="214">
        <v>1</v>
      </c>
      <c r="BG13" s="386"/>
      <c r="BH13" s="387"/>
      <c r="BI13" s="213"/>
      <c r="BJ13" s="214">
        <v>1</v>
      </c>
      <c r="BK13" s="386"/>
      <c r="BL13" s="387"/>
      <c r="BM13" s="213"/>
      <c r="BN13" s="214">
        <v>2</v>
      </c>
      <c r="BO13" s="386"/>
      <c r="BP13" s="387"/>
      <c r="BQ13" s="213"/>
      <c r="BR13" s="214"/>
      <c r="BS13" s="386">
        <v>1</v>
      </c>
      <c r="BT13" s="387"/>
      <c r="BU13" s="213"/>
      <c r="BV13" s="214">
        <v>1</v>
      </c>
      <c r="BW13" s="386"/>
      <c r="BX13" s="387"/>
      <c r="BY13" s="213"/>
      <c r="BZ13" s="214"/>
      <c r="CA13" s="386"/>
      <c r="CB13" s="387"/>
      <c r="CC13" s="213"/>
      <c r="CD13" s="356"/>
      <c r="CE13" s="484"/>
      <c r="CF13" s="485"/>
      <c r="CG13" s="327"/>
      <c r="CH13" s="214">
        <v>1</v>
      </c>
      <c r="CI13" s="386"/>
      <c r="CJ13" s="387"/>
      <c r="CK13" s="213"/>
      <c r="CL13" s="214"/>
      <c r="CM13" s="386">
        <v>1</v>
      </c>
      <c r="CN13" s="387"/>
      <c r="CO13" s="213"/>
      <c r="CP13" s="214">
        <v>1</v>
      </c>
      <c r="CQ13" s="386"/>
      <c r="CR13" s="387"/>
      <c r="CS13" s="213"/>
      <c r="CT13" s="214">
        <v>2</v>
      </c>
      <c r="CU13" s="386"/>
      <c r="CV13" s="387"/>
      <c r="CW13" s="213"/>
      <c r="CX13" s="214">
        <v>1</v>
      </c>
      <c r="CY13" s="386"/>
      <c r="CZ13" s="387"/>
      <c r="DA13" s="213"/>
      <c r="DB13" s="214"/>
      <c r="DC13" s="386"/>
      <c r="DD13" s="387"/>
      <c r="DE13" s="213"/>
      <c r="DF13" s="214">
        <v>2</v>
      </c>
      <c r="DG13" s="386"/>
      <c r="DH13" s="387"/>
      <c r="DI13" s="213"/>
      <c r="DJ13" s="214">
        <v>2</v>
      </c>
      <c r="DK13" s="386"/>
      <c r="DL13" s="387"/>
      <c r="DM13" s="213"/>
      <c r="DN13" s="214">
        <v>2</v>
      </c>
      <c r="DO13" s="386"/>
      <c r="DP13" s="387"/>
      <c r="DQ13" s="213"/>
      <c r="DR13" s="214"/>
      <c r="DS13" s="386">
        <v>1</v>
      </c>
      <c r="DT13" s="387"/>
      <c r="DU13" s="213"/>
      <c r="DV13" s="214"/>
      <c r="DW13" s="386">
        <v>1</v>
      </c>
      <c r="DX13" s="387"/>
      <c r="DY13" s="213"/>
      <c r="DZ13" s="244">
        <f t="shared" si="1"/>
        <v>24</v>
      </c>
      <c r="EA13" s="277">
        <f t="shared" si="1"/>
        <v>9</v>
      </c>
      <c r="EB13" s="277">
        <f t="shared" si="1"/>
        <v>0</v>
      </c>
      <c r="EC13" s="278">
        <f t="shared" si="1"/>
        <v>0</v>
      </c>
      <c r="ED13" s="97"/>
    </row>
    <row r="14" spans="1:134" s="51" customFormat="1" ht="45" x14ac:dyDescent="0.2">
      <c r="A14" s="476">
        <v>7</v>
      </c>
      <c r="B14" s="437" t="s">
        <v>907</v>
      </c>
      <c r="C14" s="454" t="s">
        <v>189</v>
      </c>
      <c r="D14" s="351" t="s">
        <v>1541</v>
      </c>
      <c r="E14" s="272">
        <v>20</v>
      </c>
      <c r="F14" s="214">
        <v>2</v>
      </c>
      <c r="G14" s="386"/>
      <c r="H14" s="387"/>
      <c r="I14" s="213"/>
      <c r="J14" s="214">
        <v>2</v>
      </c>
      <c r="K14" s="386"/>
      <c r="L14" s="387"/>
      <c r="M14" s="213"/>
      <c r="N14" s="214"/>
      <c r="O14" s="386">
        <v>2</v>
      </c>
      <c r="P14" s="387"/>
      <c r="Q14" s="213"/>
      <c r="R14" s="214"/>
      <c r="S14" s="386">
        <v>2</v>
      </c>
      <c r="T14" s="387"/>
      <c r="U14" s="213"/>
      <c r="V14" s="214">
        <v>2</v>
      </c>
      <c r="W14" s="386"/>
      <c r="X14" s="387"/>
      <c r="Y14" s="213"/>
      <c r="Z14" s="214">
        <v>2</v>
      </c>
      <c r="AA14" s="386"/>
      <c r="AB14" s="387"/>
      <c r="AC14" s="213"/>
      <c r="AD14" s="214"/>
      <c r="AE14" s="386">
        <v>1</v>
      </c>
      <c r="AF14" s="387"/>
      <c r="AG14" s="213"/>
      <c r="AH14" s="214"/>
      <c r="AI14" s="386">
        <v>2</v>
      </c>
      <c r="AJ14" s="387"/>
      <c r="AK14" s="213"/>
      <c r="AL14" s="214">
        <v>2</v>
      </c>
      <c r="AM14" s="386"/>
      <c r="AN14" s="387"/>
      <c r="AO14" s="213"/>
      <c r="AP14" s="214">
        <v>2</v>
      </c>
      <c r="AQ14" s="386"/>
      <c r="AR14" s="387"/>
      <c r="AS14" s="213"/>
      <c r="AT14" s="214">
        <v>2</v>
      </c>
      <c r="AU14" s="386"/>
      <c r="AV14" s="387"/>
      <c r="AW14" s="213"/>
      <c r="AX14" s="214">
        <v>2</v>
      </c>
      <c r="AY14" s="386"/>
      <c r="AZ14" s="387"/>
      <c r="BA14" s="213"/>
      <c r="BB14" s="356"/>
      <c r="BC14" s="484"/>
      <c r="BD14" s="485"/>
      <c r="BE14" s="327"/>
      <c r="BF14" s="214">
        <v>2</v>
      </c>
      <c r="BG14" s="386"/>
      <c r="BH14" s="387"/>
      <c r="BI14" s="213"/>
      <c r="BJ14" s="214">
        <v>2</v>
      </c>
      <c r="BK14" s="386"/>
      <c r="BL14" s="387"/>
      <c r="BM14" s="213"/>
      <c r="BN14" s="214"/>
      <c r="BO14" s="386">
        <v>1</v>
      </c>
      <c r="BP14" s="387"/>
      <c r="BQ14" s="213"/>
      <c r="BR14" s="214"/>
      <c r="BS14" s="386">
        <v>1</v>
      </c>
      <c r="BT14" s="387"/>
      <c r="BU14" s="213"/>
      <c r="BV14" s="214"/>
      <c r="BW14" s="386">
        <v>1</v>
      </c>
      <c r="BX14" s="387"/>
      <c r="BY14" s="213"/>
      <c r="BZ14" s="214"/>
      <c r="CA14" s="386">
        <v>1</v>
      </c>
      <c r="CB14" s="387"/>
      <c r="CC14" s="213"/>
      <c r="CD14" s="356"/>
      <c r="CE14" s="484"/>
      <c r="CF14" s="485"/>
      <c r="CG14" s="327"/>
      <c r="CH14" s="214">
        <v>2</v>
      </c>
      <c r="CI14" s="386"/>
      <c r="CJ14" s="387"/>
      <c r="CK14" s="213"/>
      <c r="CL14" s="214">
        <v>2</v>
      </c>
      <c r="CM14" s="386"/>
      <c r="CN14" s="387"/>
      <c r="CO14" s="213"/>
      <c r="CP14" s="214"/>
      <c r="CQ14" s="386">
        <v>1</v>
      </c>
      <c r="CR14" s="387"/>
      <c r="CS14" s="213"/>
      <c r="CT14" s="214">
        <v>2</v>
      </c>
      <c r="CU14" s="386">
        <v>1</v>
      </c>
      <c r="CV14" s="387"/>
      <c r="CW14" s="213"/>
      <c r="CX14" s="214">
        <v>1</v>
      </c>
      <c r="CY14" s="386"/>
      <c r="CZ14" s="387"/>
      <c r="DA14" s="213"/>
      <c r="DB14" s="214">
        <v>2</v>
      </c>
      <c r="DC14" s="386"/>
      <c r="DD14" s="387"/>
      <c r="DE14" s="213"/>
      <c r="DF14" s="214">
        <v>2</v>
      </c>
      <c r="DG14" s="386"/>
      <c r="DH14" s="387"/>
      <c r="DI14" s="213"/>
      <c r="DJ14" s="214">
        <v>2</v>
      </c>
      <c r="DK14" s="386"/>
      <c r="DL14" s="387"/>
      <c r="DM14" s="213"/>
      <c r="DN14" s="214">
        <v>2</v>
      </c>
      <c r="DO14" s="386"/>
      <c r="DP14" s="387"/>
      <c r="DQ14" s="213"/>
      <c r="DR14" s="214">
        <v>2</v>
      </c>
      <c r="DS14" s="386"/>
      <c r="DT14" s="387"/>
      <c r="DU14" s="213"/>
      <c r="DV14" s="214">
        <v>2</v>
      </c>
      <c r="DW14" s="386"/>
      <c r="DX14" s="387"/>
      <c r="DY14" s="213"/>
      <c r="DZ14" s="244">
        <f t="shared" si="1"/>
        <v>39</v>
      </c>
      <c r="EA14" s="277">
        <f t="shared" si="1"/>
        <v>13</v>
      </c>
      <c r="EB14" s="277">
        <f t="shared" si="1"/>
        <v>0</v>
      </c>
      <c r="EC14" s="278">
        <f t="shared" si="1"/>
        <v>0</v>
      </c>
      <c r="ED14" s="97"/>
    </row>
    <row r="15" spans="1:134" s="51" customFormat="1" ht="60" x14ac:dyDescent="0.2">
      <c r="A15" s="476">
        <v>8</v>
      </c>
      <c r="B15" s="437" t="s">
        <v>908</v>
      </c>
      <c r="C15" s="454" t="s">
        <v>1542</v>
      </c>
      <c r="D15" s="351" t="s">
        <v>1543</v>
      </c>
      <c r="E15" s="272">
        <v>15</v>
      </c>
      <c r="F15" s="214">
        <v>1</v>
      </c>
      <c r="G15" s="386"/>
      <c r="H15" s="387"/>
      <c r="I15" s="213"/>
      <c r="J15" s="214">
        <v>1</v>
      </c>
      <c r="K15" s="386"/>
      <c r="L15" s="387"/>
      <c r="M15" s="213"/>
      <c r="N15" s="214">
        <v>1</v>
      </c>
      <c r="O15" s="386"/>
      <c r="P15" s="387"/>
      <c r="Q15" s="213"/>
      <c r="R15" s="214">
        <v>1</v>
      </c>
      <c r="S15" s="386"/>
      <c r="T15" s="387"/>
      <c r="U15" s="213"/>
      <c r="V15" s="214"/>
      <c r="W15" s="386">
        <v>1</v>
      </c>
      <c r="X15" s="387"/>
      <c r="Y15" s="213"/>
      <c r="Z15" s="214"/>
      <c r="AA15" s="386">
        <v>1</v>
      </c>
      <c r="AB15" s="387"/>
      <c r="AC15" s="213"/>
      <c r="AD15" s="214">
        <v>1</v>
      </c>
      <c r="AE15" s="386"/>
      <c r="AF15" s="387"/>
      <c r="AG15" s="213"/>
      <c r="AH15" s="214">
        <v>1</v>
      </c>
      <c r="AI15" s="386"/>
      <c r="AJ15" s="387"/>
      <c r="AK15" s="213"/>
      <c r="AL15" s="214">
        <v>1</v>
      </c>
      <c r="AM15" s="386"/>
      <c r="AN15" s="387"/>
      <c r="AO15" s="213"/>
      <c r="AP15" s="214">
        <v>1</v>
      </c>
      <c r="AQ15" s="386"/>
      <c r="AR15" s="387"/>
      <c r="AS15" s="213"/>
      <c r="AT15" s="214"/>
      <c r="AU15" s="386">
        <v>1</v>
      </c>
      <c r="AV15" s="387"/>
      <c r="AW15" s="213"/>
      <c r="AX15" s="214"/>
      <c r="AY15" s="386">
        <v>1</v>
      </c>
      <c r="AZ15" s="387"/>
      <c r="BA15" s="213"/>
      <c r="BB15" s="356"/>
      <c r="BC15" s="484"/>
      <c r="BD15" s="485"/>
      <c r="BE15" s="327"/>
      <c r="BF15" s="214"/>
      <c r="BG15" s="386">
        <v>1</v>
      </c>
      <c r="BH15" s="387"/>
      <c r="BI15" s="213"/>
      <c r="BJ15" s="214"/>
      <c r="BK15" s="386">
        <v>1</v>
      </c>
      <c r="BL15" s="387"/>
      <c r="BM15" s="213"/>
      <c r="BN15" s="214">
        <v>6</v>
      </c>
      <c r="BO15" s="386"/>
      <c r="BP15" s="387"/>
      <c r="BQ15" s="213"/>
      <c r="BR15" s="214"/>
      <c r="BS15" s="386">
        <v>2</v>
      </c>
      <c r="BT15" s="387"/>
      <c r="BU15" s="213"/>
      <c r="BV15" s="214">
        <v>2</v>
      </c>
      <c r="BW15" s="386"/>
      <c r="BX15" s="387"/>
      <c r="BY15" s="213"/>
      <c r="BZ15" s="214">
        <v>2</v>
      </c>
      <c r="CA15" s="386"/>
      <c r="CB15" s="387"/>
      <c r="CC15" s="213"/>
      <c r="CD15" s="356"/>
      <c r="CE15" s="484"/>
      <c r="CF15" s="485"/>
      <c r="CG15" s="327"/>
      <c r="CH15" s="214"/>
      <c r="CI15" s="386">
        <v>1</v>
      </c>
      <c r="CJ15" s="387"/>
      <c r="CK15" s="213"/>
      <c r="CL15" s="214">
        <v>1</v>
      </c>
      <c r="CM15" s="386"/>
      <c r="CN15" s="387"/>
      <c r="CO15" s="213"/>
      <c r="CP15" s="214">
        <v>1</v>
      </c>
      <c r="CQ15" s="386"/>
      <c r="CR15" s="387"/>
      <c r="CS15" s="213"/>
      <c r="CT15" s="214"/>
      <c r="CU15" s="386"/>
      <c r="CV15" s="387"/>
      <c r="CW15" s="213"/>
      <c r="CX15" s="214"/>
      <c r="CY15" s="386">
        <v>1</v>
      </c>
      <c r="CZ15" s="387"/>
      <c r="DA15" s="213"/>
      <c r="DB15" s="214"/>
      <c r="DC15" s="386"/>
      <c r="DD15" s="387"/>
      <c r="DE15" s="213"/>
      <c r="DF15" s="214">
        <v>1</v>
      </c>
      <c r="DG15" s="386"/>
      <c r="DH15" s="387"/>
      <c r="DI15" s="213"/>
      <c r="DJ15" s="214">
        <v>1</v>
      </c>
      <c r="DK15" s="386"/>
      <c r="DL15" s="387"/>
      <c r="DM15" s="213"/>
      <c r="DN15" s="214">
        <v>1</v>
      </c>
      <c r="DO15" s="386"/>
      <c r="DP15" s="387"/>
      <c r="DQ15" s="213"/>
      <c r="DR15" s="214">
        <v>1</v>
      </c>
      <c r="DS15" s="386"/>
      <c r="DT15" s="387"/>
      <c r="DU15" s="213"/>
      <c r="DV15" s="214">
        <v>1</v>
      </c>
      <c r="DW15" s="386"/>
      <c r="DX15" s="387"/>
      <c r="DY15" s="213"/>
      <c r="DZ15" s="244">
        <f t="shared" si="1"/>
        <v>25</v>
      </c>
      <c r="EA15" s="277">
        <f t="shared" si="1"/>
        <v>10</v>
      </c>
      <c r="EB15" s="277">
        <f t="shared" si="1"/>
        <v>0</v>
      </c>
      <c r="EC15" s="278">
        <f t="shared" si="1"/>
        <v>0</v>
      </c>
      <c r="ED15" s="97"/>
    </row>
    <row r="16" spans="1:134" s="51" customFormat="1" ht="30" x14ac:dyDescent="0.2">
      <c r="A16" s="476">
        <v>9</v>
      </c>
      <c r="B16" s="437" t="s">
        <v>909</v>
      </c>
      <c r="C16" s="454" t="s">
        <v>910</v>
      </c>
      <c r="D16" s="351" t="s">
        <v>1544</v>
      </c>
      <c r="E16" s="272">
        <v>15</v>
      </c>
      <c r="F16" s="214"/>
      <c r="G16" s="386">
        <v>1</v>
      </c>
      <c r="H16" s="387"/>
      <c r="I16" s="213"/>
      <c r="J16" s="214"/>
      <c r="K16" s="386">
        <v>1</v>
      </c>
      <c r="L16" s="387"/>
      <c r="M16" s="213"/>
      <c r="N16" s="214">
        <v>1</v>
      </c>
      <c r="O16" s="386"/>
      <c r="P16" s="387"/>
      <c r="Q16" s="213"/>
      <c r="R16" s="214">
        <v>1</v>
      </c>
      <c r="S16" s="386"/>
      <c r="T16" s="387"/>
      <c r="U16" s="213"/>
      <c r="V16" s="214">
        <v>1</v>
      </c>
      <c r="W16" s="386"/>
      <c r="X16" s="387"/>
      <c r="Y16" s="213"/>
      <c r="Z16" s="214">
        <v>1</v>
      </c>
      <c r="AA16" s="386"/>
      <c r="AB16" s="387"/>
      <c r="AC16" s="213"/>
      <c r="AD16" s="214">
        <v>1</v>
      </c>
      <c r="AE16" s="386"/>
      <c r="AF16" s="387"/>
      <c r="AG16" s="213"/>
      <c r="AH16" s="214">
        <v>1</v>
      </c>
      <c r="AI16" s="386"/>
      <c r="AJ16" s="387"/>
      <c r="AK16" s="213"/>
      <c r="AL16" s="214"/>
      <c r="AM16" s="386">
        <v>1</v>
      </c>
      <c r="AN16" s="387"/>
      <c r="AO16" s="213"/>
      <c r="AP16" s="214"/>
      <c r="AQ16" s="386">
        <v>1</v>
      </c>
      <c r="AR16" s="387"/>
      <c r="AS16" s="213"/>
      <c r="AT16" s="214">
        <v>1</v>
      </c>
      <c r="AU16" s="386"/>
      <c r="AV16" s="387"/>
      <c r="AW16" s="213"/>
      <c r="AX16" s="214">
        <v>1</v>
      </c>
      <c r="AY16" s="386"/>
      <c r="AZ16" s="387"/>
      <c r="BA16" s="213"/>
      <c r="BB16" s="356"/>
      <c r="BC16" s="484"/>
      <c r="BD16" s="485"/>
      <c r="BE16" s="327"/>
      <c r="BF16" s="214">
        <v>1</v>
      </c>
      <c r="BG16" s="386"/>
      <c r="BH16" s="387"/>
      <c r="BI16" s="213"/>
      <c r="BJ16" s="214">
        <v>1</v>
      </c>
      <c r="BK16" s="386"/>
      <c r="BL16" s="387"/>
      <c r="BM16" s="213"/>
      <c r="BN16" s="214">
        <v>1</v>
      </c>
      <c r="BO16" s="386"/>
      <c r="BP16" s="387"/>
      <c r="BQ16" s="213"/>
      <c r="BR16" s="214">
        <v>1</v>
      </c>
      <c r="BS16" s="386"/>
      <c r="BT16" s="387"/>
      <c r="BU16" s="213"/>
      <c r="BV16" s="214">
        <v>1</v>
      </c>
      <c r="BW16" s="386"/>
      <c r="BX16" s="387"/>
      <c r="BY16" s="213"/>
      <c r="BZ16" s="214">
        <v>2</v>
      </c>
      <c r="CA16" s="386"/>
      <c r="CB16" s="387"/>
      <c r="CC16" s="213"/>
      <c r="CD16" s="356"/>
      <c r="CE16" s="484"/>
      <c r="CF16" s="485"/>
      <c r="CG16" s="327"/>
      <c r="CH16" s="214">
        <v>3</v>
      </c>
      <c r="CI16" s="386"/>
      <c r="CJ16" s="387"/>
      <c r="CK16" s="213"/>
      <c r="CL16" s="214">
        <v>2</v>
      </c>
      <c r="CM16" s="386"/>
      <c r="CN16" s="387"/>
      <c r="CO16" s="213"/>
      <c r="CP16" s="214">
        <v>1</v>
      </c>
      <c r="CQ16" s="386"/>
      <c r="CR16" s="387"/>
      <c r="CS16" s="213"/>
      <c r="CT16" s="214"/>
      <c r="CU16" s="386"/>
      <c r="CV16" s="387"/>
      <c r="CW16" s="213"/>
      <c r="CX16" s="214">
        <v>1</v>
      </c>
      <c r="CY16" s="386"/>
      <c r="CZ16" s="387"/>
      <c r="DA16" s="213"/>
      <c r="DB16" s="214"/>
      <c r="DC16" s="386"/>
      <c r="DD16" s="387"/>
      <c r="DE16" s="213"/>
      <c r="DF16" s="214"/>
      <c r="DG16" s="386">
        <v>2</v>
      </c>
      <c r="DH16" s="387"/>
      <c r="DI16" s="213"/>
      <c r="DJ16" s="214"/>
      <c r="DK16" s="386">
        <v>2</v>
      </c>
      <c r="DL16" s="387"/>
      <c r="DM16" s="213"/>
      <c r="DN16" s="214"/>
      <c r="DO16" s="386">
        <v>2</v>
      </c>
      <c r="DP16" s="387"/>
      <c r="DQ16" s="213"/>
      <c r="DR16" s="214"/>
      <c r="DS16" s="386">
        <v>1</v>
      </c>
      <c r="DT16" s="387"/>
      <c r="DU16" s="213"/>
      <c r="DV16" s="214"/>
      <c r="DW16" s="386">
        <v>1</v>
      </c>
      <c r="DX16" s="387"/>
      <c r="DY16" s="213"/>
      <c r="DZ16" s="244">
        <f t="shared" si="1"/>
        <v>22</v>
      </c>
      <c r="EA16" s="277">
        <f t="shared" si="1"/>
        <v>12</v>
      </c>
      <c r="EB16" s="277">
        <f t="shared" si="1"/>
        <v>0</v>
      </c>
      <c r="EC16" s="278">
        <f t="shared" si="1"/>
        <v>0</v>
      </c>
      <c r="ED16" s="97"/>
    </row>
    <row r="17" spans="1:134" s="51" customFormat="1" ht="30" x14ac:dyDescent="0.2">
      <c r="A17" s="476">
        <v>10</v>
      </c>
      <c r="B17" s="437" t="s">
        <v>911</v>
      </c>
      <c r="C17" s="454" t="s">
        <v>180</v>
      </c>
      <c r="D17" s="351" t="s">
        <v>1545</v>
      </c>
      <c r="E17" s="272">
        <v>15</v>
      </c>
      <c r="F17" s="214">
        <v>1</v>
      </c>
      <c r="G17" s="386"/>
      <c r="H17" s="387"/>
      <c r="I17" s="213"/>
      <c r="J17" s="214">
        <v>1</v>
      </c>
      <c r="K17" s="386"/>
      <c r="L17" s="387"/>
      <c r="M17" s="213"/>
      <c r="N17" s="214"/>
      <c r="O17" s="386">
        <v>1</v>
      </c>
      <c r="P17" s="387"/>
      <c r="Q17" s="213"/>
      <c r="R17" s="214"/>
      <c r="S17" s="386">
        <v>1</v>
      </c>
      <c r="T17" s="387"/>
      <c r="U17" s="213"/>
      <c r="V17" s="214">
        <v>1</v>
      </c>
      <c r="W17" s="386"/>
      <c r="X17" s="387"/>
      <c r="Y17" s="213"/>
      <c r="Z17" s="214">
        <v>1</v>
      </c>
      <c r="AA17" s="386"/>
      <c r="AB17" s="387"/>
      <c r="AC17" s="213"/>
      <c r="AD17" s="214"/>
      <c r="AE17" s="386">
        <v>1</v>
      </c>
      <c r="AF17" s="387"/>
      <c r="AG17" s="213"/>
      <c r="AH17" s="214"/>
      <c r="AI17" s="386">
        <v>1</v>
      </c>
      <c r="AJ17" s="387"/>
      <c r="AK17" s="213"/>
      <c r="AL17" s="214">
        <v>1</v>
      </c>
      <c r="AM17" s="386"/>
      <c r="AN17" s="387"/>
      <c r="AO17" s="213"/>
      <c r="AP17" s="214">
        <v>1</v>
      </c>
      <c r="AQ17" s="386"/>
      <c r="AR17" s="387"/>
      <c r="AS17" s="213"/>
      <c r="AT17" s="214">
        <v>1</v>
      </c>
      <c r="AU17" s="386"/>
      <c r="AV17" s="387"/>
      <c r="AW17" s="213"/>
      <c r="AX17" s="214">
        <v>1</v>
      </c>
      <c r="AY17" s="386"/>
      <c r="AZ17" s="387"/>
      <c r="BA17" s="213"/>
      <c r="BB17" s="356"/>
      <c r="BC17" s="484"/>
      <c r="BD17" s="485"/>
      <c r="BE17" s="327"/>
      <c r="BF17" s="214">
        <v>1</v>
      </c>
      <c r="BG17" s="386"/>
      <c r="BH17" s="387"/>
      <c r="BI17" s="213"/>
      <c r="BJ17" s="214">
        <v>1</v>
      </c>
      <c r="BK17" s="386"/>
      <c r="BL17" s="387"/>
      <c r="BM17" s="213"/>
      <c r="BN17" s="214"/>
      <c r="BO17" s="386">
        <v>1</v>
      </c>
      <c r="BP17" s="387"/>
      <c r="BQ17" s="213"/>
      <c r="BR17" s="214"/>
      <c r="BS17" s="386"/>
      <c r="BT17" s="387"/>
      <c r="BU17" s="213"/>
      <c r="BV17" s="214"/>
      <c r="BW17" s="386">
        <v>1</v>
      </c>
      <c r="BX17" s="387"/>
      <c r="BY17" s="213"/>
      <c r="BZ17" s="214"/>
      <c r="CA17" s="386"/>
      <c r="CB17" s="387"/>
      <c r="CC17" s="213"/>
      <c r="CD17" s="356"/>
      <c r="CE17" s="484"/>
      <c r="CF17" s="485"/>
      <c r="CG17" s="327"/>
      <c r="CH17" s="214">
        <v>1</v>
      </c>
      <c r="CI17" s="386"/>
      <c r="CJ17" s="387"/>
      <c r="CK17" s="213"/>
      <c r="CL17" s="214">
        <v>2</v>
      </c>
      <c r="CM17" s="386"/>
      <c r="CN17" s="387"/>
      <c r="CO17" s="213"/>
      <c r="CP17" s="214">
        <v>1</v>
      </c>
      <c r="CQ17" s="386"/>
      <c r="CR17" s="387"/>
      <c r="CS17" s="213"/>
      <c r="CT17" s="214"/>
      <c r="CU17" s="386"/>
      <c r="CV17" s="387"/>
      <c r="CW17" s="213"/>
      <c r="CX17" s="214"/>
      <c r="CY17" s="386"/>
      <c r="CZ17" s="387"/>
      <c r="DA17" s="213"/>
      <c r="DB17" s="214"/>
      <c r="DC17" s="386"/>
      <c r="DD17" s="387"/>
      <c r="DE17" s="213"/>
      <c r="DF17" s="214">
        <v>1</v>
      </c>
      <c r="DG17" s="386"/>
      <c r="DH17" s="387"/>
      <c r="DI17" s="213"/>
      <c r="DJ17" s="214">
        <v>1</v>
      </c>
      <c r="DK17" s="386"/>
      <c r="DL17" s="387"/>
      <c r="DM17" s="213"/>
      <c r="DN17" s="214">
        <v>1</v>
      </c>
      <c r="DO17" s="386"/>
      <c r="DP17" s="387"/>
      <c r="DQ17" s="213"/>
      <c r="DR17" s="214">
        <v>1</v>
      </c>
      <c r="DS17" s="386"/>
      <c r="DT17" s="387"/>
      <c r="DU17" s="213"/>
      <c r="DV17" s="214">
        <v>1</v>
      </c>
      <c r="DW17" s="386"/>
      <c r="DX17" s="387"/>
      <c r="DY17" s="213"/>
      <c r="DZ17" s="244">
        <f t="shared" si="1"/>
        <v>19</v>
      </c>
      <c r="EA17" s="277">
        <f t="shared" si="1"/>
        <v>6</v>
      </c>
      <c r="EB17" s="277">
        <f t="shared" si="1"/>
        <v>0</v>
      </c>
      <c r="EC17" s="278">
        <f t="shared" si="1"/>
        <v>0</v>
      </c>
      <c r="ED17" s="97"/>
    </row>
    <row r="18" spans="1:134" s="51" customFormat="1" ht="30" x14ac:dyDescent="0.2">
      <c r="A18" s="476">
        <v>11</v>
      </c>
      <c r="B18" s="437" t="s">
        <v>913</v>
      </c>
      <c r="C18" s="454" t="s">
        <v>2570</v>
      </c>
      <c r="D18" s="351" t="s">
        <v>2571</v>
      </c>
      <c r="E18" s="272">
        <v>14</v>
      </c>
      <c r="F18" s="214">
        <v>1</v>
      </c>
      <c r="G18" s="386"/>
      <c r="H18" s="387"/>
      <c r="I18" s="213"/>
      <c r="J18" s="214">
        <v>1</v>
      </c>
      <c r="K18" s="386"/>
      <c r="L18" s="387"/>
      <c r="M18" s="213"/>
      <c r="N18" s="214">
        <v>1</v>
      </c>
      <c r="O18" s="386"/>
      <c r="P18" s="387"/>
      <c r="Q18" s="213"/>
      <c r="R18" s="214">
        <v>1</v>
      </c>
      <c r="S18" s="386"/>
      <c r="T18" s="387"/>
      <c r="U18" s="213"/>
      <c r="V18" s="214"/>
      <c r="W18" s="386">
        <v>1</v>
      </c>
      <c r="X18" s="387"/>
      <c r="Y18" s="213"/>
      <c r="Z18" s="214"/>
      <c r="AA18" s="386">
        <v>1</v>
      </c>
      <c r="AB18" s="387"/>
      <c r="AC18" s="213"/>
      <c r="AD18" s="214">
        <v>1</v>
      </c>
      <c r="AE18" s="386"/>
      <c r="AF18" s="387"/>
      <c r="AG18" s="213"/>
      <c r="AH18" s="214">
        <v>1</v>
      </c>
      <c r="AI18" s="386"/>
      <c r="AJ18" s="387"/>
      <c r="AK18" s="213"/>
      <c r="AL18" s="214">
        <v>1</v>
      </c>
      <c r="AM18" s="386"/>
      <c r="AN18" s="387"/>
      <c r="AO18" s="213"/>
      <c r="AP18" s="214">
        <v>1</v>
      </c>
      <c r="AQ18" s="386"/>
      <c r="AR18" s="387"/>
      <c r="AS18" s="213"/>
      <c r="AT18" s="214"/>
      <c r="AU18" s="386">
        <v>1</v>
      </c>
      <c r="AV18" s="387"/>
      <c r="AW18" s="213"/>
      <c r="AX18" s="214"/>
      <c r="AY18" s="386">
        <v>1</v>
      </c>
      <c r="AZ18" s="387"/>
      <c r="BA18" s="213"/>
      <c r="BB18" s="356"/>
      <c r="BC18" s="484"/>
      <c r="BD18" s="485"/>
      <c r="BE18" s="327"/>
      <c r="BF18" s="214"/>
      <c r="BG18" s="386">
        <v>1</v>
      </c>
      <c r="BH18" s="387"/>
      <c r="BI18" s="213"/>
      <c r="BJ18" s="214"/>
      <c r="BK18" s="386">
        <v>1</v>
      </c>
      <c r="BL18" s="387"/>
      <c r="BM18" s="213"/>
      <c r="BN18" s="214">
        <v>1</v>
      </c>
      <c r="BO18" s="386"/>
      <c r="BP18" s="387"/>
      <c r="BQ18" s="213"/>
      <c r="BR18" s="214"/>
      <c r="BS18" s="386"/>
      <c r="BT18" s="387"/>
      <c r="BU18" s="213"/>
      <c r="BV18" s="214">
        <v>1</v>
      </c>
      <c r="BW18" s="386"/>
      <c r="BX18" s="387"/>
      <c r="BY18" s="213"/>
      <c r="BZ18" s="214">
        <v>2</v>
      </c>
      <c r="CA18" s="386"/>
      <c r="CB18" s="387"/>
      <c r="CC18" s="213"/>
      <c r="CD18" s="356"/>
      <c r="CE18" s="484"/>
      <c r="CF18" s="485"/>
      <c r="CG18" s="327"/>
      <c r="CH18" s="214"/>
      <c r="CI18" s="386">
        <v>1</v>
      </c>
      <c r="CJ18" s="387"/>
      <c r="CK18" s="213"/>
      <c r="CL18" s="214">
        <v>1</v>
      </c>
      <c r="CM18" s="386"/>
      <c r="CN18" s="387"/>
      <c r="CO18" s="213"/>
      <c r="CP18" s="214">
        <v>1</v>
      </c>
      <c r="CQ18" s="386"/>
      <c r="CR18" s="387"/>
      <c r="CS18" s="213"/>
      <c r="CT18" s="214"/>
      <c r="CU18" s="386"/>
      <c r="CV18" s="387"/>
      <c r="CW18" s="213"/>
      <c r="CX18" s="214">
        <v>1</v>
      </c>
      <c r="CY18" s="386"/>
      <c r="CZ18" s="387"/>
      <c r="DA18" s="213"/>
      <c r="DB18" s="214">
        <v>2</v>
      </c>
      <c r="DC18" s="386"/>
      <c r="DD18" s="387"/>
      <c r="DE18" s="213"/>
      <c r="DF18" s="214">
        <v>1</v>
      </c>
      <c r="DG18" s="386"/>
      <c r="DH18" s="387"/>
      <c r="DI18" s="213"/>
      <c r="DJ18" s="214">
        <v>1</v>
      </c>
      <c r="DK18" s="386"/>
      <c r="DL18" s="387"/>
      <c r="DM18" s="213"/>
      <c r="DN18" s="214">
        <v>1</v>
      </c>
      <c r="DO18" s="386"/>
      <c r="DP18" s="387"/>
      <c r="DQ18" s="213"/>
      <c r="DR18" s="214">
        <v>1</v>
      </c>
      <c r="DS18" s="386"/>
      <c r="DT18" s="387"/>
      <c r="DU18" s="213"/>
      <c r="DV18" s="214">
        <v>1</v>
      </c>
      <c r="DW18" s="386"/>
      <c r="DX18" s="387"/>
      <c r="DY18" s="213"/>
      <c r="DZ18" s="244">
        <f t="shared" si="1"/>
        <v>22</v>
      </c>
      <c r="EA18" s="277">
        <f t="shared" si="1"/>
        <v>7</v>
      </c>
      <c r="EB18" s="277">
        <f t="shared" si="1"/>
        <v>0</v>
      </c>
      <c r="EC18" s="278">
        <f t="shared" si="1"/>
        <v>0</v>
      </c>
      <c r="ED18" s="97"/>
    </row>
    <row r="19" spans="1:134" s="51" customFormat="1" ht="30" x14ac:dyDescent="0.2">
      <c r="A19" s="476">
        <v>12</v>
      </c>
      <c r="B19" s="437" t="s">
        <v>914</v>
      </c>
      <c r="C19" s="454" t="s">
        <v>915</v>
      </c>
      <c r="D19" s="351" t="s">
        <v>1546</v>
      </c>
      <c r="E19" s="272">
        <v>12</v>
      </c>
      <c r="F19" s="214"/>
      <c r="G19" s="386">
        <v>1</v>
      </c>
      <c r="H19" s="387"/>
      <c r="I19" s="213"/>
      <c r="J19" s="214"/>
      <c r="K19" s="386">
        <v>1</v>
      </c>
      <c r="L19" s="387"/>
      <c r="M19" s="213"/>
      <c r="N19" s="214">
        <v>1</v>
      </c>
      <c r="O19" s="386"/>
      <c r="P19" s="387"/>
      <c r="Q19" s="213"/>
      <c r="R19" s="214">
        <v>1</v>
      </c>
      <c r="S19" s="386"/>
      <c r="T19" s="387"/>
      <c r="U19" s="213"/>
      <c r="V19" s="214">
        <v>1</v>
      </c>
      <c r="W19" s="386"/>
      <c r="X19" s="387"/>
      <c r="Y19" s="213"/>
      <c r="Z19" s="214">
        <v>1</v>
      </c>
      <c r="AA19" s="386"/>
      <c r="AB19" s="387"/>
      <c r="AC19" s="213"/>
      <c r="AD19" s="214">
        <v>1</v>
      </c>
      <c r="AE19" s="386"/>
      <c r="AF19" s="387"/>
      <c r="AG19" s="213"/>
      <c r="AH19" s="214">
        <v>1</v>
      </c>
      <c r="AI19" s="386"/>
      <c r="AJ19" s="387"/>
      <c r="AK19" s="213"/>
      <c r="AL19" s="214"/>
      <c r="AM19" s="386">
        <v>1</v>
      </c>
      <c r="AN19" s="387"/>
      <c r="AO19" s="213"/>
      <c r="AP19" s="214"/>
      <c r="AQ19" s="386">
        <v>1</v>
      </c>
      <c r="AR19" s="387"/>
      <c r="AS19" s="213"/>
      <c r="AT19" s="214">
        <v>1</v>
      </c>
      <c r="AU19" s="386"/>
      <c r="AV19" s="387"/>
      <c r="AW19" s="213"/>
      <c r="AX19" s="214">
        <v>1</v>
      </c>
      <c r="AY19" s="386"/>
      <c r="AZ19" s="387"/>
      <c r="BA19" s="213"/>
      <c r="BB19" s="356"/>
      <c r="BC19" s="484"/>
      <c r="BD19" s="485"/>
      <c r="BE19" s="327"/>
      <c r="BF19" s="214">
        <v>1</v>
      </c>
      <c r="BG19" s="386"/>
      <c r="BH19" s="387"/>
      <c r="BI19" s="213"/>
      <c r="BJ19" s="214">
        <v>1</v>
      </c>
      <c r="BK19" s="386"/>
      <c r="BL19" s="387"/>
      <c r="BM19" s="213"/>
      <c r="BN19" s="214">
        <v>1</v>
      </c>
      <c r="BO19" s="386"/>
      <c r="BP19" s="387"/>
      <c r="BQ19" s="213"/>
      <c r="BR19" s="214"/>
      <c r="BS19" s="386">
        <v>2</v>
      </c>
      <c r="BT19" s="387"/>
      <c r="BU19" s="213"/>
      <c r="BV19" s="214">
        <v>1</v>
      </c>
      <c r="BW19" s="386"/>
      <c r="BX19" s="387"/>
      <c r="BY19" s="213"/>
      <c r="BZ19" s="214">
        <v>3</v>
      </c>
      <c r="CA19" s="386"/>
      <c r="CB19" s="387"/>
      <c r="CC19" s="213"/>
      <c r="CD19" s="356"/>
      <c r="CE19" s="484"/>
      <c r="CF19" s="485"/>
      <c r="CG19" s="327"/>
      <c r="CH19" s="214">
        <v>2</v>
      </c>
      <c r="CI19" s="386">
        <v>2</v>
      </c>
      <c r="CJ19" s="387"/>
      <c r="CK19" s="213"/>
      <c r="CL19" s="214">
        <v>2</v>
      </c>
      <c r="CM19" s="386">
        <v>1</v>
      </c>
      <c r="CN19" s="387"/>
      <c r="CO19" s="213"/>
      <c r="CP19" s="214"/>
      <c r="CQ19" s="386">
        <v>1</v>
      </c>
      <c r="CR19" s="387"/>
      <c r="CS19" s="213"/>
      <c r="CT19" s="214"/>
      <c r="CU19" s="386"/>
      <c r="CV19" s="387"/>
      <c r="CW19" s="213"/>
      <c r="CX19" s="214"/>
      <c r="CY19" s="386"/>
      <c r="CZ19" s="387"/>
      <c r="DA19" s="213"/>
      <c r="DB19" s="214">
        <v>2</v>
      </c>
      <c r="DC19" s="386"/>
      <c r="DD19" s="387"/>
      <c r="DE19" s="213"/>
      <c r="DF19" s="214"/>
      <c r="DG19" s="386">
        <v>1</v>
      </c>
      <c r="DH19" s="387"/>
      <c r="DI19" s="213"/>
      <c r="DJ19" s="214"/>
      <c r="DK19" s="386">
        <v>1</v>
      </c>
      <c r="DL19" s="387"/>
      <c r="DM19" s="213"/>
      <c r="DN19" s="214"/>
      <c r="DO19" s="386">
        <v>1</v>
      </c>
      <c r="DP19" s="387"/>
      <c r="DQ19" s="213"/>
      <c r="DR19" s="214"/>
      <c r="DS19" s="386">
        <v>1</v>
      </c>
      <c r="DT19" s="387"/>
      <c r="DU19" s="213"/>
      <c r="DV19" s="214"/>
      <c r="DW19" s="386">
        <v>1</v>
      </c>
      <c r="DX19" s="387"/>
      <c r="DY19" s="213"/>
      <c r="DZ19" s="244">
        <f t="shared" si="1"/>
        <v>21</v>
      </c>
      <c r="EA19" s="277">
        <f t="shared" si="1"/>
        <v>15</v>
      </c>
      <c r="EB19" s="277">
        <f t="shared" si="1"/>
        <v>0</v>
      </c>
      <c r="EC19" s="278">
        <f t="shared" si="1"/>
        <v>0</v>
      </c>
      <c r="ED19" s="97"/>
    </row>
    <row r="20" spans="1:134" s="51" customFormat="1" ht="45" x14ac:dyDescent="0.2">
      <c r="A20" s="476">
        <v>13</v>
      </c>
      <c r="B20" s="437" t="s">
        <v>919</v>
      </c>
      <c r="C20" s="454" t="s">
        <v>920</v>
      </c>
      <c r="D20" s="351" t="s">
        <v>1549</v>
      </c>
      <c r="E20" s="272">
        <v>10</v>
      </c>
      <c r="F20" s="214">
        <v>1</v>
      </c>
      <c r="G20" s="386"/>
      <c r="H20" s="387"/>
      <c r="I20" s="213"/>
      <c r="J20" s="214">
        <v>1</v>
      </c>
      <c r="K20" s="386"/>
      <c r="L20" s="387"/>
      <c r="M20" s="213"/>
      <c r="N20" s="214"/>
      <c r="O20" s="386">
        <v>1</v>
      </c>
      <c r="P20" s="387"/>
      <c r="Q20" s="213"/>
      <c r="R20" s="214"/>
      <c r="S20" s="386">
        <v>1</v>
      </c>
      <c r="T20" s="387"/>
      <c r="U20" s="213"/>
      <c r="V20" s="214">
        <v>1</v>
      </c>
      <c r="W20" s="386"/>
      <c r="X20" s="387"/>
      <c r="Y20" s="213"/>
      <c r="Z20" s="214">
        <v>1</v>
      </c>
      <c r="AA20" s="386"/>
      <c r="AB20" s="387"/>
      <c r="AC20" s="213"/>
      <c r="AD20" s="214"/>
      <c r="AE20" s="386">
        <v>1</v>
      </c>
      <c r="AF20" s="387"/>
      <c r="AG20" s="213"/>
      <c r="AH20" s="214"/>
      <c r="AI20" s="386">
        <v>1</v>
      </c>
      <c r="AJ20" s="387"/>
      <c r="AK20" s="213"/>
      <c r="AL20" s="214">
        <v>1</v>
      </c>
      <c r="AM20" s="386"/>
      <c r="AN20" s="387"/>
      <c r="AO20" s="213"/>
      <c r="AP20" s="214">
        <v>1</v>
      </c>
      <c r="AQ20" s="386"/>
      <c r="AR20" s="387"/>
      <c r="AS20" s="213"/>
      <c r="AT20" s="214">
        <v>1</v>
      </c>
      <c r="AU20" s="386"/>
      <c r="AV20" s="387"/>
      <c r="AW20" s="213"/>
      <c r="AX20" s="214">
        <v>1</v>
      </c>
      <c r="AY20" s="386"/>
      <c r="AZ20" s="387"/>
      <c r="BA20" s="213"/>
      <c r="BB20" s="356"/>
      <c r="BC20" s="484"/>
      <c r="BD20" s="485"/>
      <c r="BE20" s="327"/>
      <c r="BF20" s="214">
        <v>1</v>
      </c>
      <c r="BG20" s="386"/>
      <c r="BH20" s="387"/>
      <c r="BI20" s="213"/>
      <c r="BJ20" s="214">
        <v>1</v>
      </c>
      <c r="BK20" s="386"/>
      <c r="BL20" s="387"/>
      <c r="BM20" s="213"/>
      <c r="BN20" s="214"/>
      <c r="BO20" s="386">
        <v>1</v>
      </c>
      <c r="BP20" s="387"/>
      <c r="BQ20" s="213"/>
      <c r="BR20" s="214"/>
      <c r="BS20" s="386"/>
      <c r="BT20" s="387"/>
      <c r="BU20" s="213"/>
      <c r="BV20" s="214">
        <v>1</v>
      </c>
      <c r="BW20" s="386"/>
      <c r="BX20" s="387"/>
      <c r="BY20" s="213"/>
      <c r="BZ20" s="214"/>
      <c r="CA20" s="386"/>
      <c r="CB20" s="387"/>
      <c r="CC20" s="213"/>
      <c r="CD20" s="356"/>
      <c r="CE20" s="484"/>
      <c r="CF20" s="485"/>
      <c r="CG20" s="327"/>
      <c r="CH20" s="214">
        <v>1</v>
      </c>
      <c r="CI20" s="386"/>
      <c r="CJ20" s="387"/>
      <c r="CK20" s="213"/>
      <c r="CL20" s="214">
        <v>1</v>
      </c>
      <c r="CM20" s="386"/>
      <c r="CN20" s="387"/>
      <c r="CO20" s="213"/>
      <c r="CP20" s="214">
        <v>1</v>
      </c>
      <c r="CQ20" s="386"/>
      <c r="CR20" s="387"/>
      <c r="CS20" s="213"/>
      <c r="CT20" s="214"/>
      <c r="CU20" s="386"/>
      <c r="CV20" s="387"/>
      <c r="CW20" s="213"/>
      <c r="CX20" s="214"/>
      <c r="CY20" s="386">
        <v>1</v>
      </c>
      <c r="CZ20" s="387"/>
      <c r="DA20" s="213"/>
      <c r="DB20" s="214"/>
      <c r="DC20" s="386"/>
      <c r="DD20" s="387"/>
      <c r="DE20" s="213"/>
      <c r="DF20" s="214"/>
      <c r="DG20" s="386">
        <v>1</v>
      </c>
      <c r="DH20" s="387"/>
      <c r="DI20" s="213"/>
      <c r="DJ20" s="214"/>
      <c r="DK20" s="386">
        <v>1</v>
      </c>
      <c r="DL20" s="387"/>
      <c r="DM20" s="213"/>
      <c r="DN20" s="214"/>
      <c r="DO20" s="386">
        <v>1</v>
      </c>
      <c r="DP20" s="387"/>
      <c r="DQ20" s="213"/>
      <c r="DR20" s="214"/>
      <c r="DS20" s="386">
        <v>1</v>
      </c>
      <c r="DT20" s="387"/>
      <c r="DU20" s="213"/>
      <c r="DV20" s="214"/>
      <c r="DW20" s="386">
        <v>1</v>
      </c>
      <c r="DX20" s="387"/>
      <c r="DY20" s="213"/>
      <c r="DZ20" s="244">
        <f t="shared" si="1"/>
        <v>14</v>
      </c>
      <c r="EA20" s="277">
        <f t="shared" si="1"/>
        <v>11</v>
      </c>
      <c r="EB20" s="277">
        <f t="shared" si="1"/>
        <v>0</v>
      </c>
      <c r="EC20" s="278">
        <f t="shared" si="1"/>
        <v>0</v>
      </c>
      <c r="ED20" s="97"/>
    </row>
    <row r="21" spans="1:134" s="51" customFormat="1" ht="60" x14ac:dyDescent="0.2">
      <c r="A21" s="476">
        <v>14</v>
      </c>
      <c r="B21" s="437" t="s">
        <v>921</v>
      </c>
      <c r="C21" s="454" t="s">
        <v>179</v>
      </c>
      <c r="D21" s="351" t="s">
        <v>1550</v>
      </c>
      <c r="E21" s="272">
        <v>10</v>
      </c>
      <c r="F21" s="214">
        <v>1</v>
      </c>
      <c r="G21" s="386"/>
      <c r="H21" s="387"/>
      <c r="I21" s="213"/>
      <c r="J21" s="214">
        <v>1</v>
      </c>
      <c r="K21" s="386"/>
      <c r="L21" s="387"/>
      <c r="M21" s="213"/>
      <c r="N21" s="214">
        <v>1</v>
      </c>
      <c r="O21" s="386"/>
      <c r="P21" s="387"/>
      <c r="Q21" s="213"/>
      <c r="R21" s="214">
        <v>1</v>
      </c>
      <c r="S21" s="386"/>
      <c r="T21" s="387"/>
      <c r="U21" s="213"/>
      <c r="V21" s="214"/>
      <c r="W21" s="386">
        <v>1</v>
      </c>
      <c r="X21" s="387"/>
      <c r="Y21" s="213"/>
      <c r="Z21" s="214"/>
      <c r="AA21" s="386">
        <v>1</v>
      </c>
      <c r="AB21" s="387"/>
      <c r="AC21" s="213"/>
      <c r="AD21" s="214">
        <v>1</v>
      </c>
      <c r="AE21" s="386"/>
      <c r="AF21" s="387"/>
      <c r="AG21" s="213"/>
      <c r="AH21" s="214">
        <v>1</v>
      </c>
      <c r="AI21" s="386"/>
      <c r="AJ21" s="387"/>
      <c r="AK21" s="213"/>
      <c r="AL21" s="214">
        <v>1</v>
      </c>
      <c r="AM21" s="386"/>
      <c r="AN21" s="387"/>
      <c r="AO21" s="213"/>
      <c r="AP21" s="214">
        <v>1</v>
      </c>
      <c r="AQ21" s="386"/>
      <c r="AR21" s="387"/>
      <c r="AS21" s="213"/>
      <c r="AT21" s="214"/>
      <c r="AU21" s="386">
        <v>1</v>
      </c>
      <c r="AV21" s="387"/>
      <c r="AW21" s="213"/>
      <c r="AX21" s="214"/>
      <c r="AY21" s="386">
        <v>1</v>
      </c>
      <c r="AZ21" s="387"/>
      <c r="BA21" s="213"/>
      <c r="BB21" s="356"/>
      <c r="BC21" s="484"/>
      <c r="BD21" s="485"/>
      <c r="BE21" s="327"/>
      <c r="BF21" s="214"/>
      <c r="BG21" s="386">
        <v>1</v>
      </c>
      <c r="BH21" s="387"/>
      <c r="BI21" s="213"/>
      <c r="BJ21" s="214"/>
      <c r="BK21" s="386">
        <v>1</v>
      </c>
      <c r="BL21" s="387"/>
      <c r="BM21" s="213"/>
      <c r="BN21" s="214"/>
      <c r="BO21" s="386">
        <v>2</v>
      </c>
      <c r="BP21" s="387"/>
      <c r="BQ21" s="213"/>
      <c r="BR21" s="214">
        <v>1</v>
      </c>
      <c r="BS21" s="386"/>
      <c r="BT21" s="387"/>
      <c r="BU21" s="213"/>
      <c r="BV21" s="214"/>
      <c r="BW21" s="386">
        <v>1</v>
      </c>
      <c r="BX21" s="387"/>
      <c r="BY21" s="213"/>
      <c r="BZ21" s="214">
        <v>2</v>
      </c>
      <c r="CA21" s="386"/>
      <c r="CB21" s="387"/>
      <c r="CC21" s="213"/>
      <c r="CD21" s="356"/>
      <c r="CE21" s="484"/>
      <c r="CF21" s="485"/>
      <c r="CG21" s="327"/>
      <c r="CH21" s="214"/>
      <c r="CI21" s="386">
        <v>2</v>
      </c>
      <c r="CJ21" s="387"/>
      <c r="CK21" s="213"/>
      <c r="CL21" s="214"/>
      <c r="CM21" s="386">
        <v>1</v>
      </c>
      <c r="CN21" s="387"/>
      <c r="CO21" s="213"/>
      <c r="CP21" s="214"/>
      <c r="CQ21" s="386">
        <v>1</v>
      </c>
      <c r="CR21" s="387"/>
      <c r="CS21" s="213"/>
      <c r="CT21" s="214"/>
      <c r="CU21" s="386"/>
      <c r="CV21" s="387"/>
      <c r="CW21" s="213"/>
      <c r="CX21" s="214">
        <v>1</v>
      </c>
      <c r="CY21" s="386"/>
      <c r="CZ21" s="387"/>
      <c r="DA21" s="213"/>
      <c r="DB21" s="214"/>
      <c r="DC21" s="386"/>
      <c r="DD21" s="387"/>
      <c r="DE21" s="213"/>
      <c r="DF21" s="214">
        <v>2</v>
      </c>
      <c r="DG21" s="386"/>
      <c r="DH21" s="387"/>
      <c r="DI21" s="213"/>
      <c r="DJ21" s="214">
        <v>2</v>
      </c>
      <c r="DK21" s="386"/>
      <c r="DL21" s="387"/>
      <c r="DM21" s="213"/>
      <c r="DN21" s="214">
        <v>2</v>
      </c>
      <c r="DO21" s="386"/>
      <c r="DP21" s="387"/>
      <c r="DQ21" s="213"/>
      <c r="DR21" s="214">
        <v>2</v>
      </c>
      <c r="DS21" s="386"/>
      <c r="DT21" s="387"/>
      <c r="DU21" s="213"/>
      <c r="DV21" s="214">
        <v>3</v>
      </c>
      <c r="DW21" s="386"/>
      <c r="DX21" s="387"/>
      <c r="DY21" s="213"/>
      <c r="DZ21" s="244">
        <f t="shared" si="1"/>
        <v>23</v>
      </c>
      <c r="EA21" s="277">
        <f t="shared" si="1"/>
        <v>13</v>
      </c>
      <c r="EB21" s="277">
        <f t="shared" si="1"/>
        <v>0</v>
      </c>
      <c r="EC21" s="278">
        <f t="shared" si="1"/>
        <v>0</v>
      </c>
      <c r="ED21" s="97"/>
    </row>
    <row r="22" spans="1:134" s="51" customFormat="1" ht="45" x14ac:dyDescent="0.2">
      <c r="A22" s="476">
        <v>15</v>
      </c>
      <c r="B22" s="437" t="s">
        <v>922</v>
      </c>
      <c r="C22" s="454" t="s">
        <v>182</v>
      </c>
      <c r="D22" s="351" t="s">
        <v>1551</v>
      </c>
      <c r="E22" s="272">
        <v>10</v>
      </c>
      <c r="F22" s="214"/>
      <c r="G22" s="386">
        <v>1</v>
      </c>
      <c r="H22" s="387"/>
      <c r="I22" s="213"/>
      <c r="J22" s="214"/>
      <c r="K22" s="386">
        <v>1</v>
      </c>
      <c r="L22" s="387"/>
      <c r="M22" s="213"/>
      <c r="N22" s="214">
        <v>1</v>
      </c>
      <c r="O22" s="386"/>
      <c r="P22" s="387"/>
      <c r="Q22" s="213"/>
      <c r="R22" s="214">
        <v>1</v>
      </c>
      <c r="S22" s="386"/>
      <c r="T22" s="387"/>
      <c r="U22" s="213"/>
      <c r="V22" s="214">
        <v>1</v>
      </c>
      <c r="W22" s="386"/>
      <c r="X22" s="387"/>
      <c r="Y22" s="213"/>
      <c r="Z22" s="214">
        <v>1</v>
      </c>
      <c r="AA22" s="386"/>
      <c r="AB22" s="387"/>
      <c r="AC22" s="213"/>
      <c r="AD22" s="214">
        <v>1</v>
      </c>
      <c r="AE22" s="386"/>
      <c r="AF22" s="387"/>
      <c r="AG22" s="213"/>
      <c r="AH22" s="214">
        <v>1</v>
      </c>
      <c r="AI22" s="386"/>
      <c r="AJ22" s="387"/>
      <c r="AK22" s="213"/>
      <c r="AL22" s="214"/>
      <c r="AM22" s="386">
        <v>1</v>
      </c>
      <c r="AN22" s="387"/>
      <c r="AO22" s="213"/>
      <c r="AP22" s="214"/>
      <c r="AQ22" s="386">
        <v>1</v>
      </c>
      <c r="AR22" s="387"/>
      <c r="AS22" s="213"/>
      <c r="AT22" s="214">
        <v>1</v>
      </c>
      <c r="AU22" s="386"/>
      <c r="AV22" s="387"/>
      <c r="AW22" s="213"/>
      <c r="AX22" s="214">
        <v>1</v>
      </c>
      <c r="AY22" s="386"/>
      <c r="AZ22" s="387"/>
      <c r="BA22" s="213"/>
      <c r="BB22" s="356"/>
      <c r="BC22" s="484"/>
      <c r="BD22" s="485"/>
      <c r="BE22" s="327"/>
      <c r="BF22" s="214">
        <v>1</v>
      </c>
      <c r="BG22" s="386"/>
      <c r="BH22" s="387"/>
      <c r="BI22" s="213"/>
      <c r="BJ22" s="214">
        <v>1</v>
      </c>
      <c r="BK22" s="386"/>
      <c r="BL22" s="387"/>
      <c r="BM22" s="213"/>
      <c r="BN22" s="214">
        <v>1</v>
      </c>
      <c r="BO22" s="386"/>
      <c r="BP22" s="387"/>
      <c r="BQ22" s="213"/>
      <c r="BR22" s="214">
        <v>2</v>
      </c>
      <c r="BS22" s="386"/>
      <c r="BT22" s="387"/>
      <c r="BU22" s="213"/>
      <c r="BV22" s="214">
        <v>1</v>
      </c>
      <c r="BW22" s="386"/>
      <c r="BX22" s="387"/>
      <c r="BY22" s="213"/>
      <c r="BZ22" s="214"/>
      <c r="CA22" s="386"/>
      <c r="CB22" s="387"/>
      <c r="CC22" s="213"/>
      <c r="CD22" s="356"/>
      <c r="CE22" s="484"/>
      <c r="CF22" s="485"/>
      <c r="CG22" s="327"/>
      <c r="CH22" s="214">
        <v>2</v>
      </c>
      <c r="CI22" s="386"/>
      <c r="CJ22" s="387"/>
      <c r="CK22" s="213"/>
      <c r="CL22" s="214">
        <v>2</v>
      </c>
      <c r="CM22" s="386"/>
      <c r="CN22" s="387"/>
      <c r="CO22" s="213"/>
      <c r="CP22" s="214">
        <v>1</v>
      </c>
      <c r="CQ22" s="386"/>
      <c r="CR22" s="387"/>
      <c r="CS22" s="213"/>
      <c r="CT22" s="214"/>
      <c r="CU22" s="386"/>
      <c r="CV22" s="387"/>
      <c r="CW22" s="213"/>
      <c r="CX22" s="214">
        <v>1</v>
      </c>
      <c r="CY22" s="386"/>
      <c r="CZ22" s="387"/>
      <c r="DA22" s="213"/>
      <c r="DB22" s="214"/>
      <c r="DC22" s="386">
        <v>1</v>
      </c>
      <c r="DD22" s="387"/>
      <c r="DE22" s="213"/>
      <c r="DF22" s="214"/>
      <c r="DG22" s="386">
        <v>1</v>
      </c>
      <c r="DH22" s="387"/>
      <c r="DI22" s="213"/>
      <c r="DJ22" s="214"/>
      <c r="DK22" s="386">
        <v>1</v>
      </c>
      <c r="DL22" s="387"/>
      <c r="DM22" s="213"/>
      <c r="DN22" s="214"/>
      <c r="DO22" s="386">
        <v>1</v>
      </c>
      <c r="DP22" s="387"/>
      <c r="DQ22" s="213"/>
      <c r="DR22" s="214"/>
      <c r="DS22" s="386">
        <v>1</v>
      </c>
      <c r="DT22" s="387"/>
      <c r="DU22" s="213"/>
      <c r="DV22" s="214"/>
      <c r="DW22" s="386">
        <v>1</v>
      </c>
      <c r="DX22" s="387"/>
      <c r="DY22" s="213"/>
      <c r="DZ22" s="244">
        <f t="shared" si="1"/>
        <v>20</v>
      </c>
      <c r="EA22" s="277">
        <f t="shared" si="1"/>
        <v>10</v>
      </c>
      <c r="EB22" s="277">
        <f t="shared" si="1"/>
        <v>0</v>
      </c>
      <c r="EC22" s="278">
        <f t="shared" si="1"/>
        <v>0</v>
      </c>
      <c r="ED22" s="97"/>
    </row>
    <row r="23" spans="1:134" s="51" customFormat="1" ht="60" x14ac:dyDescent="0.2">
      <c r="A23" s="476">
        <v>16</v>
      </c>
      <c r="B23" s="437" t="s">
        <v>923</v>
      </c>
      <c r="C23" s="454" t="s">
        <v>141</v>
      </c>
      <c r="D23" s="351" t="s">
        <v>1552</v>
      </c>
      <c r="E23" s="272">
        <v>10</v>
      </c>
      <c r="F23" s="214">
        <v>1</v>
      </c>
      <c r="G23" s="386"/>
      <c r="H23" s="387"/>
      <c r="I23" s="213"/>
      <c r="J23" s="214">
        <v>1</v>
      </c>
      <c r="K23" s="386"/>
      <c r="L23" s="387"/>
      <c r="M23" s="213"/>
      <c r="N23" s="214"/>
      <c r="O23" s="386">
        <v>1</v>
      </c>
      <c r="P23" s="387"/>
      <c r="Q23" s="213"/>
      <c r="R23" s="214"/>
      <c r="S23" s="386">
        <v>1</v>
      </c>
      <c r="T23" s="387"/>
      <c r="U23" s="213"/>
      <c r="V23" s="214">
        <v>1</v>
      </c>
      <c r="W23" s="386"/>
      <c r="X23" s="387"/>
      <c r="Y23" s="213"/>
      <c r="Z23" s="214">
        <v>1</v>
      </c>
      <c r="AA23" s="386"/>
      <c r="AB23" s="387"/>
      <c r="AC23" s="213"/>
      <c r="AD23" s="214"/>
      <c r="AE23" s="386">
        <v>1</v>
      </c>
      <c r="AF23" s="387"/>
      <c r="AG23" s="213"/>
      <c r="AH23" s="214"/>
      <c r="AI23" s="386">
        <v>1</v>
      </c>
      <c r="AJ23" s="387"/>
      <c r="AK23" s="213"/>
      <c r="AL23" s="214">
        <v>1</v>
      </c>
      <c r="AM23" s="386"/>
      <c r="AN23" s="387"/>
      <c r="AO23" s="213"/>
      <c r="AP23" s="214">
        <v>1</v>
      </c>
      <c r="AQ23" s="386"/>
      <c r="AR23" s="387"/>
      <c r="AS23" s="213"/>
      <c r="AT23" s="214">
        <v>1</v>
      </c>
      <c r="AU23" s="386"/>
      <c r="AV23" s="387"/>
      <c r="AW23" s="213"/>
      <c r="AX23" s="214">
        <v>1</v>
      </c>
      <c r="AY23" s="386"/>
      <c r="AZ23" s="387"/>
      <c r="BA23" s="213"/>
      <c r="BB23" s="356"/>
      <c r="BC23" s="484"/>
      <c r="BD23" s="485"/>
      <c r="BE23" s="327"/>
      <c r="BF23" s="214">
        <v>1</v>
      </c>
      <c r="BG23" s="386"/>
      <c r="BH23" s="387"/>
      <c r="BI23" s="213"/>
      <c r="BJ23" s="214">
        <v>1</v>
      </c>
      <c r="BK23" s="386"/>
      <c r="BL23" s="387"/>
      <c r="BM23" s="213"/>
      <c r="BN23" s="214"/>
      <c r="BO23" s="386">
        <v>1</v>
      </c>
      <c r="BP23" s="387"/>
      <c r="BQ23" s="213"/>
      <c r="BR23" s="214"/>
      <c r="BS23" s="386">
        <v>1</v>
      </c>
      <c r="BT23" s="387"/>
      <c r="BU23" s="213"/>
      <c r="BV23" s="214">
        <v>1</v>
      </c>
      <c r="BW23" s="386"/>
      <c r="BX23" s="387"/>
      <c r="BY23" s="213"/>
      <c r="BZ23" s="214"/>
      <c r="CA23" s="386"/>
      <c r="CB23" s="387"/>
      <c r="CC23" s="213"/>
      <c r="CD23" s="356"/>
      <c r="CE23" s="484"/>
      <c r="CF23" s="485"/>
      <c r="CG23" s="327"/>
      <c r="CH23" s="214"/>
      <c r="CI23" s="386">
        <v>1</v>
      </c>
      <c r="CJ23" s="387"/>
      <c r="CK23" s="213"/>
      <c r="CL23" s="214"/>
      <c r="CM23" s="386">
        <v>1</v>
      </c>
      <c r="CN23" s="387"/>
      <c r="CO23" s="213"/>
      <c r="CP23" s="214">
        <v>1</v>
      </c>
      <c r="CQ23" s="386"/>
      <c r="CR23" s="387"/>
      <c r="CS23" s="213"/>
      <c r="CT23" s="214"/>
      <c r="CU23" s="386"/>
      <c r="CV23" s="387"/>
      <c r="CW23" s="213"/>
      <c r="CX23" s="214">
        <v>1</v>
      </c>
      <c r="CY23" s="386"/>
      <c r="CZ23" s="387"/>
      <c r="DA23" s="213"/>
      <c r="DB23" s="214"/>
      <c r="DC23" s="386"/>
      <c r="DD23" s="387"/>
      <c r="DE23" s="213"/>
      <c r="DF23" s="214"/>
      <c r="DG23" s="386">
        <v>2</v>
      </c>
      <c r="DH23" s="387"/>
      <c r="DI23" s="213"/>
      <c r="DJ23" s="214"/>
      <c r="DK23" s="386">
        <v>2</v>
      </c>
      <c r="DL23" s="387"/>
      <c r="DM23" s="213"/>
      <c r="DN23" s="214"/>
      <c r="DO23" s="386">
        <v>2</v>
      </c>
      <c r="DP23" s="387"/>
      <c r="DQ23" s="213"/>
      <c r="DR23" s="214"/>
      <c r="DS23" s="386">
        <v>1</v>
      </c>
      <c r="DT23" s="387"/>
      <c r="DU23" s="213"/>
      <c r="DV23" s="214"/>
      <c r="DW23" s="386">
        <v>2</v>
      </c>
      <c r="DX23" s="387"/>
      <c r="DY23" s="213"/>
      <c r="DZ23" s="244">
        <f t="shared" si="1"/>
        <v>13</v>
      </c>
      <c r="EA23" s="277">
        <f t="shared" si="1"/>
        <v>17</v>
      </c>
      <c r="EB23" s="277">
        <f t="shared" si="1"/>
        <v>0</v>
      </c>
      <c r="EC23" s="278">
        <f t="shared" si="1"/>
        <v>0</v>
      </c>
      <c r="ED23" s="97"/>
    </row>
    <row r="24" spans="1:134" s="51" customFormat="1" ht="45" x14ac:dyDescent="0.2">
      <c r="A24" s="476">
        <v>17</v>
      </c>
      <c r="B24" s="437" t="s">
        <v>2016</v>
      </c>
      <c r="C24" s="454" t="s">
        <v>2017</v>
      </c>
      <c r="D24" s="351" t="s">
        <v>2018</v>
      </c>
      <c r="E24" s="272">
        <v>10</v>
      </c>
      <c r="F24" s="214">
        <v>1</v>
      </c>
      <c r="G24" s="386"/>
      <c r="H24" s="387"/>
      <c r="I24" s="213"/>
      <c r="J24" s="214">
        <v>1</v>
      </c>
      <c r="K24" s="386"/>
      <c r="L24" s="387"/>
      <c r="M24" s="213"/>
      <c r="N24" s="214">
        <v>1</v>
      </c>
      <c r="O24" s="386"/>
      <c r="P24" s="387"/>
      <c r="Q24" s="213"/>
      <c r="R24" s="214">
        <v>1</v>
      </c>
      <c r="S24" s="386"/>
      <c r="T24" s="387"/>
      <c r="U24" s="213"/>
      <c r="V24" s="214"/>
      <c r="W24" s="386">
        <v>1</v>
      </c>
      <c r="X24" s="387"/>
      <c r="Y24" s="213"/>
      <c r="Z24" s="214"/>
      <c r="AA24" s="386">
        <v>1</v>
      </c>
      <c r="AB24" s="387"/>
      <c r="AC24" s="213"/>
      <c r="AD24" s="214">
        <v>1</v>
      </c>
      <c r="AE24" s="386"/>
      <c r="AF24" s="387"/>
      <c r="AG24" s="213"/>
      <c r="AH24" s="214">
        <v>1</v>
      </c>
      <c r="AI24" s="386"/>
      <c r="AJ24" s="387"/>
      <c r="AK24" s="213"/>
      <c r="AL24" s="214"/>
      <c r="AM24" s="386"/>
      <c r="AN24" s="387"/>
      <c r="AO24" s="213"/>
      <c r="AP24" s="214">
        <v>1</v>
      </c>
      <c r="AQ24" s="386"/>
      <c r="AR24" s="387"/>
      <c r="AS24" s="213"/>
      <c r="AT24" s="214"/>
      <c r="AU24" s="386">
        <v>1</v>
      </c>
      <c r="AV24" s="387"/>
      <c r="AW24" s="213"/>
      <c r="AX24" s="214"/>
      <c r="AY24" s="386">
        <v>1</v>
      </c>
      <c r="AZ24" s="387"/>
      <c r="BA24" s="213"/>
      <c r="BB24" s="356"/>
      <c r="BC24" s="484"/>
      <c r="BD24" s="485"/>
      <c r="BE24" s="327"/>
      <c r="BF24" s="214"/>
      <c r="BG24" s="386">
        <v>1</v>
      </c>
      <c r="BH24" s="387"/>
      <c r="BI24" s="213"/>
      <c r="BJ24" s="214"/>
      <c r="BK24" s="386">
        <v>1</v>
      </c>
      <c r="BL24" s="387"/>
      <c r="BM24" s="213"/>
      <c r="BN24" s="214">
        <v>1</v>
      </c>
      <c r="BO24" s="386"/>
      <c r="BP24" s="387"/>
      <c r="BQ24" s="213"/>
      <c r="BR24" s="214">
        <v>2</v>
      </c>
      <c r="BS24" s="386"/>
      <c r="BT24" s="387"/>
      <c r="BU24" s="213"/>
      <c r="BV24" s="214">
        <v>2</v>
      </c>
      <c r="BW24" s="386"/>
      <c r="BX24" s="387"/>
      <c r="BY24" s="213"/>
      <c r="BZ24" s="214">
        <v>2</v>
      </c>
      <c r="CA24" s="386"/>
      <c r="CB24" s="387"/>
      <c r="CC24" s="213"/>
      <c r="CD24" s="356"/>
      <c r="CE24" s="484"/>
      <c r="CF24" s="485"/>
      <c r="CG24" s="327"/>
      <c r="CH24" s="214"/>
      <c r="CI24" s="386">
        <v>1</v>
      </c>
      <c r="CJ24" s="387"/>
      <c r="CK24" s="213"/>
      <c r="CL24" s="214">
        <v>1</v>
      </c>
      <c r="CM24" s="386"/>
      <c r="CN24" s="387"/>
      <c r="CO24" s="213"/>
      <c r="CP24" s="214">
        <v>1</v>
      </c>
      <c r="CQ24" s="386"/>
      <c r="CR24" s="387"/>
      <c r="CS24" s="213"/>
      <c r="CT24" s="214"/>
      <c r="CU24" s="386"/>
      <c r="CV24" s="387"/>
      <c r="CW24" s="213"/>
      <c r="CX24" s="214"/>
      <c r="CY24" s="386">
        <v>1</v>
      </c>
      <c r="CZ24" s="387"/>
      <c r="DA24" s="213"/>
      <c r="DB24" s="214"/>
      <c r="DC24" s="386"/>
      <c r="DD24" s="387"/>
      <c r="DE24" s="213"/>
      <c r="DF24" s="214">
        <v>1</v>
      </c>
      <c r="DG24" s="386"/>
      <c r="DH24" s="387"/>
      <c r="DI24" s="213"/>
      <c r="DJ24" s="214">
        <v>1</v>
      </c>
      <c r="DK24" s="386"/>
      <c r="DL24" s="387"/>
      <c r="DM24" s="213"/>
      <c r="DN24" s="214">
        <v>1</v>
      </c>
      <c r="DO24" s="386"/>
      <c r="DP24" s="387"/>
      <c r="DQ24" s="213"/>
      <c r="DR24" s="214">
        <v>1</v>
      </c>
      <c r="DS24" s="386"/>
      <c r="DT24" s="387"/>
      <c r="DU24" s="213"/>
      <c r="DV24" s="214">
        <v>1</v>
      </c>
      <c r="DW24" s="386"/>
      <c r="DX24" s="387"/>
      <c r="DY24" s="213"/>
      <c r="DZ24" s="244">
        <f t="shared" si="1"/>
        <v>21</v>
      </c>
      <c r="EA24" s="277">
        <f t="shared" si="1"/>
        <v>8</v>
      </c>
      <c r="EB24" s="277">
        <f t="shared" si="1"/>
        <v>0</v>
      </c>
      <c r="EC24" s="278">
        <f t="shared" si="1"/>
        <v>0</v>
      </c>
      <c r="ED24" s="97"/>
    </row>
    <row r="25" spans="1:134" s="51" customFormat="1" ht="45" x14ac:dyDescent="0.2">
      <c r="A25" s="476">
        <v>18</v>
      </c>
      <c r="B25" s="437" t="s">
        <v>942</v>
      </c>
      <c r="C25" s="454" t="s">
        <v>267</v>
      </c>
      <c r="D25" s="351" t="s">
        <v>1568</v>
      </c>
      <c r="E25" s="272">
        <v>10</v>
      </c>
      <c r="F25" s="214"/>
      <c r="G25" s="386">
        <v>1</v>
      </c>
      <c r="H25" s="387"/>
      <c r="I25" s="213"/>
      <c r="J25" s="214"/>
      <c r="K25" s="386">
        <v>1</v>
      </c>
      <c r="L25" s="387"/>
      <c r="M25" s="213"/>
      <c r="N25" s="214">
        <v>1</v>
      </c>
      <c r="O25" s="386"/>
      <c r="P25" s="387"/>
      <c r="Q25" s="213"/>
      <c r="R25" s="214">
        <v>1</v>
      </c>
      <c r="S25" s="386"/>
      <c r="T25" s="387"/>
      <c r="U25" s="213"/>
      <c r="V25" s="214">
        <v>1</v>
      </c>
      <c r="W25" s="386"/>
      <c r="X25" s="387"/>
      <c r="Y25" s="213"/>
      <c r="Z25" s="214">
        <v>1</v>
      </c>
      <c r="AA25" s="386"/>
      <c r="AB25" s="387"/>
      <c r="AC25" s="213"/>
      <c r="AD25" s="214">
        <v>1</v>
      </c>
      <c r="AE25" s="386"/>
      <c r="AF25" s="387"/>
      <c r="AG25" s="213"/>
      <c r="AH25" s="214">
        <v>1</v>
      </c>
      <c r="AI25" s="386"/>
      <c r="AJ25" s="387"/>
      <c r="AK25" s="213"/>
      <c r="AL25" s="214"/>
      <c r="AM25" s="386">
        <v>1</v>
      </c>
      <c r="AN25" s="387"/>
      <c r="AO25" s="213"/>
      <c r="AP25" s="214"/>
      <c r="AQ25" s="386">
        <v>1</v>
      </c>
      <c r="AR25" s="387"/>
      <c r="AS25" s="213"/>
      <c r="AT25" s="214">
        <v>1</v>
      </c>
      <c r="AU25" s="386"/>
      <c r="AV25" s="387"/>
      <c r="AW25" s="213"/>
      <c r="AX25" s="214">
        <v>1</v>
      </c>
      <c r="AY25" s="386"/>
      <c r="AZ25" s="387"/>
      <c r="BA25" s="213"/>
      <c r="BB25" s="356"/>
      <c r="BC25" s="484"/>
      <c r="BD25" s="485"/>
      <c r="BE25" s="327"/>
      <c r="BF25" s="214">
        <v>1</v>
      </c>
      <c r="BG25" s="386"/>
      <c r="BH25" s="387"/>
      <c r="BI25" s="213"/>
      <c r="BJ25" s="214">
        <v>1</v>
      </c>
      <c r="BK25" s="386"/>
      <c r="BL25" s="387"/>
      <c r="BM25" s="213"/>
      <c r="BN25" s="214">
        <v>2</v>
      </c>
      <c r="BO25" s="386"/>
      <c r="BP25" s="387"/>
      <c r="BQ25" s="213"/>
      <c r="BR25" s="214"/>
      <c r="BS25" s="386"/>
      <c r="BT25" s="387"/>
      <c r="BU25" s="213"/>
      <c r="BV25" s="214"/>
      <c r="BW25" s="386">
        <v>1</v>
      </c>
      <c r="BX25" s="387"/>
      <c r="BY25" s="213"/>
      <c r="BZ25" s="214"/>
      <c r="CA25" s="386"/>
      <c r="CB25" s="387"/>
      <c r="CC25" s="213"/>
      <c r="CD25" s="356"/>
      <c r="CE25" s="484"/>
      <c r="CF25" s="485"/>
      <c r="CG25" s="327"/>
      <c r="CH25" s="214">
        <v>2</v>
      </c>
      <c r="CI25" s="386"/>
      <c r="CJ25" s="387"/>
      <c r="CK25" s="213"/>
      <c r="CL25" s="214">
        <v>2</v>
      </c>
      <c r="CM25" s="386"/>
      <c r="CN25" s="387"/>
      <c r="CO25" s="213"/>
      <c r="CP25" s="214"/>
      <c r="CQ25" s="386">
        <v>1</v>
      </c>
      <c r="CR25" s="387"/>
      <c r="CS25" s="213"/>
      <c r="CT25" s="214"/>
      <c r="CU25" s="386"/>
      <c r="CV25" s="387"/>
      <c r="CW25" s="213"/>
      <c r="CX25" s="214">
        <v>1</v>
      </c>
      <c r="CY25" s="386"/>
      <c r="CZ25" s="387"/>
      <c r="DA25" s="213"/>
      <c r="DB25" s="214">
        <v>1</v>
      </c>
      <c r="DC25" s="386"/>
      <c r="DD25" s="387"/>
      <c r="DE25" s="213"/>
      <c r="DF25" s="214">
        <v>1</v>
      </c>
      <c r="DG25" s="386"/>
      <c r="DH25" s="387"/>
      <c r="DI25" s="213"/>
      <c r="DJ25" s="214">
        <v>1</v>
      </c>
      <c r="DK25" s="386"/>
      <c r="DL25" s="387"/>
      <c r="DM25" s="213"/>
      <c r="DN25" s="214">
        <v>1</v>
      </c>
      <c r="DO25" s="386"/>
      <c r="DP25" s="387"/>
      <c r="DQ25" s="213"/>
      <c r="DR25" s="214">
        <v>2</v>
      </c>
      <c r="DS25" s="386"/>
      <c r="DT25" s="387"/>
      <c r="DU25" s="213"/>
      <c r="DV25" s="214">
        <v>1</v>
      </c>
      <c r="DW25" s="386"/>
      <c r="DX25" s="387"/>
      <c r="DY25" s="213"/>
      <c r="DZ25" s="244">
        <f t="shared" si="1"/>
        <v>24</v>
      </c>
      <c r="EA25" s="277">
        <f t="shared" si="1"/>
        <v>6</v>
      </c>
      <c r="EB25" s="277">
        <f t="shared" si="1"/>
        <v>0</v>
      </c>
      <c r="EC25" s="278">
        <f t="shared" si="1"/>
        <v>0</v>
      </c>
      <c r="ED25" s="97"/>
    </row>
    <row r="26" spans="1:134" s="51" customFormat="1" ht="30" x14ac:dyDescent="0.2">
      <c r="A26" s="476">
        <v>19</v>
      </c>
      <c r="B26" s="437" t="s">
        <v>926</v>
      </c>
      <c r="C26" s="454" t="s">
        <v>927</v>
      </c>
      <c r="D26" s="351" t="s">
        <v>1554</v>
      </c>
      <c r="E26" s="272">
        <v>10</v>
      </c>
      <c r="F26" s="214">
        <v>1</v>
      </c>
      <c r="G26" s="386"/>
      <c r="H26" s="387"/>
      <c r="I26" s="213"/>
      <c r="J26" s="214">
        <v>1</v>
      </c>
      <c r="K26" s="386"/>
      <c r="L26" s="387"/>
      <c r="M26" s="213"/>
      <c r="N26" s="214"/>
      <c r="O26" s="386">
        <v>1</v>
      </c>
      <c r="P26" s="387"/>
      <c r="Q26" s="213"/>
      <c r="R26" s="214"/>
      <c r="S26" s="386">
        <v>1</v>
      </c>
      <c r="T26" s="387"/>
      <c r="U26" s="213"/>
      <c r="V26" s="214">
        <v>1</v>
      </c>
      <c r="W26" s="386"/>
      <c r="X26" s="387"/>
      <c r="Y26" s="213"/>
      <c r="Z26" s="214">
        <v>1</v>
      </c>
      <c r="AA26" s="386"/>
      <c r="AB26" s="387"/>
      <c r="AC26" s="213"/>
      <c r="AD26" s="214"/>
      <c r="AE26" s="386">
        <v>1</v>
      </c>
      <c r="AF26" s="387"/>
      <c r="AG26" s="213"/>
      <c r="AH26" s="214"/>
      <c r="AI26" s="386">
        <v>1</v>
      </c>
      <c r="AJ26" s="387"/>
      <c r="AK26" s="213"/>
      <c r="AL26" s="214">
        <v>1</v>
      </c>
      <c r="AM26" s="386"/>
      <c r="AN26" s="387"/>
      <c r="AO26" s="213"/>
      <c r="AP26" s="214">
        <v>1</v>
      </c>
      <c r="AQ26" s="386"/>
      <c r="AR26" s="387"/>
      <c r="AS26" s="213"/>
      <c r="AT26" s="214">
        <v>1</v>
      </c>
      <c r="AU26" s="386"/>
      <c r="AV26" s="387"/>
      <c r="AW26" s="213"/>
      <c r="AX26" s="214">
        <v>1</v>
      </c>
      <c r="AY26" s="386"/>
      <c r="AZ26" s="387"/>
      <c r="BA26" s="213"/>
      <c r="BB26" s="356"/>
      <c r="BC26" s="484"/>
      <c r="BD26" s="485"/>
      <c r="BE26" s="327"/>
      <c r="BF26" s="214">
        <v>1</v>
      </c>
      <c r="BG26" s="386"/>
      <c r="BH26" s="387"/>
      <c r="BI26" s="213"/>
      <c r="BJ26" s="214">
        <v>1</v>
      </c>
      <c r="BK26" s="386"/>
      <c r="BL26" s="387"/>
      <c r="BM26" s="213"/>
      <c r="BN26" s="214"/>
      <c r="BO26" s="386">
        <v>1</v>
      </c>
      <c r="BP26" s="387"/>
      <c r="BQ26" s="213"/>
      <c r="BR26" s="214">
        <v>2</v>
      </c>
      <c r="BS26" s="386"/>
      <c r="BT26" s="387"/>
      <c r="BU26" s="213"/>
      <c r="BV26" s="214"/>
      <c r="BW26" s="386">
        <v>1</v>
      </c>
      <c r="BX26" s="387"/>
      <c r="BY26" s="213"/>
      <c r="BZ26" s="214">
        <v>2</v>
      </c>
      <c r="CA26" s="386"/>
      <c r="CB26" s="387"/>
      <c r="CC26" s="213"/>
      <c r="CD26" s="356"/>
      <c r="CE26" s="484"/>
      <c r="CF26" s="485"/>
      <c r="CG26" s="327"/>
      <c r="CH26" s="214">
        <v>2</v>
      </c>
      <c r="CI26" s="386"/>
      <c r="CJ26" s="387"/>
      <c r="CK26" s="213"/>
      <c r="CL26" s="214"/>
      <c r="CM26" s="386">
        <v>1</v>
      </c>
      <c r="CN26" s="387"/>
      <c r="CO26" s="213"/>
      <c r="CP26" s="214">
        <v>1</v>
      </c>
      <c r="CQ26" s="386"/>
      <c r="CR26" s="387"/>
      <c r="CS26" s="213"/>
      <c r="CT26" s="214"/>
      <c r="CU26" s="386"/>
      <c r="CV26" s="387"/>
      <c r="CW26" s="213"/>
      <c r="CX26" s="214">
        <v>1</v>
      </c>
      <c r="CY26" s="386"/>
      <c r="CZ26" s="387"/>
      <c r="DA26" s="213"/>
      <c r="DB26" s="214"/>
      <c r="DC26" s="386"/>
      <c r="DD26" s="387"/>
      <c r="DE26" s="213"/>
      <c r="DF26" s="214">
        <v>3</v>
      </c>
      <c r="DG26" s="386"/>
      <c r="DH26" s="387"/>
      <c r="DI26" s="213"/>
      <c r="DJ26" s="214">
        <v>3</v>
      </c>
      <c r="DK26" s="386"/>
      <c r="DL26" s="387"/>
      <c r="DM26" s="213"/>
      <c r="DN26" s="214">
        <v>3</v>
      </c>
      <c r="DO26" s="386"/>
      <c r="DP26" s="387"/>
      <c r="DQ26" s="213"/>
      <c r="DR26" s="214">
        <v>3</v>
      </c>
      <c r="DS26" s="386"/>
      <c r="DT26" s="387"/>
      <c r="DU26" s="213"/>
      <c r="DV26" s="214">
        <v>3</v>
      </c>
      <c r="DW26" s="386"/>
      <c r="DX26" s="387"/>
      <c r="DY26" s="213"/>
      <c r="DZ26" s="244">
        <f t="shared" si="1"/>
        <v>33</v>
      </c>
      <c r="EA26" s="277">
        <f t="shared" si="1"/>
        <v>7</v>
      </c>
      <c r="EB26" s="277">
        <f t="shared" si="1"/>
        <v>0</v>
      </c>
      <c r="EC26" s="278">
        <f t="shared" si="1"/>
        <v>0</v>
      </c>
      <c r="ED26" s="97"/>
    </row>
    <row r="27" spans="1:134" s="51" customFormat="1" ht="30" x14ac:dyDescent="0.2">
      <c r="A27" s="476">
        <v>20</v>
      </c>
      <c r="B27" s="437" t="s">
        <v>928</v>
      </c>
      <c r="C27" s="454" t="s">
        <v>310</v>
      </c>
      <c r="D27" s="351" t="s">
        <v>1555</v>
      </c>
      <c r="E27" s="272">
        <v>10</v>
      </c>
      <c r="F27" s="214">
        <v>1</v>
      </c>
      <c r="G27" s="386"/>
      <c r="H27" s="387"/>
      <c r="I27" s="213"/>
      <c r="J27" s="214">
        <v>1</v>
      </c>
      <c r="K27" s="386"/>
      <c r="L27" s="387"/>
      <c r="M27" s="213"/>
      <c r="N27" s="214">
        <v>1</v>
      </c>
      <c r="O27" s="386"/>
      <c r="P27" s="387"/>
      <c r="Q27" s="213"/>
      <c r="R27" s="214">
        <v>1</v>
      </c>
      <c r="S27" s="386"/>
      <c r="T27" s="387"/>
      <c r="U27" s="213"/>
      <c r="V27" s="214"/>
      <c r="W27" s="386">
        <v>1</v>
      </c>
      <c r="X27" s="387"/>
      <c r="Y27" s="213"/>
      <c r="Z27" s="214"/>
      <c r="AA27" s="386">
        <v>1</v>
      </c>
      <c r="AB27" s="387"/>
      <c r="AC27" s="213"/>
      <c r="AD27" s="214">
        <v>1</v>
      </c>
      <c r="AE27" s="386"/>
      <c r="AF27" s="387"/>
      <c r="AG27" s="213"/>
      <c r="AH27" s="214">
        <v>1</v>
      </c>
      <c r="AI27" s="386"/>
      <c r="AJ27" s="387"/>
      <c r="AK27" s="213"/>
      <c r="AL27" s="214">
        <v>1</v>
      </c>
      <c r="AM27" s="386"/>
      <c r="AN27" s="387"/>
      <c r="AO27" s="213"/>
      <c r="AP27" s="214">
        <v>1</v>
      </c>
      <c r="AQ27" s="386"/>
      <c r="AR27" s="387"/>
      <c r="AS27" s="213"/>
      <c r="AT27" s="214"/>
      <c r="AU27" s="386">
        <v>1</v>
      </c>
      <c r="AV27" s="387"/>
      <c r="AW27" s="213"/>
      <c r="AX27" s="214"/>
      <c r="AY27" s="386">
        <v>1</v>
      </c>
      <c r="AZ27" s="387"/>
      <c r="BA27" s="213"/>
      <c r="BB27" s="356"/>
      <c r="BC27" s="484"/>
      <c r="BD27" s="485"/>
      <c r="BE27" s="327"/>
      <c r="BF27" s="214"/>
      <c r="BG27" s="386">
        <v>1</v>
      </c>
      <c r="BH27" s="387"/>
      <c r="BI27" s="213"/>
      <c r="BJ27" s="214"/>
      <c r="BK27" s="386">
        <v>1</v>
      </c>
      <c r="BL27" s="387"/>
      <c r="BM27" s="213"/>
      <c r="BN27" s="214">
        <v>2</v>
      </c>
      <c r="BO27" s="386"/>
      <c r="BP27" s="387"/>
      <c r="BQ27" s="213"/>
      <c r="BR27" s="214"/>
      <c r="BS27" s="386"/>
      <c r="BT27" s="387"/>
      <c r="BU27" s="213"/>
      <c r="BV27" s="214">
        <v>1</v>
      </c>
      <c r="BW27" s="386"/>
      <c r="BX27" s="387"/>
      <c r="BY27" s="213"/>
      <c r="BZ27" s="214">
        <v>2</v>
      </c>
      <c r="CA27" s="386">
        <v>1</v>
      </c>
      <c r="CB27" s="387"/>
      <c r="CC27" s="213"/>
      <c r="CD27" s="356"/>
      <c r="CE27" s="484"/>
      <c r="CF27" s="485"/>
      <c r="CG27" s="327"/>
      <c r="CH27" s="214">
        <v>2</v>
      </c>
      <c r="CI27" s="386">
        <v>2</v>
      </c>
      <c r="CJ27" s="387"/>
      <c r="CK27" s="213"/>
      <c r="CL27" s="214">
        <v>2</v>
      </c>
      <c r="CM27" s="386">
        <v>2</v>
      </c>
      <c r="CN27" s="387"/>
      <c r="CO27" s="213"/>
      <c r="CP27" s="214">
        <v>1</v>
      </c>
      <c r="CQ27" s="386"/>
      <c r="CR27" s="387"/>
      <c r="CS27" s="213"/>
      <c r="CT27" s="214">
        <v>1</v>
      </c>
      <c r="CU27" s="386"/>
      <c r="CV27" s="387"/>
      <c r="CW27" s="213"/>
      <c r="CX27" s="214">
        <v>1</v>
      </c>
      <c r="CY27" s="386"/>
      <c r="CZ27" s="387"/>
      <c r="DA27" s="213"/>
      <c r="DB27" s="214">
        <v>2</v>
      </c>
      <c r="DC27" s="386">
        <v>1</v>
      </c>
      <c r="DD27" s="387"/>
      <c r="DE27" s="213"/>
      <c r="DF27" s="214">
        <v>1</v>
      </c>
      <c r="DG27" s="386">
        <v>1</v>
      </c>
      <c r="DH27" s="387"/>
      <c r="DI27" s="213"/>
      <c r="DJ27" s="214">
        <v>1</v>
      </c>
      <c r="DK27" s="386">
        <v>1</v>
      </c>
      <c r="DL27" s="387"/>
      <c r="DM27" s="213"/>
      <c r="DN27" s="214">
        <v>1</v>
      </c>
      <c r="DO27" s="386">
        <v>1</v>
      </c>
      <c r="DP27" s="387"/>
      <c r="DQ27" s="213"/>
      <c r="DR27" s="214">
        <v>3</v>
      </c>
      <c r="DS27" s="386">
        <v>1</v>
      </c>
      <c r="DT27" s="387"/>
      <c r="DU27" s="213"/>
      <c r="DV27" s="214"/>
      <c r="DW27" s="386">
        <v>1</v>
      </c>
      <c r="DX27" s="387"/>
      <c r="DY27" s="213"/>
      <c r="DZ27" s="244">
        <f t="shared" si="1"/>
        <v>28</v>
      </c>
      <c r="EA27" s="277">
        <f t="shared" si="1"/>
        <v>17</v>
      </c>
      <c r="EB27" s="277">
        <f t="shared" si="1"/>
        <v>0</v>
      </c>
      <c r="EC27" s="278">
        <f t="shared" si="1"/>
        <v>0</v>
      </c>
      <c r="ED27" s="97"/>
    </row>
    <row r="28" spans="1:134" s="51" customFormat="1" ht="45" x14ac:dyDescent="0.2">
      <c r="A28" s="476">
        <v>21</v>
      </c>
      <c r="B28" s="437" t="s">
        <v>929</v>
      </c>
      <c r="C28" s="454" t="s">
        <v>187</v>
      </c>
      <c r="D28" s="351" t="s">
        <v>1556</v>
      </c>
      <c r="E28" s="272">
        <v>10</v>
      </c>
      <c r="F28" s="214"/>
      <c r="G28" s="386">
        <v>1</v>
      </c>
      <c r="H28" s="387"/>
      <c r="I28" s="213"/>
      <c r="J28" s="214"/>
      <c r="K28" s="386">
        <v>1</v>
      </c>
      <c r="L28" s="387"/>
      <c r="M28" s="213"/>
      <c r="N28" s="214">
        <v>2</v>
      </c>
      <c r="O28" s="386"/>
      <c r="P28" s="387"/>
      <c r="Q28" s="213"/>
      <c r="R28" s="214"/>
      <c r="S28" s="386"/>
      <c r="T28" s="387"/>
      <c r="U28" s="213"/>
      <c r="V28" s="214">
        <v>1</v>
      </c>
      <c r="W28" s="386"/>
      <c r="X28" s="387"/>
      <c r="Y28" s="213"/>
      <c r="Z28" s="214">
        <v>1</v>
      </c>
      <c r="AA28" s="386"/>
      <c r="AB28" s="387"/>
      <c r="AC28" s="213"/>
      <c r="AD28" s="214">
        <v>1</v>
      </c>
      <c r="AE28" s="386"/>
      <c r="AF28" s="387"/>
      <c r="AG28" s="213"/>
      <c r="AH28" s="214">
        <v>1</v>
      </c>
      <c r="AI28" s="386"/>
      <c r="AJ28" s="387"/>
      <c r="AK28" s="213"/>
      <c r="AL28" s="214"/>
      <c r="AM28" s="386">
        <v>1</v>
      </c>
      <c r="AN28" s="387"/>
      <c r="AO28" s="213"/>
      <c r="AP28" s="214"/>
      <c r="AQ28" s="386">
        <v>1</v>
      </c>
      <c r="AR28" s="387"/>
      <c r="AS28" s="213"/>
      <c r="AT28" s="214">
        <v>1</v>
      </c>
      <c r="AU28" s="386"/>
      <c r="AV28" s="387"/>
      <c r="AW28" s="213"/>
      <c r="AX28" s="214">
        <v>1</v>
      </c>
      <c r="AY28" s="386"/>
      <c r="AZ28" s="387"/>
      <c r="BA28" s="213"/>
      <c r="BB28" s="356"/>
      <c r="BC28" s="484"/>
      <c r="BD28" s="485"/>
      <c r="BE28" s="327"/>
      <c r="BF28" s="214">
        <v>1</v>
      </c>
      <c r="BG28" s="386"/>
      <c r="BH28" s="387"/>
      <c r="BI28" s="213"/>
      <c r="BJ28" s="214">
        <v>1</v>
      </c>
      <c r="BK28" s="386"/>
      <c r="BL28" s="387"/>
      <c r="BM28" s="213"/>
      <c r="BN28" s="214">
        <v>1</v>
      </c>
      <c r="BO28" s="386"/>
      <c r="BP28" s="387"/>
      <c r="BQ28" s="213"/>
      <c r="BR28" s="214"/>
      <c r="BS28" s="386">
        <v>2</v>
      </c>
      <c r="BT28" s="387"/>
      <c r="BU28" s="213"/>
      <c r="BV28" s="214">
        <v>1</v>
      </c>
      <c r="BW28" s="386"/>
      <c r="BX28" s="387"/>
      <c r="BY28" s="213"/>
      <c r="BZ28" s="214"/>
      <c r="CA28" s="386">
        <v>1</v>
      </c>
      <c r="CB28" s="387"/>
      <c r="CC28" s="213"/>
      <c r="CD28" s="356"/>
      <c r="CE28" s="484"/>
      <c r="CF28" s="485"/>
      <c r="CG28" s="327"/>
      <c r="CH28" s="214"/>
      <c r="CI28" s="386">
        <v>1</v>
      </c>
      <c r="CJ28" s="387"/>
      <c r="CK28" s="213"/>
      <c r="CL28" s="214">
        <v>2</v>
      </c>
      <c r="CM28" s="386"/>
      <c r="CN28" s="387"/>
      <c r="CO28" s="213"/>
      <c r="CP28" s="214"/>
      <c r="CQ28" s="386">
        <v>1</v>
      </c>
      <c r="CR28" s="387"/>
      <c r="CS28" s="213"/>
      <c r="CT28" s="214"/>
      <c r="CU28" s="386"/>
      <c r="CV28" s="387"/>
      <c r="CW28" s="213"/>
      <c r="CX28" s="214">
        <v>1</v>
      </c>
      <c r="CY28" s="386"/>
      <c r="CZ28" s="387"/>
      <c r="DA28" s="213"/>
      <c r="DB28" s="214"/>
      <c r="DC28" s="386"/>
      <c r="DD28" s="387"/>
      <c r="DE28" s="213"/>
      <c r="DF28" s="214"/>
      <c r="DG28" s="386"/>
      <c r="DH28" s="387"/>
      <c r="DI28" s="213"/>
      <c r="DJ28" s="214"/>
      <c r="DK28" s="386"/>
      <c r="DL28" s="387"/>
      <c r="DM28" s="213"/>
      <c r="DN28" s="214"/>
      <c r="DO28" s="386"/>
      <c r="DP28" s="387"/>
      <c r="DQ28" s="213"/>
      <c r="DR28" s="214"/>
      <c r="DS28" s="386"/>
      <c r="DT28" s="387"/>
      <c r="DU28" s="213"/>
      <c r="DV28" s="214"/>
      <c r="DW28" s="386"/>
      <c r="DX28" s="387"/>
      <c r="DY28" s="213"/>
      <c r="DZ28" s="244">
        <f t="shared" si="1"/>
        <v>15</v>
      </c>
      <c r="EA28" s="277">
        <f t="shared" si="1"/>
        <v>9</v>
      </c>
      <c r="EB28" s="277">
        <f t="shared" si="1"/>
        <v>0</v>
      </c>
      <c r="EC28" s="278">
        <f t="shared" si="1"/>
        <v>0</v>
      </c>
      <c r="ED28" s="97"/>
    </row>
    <row r="29" spans="1:134" s="51" customFormat="1" ht="45" x14ac:dyDescent="0.2">
      <c r="A29" s="476">
        <v>22</v>
      </c>
      <c r="B29" s="437" t="s">
        <v>930</v>
      </c>
      <c r="C29" s="454" t="s">
        <v>1557</v>
      </c>
      <c r="D29" s="351" t="s">
        <v>1558</v>
      </c>
      <c r="E29" s="272">
        <v>10</v>
      </c>
      <c r="F29" s="214">
        <v>1</v>
      </c>
      <c r="G29" s="386"/>
      <c r="H29" s="387"/>
      <c r="I29" s="213"/>
      <c r="J29" s="214">
        <v>1</v>
      </c>
      <c r="K29" s="386"/>
      <c r="L29" s="387"/>
      <c r="M29" s="213"/>
      <c r="N29" s="214"/>
      <c r="O29" s="386">
        <v>1</v>
      </c>
      <c r="P29" s="387"/>
      <c r="Q29" s="213"/>
      <c r="R29" s="214"/>
      <c r="S29" s="386">
        <v>1</v>
      </c>
      <c r="T29" s="387"/>
      <c r="U29" s="213"/>
      <c r="V29" s="214">
        <v>1</v>
      </c>
      <c r="W29" s="386"/>
      <c r="X29" s="387"/>
      <c r="Y29" s="213"/>
      <c r="Z29" s="214">
        <v>1</v>
      </c>
      <c r="AA29" s="386"/>
      <c r="AB29" s="387"/>
      <c r="AC29" s="213"/>
      <c r="AD29" s="214"/>
      <c r="AE29" s="386">
        <v>1</v>
      </c>
      <c r="AF29" s="387"/>
      <c r="AG29" s="213"/>
      <c r="AH29" s="214"/>
      <c r="AI29" s="386">
        <v>1</v>
      </c>
      <c r="AJ29" s="387"/>
      <c r="AK29" s="213"/>
      <c r="AL29" s="214">
        <v>1</v>
      </c>
      <c r="AM29" s="386"/>
      <c r="AN29" s="387"/>
      <c r="AO29" s="213"/>
      <c r="AP29" s="214">
        <v>1</v>
      </c>
      <c r="AQ29" s="386"/>
      <c r="AR29" s="387"/>
      <c r="AS29" s="213"/>
      <c r="AT29" s="214">
        <v>1</v>
      </c>
      <c r="AU29" s="386"/>
      <c r="AV29" s="387"/>
      <c r="AW29" s="213"/>
      <c r="AX29" s="214">
        <v>1</v>
      </c>
      <c r="AY29" s="386"/>
      <c r="AZ29" s="387"/>
      <c r="BA29" s="213"/>
      <c r="BB29" s="356"/>
      <c r="BC29" s="484"/>
      <c r="BD29" s="485"/>
      <c r="BE29" s="327"/>
      <c r="BF29" s="214">
        <v>1</v>
      </c>
      <c r="BG29" s="386"/>
      <c r="BH29" s="387"/>
      <c r="BI29" s="213"/>
      <c r="BJ29" s="214">
        <v>1</v>
      </c>
      <c r="BK29" s="386"/>
      <c r="BL29" s="387"/>
      <c r="BM29" s="213"/>
      <c r="BN29" s="214"/>
      <c r="BO29" s="386">
        <v>1</v>
      </c>
      <c r="BP29" s="387"/>
      <c r="BQ29" s="213"/>
      <c r="BR29" s="214">
        <v>1</v>
      </c>
      <c r="BS29" s="386"/>
      <c r="BT29" s="387"/>
      <c r="BU29" s="213"/>
      <c r="BV29" s="214"/>
      <c r="BW29" s="386">
        <v>1</v>
      </c>
      <c r="BX29" s="387"/>
      <c r="BY29" s="213"/>
      <c r="BZ29" s="214">
        <v>2</v>
      </c>
      <c r="CA29" s="386"/>
      <c r="CB29" s="387"/>
      <c r="CC29" s="213"/>
      <c r="CD29" s="356"/>
      <c r="CE29" s="484"/>
      <c r="CF29" s="485"/>
      <c r="CG29" s="327"/>
      <c r="CH29" s="214">
        <v>2</v>
      </c>
      <c r="CI29" s="386">
        <v>2</v>
      </c>
      <c r="CJ29" s="387"/>
      <c r="CK29" s="213"/>
      <c r="CL29" s="214"/>
      <c r="CM29" s="386"/>
      <c r="CN29" s="387"/>
      <c r="CO29" s="213"/>
      <c r="CP29" s="214">
        <v>1</v>
      </c>
      <c r="CQ29" s="386"/>
      <c r="CR29" s="387"/>
      <c r="CS29" s="213"/>
      <c r="CT29" s="214"/>
      <c r="CU29" s="386">
        <v>1</v>
      </c>
      <c r="CV29" s="387"/>
      <c r="CW29" s="213"/>
      <c r="CX29" s="214"/>
      <c r="CY29" s="386">
        <v>1</v>
      </c>
      <c r="CZ29" s="387"/>
      <c r="DA29" s="213"/>
      <c r="DB29" s="214">
        <v>2</v>
      </c>
      <c r="DC29" s="386"/>
      <c r="DD29" s="387"/>
      <c r="DE29" s="213"/>
      <c r="DF29" s="214">
        <v>2</v>
      </c>
      <c r="DG29" s="386"/>
      <c r="DH29" s="387"/>
      <c r="DI29" s="213"/>
      <c r="DJ29" s="214">
        <v>2</v>
      </c>
      <c r="DK29" s="386"/>
      <c r="DL29" s="387"/>
      <c r="DM29" s="213"/>
      <c r="DN29" s="214">
        <v>2</v>
      </c>
      <c r="DO29" s="386"/>
      <c r="DP29" s="387"/>
      <c r="DQ29" s="213"/>
      <c r="DR29" s="214">
        <v>2</v>
      </c>
      <c r="DS29" s="386"/>
      <c r="DT29" s="387"/>
      <c r="DU29" s="213"/>
      <c r="DV29" s="214">
        <v>3</v>
      </c>
      <c r="DW29" s="386"/>
      <c r="DX29" s="387"/>
      <c r="DY29" s="213"/>
      <c r="DZ29" s="244">
        <f t="shared" si="1"/>
        <v>29</v>
      </c>
      <c r="EA29" s="277">
        <f t="shared" si="1"/>
        <v>10</v>
      </c>
      <c r="EB29" s="277">
        <f t="shared" si="1"/>
        <v>0</v>
      </c>
      <c r="EC29" s="278">
        <f t="shared" si="1"/>
        <v>0</v>
      </c>
      <c r="ED29" s="97"/>
    </row>
    <row r="30" spans="1:134" s="51" customFormat="1" ht="30" x14ac:dyDescent="0.2">
      <c r="A30" s="476">
        <v>23</v>
      </c>
      <c r="B30" s="437" t="s">
        <v>2019</v>
      </c>
      <c r="C30" s="454" t="s">
        <v>931</v>
      </c>
      <c r="D30" s="351" t="s">
        <v>2020</v>
      </c>
      <c r="E30" s="272">
        <v>10</v>
      </c>
      <c r="F30" s="214">
        <v>1</v>
      </c>
      <c r="G30" s="386"/>
      <c r="H30" s="387"/>
      <c r="I30" s="213"/>
      <c r="J30" s="214">
        <v>1</v>
      </c>
      <c r="K30" s="386"/>
      <c r="L30" s="387"/>
      <c r="M30" s="213"/>
      <c r="N30" s="214">
        <v>1</v>
      </c>
      <c r="O30" s="386"/>
      <c r="P30" s="387"/>
      <c r="Q30" s="213"/>
      <c r="R30" s="214">
        <v>1</v>
      </c>
      <c r="S30" s="386"/>
      <c r="T30" s="387"/>
      <c r="U30" s="213"/>
      <c r="V30" s="214"/>
      <c r="W30" s="386">
        <v>1</v>
      </c>
      <c r="X30" s="387"/>
      <c r="Y30" s="213"/>
      <c r="Z30" s="214"/>
      <c r="AA30" s="386">
        <v>1</v>
      </c>
      <c r="AB30" s="387"/>
      <c r="AC30" s="213"/>
      <c r="AD30" s="214">
        <v>1</v>
      </c>
      <c r="AE30" s="386"/>
      <c r="AF30" s="387"/>
      <c r="AG30" s="213"/>
      <c r="AH30" s="214">
        <v>1</v>
      </c>
      <c r="AI30" s="386"/>
      <c r="AJ30" s="387"/>
      <c r="AK30" s="213"/>
      <c r="AL30" s="214">
        <v>1</v>
      </c>
      <c r="AM30" s="386"/>
      <c r="AN30" s="387"/>
      <c r="AO30" s="213"/>
      <c r="AP30" s="214">
        <v>1</v>
      </c>
      <c r="AQ30" s="386"/>
      <c r="AR30" s="387"/>
      <c r="AS30" s="213"/>
      <c r="AT30" s="214"/>
      <c r="AU30" s="386">
        <v>1</v>
      </c>
      <c r="AV30" s="387"/>
      <c r="AW30" s="213"/>
      <c r="AX30" s="214"/>
      <c r="AY30" s="386">
        <v>1</v>
      </c>
      <c r="AZ30" s="387"/>
      <c r="BA30" s="213"/>
      <c r="BB30" s="356"/>
      <c r="BC30" s="484"/>
      <c r="BD30" s="485"/>
      <c r="BE30" s="327"/>
      <c r="BF30" s="214"/>
      <c r="BG30" s="386">
        <v>1</v>
      </c>
      <c r="BH30" s="387"/>
      <c r="BI30" s="213"/>
      <c r="BJ30" s="214"/>
      <c r="BK30" s="386">
        <v>1</v>
      </c>
      <c r="BL30" s="387"/>
      <c r="BM30" s="213"/>
      <c r="BN30" s="214">
        <v>1</v>
      </c>
      <c r="BO30" s="386"/>
      <c r="BP30" s="387"/>
      <c r="BQ30" s="213"/>
      <c r="BR30" s="214"/>
      <c r="BS30" s="386"/>
      <c r="BT30" s="387"/>
      <c r="BU30" s="213"/>
      <c r="BV30" s="214">
        <v>2</v>
      </c>
      <c r="BW30" s="386"/>
      <c r="BX30" s="387"/>
      <c r="BY30" s="213"/>
      <c r="BZ30" s="214">
        <v>2</v>
      </c>
      <c r="CA30" s="386"/>
      <c r="CB30" s="387"/>
      <c r="CC30" s="213"/>
      <c r="CD30" s="356"/>
      <c r="CE30" s="484"/>
      <c r="CF30" s="485"/>
      <c r="CG30" s="327"/>
      <c r="CH30" s="214">
        <v>1</v>
      </c>
      <c r="CI30" s="386"/>
      <c r="CJ30" s="387"/>
      <c r="CK30" s="213"/>
      <c r="CL30" s="214">
        <v>2</v>
      </c>
      <c r="CM30" s="386"/>
      <c r="CN30" s="387"/>
      <c r="CO30" s="213"/>
      <c r="CP30" s="214">
        <v>1</v>
      </c>
      <c r="CQ30" s="386"/>
      <c r="CR30" s="387"/>
      <c r="CS30" s="213"/>
      <c r="CT30" s="214">
        <v>1</v>
      </c>
      <c r="CU30" s="386"/>
      <c r="CV30" s="387"/>
      <c r="CW30" s="213"/>
      <c r="CX30" s="214">
        <v>1</v>
      </c>
      <c r="CY30" s="386"/>
      <c r="CZ30" s="387"/>
      <c r="DA30" s="213"/>
      <c r="DB30" s="214"/>
      <c r="DC30" s="386"/>
      <c r="DD30" s="387"/>
      <c r="DE30" s="213"/>
      <c r="DF30" s="214"/>
      <c r="DG30" s="386">
        <v>1</v>
      </c>
      <c r="DH30" s="387"/>
      <c r="DI30" s="213"/>
      <c r="DJ30" s="214"/>
      <c r="DK30" s="386">
        <v>1</v>
      </c>
      <c r="DL30" s="387"/>
      <c r="DM30" s="213"/>
      <c r="DN30" s="214"/>
      <c r="DO30" s="386">
        <v>1</v>
      </c>
      <c r="DP30" s="387"/>
      <c r="DQ30" s="213"/>
      <c r="DR30" s="214"/>
      <c r="DS30" s="386">
        <v>1</v>
      </c>
      <c r="DT30" s="387"/>
      <c r="DU30" s="213"/>
      <c r="DV30" s="214"/>
      <c r="DW30" s="386">
        <v>1</v>
      </c>
      <c r="DX30" s="387"/>
      <c r="DY30" s="213"/>
      <c r="DZ30" s="244">
        <f t="shared" si="1"/>
        <v>19</v>
      </c>
      <c r="EA30" s="277">
        <f t="shared" si="1"/>
        <v>11</v>
      </c>
      <c r="EB30" s="277">
        <f t="shared" si="1"/>
        <v>0</v>
      </c>
      <c r="EC30" s="278">
        <f t="shared" si="1"/>
        <v>0</v>
      </c>
      <c r="ED30" s="97"/>
    </row>
    <row r="31" spans="1:134" s="83" customFormat="1" ht="60" x14ac:dyDescent="0.25">
      <c r="A31" s="476">
        <v>24</v>
      </c>
      <c r="B31" s="437" t="s">
        <v>932</v>
      </c>
      <c r="C31" s="454" t="s">
        <v>933</v>
      </c>
      <c r="D31" s="351" t="s">
        <v>1559</v>
      </c>
      <c r="E31" s="272">
        <v>10</v>
      </c>
      <c r="F31" s="214"/>
      <c r="G31" s="386">
        <v>1</v>
      </c>
      <c r="H31" s="387"/>
      <c r="I31" s="213"/>
      <c r="J31" s="214"/>
      <c r="K31" s="386">
        <v>1</v>
      </c>
      <c r="L31" s="387"/>
      <c r="M31" s="213"/>
      <c r="N31" s="214">
        <v>1</v>
      </c>
      <c r="O31" s="386"/>
      <c r="P31" s="387"/>
      <c r="Q31" s="213"/>
      <c r="R31" s="214">
        <v>1</v>
      </c>
      <c r="S31" s="386"/>
      <c r="T31" s="387"/>
      <c r="U31" s="213"/>
      <c r="V31" s="214">
        <v>1</v>
      </c>
      <c r="W31" s="386"/>
      <c r="X31" s="387"/>
      <c r="Y31" s="213"/>
      <c r="Z31" s="214">
        <v>1</v>
      </c>
      <c r="AA31" s="386"/>
      <c r="AB31" s="387"/>
      <c r="AC31" s="213"/>
      <c r="AD31" s="214">
        <v>1</v>
      </c>
      <c r="AE31" s="386"/>
      <c r="AF31" s="387"/>
      <c r="AG31" s="213"/>
      <c r="AH31" s="214">
        <v>1</v>
      </c>
      <c r="AI31" s="386"/>
      <c r="AJ31" s="387"/>
      <c r="AK31" s="213"/>
      <c r="AL31" s="214"/>
      <c r="AM31" s="386">
        <v>1</v>
      </c>
      <c r="AN31" s="387"/>
      <c r="AO31" s="213"/>
      <c r="AP31" s="214"/>
      <c r="AQ31" s="386">
        <v>1</v>
      </c>
      <c r="AR31" s="387"/>
      <c r="AS31" s="213"/>
      <c r="AT31" s="214">
        <v>1</v>
      </c>
      <c r="AU31" s="386"/>
      <c r="AV31" s="387"/>
      <c r="AW31" s="213"/>
      <c r="AX31" s="214">
        <v>1</v>
      </c>
      <c r="AY31" s="386"/>
      <c r="AZ31" s="387"/>
      <c r="BA31" s="213"/>
      <c r="BB31" s="356"/>
      <c r="BC31" s="484"/>
      <c r="BD31" s="485"/>
      <c r="BE31" s="327"/>
      <c r="BF31" s="214">
        <v>1</v>
      </c>
      <c r="BG31" s="386"/>
      <c r="BH31" s="387"/>
      <c r="BI31" s="213"/>
      <c r="BJ31" s="214">
        <v>1</v>
      </c>
      <c r="BK31" s="386"/>
      <c r="BL31" s="387"/>
      <c r="BM31" s="213"/>
      <c r="BN31" s="214">
        <v>1</v>
      </c>
      <c r="BO31" s="386"/>
      <c r="BP31" s="387"/>
      <c r="BQ31" s="213"/>
      <c r="BR31" s="214">
        <v>1</v>
      </c>
      <c r="BS31" s="386"/>
      <c r="BT31" s="387"/>
      <c r="BU31" s="213"/>
      <c r="BV31" s="214"/>
      <c r="BW31" s="386">
        <v>1</v>
      </c>
      <c r="BX31" s="387"/>
      <c r="BY31" s="213"/>
      <c r="BZ31" s="214">
        <v>2</v>
      </c>
      <c r="CA31" s="386"/>
      <c r="CB31" s="387"/>
      <c r="CC31" s="213"/>
      <c r="CD31" s="356"/>
      <c r="CE31" s="484"/>
      <c r="CF31" s="485"/>
      <c r="CG31" s="327"/>
      <c r="CH31" s="214"/>
      <c r="CI31" s="386">
        <v>2</v>
      </c>
      <c r="CJ31" s="387"/>
      <c r="CK31" s="213"/>
      <c r="CL31" s="214"/>
      <c r="CM31" s="386">
        <v>1</v>
      </c>
      <c r="CN31" s="387"/>
      <c r="CO31" s="213"/>
      <c r="CP31" s="214"/>
      <c r="CQ31" s="386">
        <v>1</v>
      </c>
      <c r="CR31" s="387"/>
      <c r="CS31" s="213"/>
      <c r="CT31" s="214"/>
      <c r="CU31" s="386">
        <v>1</v>
      </c>
      <c r="CV31" s="387"/>
      <c r="CW31" s="213"/>
      <c r="CX31" s="214"/>
      <c r="CY31" s="386">
        <v>1</v>
      </c>
      <c r="CZ31" s="387"/>
      <c r="DA31" s="213"/>
      <c r="DB31" s="214"/>
      <c r="DC31" s="386">
        <v>1</v>
      </c>
      <c r="DD31" s="387"/>
      <c r="DE31" s="213"/>
      <c r="DF31" s="214"/>
      <c r="DG31" s="386">
        <v>1</v>
      </c>
      <c r="DH31" s="387"/>
      <c r="DI31" s="213"/>
      <c r="DJ31" s="214"/>
      <c r="DK31" s="386">
        <v>1</v>
      </c>
      <c r="DL31" s="387"/>
      <c r="DM31" s="213"/>
      <c r="DN31" s="214"/>
      <c r="DO31" s="386">
        <v>3</v>
      </c>
      <c r="DP31" s="387"/>
      <c r="DQ31" s="213"/>
      <c r="DR31" s="214"/>
      <c r="DS31" s="386">
        <v>1</v>
      </c>
      <c r="DT31" s="387"/>
      <c r="DU31" s="213"/>
      <c r="DV31" s="214"/>
      <c r="DW31" s="386">
        <v>1</v>
      </c>
      <c r="DX31" s="387"/>
      <c r="DY31" s="213"/>
      <c r="DZ31" s="244">
        <f t="shared" si="1"/>
        <v>14</v>
      </c>
      <c r="EA31" s="277">
        <f t="shared" si="1"/>
        <v>19</v>
      </c>
      <c r="EB31" s="277">
        <f t="shared" si="1"/>
        <v>0</v>
      </c>
      <c r="EC31" s="278">
        <f t="shared" si="1"/>
        <v>0</v>
      </c>
      <c r="ED31" s="91"/>
    </row>
    <row r="32" spans="1:134" s="83" customFormat="1" ht="30" x14ac:dyDescent="0.25">
      <c r="A32" s="476">
        <v>25</v>
      </c>
      <c r="B32" s="437" t="s">
        <v>934</v>
      </c>
      <c r="C32" s="454" t="s">
        <v>935</v>
      </c>
      <c r="D32" s="351" t="s">
        <v>1560</v>
      </c>
      <c r="E32" s="272">
        <v>10</v>
      </c>
      <c r="F32" s="214">
        <v>1</v>
      </c>
      <c r="G32" s="386"/>
      <c r="H32" s="387"/>
      <c r="I32" s="213"/>
      <c r="J32" s="214">
        <v>1</v>
      </c>
      <c r="K32" s="386"/>
      <c r="L32" s="387"/>
      <c r="M32" s="213"/>
      <c r="N32" s="214"/>
      <c r="O32" s="386">
        <v>1</v>
      </c>
      <c r="P32" s="387"/>
      <c r="Q32" s="213"/>
      <c r="R32" s="214"/>
      <c r="S32" s="386">
        <v>1</v>
      </c>
      <c r="T32" s="387"/>
      <c r="U32" s="213"/>
      <c r="V32" s="214">
        <v>1</v>
      </c>
      <c r="W32" s="386"/>
      <c r="X32" s="387"/>
      <c r="Y32" s="213"/>
      <c r="Z32" s="214">
        <v>1</v>
      </c>
      <c r="AA32" s="386"/>
      <c r="AB32" s="387"/>
      <c r="AC32" s="213"/>
      <c r="AD32" s="214"/>
      <c r="AE32" s="386">
        <v>1</v>
      </c>
      <c r="AF32" s="387"/>
      <c r="AG32" s="213"/>
      <c r="AH32" s="214"/>
      <c r="AI32" s="386">
        <v>1</v>
      </c>
      <c r="AJ32" s="387"/>
      <c r="AK32" s="213"/>
      <c r="AL32" s="214">
        <v>1</v>
      </c>
      <c r="AM32" s="386"/>
      <c r="AN32" s="387"/>
      <c r="AO32" s="213"/>
      <c r="AP32" s="214">
        <v>1</v>
      </c>
      <c r="AQ32" s="386"/>
      <c r="AR32" s="387"/>
      <c r="AS32" s="213"/>
      <c r="AT32" s="214">
        <v>1</v>
      </c>
      <c r="AU32" s="386"/>
      <c r="AV32" s="387"/>
      <c r="AW32" s="213"/>
      <c r="AX32" s="214">
        <v>1</v>
      </c>
      <c r="AY32" s="386"/>
      <c r="AZ32" s="387"/>
      <c r="BA32" s="213"/>
      <c r="BB32" s="356"/>
      <c r="BC32" s="484"/>
      <c r="BD32" s="485"/>
      <c r="BE32" s="327"/>
      <c r="BF32" s="214">
        <v>1</v>
      </c>
      <c r="BG32" s="386"/>
      <c r="BH32" s="387"/>
      <c r="BI32" s="213"/>
      <c r="BJ32" s="214">
        <v>1</v>
      </c>
      <c r="BK32" s="386"/>
      <c r="BL32" s="387"/>
      <c r="BM32" s="213"/>
      <c r="BN32" s="214"/>
      <c r="BO32" s="386">
        <v>1</v>
      </c>
      <c r="BP32" s="387"/>
      <c r="BQ32" s="213"/>
      <c r="BR32" s="214">
        <v>2</v>
      </c>
      <c r="BS32" s="386"/>
      <c r="BT32" s="387"/>
      <c r="BU32" s="213"/>
      <c r="BV32" s="214">
        <v>1</v>
      </c>
      <c r="BW32" s="386"/>
      <c r="BX32" s="387"/>
      <c r="BY32" s="213"/>
      <c r="BZ32" s="214"/>
      <c r="CA32" s="386"/>
      <c r="CB32" s="387"/>
      <c r="CC32" s="213"/>
      <c r="CD32" s="356"/>
      <c r="CE32" s="484"/>
      <c r="CF32" s="485"/>
      <c r="CG32" s="327"/>
      <c r="CH32" s="214">
        <v>1</v>
      </c>
      <c r="CI32" s="386"/>
      <c r="CJ32" s="387"/>
      <c r="CK32" s="213"/>
      <c r="CL32" s="214"/>
      <c r="CM32" s="386"/>
      <c r="CN32" s="387"/>
      <c r="CO32" s="213"/>
      <c r="CP32" s="214">
        <v>1</v>
      </c>
      <c r="CQ32" s="386"/>
      <c r="CR32" s="387"/>
      <c r="CS32" s="213"/>
      <c r="CT32" s="214">
        <v>2</v>
      </c>
      <c r="CU32" s="386"/>
      <c r="CV32" s="387"/>
      <c r="CW32" s="213"/>
      <c r="CX32" s="214">
        <v>2</v>
      </c>
      <c r="CY32" s="386"/>
      <c r="CZ32" s="387"/>
      <c r="DA32" s="213"/>
      <c r="DB32" s="214"/>
      <c r="DC32" s="386"/>
      <c r="DD32" s="387"/>
      <c r="DE32" s="213"/>
      <c r="DF32" s="214"/>
      <c r="DG32" s="386">
        <v>1</v>
      </c>
      <c r="DH32" s="387"/>
      <c r="DI32" s="213"/>
      <c r="DJ32" s="214"/>
      <c r="DK32" s="386">
        <v>1</v>
      </c>
      <c r="DL32" s="387"/>
      <c r="DM32" s="213"/>
      <c r="DN32" s="214"/>
      <c r="DO32" s="386">
        <v>1</v>
      </c>
      <c r="DP32" s="387"/>
      <c r="DQ32" s="213"/>
      <c r="DR32" s="214"/>
      <c r="DS32" s="386">
        <v>1</v>
      </c>
      <c r="DT32" s="387"/>
      <c r="DU32" s="213"/>
      <c r="DV32" s="214"/>
      <c r="DW32" s="386">
        <v>1</v>
      </c>
      <c r="DX32" s="387"/>
      <c r="DY32" s="213"/>
      <c r="DZ32" s="244">
        <f t="shared" si="1"/>
        <v>19</v>
      </c>
      <c r="EA32" s="277">
        <f t="shared" si="1"/>
        <v>10</v>
      </c>
      <c r="EB32" s="277">
        <f t="shared" si="1"/>
        <v>0</v>
      </c>
      <c r="EC32" s="278">
        <f t="shared" si="1"/>
        <v>0</v>
      </c>
      <c r="ED32" s="91"/>
    </row>
    <row r="33" spans="1:134" s="83" customFormat="1" ht="45" x14ac:dyDescent="0.25">
      <c r="A33" s="476">
        <v>26</v>
      </c>
      <c r="B33" s="437" t="s">
        <v>936</v>
      </c>
      <c r="C33" s="454" t="s">
        <v>1561</v>
      </c>
      <c r="D33" s="351" t="s">
        <v>1562</v>
      </c>
      <c r="E33" s="272">
        <v>10</v>
      </c>
      <c r="F33" s="214">
        <v>1</v>
      </c>
      <c r="G33" s="386"/>
      <c r="H33" s="387"/>
      <c r="I33" s="213"/>
      <c r="J33" s="214">
        <v>1</v>
      </c>
      <c r="K33" s="386"/>
      <c r="L33" s="387"/>
      <c r="M33" s="213"/>
      <c r="N33" s="214">
        <v>1</v>
      </c>
      <c r="O33" s="386"/>
      <c r="P33" s="387"/>
      <c r="Q33" s="213"/>
      <c r="R33" s="214">
        <v>1</v>
      </c>
      <c r="S33" s="386"/>
      <c r="T33" s="387"/>
      <c r="U33" s="213"/>
      <c r="V33" s="214"/>
      <c r="W33" s="386">
        <v>1</v>
      </c>
      <c r="X33" s="387"/>
      <c r="Y33" s="213"/>
      <c r="Z33" s="214"/>
      <c r="AA33" s="386">
        <v>1</v>
      </c>
      <c r="AB33" s="387"/>
      <c r="AC33" s="213"/>
      <c r="AD33" s="214">
        <v>1</v>
      </c>
      <c r="AE33" s="386"/>
      <c r="AF33" s="387"/>
      <c r="AG33" s="213"/>
      <c r="AH33" s="214">
        <v>1</v>
      </c>
      <c r="AI33" s="386"/>
      <c r="AJ33" s="387"/>
      <c r="AK33" s="213"/>
      <c r="AL33" s="214">
        <v>1</v>
      </c>
      <c r="AM33" s="386"/>
      <c r="AN33" s="387"/>
      <c r="AO33" s="213"/>
      <c r="AP33" s="214">
        <v>1</v>
      </c>
      <c r="AQ33" s="386"/>
      <c r="AR33" s="387"/>
      <c r="AS33" s="213"/>
      <c r="AT33" s="214"/>
      <c r="AU33" s="386">
        <v>1</v>
      </c>
      <c r="AV33" s="387"/>
      <c r="AW33" s="213"/>
      <c r="AX33" s="214"/>
      <c r="AY33" s="386">
        <v>1</v>
      </c>
      <c r="AZ33" s="387"/>
      <c r="BA33" s="213"/>
      <c r="BB33" s="356"/>
      <c r="BC33" s="484"/>
      <c r="BD33" s="485"/>
      <c r="BE33" s="327"/>
      <c r="BF33" s="214"/>
      <c r="BG33" s="386">
        <v>1</v>
      </c>
      <c r="BH33" s="387"/>
      <c r="BI33" s="213"/>
      <c r="BJ33" s="214"/>
      <c r="BK33" s="386">
        <v>1</v>
      </c>
      <c r="BL33" s="387"/>
      <c r="BM33" s="213"/>
      <c r="BN33" s="214">
        <v>2</v>
      </c>
      <c r="BO33" s="386"/>
      <c r="BP33" s="387"/>
      <c r="BQ33" s="213"/>
      <c r="BR33" s="214">
        <v>2</v>
      </c>
      <c r="BS33" s="386"/>
      <c r="BT33" s="387"/>
      <c r="BU33" s="213"/>
      <c r="BV33" s="214"/>
      <c r="BW33" s="386">
        <v>1</v>
      </c>
      <c r="BX33" s="387"/>
      <c r="BY33" s="213"/>
      <c r="BZ33" s="214">
        <v>3</v>
      </c>
      <c r="CA33" s="386"/>
      <c r="CB33" s="387"/>
      <c r="CC33" s="213"/>
      <c r="CD33" s="356"/>
      <c r="CE33" s="484"/>
      <c r="CF33" s="485"/>
      <c r="CG33" s="327"/>
      <c r="CH33" s="214">
        <v>2</v>
      </c>
      <c r="CI33" s="386"/>
      <c r="CJ33" s="387"/>
      <c r="CK33" s="213"/>
      <c r="CL33" s="214"/>
      <c r="CM33" s="386"/>
      <c r="CN33" s="387"/>
      <c r="CO33" s="213"/>
      <c r="CP33" s="214">
        <v>1</v>
      </c>
      <c r="CQ33" s="386"/>
      <c r="CR33" s="387"/>
      <c r="CS33" s="213"/>
      <c r="CT33" s="214">
        <v>1</v>
      </c>
      <c r="CU33" s="386"/>
      <c r="CV33" s="387"/>
      <c r="CW33" s="213"/>
      <c r="CX33" s="214">
        <v>1</v>
      </c>
      <c r="CY33" s="386"/>
      <c r="CZ33" s="387"/>
      <c r="DA33" s="213"/>
      <c r="DB33" s="214">
        <v>2</v>
      </c>
      <c r="DC33" s="386"/>
      <c r="DD33" s="387"/>
      <c r="DE33" s="213"/>
      <c r="DF33" s="214"/>
      <c r="DG33" s="386">
        <v>1</v>
      </c>
      <c r="DH33" s="387"/>
      <c r="DI33" s="213"/>
      <c r="DJ33" s="214"/>
      <c r="DK33" s="386">
        <v>1</v>
      </c>
      <c r="DL33" s="387"/>
      <c r="DM33" s="213"/>
      <c r="DN33" s="214"/>
      <c r="DO33" s="386">
        <v>1</v>
      </c>
      <c r="DP33" s="387"/>
      <c r="DQ33" s="213"/>
      <c r="DR33" s="214"/>
      <c r="DS33" s="386">
        <v>1</v>
      </c>
      <c r="DT33" s="387"/>
      <c r="DU33" s="213"/>
      <c r="DV33" s="214"/>
      <c r="DW33" s="386">
        <v>2</v>
      </c>
      <c r="DX33" s="387"/>
      <c r="DY33" s="213"/>
      <c r="DZ33" s="244">
        <f t="shared" si="1"/>
        <v>22</v>
      </c>
      <c r="EA33" s="277">
        <f t="shared" si="1"/>
        <v>13</v>
      </c>
      <c r="EB33" s="277">
        <f t="shared" si="1"/>
        <v>0</v>
      </c>
      <c r="EC33" s="278">
        <f t="shared" si="1"/>
        <v>0</v>
      </c>
      <c r="ED33" s="91"/>
    </row>
    <row r="34" spans="1:134" s="83" customFormat="1" ht="60" x14ac:dyDescent="0.25">
      <c r="A34" s="476">
        <v>27</v>
      </c>
      <c r="B34" s="437" t="s">
        <v>937</v>
      </c>
      <c r="C34" s="454" t="s">
        <v>192</v>
      </c>
      <c r="D34" s="351" t="s">
        <v>1563</v>
      </c>
      <c r="E34" s="272">
        <v>10</v>
      </c>
      <c r="F34" s="214"/>
      <c r="G34" s="386">
        <v>1</v>
      </c>
      <c r="H34" s="387"/>
      <c r="I34" s="213"/>
      <c r="J34" s="214"/>
      <c r="K34" s="386">
        <v>1</v>
      </c>
      <c r="L34" s="387"/>
      <c r="M34" s="213"/>
      <c r="N34" s="214">
        <v>1</v>
      </c>
      <c r="O34" s="386"/>
      <c r="P34" s="387"/>
      <c r="Q34" s="213"/>
      <c r="R34" s="214">
        <v>1</v>
      </c>
      <c r="S34" s="386"/>
      <c r="T34" s="387"/>
      <c r="U34" s="213"/>
      <c r="V34" s="214">
        <v>1</v>
      </c>
      <c r="W34" s="386"/>
      <c r="X34" s="387"/>
      <c r="Y34" s="213"/>
      <c r="Z34" s="214">
        <v>1</v>
      </c>
      <c r="AA34" s="386"/>
      <c r="AB34" s="387"/>
      <c r="AC34" s="213"/>
      <c r="AD34" s="214">
        <v>1</v>
      </c>
      <c r="AE34" s="386"/>
      <c r="AF34" s="387"/>
      <c r="AG34" s="213"/>
      <c r="AH34" s="214">
        <v>1</v>
      </c>
      <c r="AI34" s="386"/>
      <c r="AJ34" s="387"/>
      <c r="AK34" s="213"/>
      <c r="AL34" s="214"/>
      <c r="AM34" s="386">
        <v>1</v>
      </c>
      <c r="AN34" s="387"/>
      <c r="AO34" s="213"/>
      <c r="AP34" s="214"/>
      <c r="AQ34" s="386">
        <v>1</v>
      </c>
      <c r="AR34" s="387"/>
      <c r="AS34" s="213"/>
      <c r="AT34" s="214">
        <v>1</v>
      </c>
      <c r="AU34" s="386"/>
      <c r="AV34" s="387"/>
      <c r="AW34" s="213"/>
      <c r="AX34" s="214">
        <v>1</v>
      </c>
      <c r="AY34" s="386"/>
      <c r="AZ34" s="387"/>
      <c r="BA34" s="213"/>
      <c r="BB34" s="356"/>
      <c r="BC34" s="484"/>
      <c r="BD34" s="485"/>
      <c r="BE34" s="327"/>
      <c r="BF34" s="214">
        <v>1</v>
      </c>
      <c r="BG34" s="386"/>
      <c r="BH34" s="387"/>
      <c r="BI34" s="213"/>
      <c r="BJ34" s="214">
        <v>1</v>
      </c>
      <c r="BK34" s="386"/>
      <c r="BL34" s="387"/>
      <c r="BM34" s="213"/>
      <c r="BN34" s="214">
        <v>2</v>
      </c>
      <c r="BO34" s="386"/>
      <c r="BP34" s="387"/>
      <c r="BQ34" s="213"/>
      <c r="BR34" s="214">
        <v>1</v>
      </c>
      <c r="BS34" s="386"/>
      <c r="BT34" s="387"/>
      <c r="BU34" s="213"/>
      <c r="BV34" s="214">
        <v>1</v>
      </c>
      <c r="BW34" s="386"/>
      <c r="BX34" s="387"/>
      <c r="BY34" s="213"/>
      <c r="BZ34" s="214"/>
      <c r="CA34" s="386"/>
      <c r="CB34" s="387"/>
      <c r="CC34" s="213"/>
      <c r="CD34" s="356"/>
      <c r="CE34" s="484"/>
      <c r="CF34" s="485"/>
      <c r="CG34" s="327"/>
      <c r="CH34" s="214">
        <v>2</v>
      </c>
      <c r="CI34" s="386"/>
      <c r="CJ34" s="387"/>
      <c r="CK34" s="213"/>
      <c r="CL34" s="214"/>
      <c r="CM34" s="386">
        <v>2</v>
      </c>
      <c r="CN34" s="387"/>
      <c r="CO34" s="213"/>
      <c r="CP34" s="214">
        <v>1</v>
      </c>
      <c r="CQ34" s="386"/>
      <c r="CR34" s="387"/>
      <c r="CS34" s="213"/>
      <c r="CT34" s="214"/>
      <c r="CU34" s="386">
        <v>1</v>
      </c>
      <c r="CV34" s="387"/>
      <c r="CW34" s="213"/>
      <c r="CX34" s="214"/>
      <c r="CY34" s="386">
        <v>1</v>
      </c>
      <c r="CZ34" s="387"/>
      <c r="DA34" s="213"/>
      <c r="DB34" s="214"/>
      <c r="DC34" s="386"/>
      <c r="DD34" s="387"/>
      <c r="DE34" s="213"/>
      <c r="DF34" s="214">
        <v>1</v>
      </c>
      <c r="DG34" s="386"/>
      <c r="DH34" s="387"/>
      <c r="DI34" s="213"/>
      <c r="DJ34" s="214">
        <v>1</v>
      </c>
      <c r="DK34" s="386"/>
      <c r="DL34" s="387"/>
      <c r="DM34" s="213"/>
      <c r="DN34" s="214">
        <v>1</v>
      </c>
      <c r="DO34" s="386"/>
      <c r="DP34" s="387"/>
      <c r="DQ34" s="213"/>
      <c r="DR34" s="214">
        <v>2</v>
      </c>
      <c r="DS34" s="386"/>
      <c r="DT34" s="387"/>
      <c r="DU34" s="213"/>
      <c r="DV34" s="214">
        <v>1</v>
      </c>
      <c r="DW34" s="386"/>
      <c r="DX34" s="387"/>
      <c r="DY34" s="213"/>
      <c r="DZ34" s="244">
        <f t="shared" si="1"/>
        <v>23</v>
      </c>
      <c r="EA34" s="277">
        <f t="shared" si="1"/>
        <v>8</v>
      </c>
      <c r="EB34" s="277">
        <f t="shared" si="1"/>
        <v>0</v>
      </c>
      <c r="EC34" s="278">
        <f t="shared" si="1"/>
        <v>0</v>
      </c>
      <c r="ED34" s="91"/>
    </row>
    <row r="35" spans="1:134" s="83" customFormat="1" ht="30" x14ac:dyDescent="0.25">
      <c r="A35" s="476">
        <v>28</v>
      </c>
      <c r="B35" s="437" t="s">
        <v>938</v>
      </c>
      <c r="C35" s="454" t="s">
        <v>196</v>
      </c>
      <c r="D35" s="351" t="s">
        <v>1564</v>
      </c>
      <c r="E35" s="272">
        <v>10</v>
      </c>
      <c r="F35" s="214">
        <v>1</v>
      </c>
      <c r="G35" s="386"/>
      <c r="H35" s="387"/>
      <c r="I35" s="213"/>
      <c r="J35" s="214">
        <v>1</v>
      </c>
      <c r="K35" s="386"/>
      <c r="L35" s="387"/>
      <c r="M35" s="213"/>
      <c r="N35" s="214"/>
      <c r="O35" s="386">
        <v>1</v>
      </c>
      <c r="P35" s="387"/>
      <c r="Q35" s="213"/>
      <c r="R35" s="214"/>
      <c r="S35" s="386">
        <v>1</v>
      </c>
      <c r="T35" s="387"/>
      <c r="U35" s="213"/>
      <c r="V35" s="214">
        <v>1</v>
      </c>
      <c r="W35" s="386"/>
      <c r="X35" s="387"/>
      <c r="Y35" s="213"/>
      <c r="Z35" s="214">
        <v>1</v>
      </c>
      <c r="AA35" s="386"/>
      <c r="AB35" s="387"/>
      <c r="AC35" s="213"/>
      <c r="AD35" s="214"/>
      <c r="AE35" s="386">
        <v>1</v>
      </c>
      <c r="AF35" s="387"/>
      <c r="AG35" s="213"/>
      <c r="AH35" s="214"/>
      <c r="AI35" s="386">
        <v>1</v>
      </c>
      <c r="AJ35" s="387"/>
      <c r="AK35" s="213"/>
      <c r="AL35" s="214">
        <v>1</v>
      </c>
      <c r="AM35" s="386"/>
      <c r="AN35" s="387"/>
      <c r="AO35" s="213"/>
      <c r="AP35" s="214">
        <v>1</v>
      </c>
      <c r="AQ35" s="386"/>
      <c r="AR35" s="387"/>
      <c r="AS35" s="213"/>
      <c r="AT35" s="214">
        <v>1</v>
      </c>
      <c r="AU35" s="386"/>
      <c r="AV35" s="387"/>
      <c r="AW35" s="213"/>
      <c r="AX35" s="214">
        <v>1</v>
      </c>
      <c r="AY35" s="386"/>
      <c r="AZ35" s="387"/>
      <c r="BA35" s="213"/>
      <c r="BB35" s="356"/>
      <c r="BC35" s="484"/>
      <c r="BD35" s="485"/>
      <c r="BE35" s="327"/>
      <c r="BF35" s="214">
        <v>1</v>
      </c>
      <c r="BG35" s="386"/>
      <c r="BH35" s="387"/>
      <c r="BI35" s="213"/>
      <c r="BJ35" s="214">
        <v>1</v>
      </c>
      <c r="BK35" s="386"/>
      <c r="BL35" s="387"/>
      <c r="BM35" s="213"/>
      <c r="BN35" s="214"/>
      <c r="BO35" s="386"/>
      <c r="BP35" s="387"/>
      <c r="BQ35" s="213"/>
      <c r="BR35" s="214"/>
      <c r="BS35" s="386">
        <v>1</v>
      </c>
      <c r="BT35" s="387"/>
      <c r="BU35" s="213"/>
      <c r="BV35" s="214">
        <v>2</v>
      </c>
      <c r="BW35" s="386"/>
      <c r="BX35" s="387"/>
      <c r="BY35" s="213"/>
      <c r="BZ35" s="214"/>
      <c r="CA35" s="386"/>
      <c r="CB35" s="387"/>
      <c r="CC35" s="213"/>
      <c r="CD35" s="356"/>
      <c r="CE35" s="484"/>
      <c r="CF35" s="485"/>
      <c r="CG35" s="327"/>
      <c r="CH35" s="214"/>
      <c r="CI35" s="386">
        <v>1</v>
      </c>
      <c r="CJ35" s="387"/>
      <c r="CK35" s="213"/>
      <c r="CL35" s="214"/>
      <c r="CM35" s="386"/>
      <c r="CN35" s="387"/>
      <c r="CO35" s="213"/>
      <c r="CP35" s="214"/>
      <c r="CQ35" s="386">
        <v>1</v>
      </c>
      <c r="CR35" s="387"/>
      <c r="CS35" s="213"/>
      <c r="CT35" s="214"/>
      <c r="CU35" s="386">
        <v>1</v>
      </c>
      <c r="CV35" s="387"/>
      <c r="CW35" s="213"/>
      <c r="CX35" s="214"/>
      <c r="CY35" s="386">
        <v>1</v>
      </c>
      <c r="CZ35" s="387"/>
      <c r="DA35" s="213"/>
      <c r="DB35" s="214">
        <v>1</v>
      </c>
      <c r="DC35" s="386"/>
      <c r="DD35" s="387"/>
      <c r="DE35" s="213"/>
      <c r="DF35" s="214"/>
      <c r="DG35" s="386">
        <v>1</v>
      </c>
      <c r="DH35" s="387"/>
      <c r="DI35" s="213"/>
      <c r="DJ35" s="214"/>
      <c r="DK35" s="386">
        <v>1</v>
      </c>
      <c r="DL35" s="387"/>
      <c r="DM35" s="213"/>
      <c r="DN35" s="214"/>
      <c r="DO35" s="386">
        <v>1</v>
      </c>
      <c r="DP35" s="387"/>
      <c r="DQ35" s="213"/>
      <c r="DR35" s="214"/>
      <c r="DS35" s="386">
        <v>1</v>
      </c>
      <c r="DT35" s="387"/>
      <c r="DU35" s="213"/>
      <c r="DV35" s="214"/>
      <c r="DW35" s="386">
        <v>1</v>
      </c>
      <c r="DX35" s="387"/>
      <c r="DY35" s="213"/>
      <c r="DZ35" s="244">
        <f t="shared" si="1"/>
        <v>13</v>
      </c>
      <c r="EA35" s="277">
        <f t="shared" si="1"/>
        <v>14</v>
      </c>
      <c r="EB35" s="277">
        <f t="shared" si="1"/>
        <v>0</v>
      </c>
      <c r="EC35" s="278">
        <f t="shared" si="1"/>
        <v>0</v>
      </c>
      <c r="ED35" s="91"/>
    </row>
    <row r="36" spans="1:134" s="83" customFormat="1" ht="90" x14ac:dyDescent="0.25">
      <c r="A36" s="476">
        <v>29</v>
      </c>
      <c r="B36" s="437" t="s">
        <v>940</v>
      </c>
      <c r="C36" s="454" t="s">
        <v>155</v>
      </c>
      <c r="D36" s="351" t="s">
        <v>1566</v>
      </c>
      <c r="E36" s="272">
        <v>10</v>
      </c>
      <c r="F36" s="214">
        <v>1</v>
      </c>
      <c r="G36" s="386"/>
      <c r="H36" s="387"/>
      <c r="I36" s="213"/>
      <c r="J36" s="214">
        <v>1</v>
      </c>
      <c r="K36" s="386"/>
      <c r="L36" s="387"/>
      <c r="M36" s="213"/>
      <c r="N36" s="214">
        <v>1</v>
      </c>
      <c r="O36" s="386"/>
      <c r="P36" s="387"/>
      <c r="Q36" s="213"/>
      <c r="R36" s="214">
        <v>1</v>
      </c>
      <c r="S36" s="386"/>
      <c r="T36" s="387"/>
      <c r="U36" s="213"/>
      <c r="V36" s="214"/>
      <c r="W36" s="386">
        <v>1</v>
      </c>
      <c r="X36" s="387"/>
      <c r="Y36" s="213"/>
      <c r="Z36" s="214"/>
      <c r="AA36" s="386">
        <v>1</v>
      </c>
      <c r="AB36" s="387"/>
      <c r="AC36" s="213"/>
      <c r="AD36" s="214">
        <v>1</v>
      </c>
      <c r="AE36" s="386"/>
      <c r="AF36" s="387"/>
      <c r="AG36" s="213"/>
      <c r="AH36" s="214">
        <v>1</v>
      </c>
      <c r="AI36" s="386"/>
      <c r="AJ36" s="387"/>
      <c r="AK36" s="213"/>
      <c r="AL36" s="214">
        <v>1</v>
      </c>
      <c r="AM36" s="386"/>
      <c r="AN36" s="387"/>
      <c r="AO36" s="213"/>
      <c r="AP36" s="214">
        <v>1</v>
      </c>
      <c r="AQ36" s="386"/>
      <c r="AR36" s="387"/>
      <c r="AS36" s="213"/>
      <c r="AT36" s="214"/>
      <c r="AU36" s="386">
        <v>1</v>
      </c>
      <c r="AV36" s="387"/>
      <c r="AW36" s="213"/>
      <c r="AX36" s="214"/>
      <c r="AY36" s="386">
        <v>1</v>
      </c>
      <c r="AZ36" s="387"/>
      <c r="BA36" s="213"/>
      <c r="BB36" s="356"/>
      <c r="BC36" s="484"/>
      <c r="BD36" s="485"/>
      <c r="BE36" s="327"/>
      <c r="BF36" s="214"/>
      <c r="BG36" s="386">
        <v>1</v>
      </c>
      <c r="BH36" s="387"/>
      <c r="BI36" s="213"/>
      <c r="BJ36" s="214"/>
      <c r="BK36" s="386">
        <v>1</v>
      </c>
      <c r="BL36" s="387"/>
      <c r="BM36" s="213"/>
      <c r="BN36" s="214">
        <v>2</v>
      </c>
      <c r="BO36" s="386"/>
      <c r="BP36" s="387"/>
      <c r="BQ36" s="213"/>
      <c r="BR36" s="214">
        <v>2</v>
      </c>
      <c r="BS36" s="386"/>
      <c r="BT36" s="387"/>
      <c r="BU36" s="213"/>
      <c r="BV36" s="214"/>
      <c r="BW36" s="386">
        <v>1</v>
      </c>
      <c r="BX36" s="387"/>
      <c r="BY36" s="213"/>
      <c r="BZ36" s="214"/>
      <c r="CA36" s="386"/>
      <c r="CB36" s="387"/>
      <c r="CC36" s="213"/>
      <c r="CD36" s="356"/>
      <c r="CE36" s="484"/>
      <c r="CF36" s="485"/>
      <c r="CG36" s="327"/>
      <c r="CH36" s="214">
        <v>1</v>
      </c>
      <c r="CI36" s="386"/>
      <c r="CJ36" s="387"/>
      <c r="CK36" s="213"/>
      <c r="CL36" s="214">
        <v>2</v>
      </c>
      <c r="CM36" s="386"/>
      <c r="CN36" s="387"/>
      <c r="CO36" s="213"/>
      <c r="CP36" s="214">
        <v>1</v>
      </c>
      <c r="CQ36" s="386"/>
      <c r="CR36" s="387"/>
      <c r="CS36" s="213"/>
      <c r="CT36" s="214">
        <v>1</v>
      </c>
      <c r="CU36" s="386"/>
      <c r="CV36" s="387"/>
      <c r="CW36" s="213"/>
      <c r="CX36" s="214">
        <v>1</v>
      </c>
      <c r="CY36" s="386"/>
      <c r="CZ36" s="387"/>
      <c r="DA36" s="213"/>
      <c r="DB36" s="214"/>
      <c r="DC36" s="386"/>
      <c r="DD36" s="387"/>
      <c r="DE36" s="213"/>
      <c r="DF36" s="214">
        <v>1</v>
      </c>
      <c r="DG36" s="386"/>
      <c r="DH36" s="387"/>
      <c r="DI36" s="213"/>
      <c r="DJ36" s="214">
        <v>1</v>
      </c>
      <c r="DK36" s="386"/>
      <c r="DL36" s="387"/>
      <c r="DM36" s="213"/>
      <c r="DN36" s="214">
        <v>1</v>
      </c>
      <c r="DO36" s="386"/>
      <c r="DP36" s="387"/>
      <c r="DQ36" s="213"/>
      <c r="DR36" s="214">
        <v>1</v>
      </c>
      <c r="DS36" s="386"/>
      <c r="DT36" s="387"/>
      <c r="DU36" s="213"/>
      <c r="DV36" s="214">
        <v>1</v>
      </c>
      <c r="DW36" s="386"/>
      <c r="DX36" s="387"/>
      <c r="DY36" s="213"/>
      <c r="DZ36" s="244">
        <f t="shared" si="1"/>
        <v>23</v>
      </c>
      <c r="EA36" s="277">
        <f t="shared" si="1"/>
        <v>7</v>
      </c>
      <c r="EB36" s="277">
        <f t="shared" si="1"/>
        <v>0</v>
      </c>
      <c r="EC36" s="278">
        <f t="shared" si="1"/>
        <v>0</v>
      </c>
      <c r="ED36" s="91"/>
    </row>
    <row r="37" spans="1:134" s="83" customFormat="1" ht="30" x14ac:dyDescent="0.25">
      <c r="A37" s="476">
        <v>30</v>
      </c>
      <c r="B37" s="437" t="s">
        <v>2021</v>
      </c>
      <c r="C37" s="454" t="s">
        <v>2022</v>
      </c>
      <c r="D37" s="351" t="s">
        <v>2023</v>
      </c>
      <c r="E37" s="272">
        <v>9</v>
      </c>
      <c r="F37" s="214"/>
      <c r="G37" s="386">
        <v>1</v>
      </c>
      <c r="H37" s="387"/>
      <c r="I37" s="213"/>
      <c r="J37" s="214"/>
      <c r="K37" s="386">
        <v>1</v>
      </c>
      <c r="L37" s="387"/>
      <c r="M37" s="213"/>
      <c r="N37" s="214">
        <v>1</v>
      </c>
      <c r="O37" s="386"/>
      <c r="P37" s="387"/>
      <c r="Q37" s="213"/>
      <c r="R37" s="214">
        <v>1</v>
      </c>
      <c r="S37" s="386"/>
      <c r="T37" s="387"/>
      <c r="U37" s="213"/>
      <c r="V37" s="214">
        <v>1</v>
      </c>
      <c r="W37" s="386"/>
      <c r="X37" s="387"/>
      <c r="Y37" s="213"/>
      <c r="Z37" s="214">
        <v>1</v>
      </c>
      <c r="AA37" s="386"/>
      <c r="AB37" s="387"/>
      <c r="AC37" s="213"/>
      <c r="AD37" s="214">
        <v>1</v>
      </c>
      <c r="AE37" s="386"/>
      <c r="AF37" s="387"/>
      <c r="AG37" s="213"/>
      <c r="AH37" s="214">
        <v>1</v>
      </c>
      <c r="AI37" s="386"/>
      <c r="AJ37" s="387"/>
      <c r="AK37" s="213"/>
      <c r="AL37" s="214"/>
      <c r="AM37" s="386">
        <v>1</v>
      </c>
      <c r="AN37" s="387"/>
      <c r="AO37" s="213"/>
      <c r="AP37" s="214"/>
      <c r="AQ37" s="386">
        <v>1</v>
      </c>
      <c r="AR37" s="387"/>
      <c r="AS37" s="213"/>
      <c r="AT37" s="214">
        <v>1</v>
      </c>
      <c r="AU37" s="386"/>
      <c r="AV37" s="387"/>
      <c r="AW37" s="213"/>
      <c r="AX37" s="214">
        <v>1</v>
      </c>
      <c r="AY37" s="386"/>
      <c r="AZ37" s="387"/>
      <c r="BA37" s="213"/>
      <c r="BB37" s="560"/>
      <c r="BC37" s="484"/>
      <c r="BD37" s="561"/>
      <c r="BE37" s="562"/>
      <c r="BF37" s="214">
        <v>1</v>
      </c>
      <c r="BG37" s="386"/>
      <c r="BH37" s="387"/>
      <c r="BI37" s="213"/>
      <c r="BJ37" s="214">
        <v>1</v>
      </c>
      <c r="BK37" s="386"/>
      <c r="BL37" s="387"/>
      <c r="BM37" s="213"/>
      <c r="BN37" s="214"/>
      <c r="BO37" s="386"/>
      <c r="BP37" s="387"/>
      <c r="BQ37" s="213"/>
      <c r="BR37" s="214">
        <v>2</v>
      </c>
      <c r="BS37" s="386"/>
      <c r="BT37" s="387"/>
      <c r="BU37" s="213"/>
      <c r="BV37" s="214">
        <v>1</v>
      </c>
      <c r="BW37" s="386"/>
      <c r="BX37" s="387"/>
      <c r="BY37" s="213"/>
      <c r="BZ37" s="214">
        <v>2</v>
      </c>
      <c r="CA37" s="386"/>
      <c r="CB37" s="387"/>
      <c r="CC37" s="213"/>
      <c r="CD37" s="560"/>
      <c r="CE37" s="484"/>
      <c r="CF37" s="561"/>
      <c r="CG37" s="562"/>
      <c r="CH37" s="214">
        <v>2</v>
      </c>
      <c r="CI37" s="386"/>
      <c r="CJ37" s="387"/>
      <c r="CK37" s="213"/>
      <c r="CL37" s="214"/>
      <c r="CM37" s="386"/>
      <c r="CN37" s="387"/>
      <c r="CO37" s="213"/>
      <c r="CP37" s="214">
        <v>1</v>
      </c>
      <c r="CQ37" s="386"/>
      <c r="CR37" s="387"/>
      <c r="CS37" s="213"/>
      <c r="CT37" s="214"/>
      <c r="CU37" s="386"/>
      <c r="CV37" s="387"/>
      <c r="CW37" s="213"/>
      <c r="CX37" s="214"/>
      <c r="CY37" s="386">
        <v>1</v>
      </c>
      <c r="CZ37" s="387"/>
      <c r="DA37" s="213"/>
      <c r="DB37" s="214"/>
      <c r="DC37" s="386">
        <v>2</v>
      </c>
      <c r="DD37" s="387"/>
      <c r="DE37" s="213"/>
      <c r="DF37" s="214">
        <v>1</v>
      </c>
      <c r="DG37" s="386"/>
      <c r="DH37" s="387"/>
      <c r="DI37" s="213"/>
      <c r="DJ37" s="214">
        <v>1</v>
      </c>
      <c r="DK37" s="386"/>
      <c r="DL37" s="387"/>
      <c r="DM37" s="213"/>
      <c r="DN37" s="214"/>
      <c r="DO37" s="386">
        <v>1</v>
      </c>
      <c r="DP37" s="387"/>
      <c r="DQ37" s="213"/>
      <c r="DR37" s="214"/>
      <c r="DS37" s="386">
        <v>1</v>
      </c>
      <c r="DT37" s="387"/>
      <c r="DU37" s="213"/>
      <c r="DV37" s="214">
        <v>1</v>
      </c>
      <c r="DW37" s="386"/>
      <c r="DX37" s="387"/>
      <c r="DY37" s="213"/>
      <c r="DZ37" s="244">
        <f t="shared" si="1"/>
        <v>21</v>
      </c>
      <c r="EA37" s="277">
        <f t="shared" si="1"/>
        <v>9</v>
      </c>
      <c r="EB37" s="277">
        <f t="shared" si="1"/>
        <v>0</v>
      </c>
      <c r="EC37" s="278">
        <f t="shared" si="1"/>
        <v>0</v>
      </c>
      <c r="ED37" s="91"/>
    </row>
    <row r="38" spans="1:134" s="83" customFormat="1" ht="30" x14ac:dyDescent="0.25">
      <c r="A38" s="476">
        <v>31</v>
      </c>
      <c r="B38" s="437" t="s">
        <v>2517</v>
      </c>
      <c r="C38" s="454" t="s">
        <v>2518</v>
      </c>
      <c r="D38" s="351" t="s">
        <v>2519</v>
      </c>
      <c r="E38" s="364">
        <v>9</v>
      </c>
      <c r="F38" s="214"/>
      <c r="G38" s="386"/>
      <c r="H38" s="387"/>
      <c r="I38" s="213"/>
      <c r="J38" s="214"/>
      <c r="K38" s="386"/>
      <c r="L38" s="387"/>
      <c r="M38" s="213"/>
      <c r="N38" s="214"/>
      <c r="O38" s="386"/>
      <c r="P38" s="387"/>
      <c r="Q38" s="213"/>
      <c r="R38" s="214"/>
      <c r="S38" s="386"/>
      <c r="T38" s="387"/>
      <c r="U38" s="213"/>
      <c r="V38" s="214"/>
      <c r="W38" s="386"/>
      <c r="X38" s="387"/>
      <c r="Y38" s="213"/>
      <c r="Z38" s="214"/>
      <c r="AA38" s="386"/>
      <c r="AB38" s="387"/>
      <c r="AC38" s="213"/>
      <c r="AD38" s="214"/>
      <c r="AE38" s="386"/>
      <c r="AF38" s="387"/>
      <c r="AG38" s="213"/>
      <c r="AH38" s="214"/>
      <c r="AI38" s="386"/>
      <c r="AJ38" s="387"/>
      <c r="AK38" s="213"/>
      <c r="AL38" s="214"/>
      <c r="AM38" s="386"/>
      <c r="AN38" s="387"/>
      <c r="AO38" s="213"/>
      <c r="AP38" s="214"/>
      <c r="AQ38" s="386"/>
      <c r="AR38" s="387"/>
      <c r="AS38" s="213"/>
      <c r="AT38" s="214"/>
      <c r="AU38" s="386"/>
      <c r="AV38" s="387"/>
      <c r="AW38" s="213"/>
      <c r="AX38" s="214"/>
      <c r="AY38" s="386"/>
      <c r="AZ38" s="387"/>
      <c r="BA38" s="213"/>
      <c r="BB38" s="560"/>
      <c r="BC38" s="484"/>
      <c r="BD38" s="561"/>
      <c r="BE38" s="562"/>
      <c r="BF38" s="214">
        <v>1</v>
      </c>
      <c r="BG38" s="386"/>
      <c r="BH38" s="387"/>
      <c r="BI38" s="213"/>
      <c r="BJ38" s="214"/>
      <c r="BK38" s="386"/>
      <c r="BL38" s="387"/>
      <c r="BM38" s="213"/>
      <c r="BN38" s="214"/>
      <c r="BO38" s="386"/>
      <c r="BP38" s="387"/>
      <c r="BQ38" s="213"/>
      <c r="BR38" s="214"/>
      <c r="BS38" s="386"/>
      <c r="BT38" s="387"/>
      <c r="BU38" s="213"/>
      <c r="BV38" s="214"/>
      <c r="BW38" s="386">
        <v>1</v>
      </c>
      <c r="BX38" s="387"/>
      <c r="BY38" s="213"/>
      <c r="BZ38" s="214"/>
      <c r="CA38" s="386"/>
      <c r="CB38" s="387"/>
      <c r="CC38" s="213"/>
      <c r="CD38" s="560"/>
      <c r="CE38" s="484"/>
      <c r="CF38" s="561"/>
      <c r="CG38" s="562"/>
      <c r="CH38" s="214"/>
      <c r="CI38" s="386"/>
      <c r="CJ38" s="387"/>
      <c r="CK38" s="213"/>
      <c r="CL38" s="214"/>
      <c r="CM38" s="386"/>
      <c r="CN38" s="387"/>
      <c r="CO38" s="213"/>
      <c r="CP38" s="214"/>
      <c r="CQ38" s="386">
        <v>1</v>
      </c>
      <c r="CR38" s="387"/>
      <c r="CS38" s="213"/>
      <c r="CT38" s="214"/>
      <c r="CU38" s="386"/>
      <c r="CV38" s="387"/>
      <c r="CW38" s="213"/>
      <c r="CX38" s="214">
        <v>1</v>
      </c>
      <c r="CY38" s="386"/>
      <c r="CZ38" s="387"/>
      <c r="DA38" s="213"/>
      <c r="DB38" s="214"/>
      <c r="DC38" s="386"/>
      <c r="DD38" s="387"/>
      <c r="DE38" s="213"/>
      <c r="DF38" s="214"/>
      <c r="DG38" s="386"/>
      <c r="DH38" s="387"/>
      <c r="DI38" s="213"/>
      <c r="DJ38" s="214"/>
      <c r="DK38" s="386"/>
      <c r="DL38" s="387"/>
      <c r="DM38" s="213"/>
      <c r="DN38" s="214"/>
      <c r="DO38" s="386"/>
      <c r="DP38" s="387"/>
      <c r="DQ38" s="213"/>
      <c r="DR38" s="214"/>
      <c r="DS38" s="386"/>
      <c r="DT38" s="387"/>
      <c r="DU38" s="213"/>
      <c r="DV38" s="214"/>
      <c r="DW38" s="386"/>
      <c r="DX38" s="387"/>
      <c r="DY38" s="213"/>
      <c r="DZ38" s="244">
        <f t="shared" si="1"/>
        <v>2</v>
      </c>
      <c r="EA38" s="277">
        <f t="shared" si="1"/>
        <v>2</v>
      </c>
      <c r="EB38" s="277">
        <f t="shared" si="1"/>
        <v>0</v>
      </c>
      <c r="EC38" s="278">
        <f t="shared" si="1"/>
        <v>0</v>
      </c>
      <c r="ED38" s="91"/>
    </row>
    <row r="39" spans="1:134" s="83" customFormat="1" ht="45" x14ac:dyDescent="0.25">
      <c r="A39" s="476">
        <v>32</v>
      </c>
      <c r="B39" s="437" t="s">
        <v>941</v>
      </c>
      <c r="C39" s="454" t="s">
        <v>181</v>
      </c>
      <c r="D39" s="351" t="s">
        <v>1567</v>
      </c>
      <c r="E39" s="272">
        <v>9</v>
      </c>
      <c r="F39" s="214">
        <v>1</v>
      </c>
      <c r="G39" s="386"/>
      <c r="H39" s="387"/>
      <c r="I39" s="213"/>
      <c r="J39" s="214">
        <v>1</v>
      </c>
      <c r="K39" s="386"/>
      <c r="L39" s="387"/>
      <c r="M39" s="213"/>
      <c r="N39" s="214"/>
      <c r="O39" s="386">
        <v>1</v>
      </c>
      <c r="P39" s="387"/>
      <c r="Q39" s="213"/>
      <c r="R39" s="214"/>
      <c r="S39" s="386">
        <v>1</v>
      </c>
      <c r="T39" s="387"/>
      <c r="U39" s="213"/>
      <c r="V39" s="214">
        <v>1</v>
      </c>
      <c r="W39" s="386"/>
      <c r="X39" s="387"/>
      <c r="Y39" s="213"/>
      <c r="Z39" s="214">
        <v>1</v>
      </c>
      <c r="AA39" s="386"/>
      <c r="AB39" s="387"/>
      <c r="AC39" s="213"/>
      <c r="AD39" s="214"/>
      <c r="AE39" s="386">
        <v>1</v>
      </c>
      <c r="AF39" s="387"/>
      <c r="AG39" s="213"/>
      <c r="AH39" s="214"/>
      <c r="AI39" s="386">
        <v>1</v>
      </c>
      <c r="AJ39" s="387"/>
      <c r="AK39" s="213"/>
      <c r="AL39" s="214">
        <v>1</v>
      </c>
      <c r="AM39" s="386"/>
      <c r="AN39" s="387"/>
      <c r="AO39" s="213"/>
      <c r="AP39" s="214">
        <v>1</v>
      </c>
      <c r="AQ39" s="386"/>
      <c r="AR39" s="387"/>
      <c r="AS39" s="213"/>
      <c r="AT39" s="214">
        <v>1</v>
      </c>
      <c r="AU39" s="386"/>
      <c r="AV39" s="387"/>
      <c r="AW39" s="213"/>
      <c r="AX39" s="214">
        <v>1</v>
      </c>
      <c r="AY39" s="386"/>
      <c r="AZ39" s="387"/>
      <c r="BA39" s="213"/>
      <c r="BB39" s="356"/>
      <c r="BC39" s="484"/>
      <c r="BD39" s="485"/>
      <c r="BE39" s="327"/>
      <c r="BF39" s="214">
        <v>1</v>
      </c>
      <c r="BG39" s="386"/>
      <c r="BH39" s="387"/>
      <c r="BI39" s="213"/>
      <c r="BJ39" s="214">
        <v>1</v>
      </c>
      <c r="BK39" s="386"/>
      <c r="BL39" s="387"/>
      <c r="BM39" s="213"/>
      <c r="BN39" s="214"/>
      <c r="BO39" s="386">
        <v>1</v>
      </c>
      <c r="BP39" s="387"/>
      <c r="BQ39" s="213"/>
      <c r="BR39" s="214"/>
      <c r="BS39" s="386">
        <v>1</v>
      </c>
      <c r="BT39" s="387"/>
      <c r="BU39" s="213"/>
      <c r="BV39" s="214">
        <v>1</v>
      </c>
      <c r="BW39" s="386"/>
      <c r="BX39" s="387"/>
      <c r="BY39" s="213"/>
      <c r="BZ39" s="214"/>
      <c r="CA39" s="386"/>
      <c r="CB39" s="387"/>
      <c r="CC39" s="213"/>
      <c r="CD39" s="356"/>
      <c r="CE39" s="484"/>
      <c r="CF39" s="485"/>
      <c r="CG39" s="327"/>
      <c r="CH39" s="214"/>
      <c r="CI39" s="386">
        <v>1</v>
      </c>
      <c r="CJ39" s="387"/>
      <c r="CK39" s="213"/>
      <c r="CL39" s="214"/>
      <c r="CM39" s="386"/>
      <c r="CN39" s="387"/>
      <c r="CO39" s="213"/>
      <c r="CP39" s="214">
        <v>1</v>
      </c>
      <c r="CQ39" s="386"/>
      <c r="CR39" s="387"/>
      <c r="CS39" s="213"/>
      <c r="CT39" s="214"/>
      <c r="CU39" s="386">
        <v>1</v>
      </c>
      <c r="CV39" s="387"/>
      <c r="CW39" s="213"/>
      <c r="CX39" s="214"/>
      <c r="CY39" s="386">
        <v>1</v>
      </c>
      <c r="CZ39" s="387"/>
      <c r="DA39" s="213"/>
      <c r="DB39" s="214"/>
      <c r="DC39" s="386"/>
      <c r="DD39" s="387"/>
      <c r="DE39" s="213"/>
      <c r="DF39" s="214">
        <v>1</v>
      </c>
      <c r="DG39" s="386"/>
      <c r="DH39" s="387"/>
      <c r="DI39" s="213"/>
      <c r="DJ39" s="214">
        <v>1</v>
      </c>
      <c r="DK39" s="386"/>
      <c r="DL39" s="387"/>
      <c r="DM39" s="213"/>
      <c r="DN39" s="214">
        <v>1</v>
      </c>
      <c r="DO39" s="386"/>
      <c r="DP39" s="387"/>
      <c r="DQ39" s="213"/>
      <c r="DR39" s="214">
        <v>1</v>
      </c>
      <c r="DS39" s="386"/>
      <c r="DT39" s="387"/>
      <c r="DU39" s="213"/>
      <c r="DV39" s="214">
        <v>1</v>
      </c>
      <c r="DW39" s="386"/>
      <c r="DX39" s="387"/>
      <c r="DY39" s="213"/>
      <c r="DZ39" s="244">
        <f t="shared" si="1"/>
        <v>17</v>
      </c>
      <c r="EA39" s="277">
        <f t="shared" si="1"/>
        <v>9</v>
      </c>
      <c r="EB39" s="277">
        <f t="shared" si="1"/>
        <v>0</v>
      </c>
      <c r="EC39" s="278">
        <f t="shared" si="1"/>
        <v>0</v>
      </c>
      <c r="ED39" s="91"/>
    </row>
    <row r="40" spans="1:134" s="83" customFormat="1" ht="30" x14ac:dyDescent="0.25">
      <c r="A40" s="476">
        <v>33</v>
      </c>
      <c r="B40" s="437" t="s">
        <v>2024</v>
      </c>
      <c r="C40" s="454" t="s">
        <v>2025</v>
      </c>
      <c r="D40" s="351" t="s">
        <v>2026</v>
      </c>
      <c r="E40" s="272">
        <v>9</v>
      </c>
      <c r="F40" s="214">
        <v>1</v>
      </c>
      <c r="G40" s="386"/>
      <c r="H40" s="387"/>
      <c r="I40" s="213"/>
      <c r="J40" s="214">
        <v>1</v>
      </c>
      <c r="K40" s="386"/>
      <c r="L40" s="387"/>
      <c r="M40" s="213"/>
      <c r="N40" s="214">
        <v>1</v>
      </c>
      <c r="O40" s="386"/>
      <c r="P40" s="387"/>
      <c r="Q40" s="213"/>
      <c r="R40" s="214">
        <v>1</v>
      </c>
      <c r="S40" s="386"/>
      <c r="T40" s="387"/>
      <c r="U40" s="213"/>
      <c r="V40" s="214"/>
      <c r="W40" s="386">
        <v>1</v>
      </c>
      <c r="X40" s="387"/>
      <c r="Y40" s="213"/>
      <c r="Z40" s="214"/>
      <c r="AA40" s="386">
        <v>1</v>
      </c>
      <c r="AB40" s="387"/>
      <c r="AC40" s="213"/>
      <c r="AD40" s="214">
        <v>1</v>
      </c>
      <c r="AE40" s="386"/>
      <c r="AF40" s="387"/>
      <c r="AG40" s="213"/>
      <c r="AH40" s="214">
        <v>1</v>
      </c>
      <c r="AI40" s="386"/>
      <c r="AJ40" s="387"/>
      <c r="AK40" s="213"/>
      <c r="AL40" s="214">
        <v>1</v>
      </c>
      <c r="AM40" s="386"/>
      <c r="AN40" s="387"/>
      <c r="AO40" s="213"/>
      <c r="AP40" s="214">
        <v>1</v>
      </c>
      <c r="AQ40" s="386"/>
      <c r="AR40" s="387"/>
      <c r="AS40" s="213"/>
      <c r="AT40" s="214"/>
      <c r="AU40" s="386">
        <v>1</v>
      </c>
      <c r="AV40" s="387"/>
      <c r="AW40" s="213"/>
      <c r="AX40" s="214"/>
      <c r="AY40" s="386">
        <v>1</v>
      </c>
      <c r="AZ40" s="387"/>
      <c r="BA40" s="213"/>
      <c r="BB40" s="356"/>
      <c r="BC40" s="484"/>
      <c r="BD40" s="485"/>
      <c r="BE40" s="327"/>
      <c r="BF40" s="214"/>
      <c r="BG40" s="386">
        <v>1</v>
      </c>
      <c r="BH40" s="387"/>
      <c r="BI40" s="213"/>
      <c r="BJ40" s="214"/>
      <c r="BK40" s="386">
        <v>1</v>
      </c>
      <c r="BL40" s="387"/>
      <c r="BM40" s="213"/>
      <c r="BN40" s="214">
        <v>2</v>
      </c>
      <c r="BO40" s="386"/>
      <c r="BP40" s="387"/>
      <c r="BQ40" s="213"/>
      <c r="BR40" s="214">
        <v>2</v>
      </c>
      <c r="BS40" s="386"/>
      <c r="BT40" s="387"/>
      <c r="BU40" s="213"/>
      <c r="BV40" s="214"/>
      <c r="BW40" s="386">
        <v>1</v>
      </c>
      <c r="BX40" s="387"/>
      <c r="BY40" s="213"/>
      <c r="BZ40" s="214"/>
      <c r="CA40" s="386"/>
      <c r="CB40" s="387"/>
      <c r="CC40" s="213"/>
      <c r="CD40" s="356"/>
      <c r="CE40" s="484"/>
      <c r="CF40" s="485"/>
      <c r="CG40" s="327"/>
      <c r="CH40" s="214">
        <v>1</v>
      </c>
      <c r="CI40" s="386"/>
      <c r="CJ40" s="387"/>
      <c r="CK40" s="213"/>
      <c r="CL40" s="214"/>
      <c r="CM40" s="386"/>
      <c r="CN40" s="387"/>
      <c r="CO40" s="213"/>
      <c r="CP40" s="214">
        <v>1</v>
      </c>
      <c r="CQ40" s="386"/>
      <c r="CR40" s="387"/>
      <c r="CS40" s="213"/>
      <c r="CT40" s="214"/>
      <c r="CU40" s="386">
        <v>1</v>
      </c>
      <c r="CV40" s="387"/>
      <c r="CW40" s="213"/>
      <c r="CX40" s="214"/>
      <c r="CY40" s="386">
        <v>1</v>
      </c>
      <c r="CZ40" s="387"/>
      <c r="DA40" s="213"/>
      <c r="DB40" s="214">
        <v>2</v>
      </c>
      <c r="DC40" s="386"/>
      <c r="DD40" s="387"/>
      <c r="DE40" s="213"/>
      <c r="DF40" s="214"/>
      <c r="DG40" s="386">
        <v>1</v>
      </c>
      <c r="DH40" s="387"/>
      <c r="DI40" s="213"/>
      <c r="DJ40" s="214"/>
      <c r="DK40" s="386">
        <v>1</v>
      </c>
      <c r="DL40" s="387"/>
      <c r="DM40" s="213"/>
      <c r="DN40" s="214"/>
      <c r="DO40" s="386">
        <v>1</v>
      </c>
      <c r="DP40" s="387"/>
      <c r="DQ40" s="213"/>
      <c r="DR40" s="214"/>
      <c r="DS40" s="386">
        <v>1</v>
      </c>
      <c r="DT40" s="387"/>
      <c r="DU40" s="213"/>
      <c r="DV40" s="214"/>
      <c r="DW40" s="386">
        <v>1</v>
      </c>
      <c r="DX40" s="387"/>
      <c r="DY40" s="213"/>
      <c r="DZ40" s="244">
        <f t="shared" si="1"/>
        <v>16</v>
      </c>
      <c r="EA40" s="277">
        <f t="shared" si="1"/>
        <v>14</v>
      </c>
      <c r="EB40" s="277">
        <f t="shared" si="1"/>
        <v>0</v>
      </c>
      <c r="EC40" s="278">
        <f t="shared" si="1"/>
        <v>0</v>
      </c>
      <c r="ED40" s="91"/>
    </row>
    <row r="41" spans="1:134" s="83" customFormat="1" ht="30" x14ac:dyDescent="0.25">
      <c r="A41" s="476">
        <v>34</v>
      </c>
      <c r="B41" s="437" t="s">
        <v>943</v>
      </c>
      <c r="C41" s="454" t="s">
        <v>186</v>
      </c>
      <c r="D41" s="351" t="s">
        <v>1555</v>
      </c>
      <c r="E41" s="272">
        <v>8</v>
      </c>
      <c r="F41" s="214"/>
      <c r="G41" s="386">
        <v>1</v>
      </c>
      <c r="H41" s="387"/>
      <c r="I41" s="213"/>
      <c r="J41" s="214"/>
      <c r="K41" s="386">
        <v>1</v>
      </c>
      <c r="L41" s="387"/>
      <c r="M41" s="213"/>
      <c r="N41" s="214">
        <v>1</v>
      </c>
      <c r="O41" s="386"/>
      <c r="P41" s="387"/>
      <c r="Q41" s="213"/>
      <c r="R41" s="214">
        <v>1</v>
      </c>
      <c r="S41" s="386"/>
      <c r="T41" s="387"/>
      <c r="U41" s="213"/>
      <c r="V41" s="214">
        <v>1</v>
      </c>
      <c r="W41" s="386"/>
      <c r="X41" s="387"/>
      <c r="Y41" s="213"/>
      <c r="Z41" s="214">
        <v>1</v>
      </c>
      <c r="AA41" s="386"/>
      <c r="AB41" s="387"/>
      <c r="AC41" s="213"/>
      <c r="AD41" s="214">
        <v>1</v>
      </c>
      <c r="AE41" s="386"/>
      <c r="AF41" s="387"/>
      <c r="AG41" s="213"/>
      <c r="AH41" s="214">
        <v>1</v>
      </c>
      <c r="AI41" s="386"/>
      <c r="AJ41" s="387"/>
      <c r="AK41" s="213"/>
      <c r="AL41" s="214"/>
      <c r="AM41" s="386">
        <v>1</v>
      </c>
      <c r="AN41" s="387"/>
      <c r="AO41" s="213"/>
      <c r="AP41" s="214"/>
      <c r="AQ41" s="386">
        <v>1</v>
      </c>
      <c r="AR41" s="387"/>
      <c r="AS41" s="213"/>
      <c r="AT41" s="214">
        <v>1</v>
      </c>
      <c r="AU41" s="386"/>
      <c r="AV41" s="387"/>
      <c r="AW41" s="213"/>
      <c r="AX41" s="214">
        <v>1</v>
      </c>
      <c r="AY41" s="386"/>
      <c r="AZ41" s="387"/>
      <c r="BA41" s="213"/>
      <c r="BB41" s="356"/>
      <c r="BC41" s="484"/>
      <c r="BD41" s="485"/>
      <c r="BE41" s="327"/>
      <c r="BF41" s="214">
        <v>1</v>
      </c>
      <c r="BG41" s="386"/>
      <c r="BH41" s="387"/>
      <c r="BI41" s="213"/>
      <c r="BJ41" s="214">
        <v>1</v>
      </c>
      <c r="BK41" s="386"/>
      <c r="BL41" s="387"/>
      <c r="BM41" s="213"/>
      <c r="BN41" s="214">
        <v>1</v>
      </c>
      <c r="BO41" s="386"/>
      <c r="BP41" s="387"/>
      <c r="BQ41" s="213"/>
      <c r="BR41" s="214">
        <v>2</v>
      </c>
      <c r="BS41" s="386"/>
      <c r="BT41" s="387"/>
      <c r="BU41" s="213"/>
      <c r="BV41" s="214">
        <v>1</v>
      </c>
      <c r="BW41" s="386"/>
      <c r="BX41" s="387"/>
      <c r="BY41" s="213"/>
      <c r="BZ41" s="214">
        <v>2</v>
      </c>
      <c r="CA41" s="386"/>
      <c r="CB41" s="387"/>
      <c r="CC41" s="213"/>
      <c r="CD41" s="356"/>
      <c r="CE41" s="484"/>
      <c r="CF41" s="485"/>
      <c r="CG41" s="327"/>
      <c r="CH41" s="214">
        <v>2</v>
      </c>
      <c r="CI41" s="386"/>
      <c r="CJ41" s="387"/>
      <c r="CK41" s="213"/>
      <c r="CL41" s="214"/>
      <c r="CM41" s="386">
        <v>1</v>
      </c>
      <c r="CN41" s="387"/>
      <c r="CO41" s="213"/>
      <c r="CP41" s="214"/>
      <c r="CQ41" s="386">
        <v>1</v>
      </c>
      <c r="CR41" s="387"/>
      <c r="CS41" s="213"/>
      <c r="CT41" s="214">
        <v>1</v>
      </c>
      <c r="CU41" s="386"/>
      <c r="CV41" s="387"/>
      <c r="CW41" s="213"/>
      <c r="CX41" s="214">
        <v>1</v>
      </c>
      <c r="CY41" s="386"/>
      <c r="CZ41" s="387"/>
      <c r="DA41" s="213"/>
      <c r="DB41" s="214"/>
      <c r="DC41" s="386"/>
      <c r="DD41" s="387"/>
      <c r="DE41" s="213"/>
      <c r="DF41" s="214"/>
      <c r="DG41" s="386">
        <v>1</v>
      </c>
      <c r="DH41" s="387"/>
      <c r="DI41" s="213"/>
      <c r="DJ41" s="214"/>
      <c r="DK41" s="386">
        <v>1</v>
      </c>
      <c r="DL41" s="387"/>
      <c r="DM41" s="213"/>
      <c r="DN41" s="214"/>
      <c r="DO41" s="386">
        <v>1</v>
      </c>
      <c r="DP41" s="387"/>
      <c r="DQ41" s="213"/>
      <c r="DR41" s="214"/>
      <c r="DS41" s="386">
        <v>1</v>
      </c>
      <c r="DT41" s="387"/>
      <c r="DU41" s="213"/>
      <c r="DV41" s="214"/>
      <c r="DW41" s="386">
        <v>1</v>
      </c>
      <c r="DX41" s="387"/>
      <c r="DY41" s="213"/>
      <c r="DZ41" s="244">
        <f t="shared" si="1"/>
        <v>20</v>
      </c>
      <c r="EA41" s="277">
        <f t="shared" si="1"/>
        <v>11</v>
      </c>
      <c r="EB41" s="277">
        <f t="shared" si="1"/>
        <v>0</v>
      </c>
      <c r="EC41" s="278">
        <f t="shared" si="1"/>
        <v>0</v>
      </c>
      <c r="ED41" s="91"/>
    </row>
    <row r="42" spans="1:134" s="83" customFormat="1" ht="45" x14ac:dyDescent="0.25">
      <c r="A42" s="476">
        <v>35</v>
      </c>
      <c r="B42" s="437" t="s">
        <v>944</v>
      </c>
      <c r="C42" s="454" t="s">
        <v>193</v>
      </c>
      <c r="D42" s="351" t="s">
        <v>1569</v>
      </c>
      <c r="E42" s="272">
        <v>8</v>
      </c>
      <c r="F42" s="214">
        <v>1</v>
      </c>
      <c r="G42" s="386"/>
      <c r="H42" s="387"/>
      <c r="I42" s="213"/>
      <c r="J42" s="214">
        <v>1</v>
      </c>
      <c r="K42" s="386"/>
      <c r="L42" s="387"/>
      <c r="M42" s="213"/>
      <c r="N42" s="214"/>
      <c r="O42" s="386">
        <v>1</v>
      </c>
      <c r="P42" s="387"/>
      <c r="Q42" s="213"/>
      <c r="R42" s="214"/>
      <c r="S42" s="386">
        <v>1</v>
      </c>
      <c r="T42" s="387"/>
      <c r="U42" s="213"/>
      <c r="V42" s="214">
        <v>1</v>
      </c>
      <c r="W42" s="386"/>
      <c r="X42" s="387"/>
      <c r="Y42" s="213"/>
      <c r="Z42" s="214">
        <v>1</v>
      </c>
      <c r="AA42" s="386"/>
      <c r="AB42" s="387"/>
      <c r="AC42" s="213"/>
      <c r="AD42" s="214"/>
      <c r="AE42" s="386">
        <v>1</v>
      </c>
      <c r="AF42" s="387"/>
      <c r="AG42" s="213"/>
      <c r="AH42" s="214"/>
      <c r="AI42" s="386">
        <v>1</v>
      </c>
      <c r="AJ42" s="387"/>
      <c r="AK42" s="213"/>
      <c r="AL42" s="214"/>
      <c r="AM42" s="386"/>
      <c r="AN42" s="387"/>
      <c r="AO42" s="213"/>
      <c r="AP42" s="214"/>
      <c r="AQ42" s="386"/>
      <c r="AR42" s="387"/>
      <c r="AS42" s="213"/>
      <c r="AT42" s="214">
        <v>1</v>
      </c>
      <c r="AU42" s="386"/>
      <c r="AV42" s="387"/>
      <c r="AW42" s="213"/>
      <c r="AX42" s="214">
        <v>1</v>
      </c>
      <c r="AY42" s="386"/>
      <c r="AZ42" s="387"/>
      <c r="BA42" s="213"/>
      <c r="BB42" s="356"/>
      <c r="BC42" s="484"/>
      <c r="BD42" s="485"/>
      <c r="BE42" s="327"/>
      <c r="BF42" s="214">
        <v>1</v>
      </c>
      <c r="BG42" s="386"/>
      <c r="BH42" s="387"/>
      <c r="BI42" s="213"/>
      <c r="BJ42" s="214">
        <v>1</v>
      </c>
      <c r="BK42" s="386"/>
      <c r="BL42" s="387"/>
      <c r="BM42" s="213"/>
      <c r="BN42" s="214"/>
      <c r="BO42" s="386">
        <v>1</v>
      </c>
      <c r="BP42" s="387"/>
      <c r="BQ42" s="213"/>
      <c r="BR42" s="214"/>
      <c r="BS42" s="386">
        <v>1</v>
      </c>
      <c r="BT42" s="387"/>
      <c r="BU42" s="213"/>
      <c r="BV42" s="214"/>
      <c r="BW42" s="386">
        <v>1</v>
      </c>
      <c r="BX42" s="387"/>
      <c r="BY42" s="213"/>
      <c r="BZ42" s="214"/>
      <c r="CA42" s="386"/>
      <c r="CB42" s="387"/>
      <c r="CC42" s="213"/>
      <c r="CD42" s="356"/>
      <c r="CE42" s="484"/>
      <c r="CF42" s="485"/>
      <c r="CG42" s="327"/>
      <c r="CH42" s="214">
        <v>1</v>
      </c>
      <c r="CI42" s="386"/>
      <c r="CJ42" s="387"/>
      <c r="CK42" s="213"/>
      <c r="CL42" s="214"/>
      <c r="CM42" s="386"/>
      <c r="CN42" s="387"/>
      <c r="CO42" s="213"/>
      <c r="CP42" s="214">
        <v>1</v>
      </c>
      <c r="CQ42" s="386"/>
      <c r="CR42" s="387"/>
      <c r="CS42" s="213"/>
      <c r="CT42" s="214"/>
      <c r="CU42" s="386">
        <v>1</v>
      </c>
      <c r="CV42" s="387"/>
      <c r="CW42" s="213"/>
      <c r="CX42" s="214"/>
      <c r="CY42" s="386">
        <v>1</v>
      </c>
      <c r="CZ42" s="387"/>
      <c r="DA42" s="213"/>
      <c r="DB42" s="214"/>
      <c r="DC42" s="386">
        <v>1</v>
      </c>
      <c r="DD42" s="387"/>
      <c r="DE42" s="213"/>
      <c r="DF42" s="214">
        <v>1</v>
      </c>
      <c r="DG42" s="386"/>
      <c r="DH42" s="387"/>
      <c r="DI42" s="213"/>
      <c r="DJ42" s="214">
        <v>1</v>
      </c>
      <c r="DK42" s="386"/>
      <c r="DL42" s="387"/>
      <c r="DM42" s="213"/>
      <c r="DN42" s="214"/>
      <c r="DO42" s="386">
        <v>1</v>
      </c>
      <c r="DP42" s="387"/>
      <c r="DQ42" s="213"/>
      <c r="DR42" s="214">
        <v>1</v>
      </c>
      <c r="DS42" s="386"/>
      <c r="DT42" s="387"/>
      <c r="DU42" s="213"/>
      <c r="DV42" s="214"/>
      <c r="DW42" s="386">
        <v>1</v>
      </c>
      <c r="DX42" s="387"/>
      <c r="DY42" s="213"/>
      <c r="DZ42" s="244">
        <f t="shared" si="1"/>
        <v>13</v>
      </c>
      <c r="EA42" s="277">
        <f t="shared" si="1"/>
        <v>12</v>
      </c>
      <c r="EB42" s="277">
        <f t="shared" si="1"/>
        <v>0</v>
      </c>
      <c r="EC42" s="278">
        <f t="shared" si="1"/>
        <v>0</v>
      </c>
      <c r="ED42" s="91"/>
    </row>
    <row r="43" spans="1:134" s="83" customFormat="1" ht="45" x14ac:dyDescent="0.25">
      <c r="A43" s="476">
        <v>36</v>
      </c>
      <c r="B43" s="437" t="s">
        <v>917</v>
      </c>
      <c r="C43" s="454" t="s">
        <v>918</v>
      </c>
      <c r="D43" s="351" t="s">
        <v>1548</v>
      </c>
      <c r="E43" s="272">
        <v>5</v>
      </c>
      <c r="F43" s="214">
        <v>1</v>
      </c>
      <c r="G43" s="386"/>
      <c r="H43" s="387"/>
      <c r="I43" s="213"/>
      <c r="J43" s="214">
        <v>1</v>
      </c>
      <c r="K43" s="386"/>
      <c r="L43" s="387"/>
      <c r="M43" s="213"/>
      <c r="N43" s="214">
        <v>1</v>
      </c>
      <c r="O43" s="386"/>
      <c r="P43" s="387"/>
      <c r="Q43" s="213"/>
      <c r="R43" s="214">
        <v>1</v>
      </c>
      <c r="S43" s="386"/>
      <c r="T43" s="387"/>
      <c r="U43" s="213"/>
      <c r="V43" s="214"/>
      <c r="W43" s="386">
        <v>1</v>
      </c>
      <c r="X43" s="387"/>
      <c r="Y43" s="213"/>
      <c r="Z43" s="214"/>
      <c r="AA43" s="386">
        <v>1</v>
      </c>
      <c r="AB43" s="387"/>
      <c r="AC43" s="213"/>
      <c r="AD43" s="214">
        <v>1</v>
      </c>
      <c r="AE43" s="386"/>
      <c r="AF43" s="387"/>
      <c r="AG43" s="213"/>
      <c r="AH43" s="214">
        <v>1</v>
      </c>
      <c r="AI43" s="386"/>
      <c r="AJ43" s="387"/>
      <c r="AK43" s="213"/>
      <c r="AL43" s="214">
        <v>1</v>
      </c>
      <c r="AM43" s="386"/>
      <c r="AN43" s="387"/>
      <c r="AO43" s="213"/>
      <c r="AP43" s="214">
        <v>1</v>
      </c>
      <c r="AQ43" s="386"/>
      <c r="AR43" s="387"/>
      <c r="AS43" s="213"/>
      <c r="AT43" s="214"/>
      <c r="AU43" s="386">
        <v>1</v>
      </c>
      <c r="AV43" s="387"/>
      <c r="AW43" s="213"/>
      <c r="AX43" s="214"/>
      <c r="AY43" s="386">
        <v>1</v>
      </c>
      <c r="AZ43" s="387"/>
      <c r="BA43" s="213"/>
      <c r="BB43" s="356"/>
      <c r="BC43" s="484"/>
      <c r="BD43" s="485"/>
      <c r="BE43" s="327"/>
      <c r="BF43" s="214"/>
      <c r="BG43" s="386">
        <v>1</v>
      </c>
      <c r="BH43" s="387"/>
      <c r="BI43" s="213"/>
      <c r="BJ43" s="214"/>
      <c r="BK43" s="386">
        <v>1</v>
      </c>
      <c r="BL43" s="387"/>
      <c r="BM43" s="213"/>
      <c r="BN43" s="214">
        <v>2</v>
      </c>
      <c r="BO43" s="386"/>
      <c r="BP43" s="387"/>
      <c r="BQ43" s="213"/>
      <c r="BR43" s="214"/>
      <c r="BS43" s="386">
        <v>1</v>
      </c>
      <c r="BT43" s="387"/>
      <c r="BU43" s="213"/>
      <c r="BV43" s="214">
        <v>1</v>
      </c>
      <c r="BW43" s="386"/>
      <c r="BX43" s="387"/>
      <c r="BY43" s="213"/>
      <c r="BZ43" s="214"/>
      <c r="CA43" s="386">
        <v>1</v>
      </c>
      <c r="CB43" s="387"/>
      <c r="CC43" s="213"/>
      <c r="CD43" s="356"/>
      <c r="CE43" s="484"/>
      <c r="CF43" s="485"/>
      <c r="CG43" s="327"/>
      <c r="CH43" s="214">
        <v>1</v>
      </c>
      <c r="CI43" s="386"/>
      <c r="CJ43" s="387"/>
      <c r="CK43" s="213"/>
      <c r="CL43" s="214"/>
      <c r="CM43" s="386"/>
      <c r="CN43" s="387"/>
      <c r="CO43" s="213"/>
      <c r="CP43" s="214">
        <v>1</v>
      </c>
      <c r="CQ43" s="386"/>
      <c r="CR43" s="387"/>
      <c r="CS43" s="213"/>
      <c r="CT43" s="214"/>
      <c r="CU43" s="386">
        <v>1</v>
      </c>
      <c r="CV43" s="387"/>
      <c r="CW43" s="213"/>
      <c r="CX43" s="214"/>
      <c r="CY43" s="386">
        <v>1</v>
      </c>
      <c r="CZ43" s="387"/>
      <c r="DA43" s="213"/>
      <c r="DB43" s="214"/>
      <c r="DC43" s="386"/>
      <c r="DD43" s="387"/>
      <c r="DE43" s="213"/>
      <c r="DF43" s="214"/>
      <c r="DG43" s="386">
        <v>1</v>
      </c>
      <c r="DH43" s="387"/>
      <c r="DI43" s="213"/>
      <c r="DJ43" s="214"/>
      <c r="DK43" s="386">
        <v>1</v>
      </c>
      <c r="DL43" s="387"/>
      <c r="DM43" s="213"/>
      <c r="DN43" s="214"/>
      <c r="DO43" s="386">
        <v>1</v>
      </c>
      <c r="DP43" s="387"/>
      <c r="DQ43" s="213"/>
      <c r="DR43" s="214"/>
      <c r="DS43" s="386">
        <v>1</v>
      </c>
      <c r="DT43" s="387"/>
      <c r="DU43" s="213"/>
      <c r="DV43" s="214"/>
      <c r="DW43" s="386">
        <v>1</v>
      </c>
      <c r="DX43" s="387"/>
      <c r="DY43" s="213"/>
      <c r="DZ43" s="244">
        <f t="shared" si="1"/>
        <v>13</v>
      </c>
      <c r="EA43" s="277">
        <f t="shared" si="1"/>
        <v>15</v>
      </c>
      <c r="EB43" s="277">
        <f t="shared" si="1"/>
        <v>0</v>
      </c>
      <c r="EC43" s="278">
        <f t="shared" si="1"/>
        <v>0</v>
      </c>
      <c r="ED43" s="91"/>
    </row>
    <row r="44" spans="1:134" s="83" customFormat="1" ht="45" x14ac:dyDescent="0.25">
      <c r="A44" s="476">
        <v>37</v>
      </c>
      <c r="B44" s="437" t="s">
        <v>947</v>
      </c>
      <c r="C44" s="454" t="s">
        <v>185</v>
      </c>
      <c r="D44" s="351" t="s">
        <v>1571</v>
      </c>
      <c r="E44" s="272">
        <v>5</v>
      </c>
      <c r="F44" s="214"/>
      <c r="G44" s="386">
        <v>1</v>
      </c>
      <c r="H44" s="387"/>
      <c r="I44" s="213"/>
      <c r="J44" s="214"/>
      <c r="K44" s="386">
        <v>1</v>
      </c>
      <c r="L44" s="387"/>
      <c r="M44" s="213"/>
      <c r="N44" s="214">
        <v>1</v>
      </c>
      <c r="O44" s="386"/>
      <c r="P44" s="387"/>
      <c r="Q44" s="213"/>
      <c r="R44" s="214">
        <v>1</v>
      </c>
      <c r="S44" s="386"/>
      <c r="T44" s="387"/>
      <c r="U44" s="213"/>
      <c r="V44" s="214">
        <v>1</v>
      </c>
      <c r="W44" s="386"/>
      <c r="X44" s="387"/>
      <c r="Y44" s="213"/>
      <c r="Z44" s="214">
        <v>1</v>
      </c>
      <c r="AA44" s="386"/>
      <c r="AB44" s="387"/>
      <c r="AC44" s="213"/>
      <c r="AD44" s="214">
        <v>1</v>
      </c>
      <c r="AE44" s="386"/>
      <c r="AF44" s="387"/>
      <c r="AG44" s="213"/>
      <c r="AH44" s="214">
        <v>1</v>
      </c>
      <c r="AI44" s="386"/>
      <c r="AJ44" s="387"/>
      <c r="AK44" s="213"/>
      <c r="AL44" s="214">
        <v>1</v>
      </c>
      <c r="AM44" s="386"/>
      <c r="AN44" s="387"/>
      <c r="AO44" s="213"/>
      <c r="AP44" s="214">
        <v>1</v>
      </c>
      <c r="AQ44" s="386"/>
      <c r="AR44" s="387"/>
      <c r="AS44" s="213"/>
      <c r="AT44" s="214">
        <v>1</v>
      </c>
      <c r="AU44" s="386"/>
      <c r="AV44" s="387"/>
      <c r="AW44" s="213"/>
      <c r="AX44" s="214">
        <v>1</v>
      </c>
      <c r="AY44" s="386"/>
      <c r="AZ44" s="387"/>
      <c r="BA44" s="213"/>
      <c r="BB44" s="356"/>
      <c r="BC44" s="484"/>
      <c r="BD44" s="485"/>
      <c r="BE44" s="327"/>
      <c r="BF44" s="214">
        <v>1</v>
      </c>
      <c r="BG44" s="386"/>
      <c r="BH44" s="387"/>
      <c r="BI44" s="213"/>
      <c r="BJ44" s="214">
        <v>1</v>
      </c>
      <c r="BK44" s="386"/>
      <c r="BL44" s="387"/>
      <c r="BM44" s="213"/>
      <c r="BN44" s="214">
        <v>2</v>
      </c>
      <c r="BO44" s="386"/>
      <c r="BP44" s="387"/>
      <c r="BQ44" s="213"/>
      <c r="BR44" s="214">
        <v>1</v>
      </c>
      <c r="BS44" s="386"/>
      <c r="BT44" s="387"/>
      <c r="BU44" s="213"/>
      <c r="BV44" s="214">
        <v>1</v>
      </c>
      <c r="BW44" s="386"/>
      <c r="BX44" s="387"/>
      <c r="BY44" s="213"/>
      <c r="BZ44" s="214"/>
      <c r="CA44" s="386"/>
      <c r="CB44" s="387"/>
      <c r="CC44" s="213"/>
      <c r="CD44" s="356"/>
      <c r="CE44" s="484"/>
      <c r="CF44" s="485"/>
      <c r="CG44" s="327"/>
      <c r="CH44" s="214"/>
      <c r="CI44" s="386">
        <v>1</v>
      </c>
      <c r="CJ44" s="387"/>
      <c r="CK44" s="213"/>
      <c r="CL44" s="214">
        <v>2</v>
      </c>
      <c r="CM44" s="386"/>
      <c r="CN44" s="387"/>
      <c r="CO44" s="213"/>
      <c r="CP44" s="214"/>
      <c r="CQ44" s="386">
        <v>1</v>
      </c>
      <c r="CR44" s="387"/>
      <c r="CS44" s="213"/>
      <c r="CT44" s="214"/>
      <c r="CU44" s="386">
        <v>1</v>
      </c>
      <c r="CV44" s="387"/>
      <c r="CW44" s="213"/>
      <c r="CX44" s="214"/>
      <c r="CY44" s="386">
        <v>1</v>
      </c>
      <c r="CZ44" s="387"/>
      <c r="DA44" s="213"/>
      <c r="DB44" s="214"/>
      <c r="DC44" s="386"/>
      <c r="DD44" s="387"/>
      <c r="DE44" s="213"/>
      <c r="DF44" s="214"/>
      <c r="DG44" s="386">
        <v>1</v>
      </c>
      <c r="DH44" s="387"/>
      <c r="DI44" s="213"/>
      <c r="DJ44" s="214"/>
      <c r="DK44" s="386">
        <v>1</v>
      </c>
      <c r="DL44" s="387"/>
      <c r="DM44" s="213"/>
      <c r="DN44" s="214"/>
      <c r="DO44" s="386">
        <v>1</v>
      </c>
      <c r="DP44" s="387"/>
      <c r="DQ44" s="213"/>
      <c r="DR44" s="214"/>
      <c r="DS44" s="386">
        <v>1</v>
      </c>
      <c r="DT44" s="387"/>
      <c r="DU44" s="213"/>
      <c r="DV44" s="214"/>
      <c r="DW44" s="386">
        <v>1</v>
      </c>
      <c r="DX44" s="387"/>
      <c r="DY44" s="213"/>
      <c r="DZ44" s="244">
        <f t="shared" si="1"/>
        <v>18</v>
      </c>
      <c r="EA44" s="277">
        <f t="shared" si="1"/>
        <v>11</v>
      </c>
      <c r="EB44" s="277">
        <f t="shared" si="1"/>
        <v>0</v>
      </c>
      <c r="EC44" s="278">
        <f t="shared" si="1"/>
        <v>0</v>
      </c>
      <c r="ED44" s="91"/>
    </row>
    <row r="45" spans="1:134" s="83" customFormat="1" ht="30" x14ac:dyDescent="0.25">
      <c r="A45" s="476">
        <v>38</v>
      </c>
      <c r="B45" s="437" t="s">
        <v>949</v>
      </c>
      <c r="C45" s="454" t="s">
        <v>950</v>
      </c>
      <c r="D45" s="351" t="s">
        <v>1573</v>
      </c>
      <c r="E45" s="272">
        <v>3</v>
      </c>
      <c r="F45" s="214"/>
      <c r="G45" s="386"/>
      <c r="H45" s="387"/>
      <c r="I45" s="213"/>
      <c r="J45" s="214"/>
      <c r="K45" s="386"/>
      <c r="L45" s="387"/>
      <c r="M45" s="213"/>
      <c r="N45" s="214"/>
      <c r="O45" s="386"/>
      <c r="P45" s="387"/>
      <c r="Q45" s="213"/>
      <c r="R45" s="214"/>
      <c r="S45" s="386"/>
      <c r="T45" s="387"/>
      <c r="U45" s="213"/>
      <c r="V45" s="214"/>
      <c r="W45" s="386"/>
      <c r="X45" s="387"/>
      <c r="Y45" s="213"/>
      <c r="Z45" s="214"/>
      <c r="AA45" s="386"/>
      <c r="AB45" s="387"/>
      <c r="AC45" s="213"/>
      <c r="AD45" s="214"/>
      <c r="AE45" s="386"/>
      <c r="AF45" s="387"/>
      <c r="AG45" s="213"/>
      <c r="AH45" s="214"/>
      <c r="AI45" s="386"/>
      <c r="AJ45" s="387"/>
      <c r="AK45" s="213"/>
      <c r="AL45" s="214"/>
      <c r="AM45" s="386"/>
      <c r="AN45" s="387"/>
      <c r="AO45" s="213"/>
      <c r="AP45" s="214"/>
      <c r="AQ45" s="386"/>
      <c r="AR45" s="387"/>
      <c r="AS45" s="213"/>
      <c r="AT45" s="214"/>
      <c r="AU45" s="386"/>
      <c r="AV45" s="387"/>
      <c r="AW45" s="213"/>
      <c r="AX45" s="214"/>
      <c r="AY45" s="386"/>
      <c r="AZ45" s="387"/>
      <c r="BA45" s="213"/>
      <c r="BB45" s="356"/>
      <c r="BC45" s="484"/>
      <c r="BD45" s="485"/>
      <c r="BE45" s="327"/>
      <c r="BF45" s="214">
        <v>1</v>
      </c>
      <c r="BG45" s="386"/>
      <c r="BH45" s="387"/>
      <c r="BI45" s="213"/>
      <c r="BJ45" s="214"/>
      <c r="BK45" s="386"/>
      <c r="BL45" s="387"/>
      <c r="BM45" s="213"/>
      <c r="BN45" s="214"/>
      <c r="BO45" s="386"/>
      <c r="BP45" s="387"/>
      <c r="BQ45" s="213"/>
      <c r="BR45" s="214"/>
      <c r="BS45" s="386"/>
      <c r="BT45" s="387"/>
      <c r="BU45" s="213"/>
      <c r="BV45" s="214"/>
      <c r="BW45" s="386">
        <v>1</v>
      </c>
      <c r="BX45" s="387"/>
      <c r="BY45" s="213"/>
      <c r="BZ45" s="214"/>
      <c r="CA45" s="386"/>
      <c r="CB45" s="387"/>
      <c r="CC45" s="213"/>
      <c r="CD45" s="356"/>
      <c r="CE45" s="484"/>
      <c r="CF45" s="485"/>
      <c r="CG45" s="327"/>
      <c r="CH45" s="214"/>
      <c r="CI45" s="386">
        <v>1</v>
      </c>
      <c r="CJ45" s="387"/>
      <c r="CK45" s="213"/>
      <c r="CL45" s="214"/>
      <c r="CM45" s="386"/>
      <c r="CN45" s="387"/>
      <c r="CO45" s="213"/>
      <c r="CP45" s="214">
        <v>1</v>
      </c>
      <c r="CQ45" s="386"/>
      <c r="CR45" s="387"/>
      <c r="CS45" s="213"/>
      <c r="CT45" s="214">
        <v>1</v>
      </c>
      <c r="CU45" s="386"/>
      <c r="CV45" s="387"/>
      <c r="CW45" s="213"/>
      <c r="CX45" s="214">
        <v>1</v>
      </c>
      <c r="CY45" s="386"/>
      <c r="CZ45" s="387"/>
      <c r="DA45" s="213"/>
      <c r="DB45" s="214"/>
      <c r="DC45" s="386"/>
      <c r="DD45" s="387"/>
      <c r="DE45" s="213"/>
      <c r="DF45" s="214"/>
      <c r="DG45" s="386"/>
      <c r="DH45" s="387"/>
      <c r="DI45" s="213"/>
      <c r="DJ45" s="214"/>
      <c r="DK45" s="386"/>
      <c r="DL45" s="387"/>
      <c r="DM45" s="213"/>
      <c r="DN45" s="214"/>
      <c r="DO45" s="386"/>
      <c r="DP45" s="387"/>
      <c r="DQ45" s="213"/>
      <c r="DR45" s="214"/>
      <c r="DS45" s="386"/>
      <c r="DT45" s="387"/>
      <c r="DU45" s="213"/>
      <c r="DV45" s="214"/>
      <c r="DW45" s="386"/>
      <c r="DX45" s="387"/>
      <c r="DY45" s="213"/>
      <c r="DZ45" s="244">
        <f t="shared" si="1"/>
        <v>4</v>
      </c>
      <c r="EA45" s="277">
        <f t="shared" si="1"/>
        <v>2</v>
      </c>
      <c r="EB45" s="277">
        <f t="shared" si="1"/>
        <v>0</v>
      </c>
      <c r="EC45" s="278">
        <f t="shared" si="1"/>
        <v>0</v>
      </c>
      <c r="ED45" s="91"/>
    </row>
    <row r="46" spans="1:134" s="83" customFormat="1" ht="30" x14ac:dyDescent="0.25">
      <c r="A46" s="476">
        <v>39</v>
      </c>
      <c r="B46" s="437" t="s">
        <v>951</v>
      </c>
      <c r="C46" s="454" t="s">
        <v>309</v>
      </c>
      <c r="D46" s="351" t="s">
        <v>1574</v>
      </c>
      <c r="E46" s="272">
        <v>3</v>
      </c>
      <c r="F46" s="214">
        <v>1</v>
      </c>
      <c r="G46" s="386"/>
      <c r="H46" s="387"/>
      <c r="I46" s="213"/>
      <c r="J46" s="214">
        <v>1</v>
      </c>
      <c r="K46" s="386"/>
      <c r="L46" s="387"/>
      <c r="M46" s="213"/>
      <c r="N46" s="214"/>
      <c r="O46" s="386">
        <v>1</v>
      </c>
      <c r="P46" s="387"/>
      <c r="Q46" s="213"/>
      <c r="R46" s="214"/>
      <c r="S46" s="386">
        <v>1</v>
      </c>
      <c r="T46" s="387"/>
      <c r="U46" s="213"/>
      <c r="V46" s="214"/>
      <c r="W46" s="386">
        <v>1</v>
      </c>
      <c r="X46" s="387"/>
      <c r="Y46" s="213"/>
      <c r="Z46" s="214"/>
      <c r="AA46" s="386">
        <v>1</v>
      </c>
      <c r="AB46" s="387"/>
      <c r="AC46" s="213"/>
      <c r="AD46" s="214"/>
      <c r="AE46" s="386"/>
      <c r="AF46" s="387"/>
      <c r="AG46" s="213"/>
      <c r="AH46" s="214"/>
      <c r="AI46" s="386"/>
      <c r="AJ46" s="387"/>
      <c r="AK46" s="213"/>
      <c r="AL46" s="214">
        <v>1</v>
      </c>
      <c r="AM46" s="386"/>
      <c r="AN46" s="387"/>
      <c r="AO46" s="213"/>
      <c r="AP46" s="214">
        <v>1</v>
      </c>
      <c r="AQ46" s="386"/>
      <c r="AR46" s="387"/>
      <c r="AS46" s="213"/>
      <c r="AT46" s="214"/>
      <c r="AU46" s="386"/>
      <c r="AV46" s="387"/>
      <c r="AW46" s="213"/>
      <c r="AX46" s="214"/>
      <c r="AY46" s="386"/>
      <c r="AZ46" s="387"/>
      <c r="BA46" s="213"/>
      <c r="BB46" s="560"/>
      <c r="BC46" s="484"/>
      <c r="BD46" s="561"/>
      <c r="BE46" s="562"/>
      <c r="BF46" s="214">
        <v>1</v>
      </c>
      <c r="BG46" s="386"/>
      <c r="BH46" s="387"/>
      <c r="BI46" s="213"/>
      <c r="BJ46" s="214"/>
      <c r="BK46" s="386"/>
      <c r="BL46" s="387"/>
      <c r="BM46" s="213"/>
      <c r="BN46" s="214"/>
      <c r="BO46" s="386">
        <v>1</v>
      </c>
      <c r="BP46" s="387"/>
      <c r="BQ46" s="213"/>
      <c r="BR46" s="214"/>
      <c r="BS46" s="386">
        <v>1</v>
      </c>
      <c r="BT46" s="387"/>
      <c r="BU46" s="213"/>
      <c r="BV46" s="214">
        <v>1</v>
      </c>
      <c r="BW46" s="386"/>
      <c r="BX46" s="387"/>
      <c r="BY46" s="213"/>
      <c r="BZ46" s="214"/>
      <c r="CA46" s="386"/>
      <c r="CB46" s="387"/>
      <c r="CC46" s="213"/>
      <c r="CD46" s="560"/>
      <c r="CE46" s="484"/>
      <c r="CF46" s="561"/>
      <c r="CG46" s="562"/>
      <c r="CH46" s="214"/>
      <c r="CI46" s="386"/>
      <c r="CJ46" s="387"/>
      <c r="CK46" s="213"/>
      <c r="CL46" s="214"/>
      <c r="CM46" s="386"/>
      <c r="CN46" s="387"/>
      <c r="CO46" s="213"/>
      <c r="CP46" s="214"/>
      <c r="CQ46" s="386">
        <v>1</v>
      </c>
      <c r="CR46" s="387"/>
      <c r="CS46" s="213"/>
      <c r="CT46" s="214">
        <v>1</v>
      </c>
      <c r="CU46" s="386"/>
      <c r="CV46" s="387"/>
      <c r="CW46" s="213"/>
      <c r="CX46" s="214">
        <v>1</v>
      </c>
      <c r="CY46" s="386"/>
      <c r="CZ46" s="387"/>
      <c r="DA46" s="213"/>
      <c r="DB46" s="214"/>
      <c r="DC46" s="386">
        <v>1</v>
      </c>
      <c r="DD46" s="387"/>
      <c r="DE46" s="213"/>
      <c r="DF46" s="214"/>
      <c r="DG46" s="386"/>
      <c r="DH46" s="387"/>
      <c r="DI46" s="213"/>
      <c r="DJ46" s="214"/>
      <c r="DK46" s="386"/>
      <c r="DL46" s="387"/>
      <c r="DM46" s="213"/>
      <c r="DN46" s="214"/>
      <c r="DO46" s="386"/>
      <c r="DP46" s="387"/>
      <c r="DQ46" s="213"/>
      <c r="DR46" s="214"/>
      <c r="DS46" s="386"/>
      <c r="DT46" s="387"/>
      <c r="DU46" s="213"/>
      <c r="DV46" s="214"/>
      <c r="DW46" s="386"/>
      <c r="DX46" s="387"/>
      <c r="DY46" s="213"/>
      <c r="DZ46" s="244">
        <f t="shared" si="1"/>
        <v>8</v>
      </c>
      <c r="EA46" s="277">
        <f t="shared" si="1"/>
        <v>8</v>
      </c>
      <c r="EB46" s="277">
        <f t="shared" si="1"/>
        <v>0</v>
      </c>
      <c r="EC46" s="278">
        <f t="shared" si="1"/>
        <v>0</v>
      </c>
      <c r="ED46" s="91"/>
    </row>
    <row r="47" spans="1:134" s="83" customFormat="1" ht="45" x14ac:dyDescent="0.25">
      <c r="A47" s="476">
        <v>40</v>
      </c>
      <c r="B47" s="437" t="s">
        <v>952</v>
      </c>
      <c r="C47" s="454" t="s">
        <v>2572</v>
      </c>
      <c r="D47" s="351" t="s">
        <v>1599</v>
      </c>
      <c r="E47" s="272">
        <v>3</v>
      </c>
      <c r="F47" s="214"/>
      <c r="G47" s="386">
        <v>1</v>
      </c>
      <c r="H47" s="387"/>
      <c r="I47" s="213"/>
      <c r="J47" s="214"/>
      <c r="K47" s="386">
        <v>1</v>
      </c>
      <c r="L47" s="387"/>
      <c r="M47" s="213"/>
      <c r="N47" s="214"/>
      <c r="O47" s="386"/>
      <c r="P47" s="387"/>
      <c r="Q47" s="213"/>
      <c r="R47" s="214"/>
      <c r="S47" s="386"/>
      <c r="T47" s="387"/>
      <c r="U47" s="213"/>
      <c r="V47" s="214">
        <v>1</v>
      </c>
      <c r="W47" s="386"/>
      <c r="X47" s="387"/>
      <c r="Y47" s="213"/>
      <c r="Z47" s="214">
        <v>1</v>
      </c>
      <c r="AA47" s="386"/>
      <c r="AB47" s="387"/>
      <c r="AC47" s="213"/>
      <c r="AD47" s="214"/>
      <c r="AE47" s="386"/>
      <c r="AF47" s="387"/>
      <c r="AG47" s="213"/>
      <c r="AH47" s="214"/>
      <c r="AI47" s="386">
        <v>1</v>
      </c>
      <c r="AJ47" s="387"/>
      <c r="AK47" s="213"/>
      <c r="AL47" s="214"/>
      <c r="AM47" s="386"/>
      <c r="AN47" s="387"/>
      <c r="AO47" s="213"/>
      <c r="AP47" s="214"/>
      <c r="AQ47" s="386"/>
      <c r="AR47" s="387"/>
      <c r="AS47" s="213"/>
      <c r="AT47" s="214">
        <v>1</v>
      </c>
      <c r="AU47" s="386"/>
      <c r="AV47" s="387"/>
      <c r="AW47" s="213"/>
      <c r="AX47" s="214">
        <v>1</v>
      </c>
      <c r="AY47" s="386"/>
      <c r="AZ47" s="387"/>
      <c r="BA47" s="213"/>
      <c r="BB47" s="356"/>
      <c r="BC47" s="484"/>
      <c r="BD47" s="485"/>
      <c r="BE47" s="327"/>
      <c r="BF47" s="214">
        <v>1</v>
      </c>
      <c r="BG47" s="386"/>
      <c r="BH47" s="387"/>
      <c r="BI47" s="213"/>
      <c r="BJ47" s="214">
        <v>1</v>
      </c>
      <c r="BK47" s="386"/>
      <c r="BL47" s="387"/>
      <c r="BM47" s="213"/>
      <c r="BN47" s="214"/>
      <c r="BO47" s="386"/>
      <c r="BP47" s="387"/>
      <c r="BQ47" s="213"/>
      <c r="BR47" s="214"/>
      <c r="BS47" s="386"/>
      <c r="BT47" s="387"/>
      <c r="BU47" s="213"/>
      <c r="BV47" s="214">
        <v>1</v>
      </c>
      <c r="BW47" s="386"/>
      <c r="BX47" s="387"/>
      <c r="BY47" s="213"/>
      <c r="BZ47" s="214"/>
      <c r="CA47" s="386"/>
      <c r="CB47" s="387"/>
      <c r="CC47" s="213"/>
      <c r="CD47" s="356"/>
      <c r="CE47" s="484"/>
      <c r="CF47" s="485"/>
      <c r="CG47" s="327"/>
      <c r="CH47" s="214">
        <v>1</v>
      </c>
      <c r="CI47" s="386"/>
      <c r="CJ47" s="387"/>
      <c r="CK47" s="213"/>
      <c r="CL47" s="214"/>
      <c r="CM47" s="386">
        <v>1</v>
      </c>
      <c r="CN47" s="387"/>
      <c r="CO47" s="213"/>
      <c r="CP47" s="214">
        <v>1</v>
      </c>
      <c r="CQ47" s="386"/>
      <c r="CR47" s="387"/>
      <c r="CS47" s="213"/>
      <c r="CT47" s="214"/>
      <c r="CU47" s="386">
        <v>1</v>
      </c>
      <c r="CV47" s="387"/>
      <c r="CW47" s="213"/>
      <c r="CX47" s="214"/>
      <c r="CY47" s="386">
        <v>1</v>
      </c>
      <c r="CZ47" s="387"/>
      <c r="DA47" s="213"/>
      <c r="DB47" s="214"/>
      <c r="DC47" s="386"/>
      <c r="DD47" s="387"/>
      <c r="DE47" s="213"/>
      <c r="DF47" s="214"/>
      <c r="DG47" s="386"/>
      <c r="DH47" s="387"/>
      <c r="DI47" s="213"/>
      <c r="DJ47" s="214"/>
      <c r="DK47" s="386"/>
      <c r="DL47" s="387"/>
      <c r="DM47" s="213"/>
      <c r="DN47" s="214"/>
      <c r="DO47" s="386"/>
      <c r="DP47" s="387"/>
      <c r="DQ47" s="213"/>
      <c r="DR47" s="214"/>
      <c r="DS47" s="386"/>
      <c r="DT47" s="387"/>
      <c r="DU47" s="213"/>
      <c r="DV47" s="214"/>
      <c r="DW47" s="386"/>
      <c r="DX47" s="387"/>
      <c r="DY47" s="213"/>
      <c r="DZ47" s="244">
        <f t="shared" si="1"/>
        <v>9</v>
      </c>
      <c r="EA47" s="277">
        <f t="shared" si="1"/>
        <v>6</v>
      </c>
      <c r="EB47" s="277">
        <f t="shared" si="1"/>
        <v>0</v>
      </c>
      <c r="EC47" s="278">
        <f t="shared" si="1"/>
        <v>0</v>
      </c>
      <c r="ED47" s="91"/>
    </row>
    <row r="48" spans="1:134" s="83" customFormat="1" ht="60" x14ac:dyDescent="0.25">
      <c r="A48" s="476">
        <v>41</v>
      </c>
      <c r="B48" s="437" t="s">
        <v>953</v>
      </c>
      <c r="C48" s="454" t="s">
        <v>231</v>
      </c>
      <c r="D48" s="351" t="s">
        <v>1575</v>
      </c>
      <c r="E48" s="272">
        <v>3</v>
      </c>
      <c r="F48" s="214"/>
      <c r="G48" s="386"/>
      <c r="H48" s="387"/>
      <c r="I48" s="213"/>
      <c r="J48" s="214">
        <v>1</v>
      </c>
      <c r="K48" s="386"/>
      <c r="L48" s="387"/>
      <c r="M48" s="213"/>
      <c r="N48" s="214">
        <v>1</v>
      </c>
      <c r="O48" s="386"/>
      <c r="P48" s="387"/>
      <c r="Q48" s="213"/>
      <c r="R48" s="214">
        <v>1</v>
      </c>
      <c r="S48" s="386"/>
      <c r="T48" s="387"/>
      <c r="U48" s="213"/>
      <c r="V48" s="214">
        <v>1</v>
      </c>
      <c r="W48" s="386"/>
      <c r="X48" s="387"/>
      <c r="Y48" s="213"/>
      <c r="Z48" s="214">
        <v>1</v>
      </c>
      <c r="AA48" s="386"/>
      <c r="AB48" s="387"/>
      <c r="AC48" s="213"/>
      <c r="AD48" s="214">
        <v>1</v>
      </c>
      <c r="AE48" s="386"/>
      <c r="AF48" s="387"/>
      <c r="AG48" s="213"/>
      <c r="AH48" s="214">
        <v>1</v>
      </c>
      <c r="AI48" s="386"/>
      <c r="AJ48" s="387"/>
      <c r="AK48" s="213"/>
      <c r="AL48" s="214"/>
      <c r="AM48" s="386">
        <v>1</v>
      </c>
      <c r="AN48" s="387"/>
      <c r="AO48" s="213"/>
      <c r="AP48" s="214"/>
      <c r="AQ48" s="386">
        <v>1</v>
      </c>
      <c r="AR48" s="387"/>
      <c r="AS48" s="213"/>
      <c r="AT48" s="214"/>
      <c r="AU48" s="386">
        <v>1</v>
      </c>
      <c r="AV48" s="387"/>
      <c r="AW48" s="213"/>
      <c r="AX48" s="214"/>
      <c r="AY48" s="386">
        <v>1</v>
      </c>
      <c r="AZ48" s="387"/>
      <c r="BA48" s="213"/>
      <c r="BB48" s="356"/>
      <c r="BC48" s="484"/>
      <c r="BD48" s="485"/>
      <c r="BE48" s="327"/>
      <c r="BF48" s="214"/>
      <c r="BG48" s="386">
        <v>1</v>
      </c>
      <c r="BH48" s="387"/>
      <c r="BI48" s="213"/>
      <c r="BJ48" s="214"/>
      <c r="BK48" s="386">
        <v>1</v>
      </c>
      <c r="BL48" s="387"/>
      <c r="BM48" s="213"/>
      <c r="BN48" s="214">
        <v>2</v>
      </c>
      <c r="BO48" s="386"/>
      <c r="BP48" s="387"/>
      <c r="BQ48" s="213"/>
      <c r="BR48" s="214"/>
      <c r="BS48" s="386"/>
      <c r="BT48" s="387"/>
      <c r="BU48" s="213"/>
      <c r="BV48" s="214"/>
      <c r="BW48" s="386">
        <v>1</v>
      </c>
      <c r="BX48" s="387"/>
      <c r="BY48" s="213"/>
      <c r="BZ48" s="214"/>
      <c r="CA48" s="386"/>
      <c r="CB48" s="387"/>
      <c r="CC48" s="213"/>
      <c r="CD48" s="356"/>
      <c r="CE48" s="484"/>
      <c r="CF48" s="485"/>
      <c r="CG48" s="327"/>
      <c r="CH48" s="214"/>
      <c r="CI48" s="386">
        <v>1</v>
      </c>
      <c r="CJ48" s="387"/>
      <c r="CK48" s="213"/>
      <c r="CL48" s="214"/>
      <c r="CM48" s="386"/>
      <c r="CN48" s="387"/>
      <c r="CO48" s="213"/>
      <c r="CP48" s="214"/>
      <c r="CQ48" s="386">
        <v>1</v>
      </c>
      <c r="CR48" s="387"/>
      <c r="CS48" s="213"/>
      <c r="CT48" s="214">
        <v>1</v>
      </c>
      <c r="CU48" s="386"/>
      <c r="CV48" s="387"/>
      <c r="CW48" s="213"/>
      <c r="CX48" s="214">
        <v>1</v>
      </c>
      <c r="CY48" s="386"/>
      <c r="CZ48" s="387"/>
      <c r="DA48" s="213"/>
      <c r="DB48" s="214"/>
      <c r="DC48" s="386"/>
      <c r="DD48" s="387"/>
      <c r="DE48" s="213"/>
      <c r="DF48" s="214"/>
      <c r="DG48" s="386"/>
      <c r="DH48" s="387"/>
      <c r="DI48" s="213"/>
      <c r="DJ48" s="214"/>
      <c r="DK48" s="386"/>
      <c r="DL48" s="387"/>
      <c r="DM48" s="213"/>
      <c r="DN48" s="214"/>
      <c r="DO48" s="386"/>
      <c r="DP48" s="387"/>
      <c r="DQ48" s="213"/>
      <c r="DR48" s="214"/>
      <c r="DS48" s="386"/>
      <c r="DT48" s="387"/>
      <c r="DU48" s="213"/>
      <c r="DV48" s="214"/>
      <c r="DW48" s="386"/>
      <c r="DX48" s="387"/>
      <c r="DY48" s="213"/>
      <c r="DZ48" s="244">
        <f t="shared" si="1"/>
        <v>11</v>
      </c>
      <c r="EA48" s="277">
        <f t="shared" si="1"/>
        <v>9</v>
      </c>
      <c r="EB48" s="277">
        <f t="shared" si="1"/>
        <v>0</v>
      </c>
      <c r="EC48" s="278">
        <f t="shared" si="1"/>
        <v>0</v>
      </c>
      <c r="ED48" s="91"/>
    </row>
    <row r="49" spans="1:134" s="83" customFormat="1" ht="30" x14ac:dyDescent="0.25">
      <c r="A49" s="476">
        <v>42</v>
      </c>
      <c r="B49" s="437" t="s">
        <v>954</v>
      </c>
      <c r="C49" s="454" t="s">
        <v>265</v>
      </c>
      <c r="D49" s="351" t="s">
        <v>1576</v>
      </c>
      <c r="E49" s="272">
        <v>2</v>
      </c>
      <c r="F49" s="214">
        <v>1</v>
      </c>
      <c r="G49" s="386"/>
      <c r="H49" s="387"/>
      <c r="I49" s="213"/>
      <c r="J49" s="214">
        <v>1</v>
      </c>
      <c r="K49" s="386"/>
      <c r="L49" s="387"/>
      <c r="M49" s="213"/>
      <c r="N49" s="214"/>
      <c r="O49" s="386">
        <v>1</v>
      </c>
      <c r="P49" s="387"/>
      <c r="Q49" s="213"/>
      <c r="R49" s="214"/>
      <c r="S49" s="386">
        <v>1</v>
      </c>
      <c r="T49" s="387"/>
      <c r="U49" s="213"/>
      <c r="V49" s="214"/>
      <c r="W49" s="386">
        <v>1</v>
      </c>
      <c r="X49" s="387"/>
      <c r="Y49" s="213"/>
      <c r="Z49" s="214"/>
      <c r="AA49" s="386">
        <v>1</v>
      </c>
      <c r="AB49" s="387"/>
      <c r="AC49" s="213"/>
      <c r="AD49" s="214">
        <v>1</v>
      </c>
      <c r="AE49" s="386"/>
      <c r="AF49" s="387"/>
      <c r="AG49" s="213"/>
      <c r="AH49" s="214">
        <v>1</v>
      </c>
      <c r="AI49" s="386"/>
      <c r="AJ49" s="387"/>
      <c r="AK49" s="213"/>
      <c r="AL49" s="214">
        <v>1</v>
      </c>
      <c r="AM49" s="386"/>
      <c r="AN49" s="387"/>
      <c r="AO49" s="213"/>
      <c r="AP49" s="214">
        <v>1</v>
      </c>
      <c r="AQ49" s="386"/>
      <c r="AR49" s="387"/>
      <c r="AS49" s="213"/>
      <c r="AT49" s="214">
        <v>1</v>
      </c>
      <c r="AU49" s="386"/>
      <c r="AV49" s="387"/>
      <c r="AW49" s="213"/>
      <c r="AX49" s="214">
        <v>1</v>
      </c>
      <c r="AY49" s="386"/>
      <c r="AZ49" s="387"/>
      <c r="BA49" s="213"/>
      <c r="BB49" s="356"/>
      <c r="BC49" s="484"/>
      <c r="BD49" s="485"/>
      <c r="BE49" s="327"/>
      <c r="BF49" s="214">
        <v>1</v>
      </c>
      <c r="BG49" s="386"/>
      <c r="BH49" s="387"/>
      <c r="BI49" s="213"/>
      <c r="BJ49" s="214">
        <v>1</v>
      </c>
      <c r="BK49" s="386"/>
      <c r="BL49" s="387"/>
      <c r="BM49" s="213"/>
      <c r="BN49" s="214"/>
      <c r="BO49" s="386">
        <v>1</v>
      </c>
      <c r="BP49" s="387"/>
      <c r="BQ49" s="213"/>
      <c r="BR49" s="214">
        <v>2</v>
      </c>
      <c r="BS49" s="386"/>
      <c r="BT49" s="387"/>
      <c r="BU49" s="213"/>
      <c r="BV49" s="214">
        <v>1</v>
      </c>
      <c r="BW49" s="386"/>
      <c r="BX49" s="387"/>
      <c r="BY49" s="213"/>
      <c r="BZ49" s="214">
        <v>2</v>
      </c>
      <c r="CA49" s="386"/>
      <c r="CB49" s="387"/>
      <c r="CC49" s="213"/>
      <c r="CD49" s="356"/>
      <c r="CE49" s="484"/>
      <c r="CF49" s="485"/>
      <c r="CG49" s="327"/>
      <c r="CH49" s="214">
        <v>1</v>
      </c>
      <c r="CI49" s="386"/>
      <c r="CJ49" s="387"/>
      <c r="CK49" s="213"/>
      <c r="CL49" s="214"/>
      <c r="CM49" s="386"/>
      <c r="CN49" s="387"/>
      <c r="CO49" s="213"/>
      <c r="CP49" s="214"/>
      <c r="CQ49" s="386"/>
      <c r="CR49" s="387"/>
      <c r="CS49" s="213"/>
      <c r="CT49" s="214">
        <v>1</v>
      </c>
      <c r="CU49" s="386"/>
      <c r="CV49" s="387"/>
      <c r="CW49" s="213"/>
      <c r="CX49" s="214">
        <v>1</v>
      </c>
      <c r="CY49" s="386"/>
      <c r="CZ49" s="387"/>
      <c r="DA49" s="213"/>
      <c r="DB49" s="214">
        <v>2</v>
      </c>
      <c r="DC49" s="386"/>
      <c r="DD49" s="387"/>
      <c r="DE49" s="213"/>
      <c r="DF49" s="214"/>
      <c r="DG49" s="386"/>
      <c r="DH49" s="387"/>
      <c r="DI49" s="213"/>
      <c r="DJ49" s="214"/>
      <c r="DK49" s="386"/>
      <c r="DL49" s="387"/>
      <c r="DM49" s="213"/>
      <c r="DN49" s="214"/>
      <c r="DO49" s="386"/>
      <c r="DP49" s="387"/>
      <c r="DQ49" s="213"/>
      <c r="DR49" s="214"/>
      <c r="DS49" s="386"/>
      <c r="DT49" s="387"/>
      <c r="DU49" s="213"/>
      <c r="DV49" s="214"/>
      <c r="DW49" s="386"/>
      <c r="DX49" s="387"/>
      <c r="DY49" s="213"/>
      <c r="DZ49" s="244">
        <f t="shared" si="1"/>
        <v>20</v>
      </c>
      <c r="EA49" s="277">
        <f t="shared" si="1"/>
        <v>5</v>
      </c>
      <c r="EB49" s="277">
        <f t="shared" si="1"/>
        <v>0</v>
      </c>
      <c r="EC49" s="278">
        <f t="shared" si="1"/>
        <v>0</v>
      </c>
      <c r="ED49" s="91"/>
    </row>
    <row r="50" spans="1:134" s="83" customFormat="1" ht="60" x14ac:dyDescent="0.25">
      <c r="A50" s="476">
        <v>43</v>
      </c>
      <c r="B50" s="437" t="s">
        <v>955</v>
      </c>
      <c r="C50" s="454" t="s">
        <v>266</v>
      </c>
      <c r="D50" s="351" t="s">
        <v>1577</v>
      </c>
      <c r="E50" s="272">
        <v>2</v>
      </c>
      <c r="F50" s="214"/>
      <c r="G50" s="386"/>
      <c r="H50" s="387"/>
      <c r="I50" s="213"/>
      <c r="J50" s="214"/>
      <c r="K50" s="386"/>
      <c r="L50" s="387"/>
      <c r="M50" s="213"/>
      <c r="N50" s="214"/>
      <c r="O50" s="386"/>
      <c r="P50" s="387"/>
      <c r="Q50" s="213"/>
      <c r="R50" s="214"/>
      <c r="S50" s="386"/>
      <c r="T50" s="387"/>
      <c r="U50" s="213"/>
      <c r="V50" s="214"/>
      <c r="W50" s="386"/>
      <c r="X50" s="387"/>
      <c r="Y50" s="213"/>
      <c r="Z50" s="214"/>
      <c r="AA50" s="386"/>
      <c r="AB50" s="387"/>
      <c r="AC50" s="213"/>
      <c r="AD50" s="214"/>
      <c r="AE50" s="386"/>
      <c r="AF50" s="387"/>
      <c r="AG50" s="213"/>
      <c r="AH50" s="214"/>
      <c r="AI50" s="386"/>
      <c r="AJ50" s="387"/>
      <c r="AK50" s="213"/>
      <c r="AL50" s="214"/>
      <c r="AM50" s="386"/>
      <c r="AN50" s="387"/>
      <c r="AO50" s="213"/>
      <c r="AP50" s="214"/>
      <c r="AQ50" s="386"/>
      <c r="AR50" s="387"/>
      <c r="AS50" s="213"/>
      <c r="AT50" s="214"/>
      <c r="AU50" s="386"/>
      <c r="AV50" s="387"/>
      <c r="AW50" s="213"/>
      <c r="AX50" s="214"/>
      <c r="AY50" s="386"/>
      <c r="AZ50" s="387"/>
      <c r="BA50" s="213"/>
      <c r="BB50" s="560"/>
      <c r="BC50" s="484"/>
      <c r="BD50" s="561"/>
      <c r="BE50" s="562"/>
      <c r="BF50" s="214">
        <v>1</v>
      </c>
      <c r="BG50" s="386"/>
      <c r="BH50" s="387"/>
      <c r="BI50" s="213"/>
      <c r="BJ50" s="214"/>
      <c r="BK50" s="386"/>
      <c r="BL50" s="387"/>
      <c r="BM50" s="213"/>
      <c r="BN50" s="214"/>
      <c r="BO50" s="386"/>
      <c r="BP50" s="387"/>
      <c r="BQ50" s="213"/>
      <c r="BR50" s="214"/>
      <c r="BS50" s="386"/>
      <c r="BT50" s="387"/>
      <c r="BU50" s="213"/>
      <c r="BV50" s="214"/>
      <c r="BW50" s="386">
        <v>1</v>
      </c>
      <c r="BX50" s="387"/>
      <c r="BY50" s="213"/>
      <c r="BZ50" s="214"/>
      <c r="CA50" s="386"/>
      <c r="CB50" s="387"/>
      <c r="CC50" s="213"/>
      <c r="CD50" s="560"/>
      <c r="CE50" s="484"/>
      <c r="CF50" s="561"/>
      <c r="CG50" s="562"/>
      <c r="CH50" s="214"/>
      <c r="CI50" s="386">
        <v>1</v>
      </c>
      <c r="CJ50" s="387"/>
      <c r="CK50" s="213"/>
      <c r="CL50" s="214"/>
      <c r="CM50" s="386"/>
      <c r="CN50" s="387"/>
      <c r="CO50" s="213"/>
      <c r="CP50" s="214"/>
      <c r="CQ50" s="386"/>
      <c r="CR50" s="387"/>
      <c r="CS50" s="213"/>
      <c r="CT50" s="214"/>
      <c r="CU50" s="386"/>
      <c r="CV50" s="387"/>
      <c r="CW50" s="213"/>
      <c r="CX50" s="214"/>
      <c r="CY50" s="386">
        <v>1</v>
      </c>
      <c r="CZ50" s="387"/>
      <c r="DA50" s="213"/>
      <c r="DB50" s="214"/>
      <c r="DC50" s="386"/>
      <c r="DD50" s="387"/>
      <c r="DE50" s="213"/>
      <c r="DF50" s="214"/>
      <c r="DG50" s="386"/>
      <c r="DH50" s="387"/>
      <c r="DI50" s="213"/>
      <c r="DJ50" s="214"/>
      <c r="DK50" s="386"/>
      <c r="DL50" s="387"/>
      <c r="DM50" s="213"/>
      <c r="DN50" s="214"/>
      <c r="DO50" s="386"/>
      <c r="DP50" s="387"/>
      <c r="DQ50" s="213"/>
      <c r="DR50" s="214"/>
      <c r="DS50" s="386"/>
      <c r="DT50" s="387"/>
      <c r="DU50" s="213"/>
      <c r="DV50" s="214"/>
      <c r="DW50" s="386"/>
      <c r="DX50" s="387"/>
      <c r="DY50" s="213"/>
      <c r="DZ50" s="244">
        <f t="shared" si="1"/>
        <v>1</v>
      </c>
      <c r="EA50" s="277">
        <f t="shared" si="1"/>
        <v>3</v>
      </c>
      <c r="EB50" s="277">
        <f t="shared" si="1"/>
        <v>0</v>
      </c>
      <c r="EC50" s="278">
        <f t="shared" si="1"/>
        <v>0</v>
      </c>
      <c r="ED50" s="91"/>
    </row>
    <row r="51" spans="1:134" s="83" customFormat="1" ht="45" x14ac:dyDescent="0.25">
      <c r="A51" s="476">
        <v>44</v>
      </c>
      <c r="B51" s="437" t="s">
        <v>962</v>
      </c>
      <c r="C51" s="454" t="s">
        <v>191</v>
      </c>
      <c r="D51" s="351" t="s">
        <v>1582</v>
      </c>
      <c r="E51" s="272">
        <v>1</v>
      </c>
      <c r="F51" s="214"/>
      <c r="G51" s="386">
        <v>1</v>
      </c>
      <c r="H51" s="387"/>
      <c r="I51" s="213"/>
      <c r="J51" s="214"/>
      <c r="K51" s="386">
        <v>1</v>
      </c>
      <c r="L51" s="387"/>
      <c r="M51" s="213"/>
      <c r="N51" s="214"/>
      <c r="O51" s="386"/>
      <c r="P51" s="387"/>
      <c r="Q51" s="213"/>
      <c r="R51" s="214"/>
      <c r="S51" s="386"/>
      <c r="T51" s="387"/>
      <c r="U51" s="213"/>
      <c r="V51" s="214">
        <v>1</v>
      </c>
      <c r="W51" s="386"/>
      <c r="X51" s="387"/>
      <c r="Y51" s="213"/>
      <c r="Z51" s="214">
        <v>1</v>
      </c>
      <c r="AA51" s="386"/>
      <c r="AB51" s="387"/>
      <c r="AC51" s="213"/>
      <c r="AD51" s="214"/>
      <c r="AE51" s="386">
        <v>1</v>
      </c>
      <c r="AF51" s="387"/>
      <c r="AG51" s="213"/>
      <c r="AH51" s="214"/>
      <c r="AI51" s="386">
        <v>1</v>
      </c>
      <c r="AJ51" s="387"/>
      <c r="AK51" s="213"/>
      <c r="AL51" s="214"/>
      <c r="AM51" s="386"/>
      <c r="AN51" s="387"/>
      <c r="AO51" s="213"/>
      <c r="AP51" s="214"/>
      <c r="AQ51" s="386"/>
      <c r="AR51" s="387"/>
      <c r="AS51" s="213"/>
      <c r="AT51" s="214">
        <v>1</v>
      </c>
      <c r="AU51" s="386"/>
      <c r="AV51" s="387"/>
      <c r="AW51" s="213"/>
      <c r="AX51" s="214">
        <v>1</v>
      </c>
      <c r="AY51" s="386"/>
      <c r="AZ51" s="387"/>
      <c r="BA51" s="213"/>
      <c r="BB51" s="356"/>
      <c r="BC51" s="484"/>
      <c r="BD51" s="485"/>
      <c r="BE51" s="327"/>
      <c r="BF51" s="214">
        <v>1</v>
      </c>
      <c r="BG51" s="386"/>
      <c r="BH51" s="387"/>
      <c r="BI51" s="213"/>
      <c r="BJ51" s="214">
        <v>1</v>
      </c>
      <c r="BK51" s="386"/>
      <c r="BL51" s="387"/>
      <c r="BM51" s="213"/>
      <c r="BN51" s="214">
        <v>1</v>
      </c>
      <c r="BO51" s="386"/>
      <c r="BP51" s="387"/>
      <c r="BQ51" s="213"/>
      <c r="BR51" s="214">
        <v>2</v>
      </c>
      <c r="BS51" s="386"/>
      <c r="BT51" s="387"/>
      <c r="BU51" s="213"/>
      <c r="BV51" s="214">
        <v>1</v>
      </c>
      <c r="BW51" s="386"/>
      <c r="BX51" s="387"/>
      <c r="BY51" s="213"/>
      <c r="BZ51" s="214">
        <v>2</v>
      </c>
      <c r="CA51" s="386"/>
      <c r="CB51" s="387"/>
      <c r="CC51" s="213"/>
      <c r="CD51" s="356"/>
      <c r="CE51" s="484"/>
      <c r="CF51" s="485"/>
      <c r="CG51" s="327"/>
      <c r="CH51" s="214">
        <v>1</v>
      </c>
      <c r="CI51" s="386"/>
      <c r="CJ51" s="387"/>
      <c r="CK51" s="213"/>
      <c r="CL51" s="214"/>
      <c r="CM51" s="386"/>
      <c r="CN51" s="387"/>
      <c r="CO51" s="213"/>
      <c r="CP51" s="214"/>
      <c r="CQ51" s="386"/>
      <c r="CR51" s="387"/>
      <c r="CS51" s="213"/>
      <c r="CT51" s="214"/>
      <c r="CU51" s="386">
        <v>1</v>
      </c>
      <c r="CV51" s="387"/>
      <c r="CW51" s="213"/>
      <c r="CX51" s="214"/>
      <c r="CY51" s="386"/>
      <c r="CZ51" s="387"/>
      <c r="DA51" s="213"/>
      <c r="DB51" s="214"/>
      <c r="DC51" s="386">
        <v>1</v>
      </c>
      <c r="DD51" s="387"/>
      <c r="DE51" s="213"/>
      <c r="DF51" s="214"/>
      <c r="DG51" s="386"/>
      <c r="DH51" s="387"/>
      <c r="DI51" s="213"/>
      <c r="DJ51" s="214"/>
      <c r="DK51" s="386"/>
      <c r="DL51" s="387"/>
      <c r="DM51" s="213"/>
      <c r="DN51" s="214"/>
      <c r="DO51" s="386"/>
      <c r="DP51" s="387"/>
      <c r="DQ51" s="213"/>
      <c r="DR51" s="214"/>
      <c r="DS51" s="386"/>
      <c r="DT51" s="387"/>
      <c r="DU51" s="213"/>
      <c r="DV51" s="214"/>
      <c r="DW51" s="386"/>
      <c r="DX51" s="387"/>
      <c r="DY51" s="213"/>
      <c r="DZ51" s="244">
        <f t="shared" si="1"/>
        <v>13</v>
      </c>
      <c r="EA51" s="277">
        <f t="shared" si="1"/>
        <v>6</v>
      </c>
      <c r="EB51" s="277">
        <f t="shared" si="1"/>
        <v>0</v>
      </c>
      <c r="EC51" s="278">
        <f t="shared" si="1"/>
        <v>0</v>
      </c>
      <c r="ED51" s="91"/>
    </row>
    <row r="52" spans="1:134" s="83" customFormat="1" ht="30" x14ac:dyDescent="0.25">
      <c r="A52" s="476">
        <v>45</v>
      </c>
      <c r="B52" s="437" t="s">
        <v>2520</v>
      </c>
      <c r="C52" s="454" t="s">
        <v>2521</v>
      </c>
      <c r="D52" s="351" t="s">
        <v>2575</v>
      </c>
      <c r="E52" s="364">
        <v>1</v>
      </c>
      <c r="F52" s="214"/>
      <c r="G52" s="386"/>
      <c r="H52" s="387"/>
      <c r="I52" s="213"/>
      <c r="J52" s="214"/>
      <c r="K52" s="386"/>
      <c r="L52" s="387"/>
      <c r="M52" s="213"/>
      <c r="N52" s="214"/>
      <c r="O52" s="386"/>
      <c r="P52" s="387"/>
      <c r="Q52" s="213"/>
      <c r="R52" s="214"/>
      <c r="S52" s="386"/>
      <c r="T52" s="387"/>
      <c r="U52" s="213"/>
      <c r="V52" s="214"/>
      <c r="W52" s="386"/>
      <c r="X52" s="387"/>
      <c r="Y52" s="213"/>
      <c r="Z52" s="214"/>
      <c r="AA52" s="386"/>
      <c r="AB52" s="387"/>
      <c r="AC52" s="213"/>
      <c r="AD52" s="214"/>
      <c r="AE52" s="386"/>
      <c r="AF52" s="387"/>
      <c r="AG52" s="213"/>
      <c r="AH52" s="214"/>
      <c r="AI52" s="386"/>
      <c r="AJ52" s="387"/>
      <c r="AK52" s="213"/>
      <c r="AL52" s="214"/>
      <c r="AM52" s="386"/>
      <c r="AN52" s="387"/>
      <c r="AO52" s="213"/>
      <c r="AP52" s="214"/>
      <c r="AQ52" s="386"/>
      <c r="AR52" s="387"/>
      <c r="AS52" s="213"/>
      <c r="AT52" s="214"/>
      <c r="AU52" s="386"/>
      <c r="AV52" s="387"/>
      <c r="AW52" s="213"/>
      <c r="AX52" s="214"/>
      <c r="AY52" s="386"/>
      <c r="AZ52" s="387"/>
      <c r="BA52" s="213"/>
      <c r="BB52" s="356"/>
      <c r="BC52" s="484"/>
      <c r="BD52" s="485"/>
      <c r="BE52" s="327"/>
      <c r="BF52" s="214">
        <v>1</v>
      </c>
      <c r="BG52" s="386"/>
      <c r="BH52" s="387"/>
      <c r="BI52" s="213"/>
      <c r="BJ52" s="214"/>
      <c r="BK52" s="386"/>
      <c r="BL52" s="387"/>
      <c r="BM52" s="213"/>
      <c r="BN52" s="214"/>
      <c r="BO52" s="386"/>
      <c r="BP52" s="387"/>
      <c r="BQ52" s="213"/>
      <c r="BR52" s="214"/>
      <c r="BS52" s="386"/>
      <c r="BT52" s="387"/>
      <c r="BU52" s="213"/>
      <c r="BV52" s="214"/>
      <c r="BW52" s="386">
        <v>1</v>
      </c>
      <c r="BX52" s="387"/>
      <c r="BY52" s="213"/>
      <c r="BZ52" s="214"/>
      <c r="CA52" s="386"/>
      <c r="CB52" s="387"/>
      <c r="CC52" s="213"/>
      <c r="CD52" s="356"/>
      <c r="CE52" s="484"/>
      <c r="CF52" s="485"/>
      <c r="CG52" s="327"/>
      <c r="CH52" s="214"/>
      <c r="CI52" s="386"/>
      <c r="CJ52" s="387"/>
      <c r="CK52" s="213"/>
      <c r="CL52" s="214"/>
      <c r="CM52" s="386"/>
      <c r="CN52" s="387"/>
      <c r="CO52" s="213"/>
      <c r="CP52" s="214"/>
      <c r="CQ52" s="386"/>
      <c r="CR52" s="387"/>
      <c r="CS52" s="213"/>
      <c r="CT52" s="214"/>
      <c r="CU52" s="386"/>
      <c r="CV52" s="387"/>
      <c r="CW52" s="213"/>
      <c r="CX52" s="214">
        <v>1</v>
      </c>
      <c r="CY52" s="386"/>
      <c r="CZ52" s="387"/>
      <c r="DA52" s="213"/>
      <c r="DB52" s="214"/>
      <c r="DC52" s="386"/>
      <c r="DD52" s="387"/>
      <c r="DE52" s="213"/>
      <c r="DF52" s="214"/>
      <c r="DG52" s="386"/>
      <c r="DH52" s="387"/>
      <c r="DI52" s="213"/>
      <c r="DJ52" s="214"/>
      <c r="DK52" s="386"/>
      <c r="DL52" s="387"/>
      <c r="DM52" s="213"/>
      <c r="DN52" s="214"/>
      <c r="DO52" s="386"/>
      <c r="DP52" s="387"/>
      <c r="DQ52" s="213"/>
      <c r="DR52" s="214"/>
      <c r="DS52" s="386"/>
      <c r="DT52" s="387"/>
      <c r="DU52" s="213"/>
      <c r="DV52" s="214"/>
      <c r="DW52" s="386"/>
      <c r="DX52" s="387"/>
      <c r="DY52" s="213"/>
      <c r="DZ52" s="244">
        <f t="shared" si="1"/>
        <v>2</v>
      </c>
      <c r="EA52" s="277">
        <f t="shared" si="1"/>
        <v>1</v>
      </c>
      <c r="EB52" s="277">
        <f t="shared" si="1"/>
        <v>0</v>
      </c>
      <c r="EC52" s="278">
        <f t="shared" si="1"/>
        <v>0</v>
      </c>
      <c r="ED52" s="91"/>
    </row>
    <row r="53" spans="1:134" s="83" customFormat="1" ht="45" x14ac:dyDescent="0.25">
      <c r="A53" s="476">
        <v>46</v>
      </c>
      <c r="B53" s="437" t="s">
        <v>946</v>
      </c>
      <c r="C53" s="454" t="s">
        <v>252</v>
      </c>
      <c r="D53" s="351" t="s">
        <v>1570</v>
      </c>
      <c r="E53" s="272">
        <v>0</v>
      </c>
      <c r="F53" s="214">
        <v>1</v>
      </c>
      <c r="G53" s="386"/>
      <c r="H53" s="387"/>
      <c r="I53" s="213"/>
      <c r="J53" s="214">
        <v>1</v>
      </c>
      <c r="K53" s="386"/>
      <c r="L53" s="387"/>
      <c r="M53" s="213"/>
      <c r="N53" s="214">
        <v>1</v>
      </c>
      <c r="O53" s="386"/>
      <c r="P53" s="387"/>
      <c r="Q53" s="213"/>
      <c r="R53" s="214">
        <v>1</v>
      </c>
      <c r="S53" s="386"/>
      <c r="T53" s="387"/>
      <c r="U53" s="213"/>
      <c r="V53" s="214"/>
      <c r="W53" s="386">
        <v>1</v>
      </c>
      <c r="X53" s="387"/>
      <c r="Y53" s="213"/>
      <c r="Z53" s="214"/>
      <c r="AA53" s="386">
        <v>1</v>
      </c>
      <c r="AB53" s="387"/>
      <c r="AC53" s="213"/>
      <c r="AD53" s="214">
        <v>1</v>
      </c>
      <c r="AE53" s="386"/>
      <c r="AF53" s="387"/>
      <c r="AG53" s="213"/>
      <c r="AH53" s="214">
        <v>1</v>
      </c>
      <c r="AI53" s="386"/>
      <c r="AJ53" s="387"/>
      <c r="AK53" s="213"/>
      <c r="AL53" s="214">
        <v>1</v>
      </c>
      <c r="AM53" s="386"/>
      <c r="AN53" s="387"/>
      <c r="AO53" s="213"/>
      <c r="AP53" s="214">
        <v>1</v>
      </c>
      <c r="AQ53" s="386"/>
      <c r="AR53" s="387"/>
      <c r="AS53" s="213"/>
      <c r="AT53" s="214"/>
      <c r="AU53" s="386">
        <v>1</v>
      </c>
      <c r="AV53" s="387"/>
      <c r="AW53" s="213"/>
      <c r="AX53" s="214"/>
      <c r="AY53" s="386">
        <v>1</v>
      </c>
      <c r="AZ53" s="387"/>
      <c r="BA53" s="213"/>
      <c r="BB53" s="560"/>
      <c r="BC53" s="484"/>
      <c r="BD53" s="561"/>
      <c r="BE53" s="562"/>
      <c r="BF53" s="214"/>
      <c r="BG53" s="386">
        <v>1</v>
      </c>
      <c r="BH53" s="387"/>
      <c r="BI53" s="213"/>
      <c r="BJ53" s="214"/>
      <c r="BK53" s="386">
        <v>1</v>
      </c>
      <c r="BL53" s="387"/>
      <c r="BM53" s="213"/>
      <c r="BN53" s="214">
        <v>2</v>
      </c>
      <c r="BO53" s="386"/>
      <c r="BP53" s="387"/>
      <c r="BQ53" s="213"/>
      <c r="BR53" s="214">
        <v>1</v>
      </c>
      <c r="BS53" s="386"/>
      <c r="BT53" s="387"/>
      <c r="BU53" s="213"/>
      <c r="BV53" s="214">
        <v>2</v>
      </c>
      <c r="BW53" s="386"/>
      <c r="BX53" s="387"/>
      <c r="BY53" s="213"/>
      <c r="BZ53" s="214">
        <v>2</v>
      </c>
      <c r="CA53" s="386"/>
      <c r="CB53" s="387"/>
      <c r="CC53" s="213"/>
      <c r="CD53" s="560"/>
      <c r="CE53" s="484"/>
      <c r="CF53" s="561"/>
      <c r="CG53" s="562"/>
      <c r="CH53" s="214">
        <v>2</v>
      </c>
      <c r="CI53" s="386"/>
      <c r="CJ53" s="387"/>
      <c r="CK53" s="213"/>
      <c r="CL53" s="214"/>
      <c r="CM53" s="386"/>
      <c r="CN53" s="387"/>
      <c r="CO53" s="213"/>
      <c r="CP53" s="214">
        <v>1</v>
      </c>
      <c r="CQ53" s="386"/>
      <c r="CR53" s="387"/>
      <c r="CS53" s="213"/>
      <c r="CT53" s="214"/>
      <c r="CU53" s="386">
        <v>1</v>
      </c>
      <c r="CV53" s="387"/>
      <c r="CW53" s="213"/>
      <c r="CX53" s="214"/>
      <c r="CY53" s="386"/>
      <c r="CZ53" s="387"/>
      <c r="DA53" s="213"/>
      <c r="DB53" s="214"/>
      <c r="DC53" s="386"/>
      <c r="DD53" s="387"/>
      <c r="DE53" s="213"/>
      <c r="DF53" s="214">
        <v>1</v>
      </c>
      <c r="DG53" s="386"/>
      <c r="DH53" s="387"/>
      <c r="DI53" s="213"/>
      <c r="DJ53" s="214">
        <v>1</v>
      </c>
      <c r="DK53" s="386"/>
      <c r="DL53" s="387"/>
      <c r="DM53" s="213"/>
      <c r="DN53" s="214">
        <v>1</v>
      </c>
      <c r="DO53" s="386"/>
      <c r="DP53" s="387"/>
      <c r="DQ53" s="213"/>
      <c r="DR53" s="214">
        <v>1</v>
      </c>
      <c r="DS53" s="386"/>
      <c r="DT53" s="387"/>
      <c r="DU53" s="213"/>
      <c r="DV53" s="214">
        <v>1</v>
      </c>
      <c r="DW53" s="386"/>
      <c r="DX53" s="387"/>
      <c r="DY53" s="213"/>
      <c r="DZ53" s="244">
        <f t="shared" si="1"/>
        <v>23</v>
      </c>
      <c r="EA53" s="277">
        <f t="shared" si="1"/>
        <v>7</v>
      </c>
      <c r="EB53" s="277">
        <f t="shared" si="1"/>
        <v>0</v>
      </c>
      <c r="EC53" s="278">
        <f t="shared" si="1"/>
        <v>0</v>
      </c>
      <c r="ED53" s="91"/>
    </row>
    <row r="54" spans="1:134" s="83" customFormat="1" ht="30" x14ac:dyDescent="0.25">
      <c r="A54" s="476">
        <v>47</v>
      </c>
      <c r="B54" s="437" t="s">
        <v>2027</v>
      </c>
      <c r="C54" s="454" t="s">
        <v>2028</v>
      </c>
      <c r="D54" s="351" t="s">
        <v>2029</v>
      </c>
      <c r="E54" s="365">
        <v>0</v>
      </c>
      <c r="F54" s="214">
        <v>1</v>
      </c>
      <c r="G54" s="386"/>
      <c r="H54" s="387"/>
      <c r="I54" s="213"/>
      <c r="J54" s="214">
        <v>1</v>
      </c>
      <c r="K54" s="386"/>
      <c r="L54" s="387"/>
      <c r="M54" s="213"/>
      <c r="N54" s="214">
        <v>1</v>
      </c>
      <c r="O54" s="386"/>
      <c r="P54" s="387"/>
      <c r="Q54" s="213"/>
      <c r="R54" s="214">
        <v>1</v>
      </c>
      <c r="S54" s="386"/>
      <c r="T54" s="387"/>
      <c r="U54" s="213"/>
      <c r="V54" s="214"/>
      <c r="W54" s="386"/>
      <c r="X54" s="387"/>
      <c r="Y54" s="213"/>
      <c r="Z54" s="214"/>
      <c r="AA54" s="386"/>
      <c r="AB54" s="387"/>
      <c r="AC54" s="213"/>
      <c r="AD54" s="214">
        <v>1</v>
      </c>
      <c r="AE54" s="386"/>
      <c r="AF54" s="387"/>
      <c r="AG54" s="213"/>
      <c r="AH54" s="214">
        <v>1</v>
      </c>
      <c r="AI54" s="386"/>
      <c r="AJ54" s="387"/>
      <c r="AK54" s="213"/>
      <c r="AL54" s="214"/>
      <c r="AM54" s="386">
        <v>1</v>
      </c>
      <c r="AN54" s="387"/>
      <c r="AO54" s="213"/>
      <c r="AP54" s="214"/>
      <c r="AQ54" s="386">
        <v>1</v>
      </c>
      <c r="AR54" s="387"/>
      <c r="AS54" s="213"/>
      <c r="AT54" s="214">
        <v>1</v>
      </c>
      <c r="AU54" s="386"/>
      <c r="AV54" s="387"/>
      <c r="AW54" s="213"/>
      <c r="AX54" s="214">
        <v>1</v>
      </c>
      <c r="AY54" s="386"/>
      <c r="AZ54" s="387"/>
      <c r="BA54" s="213"/>
      <c r="BB54" s="356"/>
      <c r="BC54" s="484"/>
      <c r="BD54" s="485"/>
      <c r="BE54" s="327"/>
      <c r="BF54" s="214">
        <v>1</v>
      </c>
      <c r="BG54" s="386"/>
      <c r="BH54" s="387"/>
      <c r="BI54" s="213"/>
      <c r="BJ54" s="214">
        <v>1</v>
      </c>
      <c r="BK54" s="386"/>
      <c r="BL54" s="387"/>
      <c r="BM54" s="213"/>
      <c r="BN54" s="214"/>
      <c r="BO54" s="386">
        <v>1</v>
      </c>
      <c r="BP54" s="387"/>
      <c r="BQ54" s="213"/>
      <c r="BR54" s="214">
        <v>1</v>
      </c>
      <c r="BS54" s="386"/>
      <c r="BT54" s="387"/>
      <c r="BU54" s="213"/>
      <c r="BV54" s="214"/>
      <c r="BW54" s="386">
        <v>1</v>
      </c>
      <c r="BX54" s="387"/>
      <c r="BY54" s="213"/>
      <c r="BZ54" s="214">
        <v>2</v>
      </c>
      <c r="CA54" s="386"/>
      <c r="CB54" s="387"/>
      <c r="CC54" s="213"/>
      <c r="CD54" s="356"/>
      <c r="CE54" s="484"/>
      <c r="CF54" s="485"/>
      <c r="CG54" s="327"/>
      <c r="CH54" s="214">
        <v>1</v>
      </c>
      <c r="CI54" s="386"/>
      <c r="CJ54" s="387"/>
      <c r="CK54" s="213"/>
      <c r="CL54" s="214"/>
      <c r="CM54" s="386">
        <v>1</v>
      </c>
      <c r="CN54" s="387"/>
      <c r="CO54" s="213"/>
      <c r="CP54" s="214"/>
      <c r="CQ54" s="386">
        <v>1</v>
      </c>
      <c r="CR54" s="387"/>
      <c r="CS54" s="213"/>
      <c r="CT54" s="214"/>
      <c r="CU54" s="386"/>
      <c r="CV54" s="387"/>
      <c r="CW54" s="213"/>
      <c r="CX54" s="214"/>
      <c r="CY54" s="386"/>
      <c r="CZ54" s="387"/>
      <c r="DA54" s="213"/>
      <c r="DB54" s="214"/>
      <c r="DC54" s="386"/>
      <c r="DD54" s="387"/>
      <c r="DE54" s="213"/>
      <c r="DF54" s="214"/>
      <c r="DG54" s="386">
        <v>1</v>
      </c>
      <c r="DH54" s="387"/>
      <c r="DI54" s="213"/>
      <c r="DJ54" s="214"/>
      <c r="DK54" s="386">
        <v>1</v>
      </c>
      <c r="DL54" s="387"/>
      <c r="DM54" s="213"/>
      <c r="DN54" s="214"/>
      <c r="DO54" s="386">
        <v>1</v>
      </c>
      <c r="DP54" s="387"/>
      <c r="DQ54" s="213"/>
      <c r="DR54" s="214"/>
      <c r="DS54" s="386">
        <v>1</v>
      </c>
      <c r="DT54" s="387"/>
      <c r="DU54" s="213"/>
      <c r="DV54" s="214"/>
      <c r="DW54" s="386">
        <v>1</v>
      </c>
      <c r="DX54" s="387"/>
      <c r="DY54" s="213"/>
      <c r="DZ54" s="244">
        <f t="shared" si="1"/>
        <v>14</v>
      </c>
      <c r="EA54" s="277">
        <f t="shared" si="1"/>
        <v>11</v>
      </c>
      <c r="EB54" s="277">
        <f t="shared" si="1"/>
        <v>0</v>
      </c>
      <c r="EC54" s="278">
        <f t="shared" si="1"/>
        <v>0</v>
      </c>
      <c r="ED54" s="91"/>
    </row>
    <row r="55" spans="1:134" s="83" customFormat="1" ht="60" x14ac:dyDescent="0.25">
      <c r="A55" s="476">
        <v>48</v>
      </c>
      <c r="B55" s="437" t="s">
        <v>2030</v>
      </c>
      <c r="C55" s="454" t="s">
        <v>2031</v>
      </c>
      <c r="D55" s="351" t="s">
        <v>2032</v>
      </c>
      <c r="E55" s="271">
        <v>0</v>
      </c>
      <c r="F55" s="214"/>
      <c r="G55" s="386">
        <v>1</v>
      </c>
      <c r="H55" s="387"/>
      <c r="I55" s="213"/>
      <c r="J55" s="214"/>
      <c r="K55" s="386"/>
      <c r="L55" s="387"/>
      <c r="M55" s="213"/>
      <c r="N55" s="214"/>
      <c r="O55" s="386"/>
      <c r="P55" s="387"/>
      <c r="Q55" s="213"/>
      <c r="R55" s="214"/>
      <c r="S55" s="386"/>
      <c r="T55" s="387"/>
      <c r="U55" s="213"/>
      <c r="V55" s="214">
        <v>1</v>
      </c>
      <c r="W55" s="386"/>
      <c r="X55" s="387"/>
      <c r="Y55" s="213"/>
      <c r="Z55" s="214">
        <v>1</v>
      </c>
      <c r="AA55" s="386"/>
      <c r="AB55" s="387"/>
      <c r="AC55" s="213"/>
      <c r="AD55" s="214"/>
      <c r="AE55" s="386">
        <v>1</v>
      </c>
      <c r="AF55" s="387"/>
      <c r="AG55" s="213"/>
      <c r="AH55" s="214"/>
      <c r="AI55" s="386">
        <v>1</v>
      </c>
      <c r="AJ55" s="387"/>
      <c r="AK55" s="213"/>
      <c r="AL55" s="214">
        <v>1</v>
      </c>
      <c r="AM55" s="386"/>
      <c r="AN55" s="387"/>
      <c r="AO55" s="213"/>
      <c r="AP55" s="214">
        <v>1</v>
      </c>
      <c r="AQ55" s="386"/>
      <c r="AR55" s="387"/>
      <c r="AS55" s="213"/>
      <c r="AT55" s="214"/>
      <c r="AU55" s="386">
        <v>1</v>
      </c>
      <c r="AV55" s="387"/>
      <c r="AW55" s="213"/>
      <c r="AX55" s="214"/>
      <c r="AY55" s="386">
        <v>1</v>
      </c>
      <c r="AZ55" s="387"/>
      <c r="BA55" s="213"/>
      <c r="BB55" s="356"/>
      <c r="BC55" s="484"/>
      <c r="BD55" s="485"/>
      <c r="BE55" s="327"/>
      <c r="BF55" s="214"/>
      <c r="BG55" s="386">
        <v>1</v>
      </c>
      <c r="BH55" s="387"/>
      <c r="BI55" s="213"/>
      <c r="BJ55" s="214"/>
      <c r="BK55" s="386">
        <v>1</v>
      </c>
      <c r="BL55" s="387"/>
      <c r="BM55" s="213"/>
      <c r="BN55" s="214">
        <v>1</v>
      </c>
      <c r="BO55" s="386"/>
      <c r="BP55" s="387"/>
      <c r="BQ55" s="213"/>
      <c r="BR55" s="214">
        <v>2</v>
      </c>
      <c r="BS55" s="386"/>
      <c r="BT55" s="387"/>
      <c r="BU55" s="213"/>
      <c r="BV55" s="214">
        <v>2</v>
      </c>
      <c r="BW55" s="386"/>
      <c r="BX55" s="387"/>
      <c r="BY55" s="213"/>
      <c r="BZ55" s="214">
        <v>2</v>
      </c>
      <c r="CA55" s="386"/>
      <c r="CB55" s="387"/>
      <c r="CC55" s="213"/>
      <c r="CD55" s="356"/>
      <c r="CE55" s="484"/>
      <c r="CF55" s="485"/>
      <c r="CG55" s="327"/>
      <c r="CH55" s="214"/>
      <c r="CI55" s="386"/>
      <c r="CJ55" s="387"/>
      <c r="CK55" s="213"/>
      <c r="CL55" s="214"/>
      <c r="CM55" s="386"/>
      <c r="CN55" s="387"/>
      <c r="CO55" s="213"/>
      <c r="CP55" s="214"/>
      <c r="CQ55" s="386">
        <v>1</v>
      </c>
      <c r="CR55" s="387"/>
      <c r="CS55" s="213"/>
      <c r="CT55" s="214"/>
      <c r="CU55" s="386"/>
      <c r="CV55" s="387"/>
      <c r="CW55" s="213"/>
      <c r="CX55" s="214">
        <v>1</v>
      </c>
      <c r="CY55" s="386"/>
      <c r="CZ55" s="387"/>
      <c r="DA55" s="213"/>
      <c r="DB55" s="214"/>
      <c r="DC55" s="386">
        <v>2</v>
      </c>
      <c r="DD55" s="387"/>
      <c r="DE55" s="213"/>
      <c r="DF55" s="214"/>
      <c r="DG55" s="386">
        <v>1</v>
      </c>
      <c r="DH55" s="387"/>
      <c r="DI55" s="213"/>
      <c r="DJ55" s="214"/>
      <c r="DK55" s="386">
        <v>1</v>
      </c>
      <c r="DL55" s="387"/>
      <c r="DM55" s="213"/>
      <c r="DN55" s="214"/>
      <c r="DO55" s="386">
        <v>1</v>
      </c>
      <c r="DP55" s="387"/>
      <c r="DQ55" s="213"/>
      <c r="DR55" s="214"/>
      <c r="DS55" s="386">
        <v>1</v>
      </c>
      <c r="DT55" s="387"/>
      <c r="DU55" s="213"/>
      <c r="DV55" s="214"/>
      <c r="DW55" s="386">
        <v>1</v>
      </c>
      <c r="DX55" s="387"/>
      <c r="DY55" s="213"/>
      <c r="DZ55" s="244">
        <f t="shared" si="1"/>
        <v>12</v>
      </c>
      <c r="EA55" s="277">
        <f t="shared" si="1"/>
        <v>15</v>
      </c>
      <c r="EB55" s="277">
        <f t="shared" si="1"/>
        <v>0</v>
      </c>
      <c r="EC55" s="278">
        <f t="shared" si="1"/>
        <v>0</v>
      </c>
      <c r="ED55" s="91"/>
    </row>
    <row r="56" spans="1:134" s="83" customFormat="1" ht="60" x14ac:dyDescent="0.25">
      <c r="A56" s="476">
        <v>49</v>
      </c>
      <c r="B56" s="437" t="s">
        <v>916</v>
      </c>
      <c r="C56" s="454" t="s">
        <v>176</v>
      </c>
      <c r="D56" s="351" t="s">
        <v>1547</v>
      </c>
      <c r="E56" s="272">
        <v>0</v>
      </c>
      <c r="F56" s="214"/>
      <c r="G56" s="386"/>
      <c r="H56" s="387"/>
      <c r="I56" s="213"/>
      <c r="J56" s="214"/>
      <c r="K56" s="386"/>
      <c r="L56" s="387"/>
      <c r="M56" s="213"/>
      <c r="N56" s="214"/>
      <c r="O56" s="386">
        <v>1</v>
      </c>
      <c r="P56" s="387"/>
      <c r="Q56" s="213"/>
      <c r="R56" s="214"/>
      <c r="S56" s="386">
        <v>1</v>
      </c>
      <c r="T56" s="387"/>
      <c r="U56" s="213"/>
      <c r="V56" s="214"/>
      <c r="W56" s="386">
        <v>1</v>
      </c>
      <c r="X56" s="387"/>
      <c r="Y56" s="213"/>
      <c r="Z56" s="214"/>
      <c r="AA56" s="386">
        <v>1</v>
      </c>
      <c r="AB56" s="387"/>
      <c r="AC56" s="213"/>
      <c r="AD56" s="214">
        <v>1</v>
      </c>
      <c r="AE56" s="386"/>
      <c r="AF56" s="387"/>
      <c r="AG56" s="213"/>
      <c r="AH56" s="214">
        <v>1</v>
      </c>
      <c r="AI56" s="386"/>
      <c r="AJ56" s="387"/>
      <c r="AK56" s="213"/>
      <c r="AL56" s="214"/>
      <c r="AM56" s="386"/>
      <c r="AN56" s="387"/>
      <c r="AO56" s="213"/>
      <c r="AP56" s="214"/>
      <c r="AQ56" s="386"/>
      <c r="AR56" s="387"/>
      <c r="AS56" s="213"/>
      <c r="AT56" s="214">
        <v>1</v>
      </c>
      <c r="AU56" s="386"/>
      <c r="AV56" s="387"/>
      <c r="AW56" s="213"/>
      <c r="AX56" s="214">
        <v>1</v>
      </c>
      <c r="AY56" s="386"/>
      <c r="AZ56" s="387"/>
      <c r="BA56" s="213"/>
      <c r="BB56" s="356"/>
      <c r="BC56" s="484"/>
      <c r="BD56" s="485"/>
      <c r="BE56" s="327"/>
      <c r="BF56" s="214">
        <v>1</v>
      </c>
      <c r="BG56" s="386"/>
      <c r="BH56" s="387"/>
      <c r="BI56" s="213"/>
      <c r="BJ56" s="214">
        <v>1</v>
      </c>
      <c r="BK56" s="386"/>
      <c r="BL56" s="387"/>
      <c r="BM56" s="213"/>
      <c r="BN56" s="214"/>
      <c r="BO56" s="386"/>
      <c r="BP56" s="387"/>
      <c r="BQ56" s="213"/>
      <c r="BR56" s="214">
        <v>1</v>
      </c>
      <c r="BS56" s="386"/>
      <c r="BT56" s="387"/>
      <c r="BU56" s="213"/>
      <c r="BV56" s="214"/>
      <c r="BW56" s="386">
        <v>1</v>
      </c>
      <c r="BX56" s="387"/>
      <c r="BY56" s="213"/>
      <c r="BZ56" s="214"/>
      <c r="CA56" s="386"/>
      <c r="CB56" s="387"/>
      <c r="CC56" s="213"/>
      <c r="CD56" s="356"/>
      <c r="CE56" s="484"/>
      <c r="CF56" s="485"/>
      <c r="CG56" s="327"/>
      <c r="CH56" s="214"/>
      <c r="CI56" s="386">
        <v>1</v>
      </c>
      <c r="CJ56" s="387"/>
      <c r="CK56" s="213"/>
      <c r="CL56" s="214">
        <v>1</v>
      </c>
      <c r="CM56" s="386"/>
      <c r="CN56" s="387"/>
      <c r="CO56" s="213"/>
      <c r="CP56" s="214">
        <v>1</v>
      </c>
      <c r="CQ56" s="386">
        <v>1</v>
      </c>
      <c r="CR56" s="387"/>
      <c r="CS56" s="213"/>
      <c r="CT56" s="214"/>
      <c r="CU56" s="386"/>
      <c r="CV56" s="387"/>
      <c r="CW56" s="213"/>
      <c r="CX56" s="214"/>
      <c r="CY56" s="386"/>
      <c r="CZ56" s="387"/>
      <c r="DA56" s="213"/>
      <c r="DB56" s="214"/>
      <c r="DC56" s="386">
        <v>1</v>
      </c>
      <c r="DD56" s="387"/>
      <c r="DE56" s="213"/>
      <c r="DF56" s="214"/>
      <c r="DG56" s="386">
        <v>1</v>
      </c>
      <c r="DH56" s="387"/>
      <c r="DI56" s="213"/>
      <c r="DJ56" s="214"/>
      <c r="DK56" s="386">
        <v>1</v>
      </c>
      <c r="DL56" s="387"/>
      <c r="DM56" s="213"/>
      <c r="DN56" s="214"/>
      <c r="DO56" s="386">
        <v>1</v>
      </c>
      <c r="DP56" s="387"/>
      <c r="DQ56" s="213"/>
      <c r="DR56" s="214"/>
      <c r="DS56" s="386">
        <v>1</v>
      </c>
      <c r="DT56" s="387"/>
      <c r="DU56" s="213"/>
      <c r="DV56" s="214"/>
      <c r="DW56" s="386">
        <v>1</v>
      </c>
      <c r="DX56" s="387"/>
      <c r="DY56" s="213"/>
      <c r="DZ56" s="244">
        <f t="shared" si="1"/>
        <v>9</v>
      </c>
      <c r="EA56" s="277">
        <f t="shared" si="1"/>
        <v>13</v>
      </c>
      <c r="EB56" s="277">
        <f t="shared" si="1"/>
        <v>0</v>
      </c>
      <c r="EC56" s="278">
        <f t="shared" si="1"/>
        <v>0</v>
      </c>
      <c r="ED56" s="91"/>
    </row>
    <row r="57" spans="1:134" s="83" customFormat="1" ht="45" x14ac:dyDescent="0.25">
      <c r="A57" s="476">
        <v>50</v>
      </c>
      <c r="B57" s="437" t="s">
        <v>966</v>
      </c>
      <c r="C57" s="454" t="s">
        <v>268</v>
      </c>
      <c r="D57" s="351" t="s">
        <v>1585</v>
      </c>
      <c r="E57" s="272">
        <v>0</v>
      </c>
      <c r="F57" s="214">
        <v>1</v>
      </c>
      <c r="G57" s="386"/>
      <c r="H57" s="387"/>
      <c r="I57" s="213"/>
      <c r="J57" s="214">
        <v>1</v>
      </c>
      <c r="K57" s="386"/>
      <c r="L57" s="387"/>
      <c r="M57" s="213"/>
      <c r="N57" s="214">
        <v>1</v>
      </c>
      <c r="O57" s="386"/>
      <c r="P57" s="387"/>
      <c r="Q57" s="213"/>
      <c r="R57" s="214">
        <v>1</v>
      </c>
      <c r="S57" s="386"/>
      <c r="T57" s="387"/>
      <c r="U57" s="213"/>
      <c r="V57" s="214"/>
      <c r="W57" s="386"/>
      <c r="X57" s="387"/>
      <c r="Y57" s="213"/>
      <c r="Z57" s="214"/>
      <c r="AA57" s="386"/>
      <c r="AB57" s="387"/>
      <c r="AC57" s="213"/>
      <c r="AD57" s="214"/>
      <c r="AE57" s="386">
        <v>1</v>
      </c>
      <c r="AF57" s="387"/>
      <c r="AG57" s="213"/>
      <c r="AH57" s="214"/>
      <c r="AI57" s="386">
        <v>1</v>
      </c>
      <c r="AJ57" s="387"/>
      <c r="AK57" s="213"/>
      <c r="AL57" s="214">
        <v>1</v>
      </c>
      <c r="AM57" s="386"/>
      <c r="AN57" s="387"/>
      <c r="AO57" s="213"/>
      <c r="AP57" s="214">
        <v>1</v>
      </c>
      <c r="AQ57" s="386"/>
      <c r="AR57" s="387"/>
      <c r="AS57" s="213"/>
      <c r="AT57" s="214"/>
      <c r="AU57" s="386"/>
      <c r="AV57" s="387"/>
      <c r="AW57" s="213"/>
      <c r="AX57" s="214"/>
      <c r="AY57" s="386"/>
      <c r="AZ57" s="387"/>
      <c r="BA57" s="213"/>
      <c r="BB57" s="356"/>
      <c r="BC57" s="484"/>
      <c r="BD57" s="485"/>
      <c r="BE57" s="327"/>
      <c r="BF57" s="214">
        <v>1</v>
      </c>
      <c r="BG57" s="386"/>
      <c r="BH57" s="387"/>
      <c r="BI57" s="213"/>
      <c r="BJ57" s="214"/>
      <c r="BK57" s="386"/>
      <c r="BL57" s="387"/>
      <c r="BM57" s="213"/>
      <c r="BN57" s="214"/>
      <c r="BO57" s="386">
        <v>1</v>
      </c>
      <c r="BP57" s="387"/>
      <c r="BQ57" s="213"/>
      <c r="BR57" s="214"/>
      <c r="BS57" s="386">
        <v>2</v>
      </c>
      <c r="BT57" s="387"/>
      <c r="BU57" s="213"/>
      <c r="BV57" s="214">
        <v>1</v>
      </c>
      <c r="BW57" s="386"/>
      <c r="BX57" s="387"/>
      <c r="BY57" s="213"/>
      <c r="BZ57" s="214">
        <v>2</v>
      </c>
      <c r="CA57" s="386"/>
      <c r="CB57" s="387"/>
      <c r="CC57" s="213"/>
      <c r="CD57" s="356"/>
      <c r="CE57" s="484"/>
      <c r="CF57" s="485"/>
      <c r="CG57" s="327"/>
      <c r="CH57" s="214"/>
      <c r="CI57" s="386">
        <v>1</v>
      </c>
      <c r="CJ57" s="387"/>
      <c r="CK57" s="213"/>
      <c r="CL57" s="214"/>
      <c r="CM57" s="386"/>
      <c r="CN57" s="387"/>
      <c r="CO57" s="213"/>
      <c r="CP57" s="214"/>
      <c r="CQ57" s="386">
        <v>1</v>
      </c>
      <c r="CR57" s="387"/>
      <c r="CS57" s="213"/>
      <c r="CT57" s="214"/>
      <c r="CU57" s="386"/>
      <c r="CV57" s="387"/>
      <c r="CW57" s="213"/>
      <c r="CX57" s="214"/>
      <c r="CY57" s="386">
        <v>1</v>
      </c>
      <c r="CZ57" s="387"/>
      <c r="DA57" s="213"/>
      <c r="DB57" s="214"/>
      <c r="DC57" s="386"/>
      <c r="DD57" s="387"/>
      <c r="DE57" s="213"/>
      <c r="DF57" s="214"/>
      <c r="DG57" s="386">
        <v>1</v>
      </c>
      <c r="DH57" s="387"/>
      <c r="DI57" s="213"/>
      <c r="DJ57" s="214"/>
      <c r="DK57" s="386">
        <v>1</v>
      </c>
      <c r="DL57" s="387"/>
      <c r="DM57" s="213"/>
      <c r="DN57" s="214"/>
      <c r="DO57" s="386">
        <v>1</v>
      </c>
      <c r="DP57" s="387"/>
      <c r="DQ57" s="213"/>
      <c r="DR57" s="214"/>
      <c r="DS57" s="386">
        <v>1</v>
      </c>
      <c r="DT57" s="387"/>
      <c r="DU57" s="213"/>
      <c r="DV57" s="214"/>
      <c r="DW57" s="386">
        <v>1</v>
      </c>
      <c r="DX57" s="387"/>
      <c r="DY57" s="213"/>
      <c r="DZ57" s="244">
        <f t="shared" si="1"/>
        <v>10</v>
      </c>
      <c r="EA57" s="277">
        <f t="shared" si="1"/>
        <v>13</v>
      </c>
      <c r="EB57" s="277">
        <f t="shared" si="1"/>
        <v>0</v>
      </c>
      <c r="EC57" s="278">
        <f t="shared" si="1"/>
        <v>0</v>
      </c>
      <c r="ED57" s="91"/>
    </row>
    <row r="58" spans="1:134" s="83" customFormat="1" ht="45" x14ac:dyDescent="0.25">
      <c r="A58" s="476">
        <v>51</v>
      </c>
      <c r="B58" s="437" t="s">
        <v>957</v>
      </c>
      <c r="C58" s="454" t="s">
        <v>958</v>
      </c>
      <c r="D58" s="351" t="s">
        <v>1579</v>
      </c>
      <c r="E58" s="272">
        <v>0</v>
      </c>
      <c r="F58" s="214">
        <v>1</v>
      </c>
      <c r="G58" s="386"/>
      <c r="H58" s="387"/>
      <c r="I58" s="213"/>
      <c r="J58" s="214">
        <v>1</v>
      </c>
      <c r="K58" s="386"/>
      <c r="L58" s="387"/>
      <c r="M58" s="213"/>
      <c r="N58" s="214"/>
      <c r="O58" s="386"/>
      <c r="P58" s="387"/>
      <c r="Q58" s="213"/>
      <c r="R58" s="214"/>
      <c r="S58" s="386"/>
      <c r="T58" s="387"/>
      <c r="U58" s="213"/>
      <c r="V58" s="214">
        <v>1</v>
      </c>
      <c r="W58" s="386"/>
      <c r="X58" s="387"/>
      <c r="Y58" s="213"/>
      <c r="Z58" s="214">
        <v>1</v>
      </c>
      <c r="AA58" s="386"/>
      <c r="AB58" s="387"/>
      <c r="AC58" s="213"/>
      <c r="AD58" s="214"/>
      <c r="AE58" s="386"/>
      <c r="AF58" s="387"/>
      <c r="AG58" s="213"/>
      <c r="AH58" s="214"/>
      <c r="AI58" s="386"/>
      <c r="AJ58" s="387"/>
      <c r="AK58" s="213"/>
      <c r="AL58" s="214"/>
      <c r="AM58" s="386">
        <v>1</v>
      </c>
      <c r="AN58" s="387"/>
      <c r="AO58" s="213"/>
      <c r="AP58" s="214"/>
      <c r="AQ58" s="386">
        <v>1</v>
      </c>
      <c r="AR58" s="387"/>
      <c r="AS58" s="213"/>
      <c r="AT58" s="214"/>
      <c r="AU58" s="386">
        <v>1</v>
      </c>
      <c r="AV58" s="387"/>
      <c r="AW58" s="213"/>
      <c r="AX58" s="214"/>
      <c r="AY58" s="386">
        <v>1</v>
      </c>
      <c r="AZ58" s="387"/>
      <c r="BA58" s="213"/>
      <c r="BB58" s="356"/>
      <c r="BC58" s="484"/>
      <c r="BD58" s="485"/>
      <c r="BE58" s="327"/>
      <c r="BF58" s="214"/>
      <c r="BG58" s="386">
        <v>1</v>
      </c>
      <c r="BH58" s="387"/>
      <c r="BI58" s="213"/>
      <c r="BJ58" s="214"/>
      <c r="BK58" s="386">
        <v>1</v>
      </c>
      <c r="BL58" s="387"/>
      <c r="BM58" s="213"/>
      <c r="BN58" s="214">
        <v>2</v>
      </c>
      <c r="BO58" s="386"/>
      <c r="BP58" s="387"/>
      <c r="BQ58" s="213"/>
      <c r="BR58" s="214"/>
      <c r="BS58" s="386"/>
      <c r="BT58" s="387"/>
      <c r="BU58" s="213"/>
      <c r="BV58" s="214"/>
      <c r="BW58" s="386">
        <v>1</v>
      </c>
      <c r="BX58" s="387"/>
      <c r="BY58" s="213"/>
      <c r="BZ58" s="214"/>
      <c r="CA58" s="386">
        <v>1</v>
      </c>
      <c r="CB58" s="387"/>
      <c r="CC58" s="213"/>
      <c r="CD58" s="356"/>
      <c r="CE58" s="484"/>
      <c r="CF58" s="485"/>
      <c r="CG58" s="327"/>
      <c r="CH58" s="214"/>
      <c r="CI58" s="386">
        <v>1</v>
      </c>
      <c r="CJ58" s="387"/>
      <c r="CK58" s="213"/>
      <c r="CL58" s="214"/>
      <c r="CM58" s="386"/>
      <c r="CN58" s="387"/>
      <c r="CO58" s="213"/>
      <c r="CP58" s="214">
        <v>2</v>
      </c>
      <c r="CQ58" s="386"/>
      <c r="CR58" s="387"/>
      <c r="CS58" s="213"/>
      <c r="CT58" s="214"/>
      <c r="CU58" s="386"/>
      <c r="CV58" s="387"/>
      <c r="CW58" s="213"/>
      <c r="CX58" s="214"/>
      <c r="CY58" s="386"/>
      <c r="CZ58" s="387"/>
      <c r="DA58" s="213"/>
      <c r="DB58" s="214"/>
      <c r="DC58" s="386"/>
      <c r="DD58" s="387"/>
      <c r="DE58" s="213"/>
      <c r="DF58" s="214"/>
      <c r="DG58" s="386">
        <v>1</v>
      </c>
      <c r="DH58" s="387"/>
      <c r="DI58" s="213"/>
      <c r="DJ58" s="214"/>
      <c r="DK58" s="386">
        <v>1</v>
      </c>
      <c r="DL58" s="387"/>
      <c r="DM58" s="213"/>
      <c r="DN58" s="214"/>
      <c r="DO58" s="386">
        <v>1</v>
      </c>
      <c r="DP58" s="387"/>
      <c r="DQ58" s="213"/>
      <c r="DR58" s="214">
        <v>1</v>
      </c>
      <c r="DS58" s="386"/>
      <c r="DT58" s="387"/>
      <c r="DU58" s="213"/>
      <c r="DV58" s="214">
        <v>1</v>
      </c>
      <c r="DW58" s="386"/>
      <c r="DX58" s="387"/>
      <c r="DY58" s="213"/>
      <c r="DZ58" s="244">
        <f t="shared" si="1"/>
        <v>10</v>
      </c>
      <c r="EA58" s="277">
        <f t="shared" si="1"/>
        <v>12</v>
      </c>
      <c r="EB58" s="277">
        <f t="shared" si="1"/>
        <v>0</v>
      </c>
      <c r="EC58" s="278">
        <f t="shared" si="1"/>
        <v>0</v>
      </c>
      <c r="ED58" s="91"/>
    </row>
    <row r="59" spans="1:134" s="83" customFormat="1" ht="45" x14ac:dyDescent="0.25">
      <c r="A59" s="476">
        <v>52</v>
      </c>
      <c r="B59" s="437" t="s">
        <v>967</v>
      </c>
      <c r="C59" s="454" t="s">
        <v>2573</v>
      </c>
      <c r="D59" s="351" t="s">
        <v>1586</v>
      </c>
      <c r="E59" s="272">
        <v>0</v>
      </c>
      <c r="F59" s="214"/>
      <c r="G59" s="386"/>
      <c r="H59" s="387"/>
      <c r="I59" s="213"/>
      <c r="J59" s="214"/>
      <c r="K59" s="386"/>
      <c r="L59" s="387"/>
      <c r="M59" s="213"/>
      <c r="N59" s="214"/>
      <c r="O59" s="386"/>
      <c r="P59" s="387"/>
      <c r="Q59" s="213"/>
      <c r="R59" s="214"/>
      <c r="S59" s="386"/>
      <c r="T59" s="387"/>
      <c r="U59" s="213"/>
      <c r="V59" s="214"/>
      <c r="W59" s="386"/>
      <c r="X59" s="387"/>
      <c r="Y59" s="213"/>
      <c r="Z59" s="214"/>
      <c r="AA59" s="386"/>
      <c r="AB59" s="387"/>
      <c r="AC59" s="213"/>
      <c r="AD59" s="214"/>
      <c r="AE59" s="386"/>
      <c r="AF59" s="387"/>
      <c r="AG59" s="213"/>
      <c r="AH59" s="214"/>
      <c r="AI59" s="386"/>
      <c r="AJ59" s="387"/>
      <c r="AK59" s="213"/>
      <c r="AL59" s="214"/>
      <c r="AM59" s="386"/>
      <c r="AN59" s="387"/>
      <c r="AO59" s="213"/>
      <c r="AP59" s="214"/>
      <c r="AQ59" s="386"/>
      <c r="AR59" s="387"/>
      <c r="AS59" s="213"/>
      <c r="AT59" s="214"/>
      <c r="AU59" s="386"/>
      <c r="AV59" s="387"/>
      <c r="AW59" s="213"/>
      <c r="AX59" s="214"/>
      <c r="AY59" s="386"/>
      <c r="AZ59" s="387"/>
      <c r="BA59" s="213"/>
      <c r="BB59" s="356"/>
      <c r="BC59" s="484"/>
      <c r="BD59" s="485"/>
      <c r="BE59" s="327"/>
      <c r="BF59" s="214">
        <v>1</v>
      </c>
      <c r="BG59" s="386"/>
      <c r="BH59" s="387"/>
      <c r="BI59" s="213"/>
      <c r="BJ59" s="214"/>
      <c r="BK59" s="386"/>
      <c r="BL59" s="387"/>
      <c r="BM59" s="213"/>
      <c r="BN59" s="214"/>
      <c r="BO59" s="386"/>
      <c r="BP59" s="387"/>
      <c r="BQ59" s="213"/>
      <c r="BR59" s="214">
        <v>1</v>
      </c>
      <c r="BS59" s="386"/>
      <c r="BT59" s="387"/>
      <c r="BU59" s="213"/>
      <c r="BV59" s="214">
        <v>1</v>
      </c>
      <c r="BW59" s="386"/>
      <c r="BX59" s="387"/>
      <c r="BY59" s="213"/>
      <c r="BZ59" s="214">
        <v>2</v>
      </c>
      <c r="CA59" s="386"/>
      <c r="CB59" s="387"/>
      <c r="CC59" s="213"/>
      <c r="CD59" s="356"/>
      <c r="CE59" s="484"/>
      <c r="CF59" s="485"/>
      <c r="CG59" s="327"/>
      <c r="CH59" s="214">
        <v>1</v>
      </c>
      <c r="CI59" s="386"/>
      <c r="CJ59" s="387"/>
      <c r="CK59" s="213"/>
      <c r="CL59" s="214"/>
      <c r="CM59" s="386"/>
      <c r="CN59" s="387"/>
      <c r="CO59" s="213"/>
      <c r="CP59" s="214"/>
      <c r="CQ59" s="386"/>
      <c r="CR59" s="387"/>
      <c r="CS59" s="213"/>
      <c r="CT59" s="214"/>
      <c r="CU59" s="386"/>
      <c r="CV59" s="387"/>
      <c r="CW59" s="213"/>
      <c r="CX59" s="214">
        <v>1</v>
      </c>
      <c r="CY59" s="386"/>
      <c r="CZ59" s="387"/>
      <c r="DA59" s="213"/>
      <c r="DB59" s="214"/>
      <c r="DC59" s="386">
        <v>1</v>
      </c>
      <c r="DD59" s="387"/>
      <c r="DE59" s="213"/>
      <c r="DF59" s="214"/>
      <c r="DG59" s="386">
        <v>1</v>
      </c>
      <c r="DH59" s="387"/>
      <c r="DI59" s="213"/>
      <c r="DJ59" s="214"/>
      <c r="DK59" s="386">
        <v>1</v>
      </c>
      <c r="DL59" s="387"/>
      <c r="DM59" s="213"/>
      <c r="DN59" s="214"/>
      <c r="DO59" s="386">
        <v>1</v>
      </c>
      <c r="DP59" s="387"/>
      <c r="DQ59" s="213"/>
      <c r="DR59" s="214"/>
      <c r="DS59" s="386">
        <v>1</v>
      </c>
      <c r="DT59" s="387"/>
      <c r="DU59" s="213"/>
      <c r="DV59" s="214"/>
      <c r="DW59" s="386">
        <v>1</v>
      </c>
      <c r="DX59" s="387"/>
      <c r="DY59" s="213"/>
      <c r="DZ59" s="244">
        <f t="shared" si="1"/>
        <v>7</v>
      </c>
      <c r="EA59" s="277">
        <f t="shared" si="1"/>
        <v>6</v>
      </c>
      <c r="EB59" s="277">
        <f t="shared" si="1"/>
        <v>0</v>
      </c>
      <c r="EC59" s="278">
        <f t="shared" si="1"/>
        <v>0</v>
      </c>
      <c r="ED59" s="91"/>
    </row>
    <row r="60" spans="1:134" s="83" customFormat="1" ht="45" x14ac:dyDescent="0.25">
      <c r="A60" s="476">
        <v>53</v>
      </c>
      <c r="B60" s="437" t="s">
        <v>1587</v>
      </c>
      <c r="C60" s="454" t="s">
        <v>1588</v>
      </c>
      <c r="D60" s="351" t="s">
        <v>1589</v>
      </c>
      <c r="E60" s="272">
        <v>0</v>
      </c>
      <c r="F60" s="214"/>
      <c r="G60" s="386"/>
      <c r="H60" s="387"/>
      <c r="I60" s="213"/>
      <c r="J60" s="214"/>
      <c r="K60" s="386"/>
      <c r="L60" s="387"/>
      <c r="M60" s="213"/>
      <c r="N60" s="214"/>
      <c r="O60" s="386"/>
      <c r="P60" s="387"/>
      <c r="Q60" s="213"/>
      <c r="R60" s="214"/>
      <c r="S60" s="386"/>
      <c r="T60" s="387"/>
      <c r="U60" s="213"/>
      <c r="V60" s="214"/>
      <c r="W60" s="386"/>
      <c r="X60" s="387"/>
      <c r="Y60" s="213"/>
      <c r="Z60" s="214"/>
      <c r="AA60" s="386"/>
      <c r="AB60" s="387"/>
      <c r="AC60" s="213"/>
      <c r="AD60" s="214"/>
      <c r="AE60" s="386"/>
      <c r="AF60" s="387"/>
      <c r="AG60" s="213"/>
      <c r="AH60" s="214"/>
      <c r="AI60" s="386"/>
      <c r="AJ60" s="387"/>
      <c r="AK60" s="213"/>
      <c r="AL60" s="214"/>
      <c r="AM60" s="386"/>
      <c r="AN60" s="387"/>
      <c r="AO60" s="213"/>
      <c r="AP60" s="214"/>
      <c r="AQ60" s="386"/>
      <c r="AR60" s="387"/>
      <c r="AS60" s="213"/>
      <c r="AT60" s="214"/>
      <c r="AU60" s="386"/>
      <c r="AV60" s="387"/>
      <c r="AW60" s="213"/>
      <c r="AX60" s="214"/>
      <c r="AY60" s="386"/>
      <c r="AZ60" s="387"/>
      <c r="BA60" s="213"/>
      <c r="BB60" s="356"/>
      <c r="BC60" s="484"/>
      <c r="BD60" s="485"/>
      <c r="BE60" s="327"/>
      <c r="BF60" s="214">
        <v>1</v>
      </c>
      <c r="BG60" s="386"/>
      <c r="BH60" s="387"/>
      <c r="BI60" s="213"/>
      <c r="BJ60" s="214"/>
      <c r="BK60" s="386"/>
      <c r="BL60" s="387"/>
      <c r="BM60" s="213"/>
      <c r="BN60" s="214"/>
      <c r="BO60" s="386"/>
      <c r="BP60" s="387"/>
      <c r="BQ60" s="213"/>
      <c r="BR60" s="214"/>
      <c r="BS60" s="386"/>
      <c r="BT60" s="387"/>
      <c r="BU60" s="213"/>
      <c r="BV60" s="214">
        <v>1</v>
      </c>
      <c r="BW60" s="386"/>
      <c r="BX60" s="387"/>
      <c r="BY60" s="213"/>
      <c r="BZ60" s="214"/>
      <c r="CA60" s="386"/>
      <c r="CB60" s="387"/>
      <c r="CC60" s="213"/>
      <c r="CD60" s="356"/>
      <c r="CE60" s="484"/>
      <c r="CF60" s="485"/>
      <c r="CG60" s="327"/>
      <c r="CH60" s="214">
        <v>1</v>
      </c>
      <c r="CI60" s="386"/>
      <c r="CJ60" s="387"/>
      <c r="CK60" s="213"/>
      <c r="CL60" s="214"/>
      <c r="CM60" s="386"/>
      <c r="CN60" s="387"/>
      <c r="CO60" s="213"/>
      <c r="CP60" s="214"/>
      <c r="CQ60" s="386"/>
      <c r="CR60" s="387"/>
      <c r="CS60" s="213"/>
      <c r="CT60" s="214"/>
      <c r="CU60" s="386"/>
      <c r="CV60" s="387"/>
      <c r="CW60" s="213"/>
      <c r="CX60" s="214"/>
      <c r="CY60" s="386">
        <v>1</v>
      </c>
      <c r="CZ60" s="387"/>
      <c r="DA60" s="213"/>
      <c r="DB60" s="214"/>
      <c r="DC60" s="386"/>
      <c r="DD60" s="387"/>
      <c r="DE60" s="213"/>
      <c r="DF60" s="214"/>
      <c r="DG60" s="386"/>
      <c r="DH60" s="387"/>
      <c r="DI60" s="213"/>
      <c r="DJ60" s="214"/>
      <c r="DK60" s="386"/>
      <c r="DL60" s="387"/>
      <c r="DM60" s="213"/>
      <c r="DN60" s="214"/>
      <c r="DO60" s="386"/>
      <c r="DP60" s="387"/>
      <c r="DQ60" s="213"/>
      <c r="DR60" s="214"/>
      <c r="DS60" s="386"/>
      <c r="DT60" s="387"/>
      <c r="DU60" s="213"/>
      <c r="DV60" s="214"/>
      <c r="DW60" s="386"/>
      <c r="DX60" s="387"/>
      <c r="DY60" s="213"/>
      <c r="DZ60" s="244">
        <f t="shared" si="1"/>
        <v>3</v>
      </c>
      <c r="EA60" s="277">
        <f t="shared" si="1"/>
        <v>1</v>
      </c>
      <c r="EB60" s="277">
        <f t="shared" si="1"/>
        <v>0</v>
      </c>
      <c r="EC60" s="278">
        <f t="shared" si="1"/>
        <v>0</v>
      </c>
      <c r="ED60" s="91"/>
    </row>
    <row r="61" spans="1:134" s="83" customFormat="1" ht="45" x14ac:dyDescent="0.25">
      <c r="A61" s="476">
        <v>54</v>
      </c>
      <c r="B61" s="437" t="s">
        <v>968</v>
      </c>
      <c r="C61" s="454" t="s">
        <v>1590</v>
      </c>
      <c r="D61" s="351" t="s">
        <v>1549</v>
      </c>
      <c r="E61" s="272">
        <v>0</v>
      </c>
      <c r="F61" s="214"/>
      <c r="G61" s="386">
        <v>1</v>
      </c>
      <c r="H61" s="387"/>
      <c r="I61" s="213"/>
      <c r="J61" s="214"/>
      <c r="K61" s="386">
        <v>1</v>
      </c>
      <c r="L61" s="387"/>
      <c r="M61" s="213"/>
      <c r="N61" s="214">
        <v>1</v>
      </c>
      <c r="O61" s="386"/>
      <c r="P61" s="387"/>
      <c r="Q61" s="213"/>
      <c r="R61" s="214">
        <v>1</v>
      </c>
      <c r="S61" s="386"/>
      <c r="T61" s="387"/>
      <c r="U61" s="213"/>
      <c r="V61" s="214"/>
      <c r="W61" s="386">
        <v>1</v>
      </c>
      <c r="X61" s="387"/>
      <c r="Y61" s="213"/>
      <c r="Z61" s="214"/>
      <c r="AA61" s="386">
        <v>1</v>
      </c>
      <c r="AB61" s="387"/>
      <c r="AC61" s="213"/>
      <c r="AD61" s="214">
        <v>1</v>
      </c>
      <c r="AE61" s="386"/>
      <c r="AF61" s="387"/>
      <c r="AG61" s="213"/>
      <c r="AH61" s="214">
        <v>1</v>
      </c>
      <c r="AI61" s="386"/>
      <c r="AJ61" s="387"/>
      <c r="AK61" s="213"/>
      <c r="AL61" s="214">
        <v>1</v>
      </c>
      <c r="AM61" s="386"/>
      <c r="AN61" s="387"/>
      <c r="AO61" s="213"/>
      <c r="AP61" s="214">
        <v>1</v>
      </c>
      <c r="AQ61" s="386"/>
      <c r="AR61" s="387"/>
      <c r="AS61" s="213"/>
      <c r="AT61" s="214">
        <v>1</v>
      </c>
      <c r="AU61" s="386"/>
      <c r="AV61" s="387"/>
      <c r="AW61" s="213"/>
      <c r="AX61" s="214">
        <v>1</v>
      </c>
      <c r="AY61" s="386"/>
      <c r="AZ61" s="387"/>
      <c r="BA61" s="213"/>
      <c r="BB61" s="356"/>
      <c r="BC61" s="484"/>
      <c r="BD61" s="485"/>
      <c r="BE61" s="327"/>
      <c r="BF61" s="214">
        <v>1</v>
      </c>
      <c r="BG61" s="386"/>
      <c r="BH61" s="387"/>
      <c r="BI61" s="213"/>
      <c r="BJ61" s="214">
        <v>1</v>
      </c>
      <c r="BK61" s="386"/>
      <c r="BL61" s="387"/>
      <c r="BM61" s="213"/>
      <c r="BN61" s="214"/>
      <c r="BO61" s="386">
        <v>2</v>
      </c>
      <c r="BP61" s="387"/>
      <c r="BQ61" s="213"/>
      <c r="BR61" s="214">
        <v>1</v>
      </c>
      <c r="BS61" s="386"/>
      <c r="BT61" s="387"/>
      <c r="BU61" s="213"/>
      <c r="BV61" s="214"/>
      <c r="BW61" s="386">
        <v>2</v>
      </c>
      <c r="BX61" s="387"/>
      <c r="BY61" s="213"/>
      <c r="BZ61" s="214">
        <v>2</v>
      </c>
      <c r="CA61" s="386">
        <v>1</v>
      </c>
      <c r="CB61" s="387"/>
      <c r="CC61" s="213"/>
      <c r="CD61" s="356"/>
      <c r="CE61" s="484"/>
      <c r="CF61" s="485"/>
      <c r="CG61" s="327"/>
      <c r="CH61" s="214">
        <v>2</v>
      </c>
      <c r="CI61" s="386"/>
      <c r="CJ61" s="387"/>
      <c r="CK61" s="213"/>
      <c r="CL61" s="214"/>
      <c r="CM61" s="386"/>
      <c r="CN61" s="387"/>
      <c r="CO61" s="213"/>
      <c r="CP61" s="214"/>
      <c r="CQ61" s="386">
        <v>1</v>
      </c>
      <c r="CR61" s="387"/>
      <c r="CS61" s="213"/>
      <c r="CT61" s="214"/>
      <c r="CU61" s="386"/>
      <c r="CV61" s="387"/>
      <c r="CW61" s="213"/>
      <c r="CX61" s="214"/>
      <c r="CY61" s="386"/>
      <c r="CZ61" s="387"/>
      <c r="DA61" s="213"/>
      <c r="DB61" s="214">
        <v>2</v>
      </c>
      <c r="DC61" s="386"/>
      <c r="DD61" s="387"/>
      <c r="DE61" s="213"/>
      <c r="DF61" s="214"/>
      <c r="DG61" s="386">
        <v>1</v>
      </c>
      <c r="DH61" s="387"/>
      <c r="DI61" s="213"/>
      <c r="DJ61" s="214"/>
      <c r="DK61" s="386">
        <v>1</v>
      </c>
      <c r="DL61" s="387"/>
      <c r="DM61" s="213"/>
      <c r="DN61" s="214"/>
      <c r="DO61" s="386">
        <v>1</v>
      </c>
      <c r="DP61" s="387"/>
      <c r="DQ61" s="213"/>
      <c r="DR61" s="214"/>
      <c r="DS61" s="386">
        <v>1</v>
      </c>
      <c r="DT61" s="387"/>
      <c r="DU61" s="213"/>
      <c r="DV61" s="214"/>
      <c r="DW61" s="386">
        <v>1</v>
      </c>
      <c r="DX61" s="387"/>
      <c r="DY61" s="213"/>
      <c r="DZ61" s="244">
        <f t="shared" si="1"/>
        <v>17</v>
      </c>
      <c r="EA61" s="277">
        <f t="shared" si="1"/>
        <v>15</v>
      </c>
      <c r="EB61" s="277">
        <f t="shared" si="1"/>
        <v>0</v>
      </c>
      <c r="EC61" s="278">
        <f t="shared" si="1"/>
        <v>0</v>
      </c>
      <c r="ED61" s="91"/>
    </row>
    <row r="62" spans="1:134" s="83" customFormat="1" ht="30" x14ac:dyDescent="0.25">
      <c r="A62" s="476">
        <v>55</v>
      </c>
      <c r="B62" s="437" t="s">
        <v>956</v>
      </c>
      <c r="C62" s="454" t="s">
        <v>183</v>
      </c>
      <c r="D62" s="351" t="s">
        <v>1578</v>
      </c>
      <c r="E62" s="272">
        <v>0</v>
      </c>
      <c r="F62" s="214"/>
      <c r="G62" s="386"/>
      <c r="H62" s="387"/>
      <c r="I62" s="213"/>
      <c r="J62" s="214"/>
      <c r="K62" s="386"/>
      <c r="L62" s="387"/>
      <c r="M62" s="213"/>
      <c r="N62" s="214"/>
      <c r="O62" s="386"/>
      <c r="P62" s="387"/>
      <c r="Q62" s="213"/>
      <c r="R62" s="214"/>
      <c r="S62" s="386"/>
      <c r="T62" s="387"/>
      <c r="U62" s="213"/>
      <c r="V62" s="214"/>
      <c r="W62" s="386"/>
      <c r="X62" s="387"/>
      <c r="Y62" s="213"/>
      <c r="Z62" s="214"/>
      <c r="AA62" s="386"/>
      <c r="AB62" s="387"/>
      <c r="AC62" s="213"/>
      <c r="AD62" s="214"/>
      <c r="AE62" s="386"/>
      <c r="AF62" s="387"/>
      <c r="AG62" s="213"/>
      <c r="AH62" s="214"/>
      <c r="AI62" s="386"/>
      <c r="AJ62" s="387"/>
      <c r="AK62" s="213"/>
      <c r="AL62" s="214"/>
      <c r="AM62" s="386"/>
      <c r="AN62" s="387"/>
      <c r="AO62" s="213"/>
      <c r="AP62" s="214"/>
      <c r="AQ62" s="386"/>
      <c r="AR62" s="387"/>
      <c r="AS62" s="213"/>
      <c r="AT62" s="214"/>
      <c r="AU62" s="386"/>
      <c r="AV62" s="387"/>
      <c r="AW62" s="213"/>
      <c r="AX62" s="214"/>
      <c r="AY62" s="386"/>
      <c r="AZ62" s="387"/>
      <c r="BA62" s="213"/>
      <c r="BB62" s="356"/>
      <c r="BC62" s="484"/>
      <c r="BD62" s="485"/>
      <c r="BE62" s="327"/>
      <c r="BF62" s="214">
        <v>1</v>
      </c>
      <c r="BG62" s="386"/>
      <c r="BH62" s="387"/>
      <c r="BI62" s="213"/>
      <c r="BJ62" s="214"/>
      <c r="BK62" s="386"/>
      <c r="BL62" s="387"/>
      <c r="BM62" s="213"/>
      <c r="BN62" s="214"/>
      <c r="BO62" s="386"/>
      <c r="BP62" s="387"/>
      <c r="BQ62" s="213"/>
      <c r="BR62" s="214"/>
      <c r="BS62" s="386"/>
      <c r="BT62" s="387"/>
      <c r="BU62" s="213"/>
      <c r="BV62" s="214">
        <v>2</v>
      </c>
      <c r="BW62" s="386"/>
      <c r="BX62" s="387"/>
      <c r="BY62" s="213"/>
      <c r="BZ62" s="214">
        <v>1</v>
      </c>
      <c r="CA62" s="386"/>
      <c r="CB62" s="387"/>
      <c r="CC62" s="213"/>
      <c r="CD62" s="356"/>
      <c r="CE62" s="484"/>
      <c r="CF62" s="485"/>
      <c r="CG62" s="327"/>
      <c r="CH62" s="214"/>
      <c r="CI62" s="386">
        <v>1</v>
      </c>
      <c r="CJ62" s="387"/>
      <c r="CK62" s="213"/>
      <c r="CL62" s="214"/>
      <c r="CM62" s="386"/>
      <c r="CN62" s="387"/>
      <c r="CO62" s="213"/>
      <c r="CP62" s="214">
        <v>1</v>
      </c>
      <c r="CQ62" s="386"/>
      <c r="CR62" s="387"/>
      <c r="CS62" s="213"/>
      <c r="CT62" s="214"/>
      <c r="CU62" s="386"/>
      <c r="CV62" s="387"/>
      <c r="CW62" s="213"/>
      <c r="CX62" s="214"/>
      <c r="CY62" s="386"/>
      <c r="CZ62" s="387"/>
      <c r="DA62" s="213"/>
      <c r="DB62" s="214"/>
      <c r="DC62" s="386"/>
      <c r="DD62" s="387"/>
      <c r="DE62" s="213"/>
      <c r="DF62" s="214"/>
      <c r="DG62" s="386">
        <v>1</v>
      </c>
      <c r="DH62" s="387"/>
      <c r="DI62" s="213"/>
      <c r="DJ62" s="214"/>
      <c r="DK62" s="386">
        <v>1</v>
      </c>
      <c r="DL62" s="387"/>
      <c r="DM62" s="213"/>
      <c r="DN62" s="214"/>
      <c r="DO62" s="386">
        <v>1</v>
      </c>
      <c r="DP62" s="387"/>
      <c r="DQ62" s="213"/>
      <c r="DR62" s="214"/>
      <c r="DS62" s="386">
        <v>1</v>
      </c>
      <c r="DT62" s="387"/>
      <c r="DU62" s="213"/>
      <c r="DV62" s="214"/>
      <c r="DW62" s="386">
        <v>1</v>
      </c>
      <c r="DX62" s="387"/>
      <c r="DY62" s="213"/>
      <c r="DZ62" s="244">
        <f t="shared" si="1"/>
        <v>5</v>
      </c>
      <c r="EA62" s="277">
        <f t="shared" si="1"/>
        <v>6</v>
      </c>
      <c r="EB62" s="277">
        <f t="shared" si="1"/>
        <v>0</v>
      </c>
      <c r="EC62" s="278">
        <f t="shared" si="1"/>
        <v>0</v>
      </c>
      <c r="ED62" s="91"/>
    </row>
    <row r="63" spans="1:134" s="83" customFormat="1" ht="60" x14ac:dyDescent="0.25">
      <c r="A63" s="476">
        <v>56</v>
      </c>
      <c r="B63" s="437" t="s">
        <v>1025</v>
      </c>
      <c r="C63" s="454" t="s">
        <v>1026</v>
      </c>
      <c r="D63" s="351" t="s">
        <v>1600</v>
      </c>
      <c r="E63" s="273">
        <v>0</v>
      </c>
      <c r="F63" s="214">
        <v>1</v>
      </c>
      <c r="G63" s="386"/>
      <c r="H63" s="387"/>
      <c r="I63" s="213"/>
      <c r="J63" s="214">
        <v>1</v>
      </c>
      <c r="K63" s="386"/>
      <c r="L63" s="387"/>
      <c r="M63" s="213"/>
      <c r="N63" s="214"/>
      <c r="O63" s="386">
        <v>1</v>
      </c>
      <c r="P63" s="387"/>
      <c r="Q63" s="213"/>
      <c r="R63" s="214"/>
      <c r="S63" s="386">
        <v>1</v>
      </c>
      <c r="T63" s="387"/>
      <c r="U63" s="213"/>
      <c r="V63" s="214"/>
      <c r="W63" s="386"/>
      <c r="X63" s="387"/>
      <c r="Y63" s="213"/>
      <c r="Z63" s="214"/>
      <c r="AA63" s="386"/>
      <c r="AB63" s="387"/>
      <c r="AC63" s="213"/>
      <c r="AD63" s="214"/>
      <c r="AE63" s="386">
        <v>1</v>
      </c>
      <c r="AF63" s="387"/>
      <c r="AG63" s="213"/>
      <c r="AH63" s="214"/>
      <c r="AI63" s="386">
        <v>1</v>
      </c>
      <c r="AJ63" s="387"/>
      <c r="AK63" s="213"/>
      <c r="AL63" s="214">
        <v>1</v>
      </c>
      <c r="AM63" s="386"/>
      <c r="AN63" s="387"/>
      <c r="AO63" s="213"/>
      <c r="AP63" s="214">
        <v>1</v>
      </c>
      <c r="AQ63" s="386"/>
      <c r="AR63" s="387"/>
      <c r="AS63" s="213"/>
      <c r="AT63" s="214"/>
      <c r="AU63" s="386"/>
      <c r="AV63" s="387"/>
      <c r="AW63" s="213"/>
      <c r="AX63" s="214"/>
      <c r="AY63" s="386"/>
      <c r="AZ63" s="387"/>
      <c r="BA63" s="213"/>
      <c r="BB63" s="499"/>
      <c r="BC63" s="500"/>
      <c r="BD63" s="501"/>
      <c r="BE63" s="502"/>
      <c r="BF63" s="214">
        <v>1</v>
      </c>
      <c r="BG63" s="386"/>
      <c r="BH63" s="387"/>
      <c r="BI63" s="213"/>
      <c r="BJ63" s="214"/>
      <c r="BK63" s="386"/>
      <c r="BL63" s="387"/>
      <c r="BM63" s="213"/>
      <c r="BN63" s="214"/>
      <c r="BO63" s="386"/>
      <c r="BP63" s="387"/>
      <c r="BQ63" s="213"/>
      <c r="BR63" s="214">
        <v>2</v>
      </c>
      <c r="BS63" s="386"/>
      <c r="BT63" s="387"/>
      <c r="BU63" s="213"/>
      <c r="BV63" s="214">
        <v>2</v>
      </c>
      <c r="BW63" s="386"/>
      <c r="BX63" s="387"/>
      <c r="BY63" s="213"/>
      <c r="BZ63" s="214">
        <v>2</v>
      </c>
      <c r="CA63" s="386"/>
      <c r="CB63" s="387"/>
      <c r="CC63" s="213"/>
      <c r="CD63" s="499"/>
      <c r="CE63" s="500"/>
      <c r="CF63" s="501"/>
      <c r="CG63" s="502"/>
      <c r="CH63" s="214">
        <v>1</v>
      </c>
      <c r="CI63" s="386"/>
      <c r="CJ63" s="387"/>
      <c r="CK63" s="213"/>
      <c r="CL63" s="214"/>
      <c r="CM63" s="386">
        <v>1</v>
      </c>
      <c r="CN63" s="387"/>
      <c r="CO63" s="213"/>
      <c r="CP63" s="214">
        <v>1</v>
      </c>
      <c r="CQ63" s="386"/>
      <c r="CR63" s="387"/>
      <c r="CS63" s="213"/>
      <c r="CT63" s="214"/>
      <c r="CU63" s="386"/>
      <c r="CV63" s="387"/>
      <c r="CW63" s="213"/>
      <c r="CX63" s="214"/>
      <c r="CY63" s="386"/>
      <c r="CZ63" s="387"/>
      <c r="DA63" s="213"/>
      <c r="DB63" s="214"/>
      <c r="DC63" s="386">
        <v>1</v>
      </c>
      <c r="DD63" s="387"/>
      <c r="DE63" s="213"/>
      <c r="DF63" s="214"/>
      <c r="DG63" s="386">
        <v>1</v>
      </c>
      <c r="DH63" s="387"/>
      <c r="DI63" s="213"/>
      <c r="DJ63" s="214"/>
      <c r="DK63" s="386">
        <v>1</v>
      </c>
      <c r="DL63" s="387"/>
      <c r="DM63" s="213"/>
      <c r="DN63" s="214"/>
      <c r="DO63" s="386">
        <v>1</v>
      </c>
      <c r="DP63" s="387"/>
      <c r="DQ63" s="213"/>
      <c r="DR63" s="214"/>
      <c r="DS63" s="386">
        <v>2</v>
      </c>
      <c r="DT63" s="387"/>
      <c r="DU63" s="213"/>
      <c r="DV63" s="214"/>
      <c r="DW63" s="386">
        <v>2</v>
      </c>
      <c r="DX63" s="387"/>
      <c r="DY63" s="213"/>
      <c r="DZ63" s="244">
        <f t="shared" si="1"/>
        <v>13</v>
      </c>
      <c r="EA63" s="277">
        <f t="shared" si="1"/>
        <v>13</v>
      </c>
      <c r="EB63" s="277">
        <f t="shared" si="1"/>
        <v>0</v>
      </c>
      <c r="EC63" s="278">
        <f t="shared" si="1"/>
        <v>0</v>
      </c>
      <c r="ED63" s="91"/>
    </row>
    <row r="64" spans="1:134" s="83" customFormat="1" ht="45" x14ac:dyDescent="0.25">
      <c r="A64" s="476">
        <v>57</v>
      </c>
      <c r="B64" s="437" t="s">
        <v>948</v>
      </c>
      <c r="C64" s="454" t="s">
        <v>194</v>
      </c>
      <c r="D64" s="351" t="s">
        <v>1572</v>
      </c>
      <c r="E64" s="272">
        <v>0</v>
      </c>
      <c r="F64" s="214"/>
      <c r="G64" s="386"/>
      <c r="H64" s="387"/>
      <c r="I64" s="213"/>
      <c r="J64" s="214"/>
      <c r="K64" s="386"/>
      <c r="L64" s="387"/>
      <c r="M64" s="213"/>
      <c r="N64" s="214">
        <v>1</v>
      </c>
      <c r="O64" s="386"/>
      <c r="P64" s="387"/>
      <c r="Q64" s="213"/>
      <c r="R64" s="214">
        <v>1</v>
      </c>
      <c r="S64" s="386"/>
      <c r="T64" s="387"/>
      <c r="U64" s="213"/>
      <c r="V64" s="214">
        <v>1</v>
      </c>
      <c r="W64" s="386"/>
      <c r="X64" s="387"/>
      <c r="Y64" s="213"/>
      <c r="Z64" s="214">
        <v>1</v>
      </c>
      <c r="AA64" s="386"/>
      <c r="AB64" s="387"/>
      <c r="AC64" s="213"/>
      <c r="AD64" s="214">
        <v>1</v>
      </c>
      <c r="AE64" s="386"/>
      <c r="AF64" s="387"/>
      <c r="AG64" s="213"/>
      <c r="AH64" s="214">
        <v>1</v>
      </c>
      <c r="AI64" s="386"/>
      <c r="AJ64" s="387"/>
      <c r="AK64" s="213"/>
      <c r="AL64" s="214"/>
      <c r="AM64" s="386">
        <v>1</v>
      </c>
      <c r="AN64" s="387"/>
      <c r="AO64" s="213"/>
      <c r="AP64" s="214"/>
      <c r="AQ64" s="386">
        <v>1</v>
      </c>
      <c r="AR64" s="387"/>
      <c r="AS64" s="213"/>
      <c r="AT64" s="214">
        <v>1</v>
      </c>
      <c r="AU64" s="386"/>
      <c r="AV64" s="387"/>
      <c r="AW64" s="213"/>
      <c r="AX64" s="214">
        <v>1</v>
      </c>
      <c r="AY64" s="386"/>
      <c r="AZ64" s="387"/>
      <c r="BA64" s="213"/>
      <c r="BB64" s="356"/>
      <c r="BC64" s="484"/>
      <c r="BD64" s="485"/>
      <c r="BE64" s="327"/>
      <c r="BF64" s="214">
        <v>1</v>
      </c>
      <c r="BG64" s="386"/>
      <c r="BH64" s="387"/>
      <c r="BI64" s="213"/>
      <c r="BJ64" s="214">
        <v>1</v>
      </c>
      <c r="BK64" s="386"/>
      <c r="BL64" s="387"/>
      <c r="BM64" s="213"/>
      <c r="BN64" s="214">
        <v>2</v>
      </c>
      <c r="BO64" s="386"/>
      <c r="BP64" s="387"/>
      <c r="BQ64" s="213"/>
      <c r="BR64" s="214">
        <v>2</v>
      </c>
      <c r="BS64" s="386"/>
      <c r="BT64" s="387"/>
      <c r="BU64" s="213"/>
      <c r="BV64" s="214">
        <v>1</v>
      </c>
      <c r="BW64" s="386"/>
      <c r="BX64" s="387"/>
      <c r="BY64" s="213"/>
      <c r="BZ64" s="214"/>
      <c r="CA64" s="386"/>
      <c r="CB64" s="387"/>
      <c r="CC64" s="213"/>
      <c r="CD64" s="356"/>
      <c r="CE64" s="484"/>
      <c r="CF64" s="485"/>
      <c r="CG64" s="327"/>
      <c r="CH64" s="214">
        <v>1</v>
      </c>
      <c r="CI64" s="386"/>
      <c r="CJ64" s="387"/>
      <c r="CK64" s="213"/>
      <c r="CL64" s="214"/>
      <c r="CM64" s="386"/>
      <c r="CN64" s="387"/>
      <c r="CO64" s="213"/>
      <c r="CP64" s="214"/>
      <c r="CQ64" s="386"/>
      <c r="CR64" s="387"/>
      <c r="CS64" s="213"/>
      <c r="CT64" s="214"/>
      <c r="CU64" s="386"/>
      <c r="CV64" s="387"/>
      <c r="CW64" s="213"/>
      <c r="CX64" s="214">
        <v>1</v>
      </c>
      <c r="CY64" s="386"/>
      <c r="CZ64" s="387"/>
      <c r="DA64" s="213"/>
      <c r="DB64" s="214"/>
      <c r="DC64" s="386">
        <v>1</v>
      </c>
      <c r="DD64" s="387"/>
      <c r="DE64" s="213"/>
      <c r="DF64" s="214"/>
      <c r="DG64" s="386">
        <v>1</v>
      </c>
      <c r="DH64" s="387"/>
      <c r="DI64" s="213"/>
      <c r="DJ64" s="214"/>
      <c r="DK64" s="386">
        <v>1</v>
      </c>
      <c r="DL64" s="387"/>
      <c r="DM64" s="213"/>
      <c r="DN64" s="214"/>
      <c r="DO64" s="386">
        <v>1</v>
      </c>
      <c r="DP64" s="387"/>
      <c r="DQ64" s="213"/>
      <c r="DR64" s="214"/>
      <c r="DS64" s="386">
        <v>1</v>
      </c>
      <c r="DT64" s="387"/>
      <c r="DU64" s="213"/>
      <c r="DV64" s="214"/>
      <c r="DW64" s="386">
        <v>1</v>
      </c>
      <c r="DX64" s="387"/>
      <c r="DY64" s="213"/>
      <c r="DZ64" s="244">
        <f t="shared" si="1"/>
        <v>17</v>
      </c>
      <c r="EA64" s="277">
        <f t="shared" si="1"/>
        <v>8</v>
      </c>
      <c r="EB64" s="277">
        <f t="shared" si="1"/>
        <v>0</v>
      </c>
      <c r="EC64" s="278">
        <f t="shared" si="1"/>
        <v>0</v>
      </c>
      <c r="ED64" s="91"/>
    </row>
    <row r="65" spans="1:134" s="83" customFormat="1" ht="30" x14ac:dyDescent="0.25">
      <c r="A65" s="476">
        <v>58</v>
      </c>
      <c r="B65" s="437" t="s">
        <v>959</v>
      </c>
      <c r="C65" s="454" t="s">
        <v>960</v>
      </c>
      <c r="D65" s="351" t="s">
        <v>1580</v>
      </c>
      <c r="E65" s="272">
        <v>0</v>
      </c>
      <c r="F65" s="214">
        <v>1</v>
      </c>
      <c r="G65" s="386"/>
      <c r="H65" s="387"/>
      <c r="I65" s="213"/>
      <c r="J65" s="214">
        <v>1</v>
      </c>
      <c r="K65" s="386"/>
      <c r="L65" s="387"/>
      <c r="M65" s="213"/>
      <c r="N65" s="214"/>
      <c r="O65" s="386"/>
      <c r="P65" s="387"/>
      <c r="Q65" s="213"/>
      <c r="R65" s="214"/>
      <c r="S65" s="386"/>
      <c r="T65" s="387"/>
      <c r="U65" s="213"/>
      <c r="V65" s="214"/>
      <c r="W65" s="386">
        <v>1</v>
      </c>
      <c r="X65" s="387"/>
      <c r="Y65" s="213"/>
      <c r="Z65" s="214"/>
      <c r="AA65" s="386">
        <v>1</v>
      </c>
      <c r="AB65" s="387"/>
      <c r="AC65" s="213"/>
      <c r="AD65" s="214"/>
      <c r="AE65" s="386"/>
      <c r="AF65" s="387"/>
      <c r="AG65" s="213"/>
      <c r="AH65" s="214"/>
      <c r="AI65" s="386"/>
      <c r="AJ65" s="387"/>
      <c r="AK65" s="213"/>
      <c r="AL65" s="214">
        <v>1</v>
      </c>
      <c r="AM65" s="386"/>
      <c r="AN65" s="387"/>
      <c r="AO65" s="213"/>
      <c r="AP65" s="214">
        <v>1</v>
      </c>
      <c r="AQ65" s="386"/>
      <c r="AR65" s="387"/>
      <c r="AS65" s="213"/>
      <c r="AT65" s="214"/>
      <c r="AU65" s="386"/>
      <c r="AV65" s="387"/>
      <c r="AW65" s="213"/>
      <c r="AX65" s="214"/>
      <c r="AY65" s="386"/>
      <c r="AZ65" s="387"/>
      <c r="BA65" s="213"/>
      <c r="BB65" s="356"/>
      <c r="BC65" s="484"/>
      <c r="BD65" s="485"/>
      <c r="BE65" s="327"/>
      <c r="BF65" s="214">
        <v>1</v>
      </c>
      <c r="BG65" s="386"/>
      <c r="BH65" s="387"/>
      <c r="BI65" s="213"/>
      <c r="BJ65" s="214"/>
      <c r="BK65" s="386"/>
      <c r="BL65" s="387"/>
      <c r="BM65" s="213"/>
      <c r="BN65" s="214"/>
      <c r="BO65" s="386"/>
      <c r="BP65" s="387"/>
      <c r="BQ65" s="213"/>
      <c r="BR65" s="214"/>
      <c r="BS65" s="386">
        <v>1</v>
      </c>
      <c r="BT65" s="387"/>
      <c r="BU65" s="213"/>
      <c r="BV65" s="214"/>
      <c r="BW65" s="386">
        <v>1</v>
      </c>
      <c r="BX65" s="387"/>
      <c r="BY65" s="213"/>
      <c r="BZ65" s="214">
        <v>3</v>
      </c>
      <c r="CA65" s="386"/>
      <c r="CB65" s="387"/>
      <c r="CC65" s="213"/>
      <c r="CD65" s="356"/>
      <c r="CE65" s="484"/>
      <c r="CF65" s="485"/>
      <c r="CG65" s="327"/>
      <c r="CH65" s="214"/>
      <c r="CI65" s="386">
        <v>1</v>
      </c>
      <c r="CJ65" s="387"/>
      <c r="CK65" s="213"/>
      <c r="CL65" s="214"/>
      <c r="CM65" s="386"/>
      <c r="CN65" s="387"/>
      <c r="CO65" s="213"/>
      <c r="CP65" s="214"/>
      <c r="CQ65" s="386">
        <v>1</v>
      </c>
      <c r="CR65" s="387"/>
      <c r="CS65" s="213"/>
      <c r="CT65" s="214"/>
      <c r="CU65" s="386"/>
      <c r="CV65" s="387"/>
      <c r="CW65" s="213"/>
      <c r="CX65" s="214"/>
      <c r="CY65" s="386"/>
      <c r="CZ65" s="387"/>
      <c r="DA65" s="213"/>
      <c r="DB65" s="214">
        <v>1</v>
      </c>
      <c r="DC65" s="386"/>
      <c r="DD65" s="387"/>
      <c r="DE65" s="213"/>
      <c r="DF65" s="214">
        <v>1</v>
      </c>
      <c r="DG65" s="386"/>
      <c r="DH65" s="387"/>
      <c r="DI65" s="213"/>
      <c r="DJ65" s="214">
        <v>1</v>
      </c>
      <c r="DK65" s="386"/>
      <c r="DL65" s="387"/>
      <c r="DM65" s="213"/>
      <c r="DN65" s="214">
        <v>1</v>
      </c>
      <c r="DO65" s="386"/>
      <c r="DP65" s="387"/>
      <c r="DQ65" s="213"/>
      <c r="DR65" s="214">
        <v>1</v>
      </c>
      <c r="DS65" s="386"/>
      <c r="DT65" s="387"/>
      <c r="DU65" s="213"/>
      <c r="DV65" s="214">
        <v>1</v>
      </c>
      <c r="DW65" s="386"/>
      <c r="DX65" s="387"/>
      <c r="DY65" s="213"/>
      <c r="DZ65" s="244">
        <f t="shared" si="1"/>
        <v>14</v>
      </c>
      <c r="EA65" s="277">
        <f t="shared" si="1"/>
        <v>6</v>
      </c>
      <c r="EB65" s="277">
        <f t="shared" si="1"/>
        <v>0</v>
      </c>
      <c r="EC65" s="278">
        <f t="shared" si="1"/>
        <v>0</v>
      </c>
      <c r="ED65" s="91"/>
    </row>
    <row r="66" spans="1:134" s="83" customFormat="1" ht="30" x14ac:dyDescent="0.25">
      <c r="A66" s="476">
        <v>59</v>
      </c>
      <c r="B66" s="437" t="s">
        <v>961</v>
      </c>
      <c r="C66" s="454" t="s">
        <v>312</v>
      </c>
      <c r="D66" s="351" t="s">
        <v>1581</v>
      </c>
      <c r="E66" s="272">
        <v>0</v>
      </c>
      <c r="F66" s="214"/>
      <c r="G66" s="386"/>
      <c r="H66" s="387"/>
      <c r="I66" s="213"/>
      <c r="J66" s="214"/>
      <c r="K66" s="386"/>
      <c r="L66" s="387"/>
      <c r="M66" s="213"/>
      <c r="N66" s="214"/>
      <c r="O66" s="386">
        <v>1</v>
      </c>
      <c r="P66" s="387"/>
      <c r="Q66" s="213"/>
      <c r="R66" s="214"/>
      <c r="S66" s="386">
        <v>1</v>
      </c>
      <c r="T66" s="387"/>
      <c r="U66" s="213"/>
      <c r="V66" s="214">
        <v>1</v>
      </c>
      <c r="W66" s="386"/>
      <c r="X66" s="387"/>
      <c r="Y66" s="213"/>
      <c r="Z66" s="214">
        <v>1</v>
      </c>
      <c r="AA66" s="386"/>
      <c r="AB66" s="387"/>
      <c r="AC66" s="213"/>
      <c r="AD66" s="214"/>
      <c r="AE66" s="386">
        <v>1</v>
      </c>
      <c r="AF66" s="387"/>
      <c r="AG66" s="213"/>
      <c r="AH66" s="214"/>
      <c r="AI66" s="386">
        <v>1</v>
      </c>
      <c r="AJ66" s="387"/>
      <c r="AK66" s="213"/>
      <c r="AL66" s="214"/>
      <c r="AM66" s="386"/>
      <c r="AN66" s="387"/>
      <c r="AO66" s="213"/>
      <c r="AP66" s="214"/>
      <c r="AQ66" s="386"/>
      <c r="AR66" s="387"/>
      <c r="AS66" s="213"/>
      <c r="AT66" s="214"/>
      <c r="AU66" s="386">
        <v>1</v>
      </c>
      <c r="AV66" s="387"/>
      <c r="AW66" s="213"/>
      <c r="AX66" s="214"/>
      <c r="AY66" s="386">
        <v>1</v>
      </c>
      <c r="AZ66" s="387"/>
      <c r="BA66" s="213"/>
      <c r="BB66" s="356"/>
      <c r="BC66" s="484"/>
      <c r="BD66" s="485"/>
      <c r="BE66" s="327"/>
      <c r="BF66" s="214"/>
      <c r="BG66" s="386">
        <v>1</v>
      </c>
      <c r="BH66" s="387"/>
      <c r="BI66" s="213"/>
      <c r="BJ66" s="214"/>
      <c r="BK66" s="386">
        <v>1</v>
      </c>
      <c r="BL66" s="387"/>
      <c r="BM66" s="213"/>
      <c r="BN66" s="214">
        <v>2</v>
      </c>
      <c r="BO66" s="386"/>
      <c r="BP66" s="387"/>
      <c r="BQ66" s="213"/>
      <c r="BR66" s="214">
        <v>1</v>
      </c>
      <c r="BS66" s="386"/>
      <c r="BT66" s="387"/>
      <c r="BU66" s="213"/>
      <c r="BV66" s="214"/>
      <c r="BW66" s="386">
        <v>1</v>
      </c>
      <c r="BX66" s="387"/>
      <c r="BY66" s="213"/>
      <c r="BZ66" s="214"/>
      <c r="CA66" s="386">
        <v>1</v>
      </c>
      <c r="CB66" s="387"/>
      <c r="CC66" s="213"/>
      <c r="CD66" s="356"/>
      <c r="CE66" s="484"/>
      <c r="CF66" s="485"/>
      <c r="CG66" s="327"/>
      <c r="CH66" s="214"/>
      <c r="CI66" s="386">
        <v>1</v>
      </c>
      <c r="CJ66" s="387"/>
      <c r="CK66" s="213"/>
      <c r="CL66" s="214"/>
      <c r="CM66" s="386"/>
      <c r="CN66" s="387"/>
      <c r="CO66" s="213"/>
      <c r="CP66" s="214">
        <v>1</v>
      </c>
      <c r="CQ66" s="386">
        <v>1</v>
      </c>
      <c r="CR66" s="387"/>
      <c r="CS66" s="213"/>
      <c r="CT66" s="214">
        <v>1</v>
      </c>
      <c r="CU66" s="386"/>
      <c r="CV66" s="387"/>
      <c r="CW66" s="213"/>
      <c r="CX66" s="214"/>
      <c r="CY66" s="386">
        <v>1</v>
      </c>
      <c r="CZ66" s="387"/>
      <c r="DA66" s="213"/>
      <c r="DB66" s="214">
        <v>1</v>
      </c>
      <c r="DC66" s="386"/>
      <c r="DD66" s="387"/>
      <c r="DE66" s="213"/>
      <c r="DF66" s="214">
        <v>1</v>
      </c>
      <c r="DG66" s="386">
        <v>1</v>
      </c>
      <c r="DH66" s="387"/>
      <c r="DI66" s="213"/>
      <c r="DJ66" s="214">
        <v>1</v>
      </c>
      <c r="DK66" s="386">
        <v>1</v>
      </c>
      <c r="DL66" s="387"/>
      <c r="DM66" s="213"/>
      <c r="DN66" s="214">
        <v>1</v>
      </c>
      <c r="DO66" s="386">
        <v>1</v>
      </c>
      <c r="DP66" s="387"/>
      <c r="DQ66" s="213"/>
      <c r="DR66" s="214">
        <v>1</v>
      </c>
      <c r="DS66" s="386"/>
      <c r="DT66" s="387"/>
      <c r="DU66" s="213"/>
      <c r="DV66" s="214">
        <v>1</v>
      </c>
      <c r="DW66" s="386"/>
      <c r="DX66" s="387"/>
      <c r="DY66" s="213"/>
      <c r="DZ66" s="244">
        <f t="shared" si="1"/>
        <v>13</v>
      </c>
      <c r="EA66" s="277">
        <f t="shared" si="1"/>
        <v>16</v>
      </c>
      <c r="EB66" s="277">
        <f t="shared" si="1"/>
        <v>0</v>
      </c>
      <c r="EC66" s="278">
        <f t="shared" si="1"/>
        <v>0</v>
      </c>
      <c r="ED66" s="91"/>
    </row>
    <row r="67" spans="1:134" s="83" customFormat="1" ht="75" x14ac:dyDescent="0.25">
      <c r="A67" s="476">
        <v>60</v>
      </c>
      <c r="B67" s="437" t="s">
        <v>963</v>
      </c>
      <c r="C67" s="454" t="s">
        <v>177</v>
      </c>
      <c r="D67" s="351" t="s">
        <v>1583</v>
      </c>
      <c r="E67" s="272">
        <v>0</v>
      </c>
      <c r="F67" s="214"/>
      <c r="G67" s="386">
        <v>1</v>
      </c>
      <c r="H67" s="387"/>
      <c r="I67" s="213"/>
      <c r="J67" s="214"/>
      <c r="K67" s="386">
        <v>1</v>
      </c>
      <c r="L67" s="387"/>
      <c r="M67" s="213"/>
      <c r="N67" s="214">
        <v>1</v>
      </c>
      <c r="O67" s="386"/>
      <c r="P67" s="387"/>
      <c r="Q67" s="213"/>
      <c r="R67" s="214">
        <v>1</v>
      </c>
      <c r="S67" s="386"/>
      <c r="T67" s="387"/>
      <c r="U67" s="213"/>
      <c r="V67" s="214"/>
      <c r="W67" s="386"/>
      <c r="X67" s="387"/>
      <c r="Y67" s="213"/>
      <c r="Z67" s="214"/>
      <c r="AA67" s="386"/>
      <c r="AB67" s="387"/>
      <c r="AC67" s="213"/>
      <c r="AD67" s="214">
        <v>1</v>
      </c>
      <c r="AE67" s="386"/>
      <c r="AF67" s="387"/>
      <c r="AG67" s="213"/>
      <c r="AH67" s="214">
        <v>1</v>
      </c>
      <c r="AI67" s="386"/>
      <c r="AJ67" s="387"/>
      <c r="AK67" s="213"/>
      <c r="AL67" s="214"/>
      <c r="AM67" s="386">
        <v>1</v>
      </c>
      <c r="AN67" s="387"/>
      <c r="AO67" s="213"/>
      <c r="AP67" s="214"/>
      <c r="AQ67" s="386">
        <v>1</v>
      </c>
      <c r="AR67" s="387"/>
      <c r="AS67" s="213"/>
      <c r="AT67" s="214">
        <v>1</v>
      </c>
      <c r="AU67" s="386"/>
      <c r="AV67" s="387"/>
      <c r="AW67" s="213"/>
      <c r="AX67" s="214">
        <v>1</v>
      </c>
      <c r="AY67" s="386"/>
      <c r="AZ67" s="387"/>
      <c r="BA67" s="213"/>
      <c r="BB67" s="356"/>
      <c r="BC67" s="484"/>
      <c r="BD67" s="485"/>
      <c r="BE67" s="327"/>
      <c r="BF67" s="214">
        <v>1</v>
      </c>
      <c r="BG67" s="386"/>
      <c r="BH67" s="387"/>
      <c r="BI67" s="213"/>
      <c r="BJ67" s="214">
        <v>1</v>
      </c>
      <c r="BK67" s="386"/>
      <c r="BL67" s="387"/>
      <c r="BM67" s="213"/>
      <c r="BN67" s="214"/>
      <c r="BO67" s="386">
        <v>1</v>
      </c>
      <c r="BP67" s="387"/>
      <c r="BQ67" s="213"/>
      <c r="BR67" s="214">
        <v>1</v>
      </c>
      <c r="BS67" s="386"/>
      <c r="BT67" s="387"/>
      <c r="BU67" s="213"/>
      <c r="BV67" s="214">
        <v>1</v>
      </c>
      <c r="BW67" s="386"/>
      <c r="BX67" s="387"/>
      <c r="BY67" s="213"/>
      <c r="BZ67" s="214"/>
      <c r="CA67" s="386">
        <v>1</v>
      </c>
      <c r="CB67" s="387"/>
      <c r="CC67" s="213"/>
      <c r="CD67" s="356"/>
      <c r="CE67" s="484"/>
      <c r="CF67" s="485"/>
      <c r="CG67" s="327"/>
      <c r="CH67" s="214">
        <v>1</v>
      </c>
      <c r="CI67" s="386"/>
      <c r="CJ67" s="387"/>
      <c r="CK67" s="213"/>
      <c r="CL67" s="214"/>
      <c r="CM67" s="386"/>
      <c r="CN67" s="387"/>
      <c r="CO67" s="213"/>
      <c r="CP67" s="214">
        <v>1</v>
      </c>
      <c r="CQ67" s="386"/>
      <c r="CR67" s="387"/>
      <c r="CS67" s="213"/>
      <c r="CT67" s="214">
        <v>1</v>
      </c>
      <c r="CU67" s="386"/>
      <c r="CV67" s="387"/>
      <c r="CW67" s="213"/>
      <c r="CX67" s="214"/>
      <c r="CY67" s="386"/>
      <c r="CZ67" s="387"/>
      <c r="DA67" s="213"/>
      <c r="DB67" s="214">
        <v>1</v>
      </c>
      <c r="DC67" s="386"/>
      <c r="DD67" s="387"/>
      <c r="DE67" s="213"/>
      <c r="DF67" s="214"/>
      <c r="DG67" s="386">
        <v>1</v>
      </c>
      <c r="DH67" s="387"/>
      <c r="DI67" s="213"/>
      <c r="DJ67" s="214"/>
      <c r="DK67" s="386">
        <v>1</v>
      </c>
      <c r="DL67" s="387"/>
      <c r="DM67" s="213"/>
      <c r="DN67" s="214"/>
      <c r="DO67" s="386">
        <v>1</v>
      </c>
      <c r="DP67" s="387"/>
      <c r="DQ67" s="213"/>
      <c r="DR67" s="214"/>
      <c r="DS67" s="386">
        <v>1</v>
      </c>
      <c r="DT67" s="387"/>
      <c r="DU67" s="213"/>
      <c r="DV67" s="214"/>
      <c r="DW67" s="386">
        <v>1</v>
      </c>
      <c r="DX67" s="387"/>
      <c r="DY67" s="213"/>
      <c r="DZ67" s="244">
        <f t="shared" si="1"/>
        <v>14</v>
      </c>
      <c r="EA67" s="277">
        <f t="shared" si="1"/>
        <v>11</v>
      </c>
      <c r="EB67" s="277">
        <f t="shared" si="1"/>
        <v>0</v>
      </c>
      <c r="EC67" s="278">
        <f t="shared" si="1"/>
        <v>0</v>
      </c>
      <c r="ED67" s="91"/>
    </row>
    <row r="68" spans="1:134" s="83" customFormat="1" ht="45" x14ac:dyDescent="0.25">
      <c r="A68" s="476">
        <v>61</v>
      </c>
      <c r="B68" s="437" t="s">
        <v>2033</v>
      </c>
      <c r="C68" s="454" t="s">
        <v>2034</v>
      </c>
      <c r="D68" s="351" t="s">
        <v>2035</v>
      </c>
      <c r="E68" s="365">
        <v>0</v>
      </c>
      <c r="F68" s="214">
        <v>1</v>
      </c>
      <c r="G68" s="386"/>
      <c r="H68" s="387"/>
      <c r="I68" s="213"/>
      <c r="J68" s="214">
        <v>1</v>
      </c>
      <c r="K68" s="386"/>
      <c r="L68" s="387"/>
      <c r="M68" s="213"/>
      <c r="N68" s="214"/>
      <c r="O68" s="386"/>
      <c r="P68" s="387"/>
      <c r="Q68" s="213"/>
      <c r="R68" s="214"/>
      <c r="S68" s="386"/>
      <c r="T68" s="387"/>
      <c r="U68" s="213"/>
      <c r="V68" s="214"/>
      <c r="W68" s="386"/>
      <c r="X68" s="387"/>
      <c r="Y68" s="213"/>
      <c r="Z68" s="214"/>
      <c r="AA68" s="386">
        <v>1</v>
      </c>
      <c r="AB68" s="387"/>
      <c r="AC68" s="213"/>
      <c r="AD68" s="214"/>
      <c r="AE68" s="386"/>
      <c r="AF68" s="387"/>
      <c r="AG68" s="213"/>
      <c r="AH68" s="214"/>
      <c r="AI68" s="386"/>
      <c r="AJ68" s="387"/>
      <c r="AK68" s="213"/>
      <c r="AL68" s="214">
        <v>1</v>
      </c>
      <c r="AM68" s="386"/>
      <c r="AN68" s="387"/>
      <c r="AO68" s="213"/>
      <c r="AP68" s="214">
        <v>1</v>
      </c>
      <c r="AQ68" s="386"/>
      <c r="AR68" s="387"/>
      <c r="AS68" s="213"/>
      <c r="AT68" s="214"/>
      <c r="AU68" s="386"/>
      <c r="AV68" s="387"/>
      <c r="AW68" s="213"/>
      <c r="AX68" s="214"/>
      <c r="AY68" s="386"/>
      <c r="AZ68" s="387"/>
      <c r="BA68" s="213"/>
      <c r="BB68" s="560"/>
      <c r="BC68" s="484"/>
      <c r="BD68" s="561"/>
      <c r="BE68" s="562"/>
      <c r="BF68" s="214">
        <v>1</v>
      </c>
      <c r="BG68" s="386"/>
      <c r="BH68" s="387"/>
      <c r="BI68" s="213"/>
      <c r="BJ68" s="214"/>
      <c r="BK68" s="386"/>
      <c r="BL68" s="387"/>
      <c r="BM68" s="213"/>
      <c r="BN68" s="214"/>
      <c r="BO68" s="386"/>
      <c r="BP68" s="387"/>
      <c r="BQ68" s="213"/>
      <c r="BR68" s="214"/>
      <c r="BS68" s="386">
        <v>1</v>
      </c>
      <c r="BT68" s="387"/>
      <c r="BU68" s="213"/>
      <c r="BV68" s="214">
        <v>1</v>
      </c>
      <c r="BW68" s="386"/>
      <c r="BX68" s="387"/>
      <c r="BY68" s="213"/>
      <c r="BZ68" s="214">
        <v>1</v>
      </c>
      <c r="CA68" s="386"/>
      <c r="CB68" s="387"/>
      <c r="CC68" s="213"/>
      <c r="CD68" s="560"/>
      <c r="CE68" s="484"/>
      <c r="CF68" s="561"/>
      <c r="CG68" s="562"/>
      <c r="CH68" s="214"/>
      <c r="CI68" s="386">
        <v>1</v>
      </c>
      <c r="CJ68" s="387"/>
      <c r="CK68" s="213"/>
      <c r="CL68" s="214"/>
      <c r="CM68" s="386">
        <v>1</v>
      </c>
      <c r="CN68" s="387"/>
      <c r="CO68" s="213"/>
      <c r="CP68" s="214"/>
      <c r="CQ68" s="386"/>
      <c r="CR68" s="387"/>
      <c r="CS68" s="213"/>
      <c r="CT68" s="214"/>
      <c r="CU68" s="386"/>
      <c r="CV68" s="387"/>
      <c r="CW68" s="213"/>
      <c r="CX68" s="214"/>
      <c r="CY68" s="386"/>
      <c r="CZ68" s="387"/>
      <c r="DA68" s="213"/>
      <c r="DB68" s="214"/>
      <c r="DC68" s="386">
        <v>1</v>
      </c>
      <c r="DD68" s="387"/>
      <c r="DE68" s="213"/>
      <c r="DF68" s="214"/>
      <c r="DG68" s="386">
        <v>1</v>
      </c>
      <c r="DH68" s="387"/>
      <c r="DI68" s="213"/>
      <c r="DJ68" s="214"/>
      <c r="DK68" s="386">
        <v>1</v>
      </c>
      <c r="DL68" s="387"/>
      <c r="DM68" s="213"/>
      <c r="DN68" s="214"/>
      <c r="DO68" s="386">
        <v>1</v>
      </c>
      <c r="DP68" s="387"/>
      <c r="DQ68" s="213"/>
      <c r="DR68" s="214"/>
      <c r="DS68" s="386">
        <v>1</v>
      </c>
      <c r="DT68" s="387"/>
      <c r="DU68" s="213"/>
      <c r="DV68" s="214"/>
      <c r="DW68" s="386">
        <v>1</v>
      </c>
      <c r="DX68" s="387"/>
      <c r="DY68" s="213"/>
      <c r="DZ68" s="244">
        <f t="shared" si="1"/>
        <v>7</v>
      </c>
      <c r="EA68" s="277">
        <f t="shared" si="1"/>
        <v>10</v>
      </c>
      <c r="EB68" s="277">
        <f t="shared" si="1"/>
        <v>0</v>
      </c>
      <c r="EC68" s="278">
        <f t="shared" si="1"/>
        <v>0</v>
      </c>
      <c r="ED68" s="91"/>
    </row>
    <row r="69" spans="1:134" s="83" customFormat="1" ht="45" x14ac:dyDescent="0.25">
      <c r="A69" s="476">
        <v>62</v>
      </c>
      <c r="B69" s="437" t="s">
        <v>965</v>
      </c>
      <c r="C69" s="454" t="s">
        <v>258</v>
      </c>
      <c r="D69" s="351" t="s">
        <v>1584</v>
      </c>
      <c r="E69" s="272">
        <v>0</v>
      </c>
      <c r="F69" s="214"/>
      <c r="G69" s="386"/>
      <c r="H69" s="387"/>
      <c r="I69" s="213"/>
      <c r="J69" s="214"/>
      <c r="K69" s="386"/>
      <c r="L69" s="387"/>
      <c r="M69" s="213"/>
      <c r="N69" s="214">
        <v>1</v>
      </c>
      <c r="O69" s="386"/>
      <c r="P69" s="387"/>
      <c r="Q69" s="213"/>
      <c r="R69" s="214">
        <v>1</v>
      </c>
      <c r="S69" s="386"/>
      <c r="T69" s="387"/>
      <c r="U69" s="213"/>
      <c r="V69" s="214">
        <v>1</v>
      </c>
      <c r="W69" s="386"/>
      <c r="X69" s="387"/>
      <c r="Y69" s="213"/>
      <c r="Z69" s="214">
        <v>1</v>
      </c>
      <c r="AA69" s="386"/>
      <c r="AB69" s="387"/>
      <c r="AC69" s="213"/>
      <c r="AD69" s="214"/>
      <c r="AE69" s="386">
        <v>1</v>
      </c>
      <c r="AF69" s="387"/>
      <c r="AG69" s="213"/>
      <c r="AH69" s="214"/>
      <c r="AI69" s="386">
        <v>1</v>
      </c>
      <c r="AJ69" s="387"/>
      <c r="AK69" s="213"/>
      <c r="AL69" s="214"/>
      <c r="AM69" s="386"/>
      <c r="AN69" s="387"/>
      <c r="AO69" s="213"/>
      <c r="AP69" s="214"/>
      <c r="AQ69" s="386"/>
      <c r="AR69" s="387"/>
      <c r="AS69" s="213"/>
      <c r="AT69" s="214"/>
      <c r="AU69" s="386">
        <v>1</v>
      </c>
      <c r="AV69" s="387"/>
      <c r="AW69" s="213"/>
      <c r="AX69" s="214"/>
      <c r="AY69" s="386">
        <v>1</v>
      </c>
      <c r="AZ69" s="387"/>
      <c r="BA69" s="213"/>
      <c r="BB69" s="356"/>
      <c r="BC69" s="484"/>
      <c r="BD69" s="485"/>
      <c r="BE69" s="327"/>
      <c r="BF69" s="214"/>
      <c r="BG69" s="386">
        <v>1</v>
      </c>
      <c r="BH69" s="387"/>
      <c r="BI69" s="213"/>
      <c r="BJ69" s="214"/>
      <c r="BK69" s="386">
        <v>1</v>
      </c>
      <c r="BL69" s="387"/>
      <c r="BM69" s="213"/>
      <c r="BN69" s="214">
        <v>1</v>
      </c>
      <c r="BO69" s="386"/>
      <c r="BP69" s="387"/>
      <c r="BQ69" s="213"/>
      <c r="BR69" s="214">
        <v>1</v>
      </c>
      <c r="BS69" s="386"/>
      <c r="BT69" s="387"/>
      <c r="BU69" s="213"/>
      <c r="BV69" s="214">
        <v>1</v>
      </c>
      <c r="BW69" s="386"/>
      <c r="BX69" s="387"/>
      <c r="BY69" s="213"/>
      <c r="BZ69" s="214">
        <v>1</v>
      </c>
      <c r="CA69" s="386"/>
      <c r="CB69" s="387"/>
      <c r="CC69" s="213"/>
      <c r="CD69" s="356"/>
      <c r="CE69" s="484"/>
      <c r="CF69" s="485"/>
      <c r="CG69" s="327"/>
      <c r="CH69" s="214">
        <v>1</v>
      </c>
      <c r="CI69" s="386"/>
      <c r="CJ69" s="387"/>
      <c r="CK69" s="213"/>
      <c r="CL69" s="214">
        <v>1</v>
      </c>
      <c r="CM69" s="386"/>
      <c r="CN69" s="387"/>
      <c r="CO69" s="213"/>
      <c r="CP69" s="214"/>
      <c r="CQ69" s="386"/>
      <c r="CR69" s="387"/>
      <c r="CS69" s="213"/>
      <c r="CT69" s="214"/>
      <c r="CU69" s="386"/>
      <c r="CV69" s="387"/>
      <c r="CW69" s="213"/>
      <c r="CX69" s="214">
        <v>1</v>
      </c>
      <c r="CY69" s="386"/>
      <c r="CZ69" s="387"/>
      <c r="DA69" s="213"/>
      <c r="DB69" s="214"/>
      <c r="DC69" s="386"/>
      <c r="DD69" s="387"/>
      <c r="DE69" s="213"/>
      <c r="DF69" s="214"/>
      <c r="DG69" s="386">
        <v>1</v>
      </c>
      <c r="DH69" s="387"/>
      <c r="DI69" s="213"/>
      <c r="DJ69" s="214"/>
      <c r="DK69" s="386">
        <v>1</v>
      </c>
      <c r="DL69" s="387"/>
      <c r="DM69" s="213"/>
      <c r="DN69" s="214"/>
      <c r="DO69" s="386">
        <v>1</v>
      </c>
      <c r="DP69" s="387"/>
      <c r="DQ69" s="213"/>
      <c r="DR69" s="214"/>
      <c r="DS69" s="386">
        <v>1</v>
      </c>
      <c r="DT69" s="387"/>
      <c r="DU69" s="213"/>
      <c r="DV69" s="214"/>
      <c r="DW69" s="386">
        <v>1</v>
      </c>
      <c r="DX69" s="387"/>
      <c r="DY69" s="213"/>
      <c r="DZ69" s="244">
        <f t="shared" si="1"/>
        <v>11</v>
      </c>
      <c r="EA69" s="277">
        <f t="shared" si="1"/>
        <v>11</v>
      </c>
      <c r="EB69" s="277">
        <f t="shared" si="1"/>
        <v>0</v>
      </c>
      <c r="EC69" s="278">
        <f t="shared" si="1"/>
        <v>0</v>
      </c>
      <c r="ED69" s="91"/>
    </row>
    <row r="70" spans="1:134" s="83" customFormat="1" ht="60" x14ac:dyDescent="0.25">
      <c r="A70" s="476">
        <v>63</v>
      </c>
      <c r="B70" s="437" t="s">
        <v>969</v>
      </c>
      <c r="C70" s="454" t="s">
        <v>188</v>
      </c>
      <c r="D70" s="351" t="s">
        <v>1591</v>
      </c>
      <c r="E70" s="272">
        <v>0</v>
      </c>
      <c r="F70" s="214"/>
      <c r="G70" s="386">
        <v>1</v>
      </c>
      <c r="H70" s="387"/>
      <c r="I70" s="213"/>
      <c r="J70" s="214"/>
      <c r="K70" s="386">
        <v>1</v>
      </c>
      <c r="L70" s="387"/>
      <c r="M70" s="213"/>
      <c r="N70" s="214"/>
      <c r="O70" s="386"/>
      <c r="P70" s="387"/>
      <c r="Q70" s="213"/>
      <c r="R70" s="214"/>
      <c r="S70" s="386"/>
      <c r="T70" s="387"/>
      <c r="U70" s="213"/>
      <c r="V70" s="214"/>
      <c r="W70" s="386"/>
      <c r="X70" s="387"/>
      <c r="Y70" s="213"/>
      <c r="Z70" s="214"/>
      <c r="AA70" s="386"/>
      <c r="AB70" s="387"/>
      <c r="AC70" s="213"/>
      <c r="AD70" s="214">
        <v>1</v>
      </c>
      <c r="AE70" s="386"/>
      <c r="AF70" s="387"/>
      <c r="AG70" s="213"/>
      <c r="AH70" s="214">
        <v>1</v>
      </c>
      <c r="AI70" s="386"/>
      <c r="AJ70" s="387"/>
      <c r="AK70" s="213"/>
      <c r="AL70" s="214"/>
      <c r="AM70" s="386">
        <v>1</v>
      </c>
      <c r="AN70" s="387"/>
      <c r="AO70" s="213"/>
      <c r="AP70" s="214"/>
      <c r="AQ70" s="386">
        <v>1</v>
      </c>
      <c r="AR70" s="387"/>
      <c r="AS70" s="213"/>
      <c r="AT70" s="214">
        <v>1</v>
      </c>
      <c r="AU70" s="386"/>
      <c r="AV70" s="387"/>
      <c r="AW70" s="213"/>
      <c r="AX70" s="214">
        <v>1</v>
      </c>
      <c r="AY70" s="386"/>
      <c r="AZ70" s="387"/>
      <c r="BA70" s="213"/>
      <c r="BB70" s="356"/>
      <c r="BC70" s="484"/>
      <c r="BD70" s="485"/>
      <c r="BE70" s="327"/>
      <c r="BF70" s="214">
        <v>1</v>
      </c>
      <c r="BG70" s="386"/>
      <c r="BH70" s="387"/>
      <c r="BI70" s="213"/>
      <c r="BJ70" s="214">
        <v>1</v>
      </c>
      <c r="BK70" s="386"/>
      <c r="BL70" s="387"/>
      <c r="BM70" s="213"/>
      <c r="BN70" s="214"/>
      <c r="BO70" s="386">
        <v>5</v>
      </c>
      <c r="BP70" s="387"/>
      <c r="BQ70" s="213"/>
      <c r="BR70" s="214">
        <v>1</v>
      </c>
      <c r="BS70" s="386"/>
      <c r="BT70" s="387"/>
      <c r="BU70" s="213"/>
      <c r="BV70" s="214">
        <v>1</v>
      </c>
      <c r="BW70" s="386"/>
      <c r="BX70" s="387"/>
      <c r="BY70" s="213"/>
      <c r="BZ70" s="214"/>
      <c r="CA70" s="386"/>
      <c r="CB70" s="387"/>
      <c r="CC70" s="213"/>
      <c r="CD70" s="356"/>
      <c r="CE70" s="484"/>
      <c r="CF70" s="485"/>
      <c r="CG70" s="327"/>
      <c r="CH70" s="214"/>
      <c r="CI70" s="386">
        <v>1</v>
      </c>
      <c r="CJ70" s="387"/>
      <c r="CK70" s="213"/>
      <c r="CL70" s="214"/>
      <c r="CM70" s="386"/>
      <c r="CN70" s="387"/>
      <c r="CO70" s="213"/>
      <c r="CP70" s="214"/>
      <c r="CQ70" s="386"/>
      <c r="CR70" s="387"/>
      <c r="CS70" s="213"/>
      <c r="CT70" s="214"/>
      <c r="CU70" s="386"/>
      <c r="CV70" s="387"/>
      <c r="CW70" s="213"/>
      <c r="CX70" s="214"/>
      <c r="CY70" s="386"/>
      <c r="CZ70" s="387"/>
      <c r="DA70" s="213"/>
      <c r="DB70" s="214"/>
      <c r="DC70" s="386"/>
      <c r="DD70" s="387"/>
      <c r="DE70" s="213"/>
      <c r="DF70" s="214"/>
      <c r="DG70" s="386">
        <v>1</v>
      </c>
      <c r="DH70" s="387"/>
      <c r="DI70" s="213"/>
      <c r="DJ70" s="214"/>
      <c r="DK70" s="386">
        <v>1</v>
      </c>
      <c r="DL70" s="387"/>
      <c r="DM70" s="213"/>
      <c r="DN70" s="214"/>
      <c r="DO70" s="386">
        <v>1</v>
      </c>
      <c r="DP70" s="387"/>
      <c r="DQ70" s="213"/>
      <c r="DR70" s="214"/>
      <c r="DS70" s="386">
        <v>1</v>
      </c>
      <c r="DT70" s="387"/>
      <c r="DU70" s="213"/>
      <c r="DV70" s="214"/>
      <c r="DW70" s="386">
        <v>1</v>
      </c>
      <c r="DX70" s="387"/>
      <c r="DY70" s="213"/>
      <c r="DZ70" s="244">
        <f t="shared" si="1"/>
        <v>8</v>
      </c>
      <c r="EA70" s="277">
        <f t="shared" si="1"/>
        <v>15</v>
      </c>
      <c r="EB70" s="277">
        <f t="shared" si="1"/>
        <v>0</v>
      </c>
      <c r="EC70" s="278">
        <f t="shared" si="1"/>
        <v>0</v>
      </c>
      <c r="ED70" s="91"/>
    </row>
    <row r="71" spans="1:134" s="83" customFormat="1" ht="30" x14ac:dyDescent="0.25">
      <c r="A71" s="476">
        <v>64</v>
      </c>
      <c r="B71" s="437" t="s">
        <v>2039</v>
      </c>
      <c r="C71" s="454" t="s">
        <v>2040</v>
      </c>
      <c r="D71" s="351" t="s">
        <v>2041</v>
      </c>
      <c r="E71" s="365">
        <v>0</v>
      </c>
      <c r="F71" s="214">
        <v>1</v>
      </c>
      <c r="G71" s="386"/>
      <c r="H71" s="387"/>
      <c r="I71" s="213"/>
      <c r="J71" s="214">
        <v>1</v>
      </c>
      <c r="K71" s="386"/>
      <c r="L71" s="387"/>
      <c r="M71" s="213"/>
      <c r="N71" s="214"/>
      <c r="O71" s="386">
        <v>1</v>
      </c>
      <c r="P71" s="387"/>
      <c r="Q71" s="213"/>
      <c r="R71" s="214"/>
      <c r="S71" s="386">
        <v>1</v>
      </c>
      <c r="T71" s="387"/>
      <c r="U71" s="213"/>
      <c r="V71" s="214"/>
      <c r="W71" s="386">
        <v>1</v>
      </c>
      <c r="X71" s="387"/>
      <c r="Y71" s="213"/>
      <c r="Z71" s="214"/>
      <c r="AA71" s="386">
        <v>1</v>
      </c>
      <c r="AB71" s="387"/>
      <c r="AC71" s="213"/>
      <c r="AD71" s="214"/>
      <c r="AE71" s="386"/>
      <c r="AF71" s="387"/>
      <c r="AG71" s="213"/>
      <c r="AH71" s="214"/>
      <c r="AI71" s="386"/>
      <c r="AJ71" s="387"/>
      <c r="AK71" s="213"/>
      <c r="AL71" s="214">
        <v>1</v>
      </c>
      <c r="AM71" s="386"/>
      <c r="AN71" s="387"/>
      <c r="AO71" s="213"/>
      <c r="AP71" s="214">
        <v>1</v>
      </c>
      <c r="AQ71" s="386"/>
      <c r="AR71" s="387"/>
      <c r="AS71" s="213"/>
      <c r="AT71" s="214"/>
      <c r="AU71" s="386"/>
      <c r="AV71" s="387"/>
      <c r="AW71" s="213"/>
      <c r="AX71" s="214"/>
      <c r="AY71" s="386"/>
      <c r="AZ71" s="387"/>
      <c r="BA71" s="213"/>
      <c r="BB71" s="560"/>
      <c r="BC71" s="484"/>
      <c r="BD71" s="561"/>
      <c r="BE71" s="562"/>
      <c r="BF71" s="214">
        <v>1</v>
      </c>
      <c r="BG71" s="386"/>
      <c r="BH71" s="387"/>
      <c r="BI71" s="213"/>
      <c r="BJ71" s="214"/>
      <c r="BK71" s="386"/>
      <c r="BL71" s="387"/>
      <c r="BM71" s="213"/>
      <c r="BN71" s="214"/>
      <c r="BO71" s="386"/>
      <c r="BP71" s="387"/>
      <c r="BQ71" s="213"/>
      <c r="BR71" s="214"/>
      <c r="BS71" s="386">
        <v>2</v>
      </c>
      <c r="BT71" s="387"/>
      <c r="BU71" s="213"/>
      <c r="BV71" s="214">
        <v>1</v>
      </c>
      <c r="BW71" s="386"/>
      <c r="BX71" s="387"/>
      <c r="BY71" s="213"/>
      <c r="BZ71" s="214"/>
      <c r="CA71" s="386"/>
      <c r="CB71" s="387"/>
      <c r="CC71" s="213"/>
      <c r="CD71" s="560"/>
      <c r="CE71" s="484"/>
      <c r="CF71" s="561"/>
      <c r="CG71" s="562"/>
      <c r="CH71" s="214"/>
      <c r="CI71" s="386"/>
      <c r="CJ71" s="387"/>
      <c r="CK71" s="213"/>
      <c r="CL71" s="214"/>
      <c r="CM71" s="386"/>
      <c r="CN71" s="387"/>
      <c r="CO71" s="213"/>
      <c r="CP71" s="214"/>
      <c r="CQ71" s="386"/>
      <c r="CR71" s="387"/>
      <c r="CS71" s="213"/>
      <c r="CT71" s="214"/>
      <c r="CU71" s="386"/>
      <c r="CV71" s="387"/>
      <c r="CW71" s="213"/>
      <c r="CX71" s="214"/>
      <c r="CY71" s="386"/>
      <c r="CZ71" s="387"/>
      <c r="DA71" s="213"/>
      <c r="DB71" s="214"/>
      <c r="DC71" s="386"/>
      <c r="DD71" s="387"/>
      <c r="DE71" s="213"/>
      <c r="DF71" s="214"/>
      <c r="DG71" s="386">
        <v>1</v>
      </c>
      <c r="DH71" s="387"/>
      <c r="DI71" s="213"/>
      <c r="DJ71" s="214"/>
      <c r="DK71" s="386">
        <v>1</v>
      </c>
      <c r="DL71" s="387"/>
      <c r="DM71" s="213"/>
      <c r="DN71" s="214"/>
      <c r="DO71" s="386">
        <v>1</v>
      </c>
      <c r="DP71" s="387"/>
      <c r="DQ71" s="213"/>
      <c r="DR71" s="214"/>
      <c r="DS71" s="386">
        <v>1</v>
      </c>
      <c r="DT71" s="387"/>
      <c r="DU71" s="213"/>
      <c r="DV71" s="214"/>
      <c r="DW71" s="386">
        <v>1</v>
      </c>
      <c r="DX71" s="387"/>
      <c r="DY71" s="213"/>
      <c r="DZ71" s="244">
        <f t="shared" si="1"/>
        <v>6</v>
      </c>
      <c r="EA71" s="277">
        <f t="shared" si="1"/>
        <v>11</v>
      </c>
      <c r="EB71" s="277">
        <f t="shared" si="1"/>
        <v>0</v>
      </c>
      <c r="EC71" s="278">
        <f t="shared" ref="EC71:EC78" si="2">I71+M71+Q71+U71+Y71+AC71+AG71+AK71+AO71+AS71+AW71+BA71+BE71+BI71+BM71+BQ71+BU71+BY71+CC71+CG71+CK71+CO71+CS71+CW71+DA71+DE71+DI71+DM71+DQ71+DU71+DY71</f>
        <v>0</v>
      </c>
      <c r="ED71" s="91"/>
    </row>
    <row r="72" spans="1:134" s="83" customFormat="1" ht="30" x14ac:dyDescent="0.25">
      <c r="A72" s="476">
        <v>65</v>
      </c>
      <c r="B72" s="437" t="s">
        <v>2042</v>
      </c>
      <c r="C72" s="454" t="s">
        <v>2043</v>
      </c>
      <c r="D72" s="351" t="s">
        <v>2044</v>
      </c>
      <c r="E72" s="365">
        <v>0</v>
      </c>
      <c r="F72" s="214"/>
      <c r="G72" s="386"/>
      <c r="H72" s="387"/>
      <c r="I72" s="213"/>
      <c r="J72" s="214"/>
      <c r="K72" s="386"/>
      <c r="L72" s="387"/>
      <c r="M72" s="213"/>
      <c r="N72" s="214">
        <v>1</v>
      </c>
      <c r="O72" s="386"/>
      <c r="P72" s="387"/>
      <c r="Q72" s="213"/>
      <c r="R72" s="214">
        <v>1</v>
      </c>
      <c r="S72" s="386"/>
      <c r="T72" s="387"/>
      <c r="U72" s="213"/>
      <c r="V72" s="214">
        <v>1</v>
      </c>
      <c r="W72" s="386"/>
      <c r="X72" s="387"/>
      <c r="Y72" s="213"/>
      <c r="Z72" s="214">
        <v>1</v>
      </c>
      <c r="AA72" s="386"/>
      <c r="AB72" s="387"/>
      <c r="AC72" s="213"/>
      <c r="AD72" s="214"/>
      <c r="AE72" s="386"/>
      <c r="AF72" s="387"/>
      <c r="AG72" s="213"/>
      <c r="AH72" s="214"/>
      <c r="AI72" s="386"/>
      <c r="AJ72" s="387"/>
      <c r="AK72" s="213"/>
      <c r="AL72" s="214"/>
      <c r="AM72" s="386">
        <v>1</v>
      </c>
      <c r="AN72" s="387"/>
      <c r="AO72" s="213"/>
      <c r="AP72" s="214"/>
      <c r="AQ72" s="386">
        <v>1</v>
      </c>
      <c r="AR72" s="387"/>
      <c r="AS72" s="213"/>
      <c r="AT72" s="214"/>
      <c r="AU72" s="386">
        <v>1</v>
      </c>
      <c r="AV72" s="387"/>
      <c r="AW72" s="213"/>
      <c r="AX72" s="214"/>
      <c r="AY72" s="386">
        <v>1</v>
      </c>
      <c r="AZ72" s="387"/>
      <c r="BA72" s="213"/>
      <c r="BB72" s="560"/>
      <c r="BC72" s="484"/>
      <c r="BD72" s="561"/>
      <c r="BE72" s="562"/>
      <c r="BF72" s="214"/>
      <c r="BG72" s="386">
        <v>1</v>
      </c>
      <c r="BH72" s="387"/>
      <c r="BI72" s="213"/>
      <c r="BJ72" s="214"/>
      <c r="BK72" s="386">
        <v>1</v>
      </c>
      <c r="BL72" s="387"/>
      <c r="BM72" s="213"/>
      <c r="BN72" s="214">
        <v>2</v>
      </c>
      <c r="BO72" s="386"/>
      <c r="BP72" s="387"/>
      <c r="BQ72" s="213"/>
      <c r="BR72" s="214">
        <v>1</v>
      </c>
      <c r="BS72" s="386"/>
      <c r="BT72" s="387"/>
      <c r="BU72" s="213"/>
      <c r="BV72" s="214"/>
      <c r="BW72" s="386">
        <v>1</v>
      </c>
      <c r="BX72" s="387"/>
      <c r="BY72" s="213"/>
      <c r="BZ72" s="214"/>
      <c r="CA72" s="386"/>
      <c r="CB72" s="387"/>
      <c r="CC72" s="213"/>
      <c r="CD72" s="560"/>
      <c r="CE72" s="484"/>
      <c r="CF72" s="561"/>
      <c r="CG72" s="562"/>
      <c r="CH72" s="214"/>
      <c r="CI72" s="386">
        <v>1</v>
      </c>
      <c r="CJ72" s="387"/>
      <c r="CK72" s="213"/>
      <c r="CL72" s="214"/>
      <c r="CM72" s="386"/>
      <c r="CN72" s="387"/>
      <c r="CO72" s="213"/>
      <c r="CP72" s="214"/>
      <c r="CQ72" s="386"/>
      <c r="CR72" s="387"/>
      <c r="CS72" s="213"/>
      <c r="CT72" s="214"/>
      <c r="CU72" s="386"/>
      <c r="CV72" s="387"/>
      <c r="CW72" s="213"/>
      <c r="CX72" s="214"/>
      <c r="CY72" s="386">
        <v>1</v>
      </c>
      <c r="CZ72" s="387"/>
      <c r="DA72" s="213"/>
      <c r="DB72" s="214"/>
      <c r="DC72" s="386"/>
      <c r="DD72" s="387"/>
      <c r="DE72" s="213"/>
      <c r="DF72" s="214"/>
      <c r="DG72" s="386"/>
      <c r="DH72" s="387"/>
      <c r="DI72" s="213"/>
      <c r="DJ72" s="214"/>
      <c r="DK72" s="386"/>
      <c r="DL72" s="387"/>
      <c r="DM72" s="213"/>
      <c r="DN72" s="214"/>
      <c r="DO72" s="386"/>
      <c r="DP72" s="387"/>
      <c r="DQ72" s="213"/>
      <c r="DR72" s="214"/>
      <c r="DS72" s="386"/>
      <c r="DT72" s="387"/>
      <c r="DU72" s="213"/>
      <c r="DV72" s="214"/>
      <c r="DW72" s="386"/>
      <c r="DX72" s="387"/>
      <c r="DY72" s="213"/>
      <c r="DZ72" s="244">
        <f t="shared" ref="DZ72:EB78" si="3">F72+J72+N72+R72+V72+Z72+AD72+AH72+AL72+AP72+AT72+AX72+BB72+BF72+BJ72+BN72+BR72+BV72+BZ72+CD72+CH72+CL72+CP72+CT72+CX72+DB72+DF72+DJ72+DN72+DR72+DV72</f>
        <v>7</v>
      </c>
      <c r="EA72" s="277">
        <f t="shared" si="3"/>
        <v>9</v>
      </c>
      <c r="EB72" s="277">
        <f t="shared" si="3"/>
        <v>0</v>
      </c>
      <c r="EC72" s="278">
        <f t="shared" si="2"/>
        <v>0</v>
      </c>
      <c r="ED72" s="91"/>
    </row>
    <row r="73" spans="1:134" s="83" customFormat="1" ht="45" x14ac:dyDescent="0.25">
      <c r="A73" s="476">
        <v>66</v>
      </c>
      <c r="B73" s="437" t="s">
        <v>2045</v>
      </c>
      <c r="C73" s="454" t="s">
        <v>208</v>
      </c>
      <c r="D73" s="351" t="s">
        <v>2046</v>
      </c>
      <c r="E73" s="272">
        <v>0</v>
      </c>
      <c r="F73" s="214"/>
      <c r="G73" s="386"/>
      <c r="H73" s="387"/>
      <c r="I73" s="213"/>
      <c r="J73" s="214"/>
      <c r="K73" s="386"/>
      <c r="L73" s="387"/>
      <c r="M73" s="213"/>
      <c r="N73" s="214"/>
      <c r="O73" s="386"/>
      <c r="P73" s="387"/>
      <c r="Q73" s="213"/>
      <c r="R73" s="214"/>
      <c r="S73" s="386"/>
      <c r="T73" s="387"/>
      <c r="U73" s="213"/>
      <c r="V73" s="214"/>
      <c r="W73" s="386"/>
      <c r="X73" s="387"/>
      <c r="Y73" s="213"/>
      <c r="Z73" s="214"/>
      <c r="AA73" s="386"/>
      <c r="AB73" s="387"/>
      <c r="AC73" s="213"/>
      <c r="AD73" s="214"/>
      <c r="AE73" s="386"/>
      <c r="AF73" s="387"/>
      <c r="AG73" s="213"/>
      <c r="AH73" s="214"/>
      <c r="AI73" s="386"/>
      <c r="AJ73" s="387"/>
      <c r="AK73" s="213"/>
      <c r="AL73" s="214"/>
      <c r="AM73" s="386"/>
      <c r="AN73" s="387"/>
      <c r="AO73" s="213"/>
      <c r="AP73" s="214"/>
      <c r="AQ73" s="386"/>
      <c r="AR73" s="387"/>
      <c r="AS73" s="213"/>
      <c r="AT73" s="214"/>
      <c r="AU73" s="386"/>
      <c r="AV73" s="387"/>
      <c r="AW73" s="213"/>
      <c r="AX73" s="214"/>
      <c r="AY73" s="386"/>
      <c r="AZ73" s="387"/>
      <c r="BA73" s="213"/>
      <c r="BB73" s="356"/>
      <c r="BC73" s="484"/>
      <c r="BD73" s="485"/>
      <c r="BE73" s="327"/>
      <c r="BF73" s="214"/>
      <c r="BG73" s="386"/>
      <c r="BH73" s="387"/>
      <c r="BI73" s="213"/>
      <c r="BJ73" s="214"/>
      <c r="BK73" s="386"/>
      <c r="BL73" s="387"/>
      <c r="BM73" s="213"/>
      <c r="BN73" s="214"/>
      <c r="BO73" s="386"/>
      <c r="BP73" s="387"/>
      <c r="BQ73" s="213"/>
      <c r="BR73" s="214">
        <v>1</v>
      </c>
      <c r="BS73" s="386"/>
      <c r="BT73" s="387"/>
      <c r="BU73" s="213"/>
      <c r="BV73" s="214">
        <v>1</v>
      </c>
      <c r="BW73" s="386"/>
      <c r="BX73" s="387"/>
      <c r="BY73" s="213"/>
      <c r="BZ73" s="214"/>
      <c r="CA73" s="386"/>
      <c r="CB73" s="387"/>
      <c r="CC73" s="213"/>
      <c r="CD73" s="356"/>
      <c r="CE73" s="484"/>
      <c r="CF73" s="485"/>
      <c r="CG73" s="327"/>
      <c r="CH73" s="214">
        <v>1</v>
      </c>
      <c r="CI73" s="386"/>
      <c r="CJ73" s="387"/>
      <c r="CK73" s="213"/>
      <c r="CL73" s="214">
        <v>1</v>
      </c>
      <c r="CM73" s="386"/>
      <c r="CN73" s="387"/>
      <c r="CO73" s="213"/>
      <c r="CP73" s="214"/>
      <c r="CQ73" s="386"/>
      <c r="CR73" s="387"/>
      <c r="CS73" s="213"/>
      <c r="CT73" s="214"/>
      <c r="CU73" s="386"/>
      <c r="CV73" s="387"/>
      <c r="CW73" s="213"/>
      <c r="CX73" s="214"/>
      <c r="CY73" s="386"/>
      <c r="CZ73" s="387"/>
      <c r="DA73" s="213"/>
      <c r="DB73" s="214"/>
      <c r="DC73" s="386"/>
      <c r="DD73" s="387"/>
      <c r="DE73" s="213"/>
      <c r="DF73" s="214"/>
      <c r="DG73" s="386"/>
      <c r="DH73" s="387"/>
      <c r="DI73" s="213"/>
      <c r="DJ73" s="214"/>
      <c r="DK73" s="386"/>
      <c r="DL73" s="387"/>
      <c r="DM73" s="213"/>
      <c r="DN73" s="214"/>
      <c r="DO73" s="386"/>
      <c r="DP73" s="387"/>
      <c r="DQ73" s="213"/>
      <c r="DR73" s="214"/>
      <c r="DS73" s="386"/>
      <c r="DT73" s="387"/>
      <c r="DU73" s="213"/>
      <c r="DV73" s="214"/>
      <c r="DW73" s="386"/>
      <c r="DX73" s="387"/>
      <c r="DY73" s="213"/>
      <c r="DZ73" s="244">
        <f t="shared" si="3"/>
        <v>4</v>
      </c>
      <c r="EA73" s="277">
        <f t="shared" si="3"/>
        <v>0</v>
      </c>
      <c r="EB73" s="277">
        <f t="shared" si="3"/>
        <v>0</v>
      </c>
      <c r="EC73" s="278">
        <f t="shared" si="2"/>
        <v>0</v>
      </c>
      <c r="ED73" s="91"/>
    </row>
    <row r="74" spans="1:134" s="83" customFormat="1" ht="60" x14ac:dyDescent="0.25">
      <c r="A74" s="476">
        <v>67</v>
      </c>
      <c r="B74" s="437" t="s">
        <v>970</v>
      </c>
      <c r="C74" s="454" t="s">
        <v>264</v>
      </c>
      <c r="D74" s="351" t="s">
        <v>1592</v>
      </c>
      <c r="E74" s="272">
        <v>0</v>
      </c>
      <c r="F74" s="214">
        <v>1</v>
      </c>
      <c r="G74" s="386"/>
      <c r="H74" s="387"/>
      <c r="I74" s="213"/>
      <c r="J74" s="214"/>
      <c r="K74" s="386"/>
      <c r="L74" s="387"/>
      <c r="M74" s="213"/>
      <c r="N74" s="214"/>
      <c r="O74" s="386"/>
      <c r="P74" s="387"/>
      <c r="Q74" s="213"/>
      <c r="R74" s="214"/>
      <c r="S74" s="386"/>
      <c r="T74" s="387"/>
      <c r="U74" s="213"/>
      <c r="V74" s="214"/>
      <c r="W74" s="386"/>
      <c r="X74" s="387"/>
      <c r="Y74" s="213"/>
      <c r="Z74" s="214"/>
      <c r="AA74" s="386"/>
      <c r="AB74" s="387"/>
      <c r="AC74" s="213"/>
      <c r="AD74" s="214"/>
      <c r="AE74" s="386">
        <v>1</v>
      </c>
      <c r="AF74" s="387"/>
      <c r="AG74" s="213"/>
      <c r="AH74" s="214"/>
      <c r="AI74" s="386">
        <v>1</v>
      </c>
      <c r="AJ74" s="387"/>
      <c r="AK74" s="213"/>
      <c r="AL74" s="214">
        <v>1</v>
      </c>
      <c r="AM74" s="386"/>
      <c r="AN74" s="387"/>
      <c r="AO74" s="213"/>
      <c r="AP74" s="214"/>
      <c r="AQ74" s="386"/>
      <c r="AR74" s="387"/>
      <c r="AS74" s="213"/>
      <c r="AT74" s="214">
        <v>1</v>
      </c>
      <c r="AU74" s="386"/>
      <c r="AV74" s="387"/>
      <c r="AW74" s="213"/>
      <c r="AX74" s="214">
        <v>1</v>
      </c>
      <c r="AY74" s="386"/>
      <c r="AZ74" s="387"/>
      <c r="BA74" s="213"/>
      <c r="BB74" s="560"/>
      <c r="BC74" s="484"/>
      <c r="BD74" s="561"/>
      <c r="BE74" s="562"/>
      <c r="BF74" s="214">
        <v>1</v>
      </c>
      <c r="BG74" s="386"/>
      <c r="BH74" s="387"/>
      <c r="BI74" s="213"/>
      <c r="BJ74" s="214">
        <v>1</v>
      </c>
      <c r="BK74" s="386"/>
      <c r="BL74" s="387"/>
      <c r="BM74" s="213"/>
      <c r="BN74" s="214"/>
      <c r="BO74" s="386">
        <v>1</v>
      </c>
      <c r="BP74" s="387"/>
      <c r="BQ74" s="213"/>
      <c r="BR74" s="214">
        <v>1</v>
      </c>
      <c r="BS74" s="386"/>
      <c r="BT74" s="387"/>
      <c r="BU74" s="213"/>
      <c r="BV74" s="214"/>
      <c r="BW74" s="386">
        <v>1</v>
      </c>
      <c r="BX74" s="387"/>
      <c r="BY74" s="213"/>
      <c r="BZ74" s="214">
        <v>2</v>
      </c>
      <c r="CA74" s="386">
        <v>1</v>
      </c>
      <c r="CB74" s="387"/>
      <c r="CC74" s="213"/>
      <c r="CD74" s="560"/>
      <c r="CE74" s="484"/>
      <c r="CF74" s="561"/>
      <c r="CG74" s="562"/>
      <c r="CH74" s="214">
        <v>1</v>
      </c>
      <c r="CI74" s="386"/>
      <c r="CJ74" s="387"/>
      <c r="CK74" s="213"/>
      <c r="CL74" s="214"/>
      <c r="CM74" s="386"/>
      <c r="CN74" s="387"/>
      <c r="CO74" s="213"/>
      <c r="CP74" s="214"/>
      <c r="CQ74" s="386"/>
      <c r="CR74" s="387"/>
      <c r="CS74" s="213"/>
      <c r="CT74" s="214"/>
      <c r="CU74" s="386"/>
      <c r="CV74" s="387"/>
      <c r="CW74" s="213"/>
      <c r="CX74" s="214">
        <v>1</v>
      </c>
      <c r="CY74" s="386"/>
      <c r="CZ74" s="387"/>
      <c r="DA74" s="213"/>
      <c r="DB74" s="214"/>
      <c r="DC74" s="386"/>
      <c r="DD74" s="387"/>
      <c r="DE74" s="213"/>
      <c r="DF74" s="214">
        <v>1</v>
      </c>
      <c r="DG74" s="386"/>
      <c r="DH74" s="387"/>
      <c r="DI74" s="213"/>
      <c r="DJ74" s="214">
        <v>1</v>
      </c>
      <c r="DK74" s="386"/>
      <c r="DL74" s="387"/>
      <c r="DM74" s="213"/>
      <c r="DN74" s="214">
        <v>1</v>
      </c>
      <c r="DO74" s="386"/>
      <c r="DP74" s="387"/>
      <c r="DQ74" s="213"/>
      <c r="DR74" s="214">
        <v>1</v>
      </c>
      <c r="DS74" s="386"/>
      <c r="DT74" s="387"/>
      <c r="DU74" s="213"/>
      <c r="DV74" s="214">
        <v>1</v>
      </c>
      <c r="DW74" s="386"/>
      <c r="DX74" s="387"/>
      <c r="DY74" s="213"/>
      <c r="DZ74" s="244">
        <f t="shared" si="3"/>
        <v>16</v>
      </c>
      <c r="EA74" s="277">
        <f t="shared" si="3"/>
        <v>5</v>
      </c>
      <c r="EB74" s="277">
        <f t="shared" si="3"/>
        <v>0</v>
      </c>
      <c r="EC74" s="278">
        <f t="shared" si="2"/>
        <v>0</v>
      </c>
      <c r="ED74" s="91"/>
    </row>
    <row r="75" spans="1:134" s="83" customFormat="1" ht="45" x14ac:dyDescent="0.25">
      <c r="A75" s="476">
        <v>68</v>
      </c>
      <c r="B75" s="437" t="s">
        <v>2047</v>
      </c>
      <c r="C75" s="454" t="s">
        <v>2048</v>
      </c>
      <c r="D75" s="351" t="s">
        <v>2049</v>
      </c>
      <c r="E75" s="365">
        <v>0</v>
      </c>
      <c r="F75" s="214"/>
      <c r="G75" s="386"/>
      <c r="H75" s="387"/>
      <c r="I75" s="213"/>
      <c r="J75" s="214"/>
      <c r="K75" s="386"/>
      <c r="L75" s="387"/>
      <c r="M75" s="213"/>
      <c r="N75" s="214"/>
      <c r="O75" s="386">
        <v>1</v>
      </c>
      <c r="P75" s="387"/>
      <c r="Q75" s="213"/>
      <c r="R75" s="214"/>
      <c r="S75" s="386">
        <v>1</v>
      </c>
      <c r="T75" s="387"/>
      <c r="U75" s="213"/>
      <c r="V75" s="214"/>
      <c r="W75" s="386">
        <v>1</v>
      </c>
      <c r="X75" s="387"/>
      <c r="Y75" s="213"/>
      <c r="Z75" s="214"/>
      <c r="AA75" s="386">
        <v>1</v>
      </c>
      <c r="AB75" s="387"/>
      <c r="AC75" s="213"/>
      <c r="AD75" s="214">
        <v>1</v>
      </c>
      <c r="AE75" s="386"/>
      <c r="AF75" s="387"/>
      <c r="AG75" s="213"/>
      <c r="AH75" s="214">
        <v>1</v>
      </c>
      <c r="AI75" s="386"/>
      <c r="AJ75" s="387"/>
      <c r="AK75" s="213"/>
      <c r="AL75" s="214"/>
      <c r="AM75" s="386"/>
      <c r="AN75" s="387"/>
      <c r="AO75" s="213"/>
      <c r="AP75" s="214"/>
      <c r="AQ75" s="386"/>
      <c r="AR75" s="387"/>
      <c r="AS75" s="213"/>
      <c r="AT75" s="214"/>
      <c r="AU75" s="386"/>
      <c r="AV75" s="387"/>
      <c r="AW75" s="213"/>
      <c r="AX75" s="214"/>
      <c r="AY75" s="386"/>
      <c r="AZ75" s="387"/>
      <c r="BA75" s="213"/>
      <c r="BB75" s="356"/>
      <c r="BC75" s="484"/>
      <c r="BD75" s="485"/>
      <c r="BE75" s="327"/>
      <c r="BF75" s="214">
        <v>1</v>
      </c>
      <c r="BG75" s="386"/>
      <c r="BH75" s="387"/>
      <c r="BI75" s="213"/>
      <c r="BJ75" s="214"/>
      <c r="BK75" s="386"/>
      <c r="BL75" s="387"/>
      <c r="BM75" s="213"/>
      <c r="BN75" s="214"/>
      <c r="BO75" s="386"/>
      <c r="BP75" s="387"/>
      <c r="BQ75" s="213"/>
      <c r="BR75" s="214"/>
      <c r="BS75" s="386">
        <v>2</v>
      </c>
      <c r="BT75" s="387"/>
      <c r="BU75" s="213"/>
      <c r="BV75" s="214">
        <v>1</v>
      </c>
      <c r="BW75" s="386"/>
      <c r="BX75" s="387"/>
      <c r="BY75" s="213"/>
      <c r="BZ75" s="214"/>
      <c r="CA75" s="386"/>
      <c r="CB75" s="387"/>
      <c r="CC75" s="213"/>
      <c r="CD75" s="356"/>
      <c r="CE75" s="484"/>
      <c r="CF75" s="485"/>
      <c r="CG75" s="327"/>
      <c r="CH75" s="214">
        <v>1</v>
      </c>
      <c r="CI75" s="386"/>
      <c r="CJ75" s="387"/>
      <c r="CK75" s="213"/>
      <c r="CL75" s="214"/>
      <c r="CM75" s="386">
        <v>2</v>
      </c>
      <c r="CN75" s="387"/>
      <c r="CO75" s="213"/>
      <c r="CP75" s="214"/>
      <c r="CQ75" s="386"/>
      <c r="CR75" s="387"/>
      <c r="CS75" s="213"/>
      <c r="CT75" s="214"/>
      <c r="CU75" s="386"/>
      <c r="CV75" s="387"/>
      <c r="CW75" s="213"/>
      <c r="CX75" s="214"/>
      <c r="CY75" s="386"/>
      <c r="CZ75" s="387"/>
      <c r="DA75" s="213"/>
      <c r="DB75" s="214"/>
      <c r="DC75" s="386">
        <v>2</v>
      </c>
      <c r="DD75" s="387"/>
      <c r="DE75" s="213"/>
      <c r="DF75" s="214">
        <v>2</v>
      </c>
      <c r="DG75" s="386"/>
      <c r="DH75" s="387"/>
      <c r="DI75" s="213"/>
      <c r="DJ75" s="214">
        <v>2</v>
      </c>
      <c r="DK75" s="386"/>
      <c r="DL75" s="387"/>
      <c r="DM75" s="213"/>
      <c r="DN75" s="214">
        <v>2</v>
      </c>
      <c r="DO75" s="386"/>
      <c r="DP75" s="387"/>
      <c r="DQ75" s="213"/>
      <c r="DR75" s="214">
        <v>1</v>
      </c>
      <c r="DS75" s="386"/>
      <c r="DT75" s="387"/>
      <c r="DU75" s="213"/>
      <c r="DV75" s="214">
        <v>1</v>
      </c>
      <c r="DW75" s="386"/>
      <c r="DX75" s="387"/>
      <c r="DY75" s="213"/>
      <c r="DZ75" s="244">
        <f t="shared" si="3"/>
        <v>13</v>
      </c>
      <c r="EA75" s="277">
        <f t="shared" si="3"/>
        <v>10</v>
      </c>
      <c r="EB75" s="277">
        <f t="shared" si="3"/>
        <v>0</v>
      </c>
      <c r="EC75" s="278">
        <f t="shared" si="2"/>
        <v>0</v>
      </c>
      <c r="ED75" s="91"/>
    </row>
    <row r="76" spans="1:134" s="83" customFormat="1" ht="30" x14ac:dyDescent="0.25">
      <c r="A76" s="476">
        <v>69</v>
      </c>
      <c r="B76" s="437" t="s">
        <v>971</v>
      </c>
      <c r="C76" s="454" t="s">
        <v>195</v>
      </c>
      <c r="D76" s="351" t="s">
        <v>1593</v>
      </c>
      <c r="E76" s="272">
        <v>0</v>
      </c>
      <c r="F76" s="214"/>
      <c r="G76" s="386"/>
      <c r="H76" s="387"/>
      <c r="I76" s="213"/>
      <c r="J76" s="214"/>
      <c r="K76" s="386"/>
      <c r="L76" s="387"/>
      <c r="M76" s="213"/>
      <c r="N76" s="214"/>
      <c r="O76" s="386"/>
      <c r="P76" s="387"/>
      <c r="Q76" s="213"/>
      <c r="R76" s="214"/>
      <c r="S76" s="386"/>
      <c r="T76" s="387"/>
      <c r="U76" s="213"/>
      <c r="V76" s="214"/>
      <c r="W76" s="386"/>
      <c r="X76" s="387"/>
      <c r="Y76" s="213"/>
      <c r="Z76" s="214"/>
      <c r="AA76" s="386"/>
      <c r="AB76" s="387"/>
      <c r="AC76" s="213"/>
      <c r="AD76" s="214"/>
      <c r="AE76" s="386"/>
      <c r="AF76" s="387"/>
      <c r="AG76" s="213"/>
      <c r="AH76" s="214"/>
      <c r="AI76" s="386"/>
      <c r="AJ76" s="387"/>
      <c r="AK76" s="213"/>
      <c r="AL76" s="214"/>
      <c r="AM76" s="386"/>
      <c r="AN76" s="387"/>
      <c r="AO76" s="213"/>
      <c r="AP76" s="214"/>
      <c r="AQ76" s="386"/>
      <c r="AR76" s="387"/>
      <c r="AS76" s="213"/>
      <c r="AT76" s="214"/>
      <c r="AU76" s="386"/>
      <c r="AV76" s="387"/>
      <c r="AW76" s="213"/>
      <c r="AX76" s="214"/>
      <c r="AY76" s="386"/>
      <c r="AZ76" s="387"/>
      <c r="BA76" s="213"/>
      <c r="BB76" s="356"/>
      <c r="BC76" s="484"/>
      <c r="BD76" s="485"/>
      <c r="BE76" s="327"/>
      <c r="BF76" s="214">
        <v>1</v>
      </c>
      <c r="BG76" s="386"/>
      <c r="BH76" s="387"/>
      <c r="BI76" s="213"/>
      <c r="BJ76" s="214"/>
      <c r="BK76" s="386"/>
      <c r="BL76" s="387"/>
      <c r="BM76" s="213"/>
      <c r="BN76" s="214"/>
      <c r="BO76" s="386"/>
      <c r="BP76" s="387"/>
      <c r="BQ76" s="213"/>
      <c r="BR76" s="214">
        <v>1</v>
      </c>
      <c r="BS76" s="386"/>
      <c r="BT76" s="387"/>
      <c r="BU76" s="213"/>
      <c r="BV76" s="214">
        <v>1</v>
      </c>
      <c r="BW76" s="386"/>
      <c r="BX76" s="387"/>
      <c r="BY76" s="213"/>
      <c r="BZ76" s="214">
        <v>2</v>
      </c>
      <c r="CA76" s="386"/>
      <c r="CB76" s="387"/>
      <c r="CC76" s="213"/>
      <c r="CD76" s="356"/>
      <c r="CE76" s="484"/>
      <c r="CF76" s="485"/>
      <c r="CG76" s="327"/>
      <c r="CH76" s="214">
        <v>1</v>
      </c>
      <c r="CI76" s="386"/>
      <c r="CJ76" s="387"/>
      <c r="CK76" s="213"/>
      <c r="CL76" s="214"/>
      <c r="CM76" s="386">
        <v>1</v>
      </c>
      <c r="CN76" s="387"/>
      <c r="CO76" s="213"/>
      <c r="CP76" s="214"/>
      <c r="CQ76" s="386"/>
      <c r="CR76" s="387"/>
      <c r="CS76" s="213"/>
      <c r="CT76" s="214"/>
      <c r="CU76" s="386"/>
      <c r="CV76" s="387"/>
      <c r="CW76" s="213"/>
      <c r="CX76" s="214"/>
      <c r="CY76" s="386">
        <v>1</v>
      </c>
      <c r="CZ76" s="387"/>
      <c r="DA76" s="213"/>
      <c r="DB76" s="214"/>
      <c r="DC76" s="386"/>
      <c r="DD76" s="387"/>
      <c r="DE76" s="213"/>
      <c r="DF76" s="214"/>
      <c r="DG76" s="386">
        <v>1</v>
      </c>
      <c r="DH76" s="387"/>
      <c r="DI76" s="213"/>
      <c r="DJ76" s="214"/>
      <c r="DK76" s="386">
        <v>1</v>
      </c>
      <c r="DL76" s="387"/>
      <c r="DM76" s="213"/>
      <c r="DN76" s="214"/>
      <c r="DO76" s="386">
        <v>1</v>
      </c>
      <c r="DP76" s="387"/>
      <c r="DQ76" s="213"/>
      <c r="DR76" s="214"/>
      <c r="DS76" s="386">
        <v>1</v>
      </c>
      <c r="DT76" s="387"/>
      <c r="DU76" s="213"/>
      <c r="DV76" s="214"/>
      <c r="DW76" s="386">
        <v>1</v>
      </c>
      <c r="DX76" s="387"/>
      <c r="DY76" s="213"/>
      <c r="DZ76" s="244">
        <f t="shared" ref="DZ76:DZ77" si="4">F76+J76+N76+R76+V76+Z76+AD76+AH76+AL76+AP76+AT76+AX76+BB76+BF76+BJ76+BN76+BR76+BV76+BZ76+CD76+CH76+CL76+CP76+CT76+CX76+DB76+DF76+DJ76+DN76+DR76+DV76</f>
        <v>6</v>
      </c>
      <c r="EA76" s="277">
        <f t="shared" ref="EA76:EA77" si="5">G76+K76+O76+S76+W76+AA76+AE76+AI76+AM76+AQ76+AU76+AY76+BC76+BG76+BK76+BO76+BS76+BW76+CA76+CE76+CI76+CM76+CQ76+CU76+CY76+DC76+DG76+DK76+DO76+DS76+DW76</f>
        <v>7</v>
      </c>
      <c r="EB76" s="277">
        <f t="shared" ref="EB76:EB77" si="6">H76+L76+P76+T76+X76+AB76+AF76+AJ76+AN76+AR76+AV76+AZ76+BD76+BH76+BL76+BP76+BT76+BX76+CB76+CF76+CJ76+CN76+CR76+CV76+CZ76+DD76+DH76+DL76+DP76+DT76+DX76</f>
        <v>0</v>
      </c>
      <c r="EC76" s="278">
        <f t="shared" ref="EC76:EC77" si="7">I76+M76+Q76+U76+Y76+AC76+AG76+AK76+AO76+AS76+AW76+BA76+BE76+BI76+BM76+BQ76+BU76+BY76+CC76+CG76+CK76+CO76+CS76+CW76+DA76+DE76+DI76+DM76+DQ76+DU76+DY76</f>
        <v>0</v>
      </c>
      <c r="ED76" s="91"/>
    </row>
    <row r="77" spans="1:134" s="83" customFormat="1" ht="60" x14ac:dyDescent="0.25">
      <c r="A77" s="476">
        <v>70</v>
      </c>
      <c r="B77" s="437" t="s">
        <v>972</v>
      </c>
      <c r="C77" s="454" t="s">
        <v>973</v>
      </c>
      <c r="D77" s="351" t="s">
        <v>1594</v>
      </c>
      <c r="E77" s="272">
        <v>0</v>
      </c>
      <c r="F77" s="214"/>
      <c r="G77" s="386">
        <v>1</v>
      </c>
      <c r="H77" s="387"/>
      <c r="I77" s="213"/>
      <c r="J77" s="214"/>
      <c r="K77" s="386">
        <v>1</v>
      </c>
      <c r="L77" s="387"/>
      <c r="M77" s="213"/>
      <c r="N77" s="214">
        <v>1</v>
      </c>
      <c r="O77" s="386"/>
      <c r="P77" s="387"/>
      <c r="Q77" s="213"/>
      <c r="R77" s="214">
        <v>1</v>
      </c>
      <c r="S77" s="386"/>
      <c r="T77" s="387"/>
      <c r="U77" s="213"/>
      <c r="V77" s="214">
        <v>1</v>
      </c>
      <c r="W77" s="386"/>
      <c r="X77" s="387"/>
      <c r="Y77" s="213"/>
      <c r="Z77" s="214">
        <v>1</v>
      </c>
      <c r="AA77" s="386"/>
      <c r="AB77" s="387"/>
      <c r="AC77" s="213"/>
      <c r="AD77" s="214"/>
      <c r="AE77" s="386"/>
      <c r="AF77" s="387"/>
      <c r="AG77" s="213"/>
      <c r="AH77" s="214"/>
      <c r="AI77" s="386"/>
      <c r="AJ77" s="387"/>
      <c r="AK77" s="213"/>
      <c r="AL77" s="214"/>
      <c r="AM77" s="386">
        <v>1</v>
      </c>
      <c r="AN77" s="387"/>
      <c r="AO77" s="213"/>
      <c r="AP77" s="214"/>
      <c r="AQ77" s="386">
        <v>1</v>
      </c>
      <c r="AR77" s="387"/>
      <c r="AS77" s="213"/>
      <c r="AT77" s="214"/>
      <c r="AU77" s="386">
        <v>1</v>
      </c>
      <c r="AV77" s="387"/>
      <c r="AW77" s="213"/>
      <c r="AX77" s="214"/>
      <c r="AY77" s="386">
        <v>1</v>
      </c>
      <c r="AZ77" s="387"/>
      <c r="BA77" s="213"/>
      <c r="BB77" s="356"/>
      <c r="BC77" s="484"/>
      <c r="BD77" s="485"/>
      <c r="BE77" s="327"/>
      <c r="BF77" s="214"/>
      <c r="BG77" s="386">
        <v>1</v>
      </c>
      <c r="BH77" s="387"/>
      <c r="BI77" s="213"/>
      <c r="BJ77" s="214"/>
      <c r="BK77" s="386">
        <v>1</v>
      </c>
      <c r="BL77" s="387"/>
      <c r="BM77" s="213"/>
      <c r="BN77" s="214">
        <v>2</v>
      </c>
      <c r="BO77" s="386"/>
      <c r="BP77" s="387"/>
      <c r="BQ77" s="213"/>
      <c r="BR77" s="214">
        <v>1</v>
      </c>
      <c r="BS77" s="386"/>
      <c r="BT77" s="387"/>
      <c r="BU77" s="213"/>
      <c r="BV77" s="214">
        <v>1</v>
      </c>
      <c r="BW77" s="386"/>
      <c r="BX77" s="387"/>
      <c r="BY77" s="213"/>
      <c r="BZ77" s="214"/>
      <c r="CA77" s="386"/>
      <c r="CB77" s="387"/>
      <c r="CC77" s="213"/>
      <c r="CD77" s="356"/>
      <c r="CE77" s="484"/>
      <c r="CF77" s="485"/>
      <c r="CG77" s="327"/>
      <c r="CH77" s="214">
        <v>1</v>
      </c>
      <c r="CI77" s="386"/>
      <c r="CJ77" s="387"/>
      <c r="CK77" s="213"/>
      <c r="CL77" s="214"/>
      <c r="CM77" s="386"/>
      <c r="CN77" s="387"/>
      <c r="CO77" s="213"/>
      <c r="CP77" s="214"/>
      <c r="CQ77" s="386"/>
      <c r="CR77" s="387"/>
      <c r="CS77" s="213"/>
      <c r="CT77" s="214"/>
      <c r="CU77" s="386"/>
      <c r="CV77" s="387"/>
      <c r="CW77" s="213"/>
      <c r="CX77" s="214"/>
      <c r="CY77" s="386"/>
      <c r="CZ77" s="387"/>
      <c r="DA77" s="213"/>
      <c r="DB77" s="214"/>
      <c r="DC77" s="386">
        <v>1</v>
      </c>
      <c r="DD77" s="387"/>
      <c r="DE77" s="213"/>
      <c r="DF77" s="214">
        <v>1</v>
      </c>
      <c r="DG77" s="386"/>
      <c r="DH77" s="387"/>
      <c r="DI77" s="213"/>
      <c r="DJ77" s="214">
        <v>1</v>
      </c>
      <c r="DK77" s="386"/>
      <c r="DL77" s="387"/>
      <c r="DM77" s="213"/>
      <c r="DN77" s="214">
        <v>1</v>
      </c>
      <c r="DO77" s="386"/>
      <c r="DP77" s="387"/>
      <c r="DQ77" s="213"/>
      <c r="DR77" s="214">
        <v>2</v>
      </c>
      <c r="DS77" s="386"/>
      <c r="DT77" s="387"/>
      <c r="DU77" s="213"/>
      <c r="DV77" s="214">
        <v>1</v>
      </c>
      <c r="DW77" s="386"/>
      <c r="DX77" s="387"/>
      <c r="DY77" s="213"/>
      <c r="DZ77" s="244">
        <f t="shared" si="4"/>
        <v>15</v>
      </c>
      <c r="EA77" s="277">
        <f t="shared" si="5"/>
        <v>9</v>
      </c>
      <c r="EB77" s="277">
        <f t="shared" si="6"/>
        <v>0</v>
      </c>
      <c r="EC77" s="278">
        <f t="shared" si="7"/>
        <v>0</v>
      </c>
      <c r="ED77" s="91"/>
    </row>
    <row r="78" spans="1:134" s="83" customFormat="1" ht="45.75" thickBot="1" x14ac:dyDescent="0.3">
      <c r="A78" s="478">
        <v>71</v>
      </c>
      <c r="B78" s="370" t="s">
        <v>2050</v>
      </c>
      <c r="C78" s="375" t="s">
        <v>230</v>
      </c>
      <c r="D78" s="376" t="s">
        <v>126</v>
      </c>
      <c r="E78" s="272">
        <v>0</v>
      </c>
      <c r="F78" s="388"/>
      <c r="G78" s="389"/>
      <c r="H78" s="390"/>
      <c r="I78" s="391"/>
      <c r="J78" s="388"/>
      <c r="K78" s="389"/>
      <c r="L78" s="390"/>
      <c r="M78" s="391"/>
      <c r="N78" s="388"/>
      <c r="O78" s="389"/>
      <c r="P78" s="390"/>
      <c r="Q78" s="391"/>
      <c r="R78" s="388"/>
      <c r="S78" s="389"/>
      <c r="T78" s="390"/>
      <c r="U78" s="391"/>
      <c r="V78" s="388"/>
      <c r="W78" s="389"/>
      <c r="X78" s="390"/>
      <c r="Y78" s="391"/>
      <c r="Z78" s="388"/>
      <c r="AA78" s="389"/>
      <c r="AB78" s="390"/>
      <c r="AC78" s="391"/>
      <c r="AD78" s="388"/>
      <c r="AE78" s="389"/>
      <c r="AF78" s="390"/>
      <c r="AG78" s="391"/>
      <c r="AH78" s="388"/>
      <c r="AI78" s="389"/>
      <c r="AJ78" s="390"/>
      <c r="AK78" s="391"/>
      <c r="AL78" s="388"/>
      <c r="AM78" s="389"/>
      <c r="AN78" s="390"/>
      <c r="AO78" s="391"/>
      <c r="AP78" s="388"/>
      <c r="AQ78" s="389"/>
      <c r="AR78" s="390"/>
      <c r="AS78" s="391"/>
      <c r="AT78" s="388"/>
      <c r="AU78" s="389"/>
      <c r="AV78" s="390"/>
      <c r="AW78" s="391"/>
      <c r="AX78" s="388"/>
      <c r="AY78" s="389"/>
      <c r="AZ78" s="390"/>
      <c r="BA78" s="391"/>
      <c r="BB78" s="356"/>
      <c r="BC78" s="484"/>
      <c r="BD78" s="485"/>
      <c r="BE78" s="327"/>
      <c r="BF78" s="388"/>
      <c r="BG78" s="389">
        <v>1</v>
      </c>
      <c r="BH78" s="390"/>
      <c r="BI78" s="391"/>
      <c r="BJ78" s="388"/>
      <c r="BK78" s="389"/>
      <c r="BL78" s="390"/>
      <c r="BM78" s="391"/>
      <c r="BN78" s="388"/>
      <c r="BO78" s="389"/>
      <c r="BP78" s="390"/>
      <c r="BQ78" s="391"/>
      <c r="BR78" s="388"/>
      <c r="BS78" s="389"/>
      <c r="BT78" s="390"/>
      <c r="BU78" s="391"/>
      <c r="BV78" s="388"/>
      <c r="BW78" s="389"/>
      <c r="BX78" s="390"/>
      <c r="BY78" s="391"/>
      <c r="BZ78" s="388"/>
      <c r="CA78" s="389"/>
      <c r="CB78" s="390"/>
      <c r="CC78" s="391"/>
      <c r="CD78" s="356"/>
      <c r="CE78" s="484"/>
      <c r="CF78" s="485"/>
      <c r="CG78" s="327"/>
      <c r="CH78" s="388"/>
      <c r="CI78" s="389"/>
      <c r="CJ78" s="390"/>
      <c r="CK78" s="391"/>
      <c r="CL78" s="388"/>
      <c r="CM78" s="389"/>
      <c r="CN78" s="390"/>
      <c r="CO78" s="391"/>
      <c r="CP78" s="388"/>
      <c r="CQ78" s="389"/>
      <c r="CR78" s="390"/>
      <c r="CS78" s="391"/>
      <c r="CT78" s="388"/>
      <c r="CU78" s="389"/>
      <c r="CV78" s="390"/>
      <c r="CW78" s="391"/>
      <c r="CX78" s="214"/>
      <c r="CY78" s="386"/>
      <c r="CZ78" s="387"/>
      <c r="DA78" s="213"/>
      <c r="DB78" s="214"/>
      <c r="DC78" s="386"/>
      <c r="DD78" s="387"/>
      <c r="DE78" s="213"/>
      <c r="DF78" s="214"/>
      <c r="DG78" s="386"/>
      <c r="DH78" s="387"/>
      <c r="DI78" s="213"/>
      <c r="DJ78" s="214"/>
      <c r="DK78" s="386"/>
      <c r="DL78" s="387"/>
      <c r="DM78" s="213"/>
      <c r="DN78" s="214"/>
      <c r="DO78" s="386"/>
      <c r="DP78" s="387"/>
      <c r="DQ78" s="213"/>
      <c r="DR78" s="214"/>
      <c r="DS78" s="386"/>
      <c r="DT78" s="387"/>
      <c r="DU78" s="213"/>
      <c r="DV78" s="214"/>
      <c r="DW78" s="386"/>
      <c r="DX78" s="387"/>
      <c r="DY78" s="213"/>
      <c r="DZ78" s="244">
        <f t="shared" si="3"/>
        <v>0</v>
      </c>
      <c r="EA78" s="277">
        <f t="shared" si="3"/>
        <v>1</v>
      </c>
      <c r="EB78" s="277">
        <f t="shared" si="3"/>
        <v>0</v>
      </c>
      <c r="EC78" s="278">
        <f t="shared" si="2"/>
        <v>0</v>
      </c>
      <c r="ED78" s="91"/>
    </row>
    <row r="79" spans="1:134" s="83" customFormat="1" ht="30.75" customHeight="1" thickBot="1" x14ac:dyDescent="0.3">
      <c r="A79" s="771" t="s">
        <v>2217</v>
      </c>
      <c r="B79" s="772"/>
      <c r="C79" s="772"/>
      <c r="D79" s="773"/>
      <c r="E79" s="282"/>
      <c r="F79" s="182"/>
      <c r="G79" s="182"/>
      <c r="H79" s="227"/>
      <c r="I79" s="182"/>
      <c r="J79" s="182"/>
      <c r="K79" s="182"/>
      <c r="L79" s="227"/>
      <c r="M79" s="182"/>
      <c r="N79" s="182"/>
      <c r="O79" s="182"/>
      <c r="P79" s="227"/>
      <c r="Q79" s="182"/>
      <c r="R79" s="182"/>
      <c r="S79" s="182"/>
      <c r="T79" s="227"/>
      <c r="U79" s="182"/>
      <c r="V79" s="182"/>
      <c r="W79" s="182"/>
      <c r="X79" s="227"/>
      <c r="Y79" s="182"/>
      <c r="Z79" s="324"/>
      <c r="AA79" s="324"/>
      <c r="AB79" s="324"/>
      <c r="AC79" s="324"/>
      <c r="AD79" s="324"/>
      <c r="AE79" s="324"/>
      <c r="AF79" s="324"/>
      <c r="AG79" s="324"/>
      <c r="AH79" s="324"/>
      <c r="AI79" s="324"/>
      <c r="AJ79" s="324"/>
      <c r="AK79" s="324"/>
      <c r="AL79" s="324"/>
      <c r="AM79" s="324"/>
      <c r="AN79" s="324"/>
      <c r="AO79" s="324"/>
      <c r="AP79" s="324"/>
      <c r="AQ79" s="324"/>
      <c r="AR79" s="324"/>
      <c r="AS79" s="324"/>
      <c r="AT79" s="324"/>
      <c r="AU79" s="324"/>
      <c r="AV79" s="324"/>
      <c r="AW79" s="324"/>
      <c r="AX79" s="324"/>
      <c r="AY79" s="324"/>
      <c r="AZ79" s="324"/>
      <c r="BA79" s="324"/>
      <c r="BB79" s="559"/>
      <c r="BC79" s="559"/>
      <c r="BD79" s="559"/>
      <c r="BE79" s="559"/>
      <c r="BF79" s="324"/>
      <c r="BG79" s="324"/>
      <c r="BH79" s="324"/>
      <c r="BI79" s="324"/>
      <c r="BJ79" s="324"/>
      <c r="BK79" s="324"/>
      <c r="BL79" s="324"/>
      <c r="BM79" s="324"/>
      <c r="BN79" s="324"/>
      <c r="BO79" s="324"/>
      <c r="BP79" s="324"/>
      <c r="BQ79" s="324"/>
      <c r="BR79" s="324"/>
      <c r="BS79" s="324"/>
      <c r="BT79" s="324"/>
      <c r="BU79" s="324"/>
      <c r="BV79" s="324"/>
      <c r="BW79" s="324"/>
      <c r="BX79" s="324"/>
      <c r="BY79" s="324"/>
      <c r="BZ79" s="324"/>
      <c r="CA79" s="324"/>
      <c r="CB79" s="324"/>
      <c r="CC79" s="324"/>
      <c r="CD79" s="559"/>
      <c r="CE79" s="559"/>
      <c r="CF79" s="559"/>
      <c r="CG79" s="559"/>
      <c r="CH79" s="324"/>
      <c r="CI79" s="324"/>
      <c r="CJ79" s="324"/>
      <c r="CK79" s="324"/>
      <c r="CL79" s="324"/>
      <c r="CM79" s="324"/>
      <c r="CN79" s="324"/>
      <c r="CO79" s="324"/>
      <c r="CP79" s="324"/>
      <c r="CQ79" s="324"/>
      <c r="CR79" s="324"/>
      <c r="CS79" s="324"/>
      <c r="CT79" s="324"/>
      <c r="CU79" s="324"/>
      <c r="CV79" s="324"/>
      <c r="CW79" s="324"/>
      <c r="CX79" s="324"/>
      <c r="CY79" s="324"/>
      <c r="CZ79" s="324"/>
      <c r="DA79" s="324"/>
      <c r="DB79" s="324"/>
      <c r="DC79" s="324"/>
      <c r="DD79" s="324"/>
      <c r="DE79" s="324"/>
      <c r="DF79" s="324"/>
      <c r="DG79" s="324"/>
      <c r="DH79" s="324"/>
      <c r="DI79" s="324"/>
      <c r="DJ79" s="324"/>
      <c r="DK79" s="324"/>
      <c r="DL79" s="324"/>
      <c r="DM79" s="324"/>
      <c r="DN79" s="324"/>
      <c r="DO79" s="324"/>
      <c r="DP79" s="324"/>
      <c r="DQ79" s="324"/>
      <c r="DR79" s="324"/>
      <c r="DS79" s="324"/>
      <c r="DT79" s="324"/>
      <c r="DU79" s="324"/>
      <c r="DV79" s="324"/>
      <c r="DW79" s="324"/>
      <c r="DX79" s="324"/>
      <c r="DY79" s="324"/>
      <c r="DZ79" s="281"/>
      <c r="EA79" s="282"/>
      <c r="EB79" s="282"/>
      <c r="EC79" s="205"/>
      <c r="ED79" s="91"/>
    </row>
    <row r="80" spans="1:134" s="83" customFormat="1" ht="30.75" customHeight="1" thickBot="1" x14ac:dyDescent="0.3">
      <c r="A80" s="149">
        <v>1</v>
      </c>
      <c r="B80" s="206" t="s">
        <v>2248</v>
      </c>
      <c r="C80" s="228" t="s">
        <v>2249</v>
      </c>
      <c r="D80" s="229" t="s">
        <v>2576</v>
      </c>
      <c r="E80" s="191">
        <v>30</v>
      </c>
      <c r="F80" s="214">
        <v>5</v>
      </c>
      <c r="G80" s="386">
        <v>4</v>
      </c>
      <c r="H80" s="387"/>
      <c r="I80" s="213"/>
      <c r="J80" s="214">
        <v>5</v>
      </c>
      <c r="K80" s="386">
        <v>4</v>
      </c>
      <c r="L80" s="387"/>
      <c r="M80" s="213"/>
      <c r="N80" s="214">
        <v>3</v>
      </c>
      <c r="O80" s="386">
        <v>2</v>
      </c>
      <c r="P80" s="387"/>
      <c r="Q80" s="213"/>
      <c r="R80" s="214">
        <v>3</v>
      </c>
      <c r="S80" s="386"/>
      <c r="T80" s="387"/>
      <c r="U80" s="213"/>
      <c r="V80" s="214">
        <v>3</v>
      </c>
      <c r="W80" s="386"/>
      <c r="X80" s="387"/>
      <c r="Y80" s="213"/>
      <c r="Z80" s="214">
        <v>3</v>
      </c>
      <c r="AA80" s="386"/>
      <c r="AB80" s="387"/>
      <c r="AC80" s="213"/>
      <c r="AD80" s="214">
        <v>5</v>
      </c>
      <c r="AE80" s="386">
        <v>4</v>
      </c>
      <c r="AF80" s="387">
        <v>2</v>
      </c>
      <c r="AG80" s="213"/>
      <c r="AH80" s="214">
        <v>3</v>
      </c>
      <c r="AI80" s="386">
        <v>2</v>
      </c>
      <c r="AJ80" s="387"/>
      <c r="AK80" s="213"/>
      <c r="AL80" s="214">
        <v>2</v>
      </c>
      <c r="AM80" s="386">
        <v>1</v>
      </c>
      <c r="AN80" s="387"/>
      <c r="AO80" s="213"/>
      <c r="AP80" s="214">
        <v>3</v>
      </c>
      <c r="AQ80" s="386">
        <v>2</v>
      </c>
      <c r="AR80" s="387"/>
      <c r="AS80" s="213"/>
      <c r="AT80" s="214">
        <v>3</v>
      </c>
      <c r="AU80" s="386">
        <v>2</v>
      </c>
      <c r="AV80" s="387"/>
      <c r="AW80" s="213"/>
      <c r="AX80" s="214">
        <v>4</v>
      </c>
      <c r="AY80" s="386">
        <v>1</v>
      </c>
      <c r="AZ80" s="387"/>
      <c r="BA80" s="213"/>
      <c r="BB80" s="356"/>
      <c r="BC80" s="484"/>
      <c r="BD80" s="485"/>
      <c r="BE80" s="327"/>
      <c r="BF80" s="214">
        <v>4</v>
      </c>
      <c r="BG80" s="386">
        <v>1</v>
      </c>
      <c r="BH80" s="387"/>
      <c r="BI80" s="213"/>
      <c r="BJ80" s="214">
        <v>3</v>
      </c>
      <c r="BK80" s="386">
        <v>3</v>
      </c>
      <c r="BL80" s="387"/>
      <c r="BM80" s="213"/>
      <c r="BN80" s="214">
        <v>3</v>
      </c>
      <c r="BO80" s="386">
        <v>2</v>
      </c>
      <c r="BP80" s="387"/>
      <c r="BQ80" s="213"/>
      <c r="BR80" s="214">
        <v>5</v>
      </c>
      <c r="BS80" s="386">
        <v>3</v>
      </c>
      <c r="BT80" s="387"/>
      <c r="BU80" s="213"/>
      <c r="BV80" s="214">
        <v>3</v>
      </c>
      <c r="BW80" s="386">
        <v>2</v>
      </c>
      <c r="BX80" s="387"/>
      <c r="BY80" s="213"/>
      <c r="BZ80" s="214">
        <v>3</v>
      </c>
      <c r="CA80" s="386">
        <v>2</v>
      </c>
      <c r="CB80" s="387"/>
      <c r="CC80" s="213"/>
      <c r="CD80" s="356"/>
      <c r="CE80" s="484"/>
      <c r="CF80" s="485"/>
      <c r="CG80" s="327"/>
      <c r="CH80" s="214">
        <v>3</v>
      </c>
      <c r="CI80" s="386">
        <v>2</v>
      </c>
      <c r="CJ80" s="387"/>
      <c r="CK80" s="213"/>
      <c r="CL80" s="214">
        <v>3</v>
      </c>
      <c r="CM80" s="386">
        <v>2</v>
      </c>
      <c r="CN80" s="387"/>
      <c r="CO80" s="213"/>
      <c r="CP80" s="214">
        <v>2</v>
      </c>
      <c r="CQ80" s="386">
        <v>1</v>
      </c>
      <c r="CR80" s="387"/>
      <c r="CS80" s="213"/>
      <c r="CT80" s="214">
        <v>3</v>
      </c>
      <c r="CU80" s="386"/>
      <c r="CV80" s="387"/>
      <c r="CW80" s="213"/>
      <c r="CX80" s="214">
        <v>3</v>
      </c>
      <c r="CY80" s="386">
        <v>2</v>
      </c>
      <c r="CZ80" s="387"/>
      <c r="DA80" s="213"/>
      <c r="DB80" s="214">
        <v>3</v>
      </c>
      <c r="DC80" s="386">
        <v>1</v>
      </c>
      <c r="DD80" s="387"/>
      <c r="DE80" s="213"/>
      <c r="DF80" s="214">
        <v>3</v>
      </c>
      <c r="DG80" s="386">
        <v>1</v>
      </c>
      <c r="DH80" s="387"/>
      <c r="DI80" s="213"/>
      <c r="DJ80" s="214">
        <v>3</v>
      </c>
      <c r="DK80" s="386">
        <v>1</v>
      </c>
      <c r="DL80" s="387"/>
      <c r="DM80" s="213"/>
      <c r="DN80" s="214">
        <v>3</v>
      </c>
      <c r="DO80" s="386">
        <v>1</v>
      </c>
      <c r="DP80" s="387"/>
      <c r="DQ80" s="213"/>
      <c r="DR80" s="214">
        <v>2</v>
      </c>
      <c r="DS80" s="386"/>
      <c r="DT80" s="387"/>
      <c r="DU80" s="213"/>
      <c r="DV80" s="214">
        <v>2</v>
      </c>
      <c r="DW80" s="386"/>
      <c r="DX80" s="387"/>
      <c r="DY80" s="213"/>
      <c r="DZ80" s="244">
        <f t="shared" ref="DZ80:EC130" si="8">F80+J80+N80+R80+V80+Z80+AD80+AH80+AL80+AP80+AT80+AX80+BB80+BF80+BJ80+BN80+BR80+BV80+BZ80+CD80+CH80+CL80+CP80+CT80+CX80+DB80+DF80+DJ80+DN80+DR80+DV80</f>
        <v>93</v>
      </c>
      <c r="EA80" s="277">
        <f t="shared" si="8"/>
        <v>46</v>
      </c>
      <c r="EB80" s="277">
        <f t="shared" si="8"/>
        <v>2</v>
      </c>
      <c r="EC80" s="278">
        <f t="shared" si="8"/>
        <v>0</v>
      </c>
      <c r="ED80" s="91"/>
    </row>
    <row r="81" spans="1:134" s="83" customFormat="1" ht="30.75" customHeight="1" x14ac:dyDescent="0.25">
      <c r="A81" s="212">
        <v>2</v>
      </c>
      <c r="B81" s="233" t="s">
        <v>2250</v>
      </c>
      <c r="C81" s="236" t="s">
        <v>2251</v>
      </c>
      <c r="D81" s="237" t="s">
        <v>2577</v>
      </c>
      <c r="E81" s="215">
        <v>30</v>
      </c>
      <c r="F81" s="162">
        <v>3</v>
      </c>
      <c r="G81" s="163">
        <v>2</v>
      </c>
      <c r="H81" s="164"/>
      <c r="I81" s="165"/>
      <c r="J81" s="162">
        <v>3</v>
      </c>
      <c r="K81" s="163">
        <v>2</v>
      </c>
      <c r="L81" s="164"/>
      <c r="M81" s="165"/>
      <c r="N81" s="162">
        <v>2</v>
      </c>
      <c r="O81" s="163">
        <v>1</v>
      </c>
      <c r="P81" s="164"/>
      <c r="Q81" s="165"/>
      <c r="R81" s="162">
        <v>2</v>
      </c>
      <c r="S81" s="163"/>
      <c r="T81" s="164"/>
      <c r="U81" s="165"/>
      <c r="V81" s="162">
        <v>2</v>
      </c>
      <c r="W81" s="386"/>
      <c r="X81" s="387"/>
      <c r="Y81" s="213"/>
      <c r="Z81" s="162">
        <v>2</v>
      </c>
      <c r="AA81" s="163"/>
      <c r="AB81" s="164"/>
      <c r="AC81" s="165"/>
      <c r="AD81" s="162">
        <v>3</v>
      </c>
      <c r="AE81" s="163">
        <v>2</v>
      </c>
      <c r="AF81" s="164">
        <v>2</v>
      </c>
      <c r="AG81" s="165">
        <v>1</v>
      </c>
      <c r="AH81" s="162">
        <v>3</v>
      </c>
      <c r="AI81" s="163">
        <v>2</v>
      </c>
      <c r="AJ81" s="164"/>
      <c r="AK81" s="165"/>
      <c r="AL81" s="162">
        <v>2</v>
      </c>
      <c r="AM81" s="163">
        <v>1</v>
      </c>
      <c r="AN81" s="164"/>
      <c r="AO81" s="165"/>
      <c r="AP81" s="162">
        <v>2</v>
      </c>
      <c r="AQ81" s="163">
        <v>1</v>
      </c>
      <c r="AR81" s="164"/>
      <c r="AS81" s="165"/>
      <c r="AT81" s="162">
        <v>2</v>
      </c>
      <c r="AU81" s="163">
        <v>1</v>
      </c>
      <c r="AV81" s="164"/>
      <c r="AW81" s="165"/>
      <c r="AX81" s="162">
        <v>3</v>
      </c>
      <c r="AY81" s="163">
        <v>1</v>
      </c>
      <c r="AZ81" s="164"/>
      <c r="BA81" s="165"/>
      <c r="BB81" s="356"/>
      <c r="BC81" s="484"/>
      <c r="BD81" s="485"/>
      <c r="BE81" s="327"/>
      <c r="BF81" s="162">
        <v>3</v>
      </c>
      <c r="BG81" s="163">
        <v>1</v>
      </c>
      <c r="BH81" s="164"/>
      <c r="BI81" s="165"/>
      <c r="BJ81" s="162">
        <v>3</v>
      </c>
      <c r="BK81" s="163">
        <v>2</v>
      </c>
      <c r="BL81" s="164"/>
      <c r="BM81" s="165"/>
      <c r="BN81" s="162">
        <v>4</v>
      </c>
      <c r="BO81" s="163">
        <v>1</v>
      </c>
      <c r="BP81" s="164"/>
      <c r="BQ81" s="165"/>
      <c r="BR81" s="162">
        <v>3</v>
      </c>
      <c r="BS81" s="163"/>
      <c r="BT81" s="164"/>
      <c r="BU81" s="165"/>
      <c r="BV81" s="162">
        <v>2</v>
      </c>
      <c r="BW81" s="163">
        <v>1</v>
      </c>
      <c r="BX81" s="164"/>
      <c r="BY81" s="165"/>
      <c r="BZ81" s="162">
        <v>2</v>
      </c>
      <c r="CA81" s="163">
        <v>1</v>
      </c>
      <c r="CB81" s="164"/>
      <c r="CC81" s="165"/>
      <c r="CD81" s="356"/>
      <c r="CE81" s="484"/>
      <c r="CF81" s="485"/>
      <c r="CG81" s="327"/>
      <c r="CH81" s="162">
        <v>2</v>
      </c>
      <c r="CI81" s="163"/>
      <c r="CJ81" s="164"/>
      <c r="CK81" s="165"/>
      <c r="CL81" s="162">
        <v>2</v>
      </c>
      <c r="CM81" s="163"/>
      <c r="CN81" s="164"/>
      <c r="CO81" s="165"/>
      <c r="CP81" s="162"/>
      <c r="CQ81" s="163">
        <v>1</v>
      </c>
      <c r="CR81" s="164"/>
      <c r="CS81" s="165"/>
      <c r="CT81" s="162">
        <v>1</v>
      </c>
      <c r="CU81" s="163"/>
      <c r="CV81" s="164"/>
      <c r="CW81" s="165"/>
      <c r="CX81" s="162">
        <v>1</v>
      </c>
      <c r="CY81" s="163"/>
      <c r="CZ81" s="164"/>
      <c r="DA81" s="165"/>
      <c r="DB81" s="162"/>
      <c r="DC81" s="163">
        <v>1</v>
      </c>
      <c r="DD81" s="164"/>
      <c r="DE81" s="165"/>
      <c r="DF81" s="162"/>
      <c r="DG81" s="163">
        <v>1</v>
      </c>
      <c r="DH81" s="164"/>
      <c r="DI81" s="165"/>
      <c r="DJ81" s="162"/>
      <c r="DK81" s="163">
        <v>1</v>
      </c>
      <c r="DL81" s="164"/>
      <c r="DM81" s="165"/>
      <c r="DN81" s="162"/>
      <c r="DO81" s="163">
        <v>1</v>
      </c>
      <c r="DP81" s="164"/>
      <c r="DQ81" s="165"/>
      <c r="DR81" s="162">
        <v>2</v>
      </c>
      <c r="DS81" s="163"/>
      <c r="DT81" s="164"/>
      <c r="DU81" s="165"/>
      <c r="DV81" s="162">
        <v>2</v>
      </c>
      <c r="DW81" s="163"/>
      <c r="DX81" s="164"/>
      <c r="DY81" s="165"/>
      <c r="DZ81" s="244">
        <f t="shared" si="8"/>
        <v>56</v>
      </c>
      <c r="EA81" s="277">
        <f t="shared" si="8"/>
        <v>24</v>
      </c>
      <c r="EB81" s="277">
        <f t="shared" si="8"/>
        <v>2</v>
      </c>
      <c r="EC81" s="278">
        <f t="shared" si="8"/>
        <v>1</v>
      </c>
      <c r="ED81" s="91"/>
    </row>
    <row r="82" spans="1:134" s="83" customFormat="1" ht="30.75" customHeight="1" x14ac:dyDescent="0.25">
      <c r="A82" s="212">
        <v>3</v>
      </c>
      <c r="B82" s="233" t="s">
        <v>2252</v>
      </c>
      <c r="C82" s="236" t="s">
        <v>2253</v>
      </c>
      <c r="D82" s="237" t="s">
        <v>2654</v>
      </c>
      <c r="E82" s="215">
        <v>50</v>
      </c>
      <c r="F82" s="214">
        <v>3</v>
      </c>
      <c r="G82" s="386">
        <v>2</v>
      </c>
      <c r="H82" s="387"/>
      <c r="I82" s="213"/>
      <c r="J82" s="214">
        <v>3</v>
      </c>
      <c r="K82" s="386">
        <v>2</v>
      </c>
      <c r="L82" s="387"/>
      <c r="M82" s="213"/>
      <c r="N82" s="214">
        <v>2</v>
      </c>
      <c r="O82" s="386">
        <v>1</v>
      </c>
      <c r="P82" s="387"/>
      <c r="Q82" s="213"/>
      <c r="R82" s="214">
        <v>2</v>
      </c>
      <c r="S82" s="386"/>
      <c r="T82" s="387"/>
      <c r="U82" s="213"/>
      <c r="V82" s="214">
        <v>2</v>
      </c>
      <c r="W82" s="386"/>
      <c r="X82" s="387"/>
      <c r="Y82" s="213"/>
      <c r="Z82" s="214">
        <v>2</v>
      </c>
      <c r="AA82" s="386"/>
      <c r="AB82" s="387"/>
      <c r="AC82" s="213"/>
      <c r="AD82" s="214">
        <v>3</v>
      </c>
      <c r="AE82" s="386">
        <v>2</v>
      </c>
      <c r="AF82" s="387">
        <v>2</v>
      </c>
      <c r="AG82" s="213">
        <v>1</v>
      </c>
      <c r="AH82" s="214">
        <v>3</v>
      </c>
      <c r="AI82" s="386">
        <v>2</v>
      </c>
      <c r="AJ82" s="387"/>
      <c r="AK82" s="213"/>
      <c r="AL82" s="214">
        <v>2</v>
      </c>
      <c r="AM82" s="386">
        <v>1</v>
      </c>
      <c r="AN82" s="387"/>
      <c r="AO82" s="213"/>
      <c r="AP82" s="214">
        <v>2</v>
      </c>
      <c r="AQ82" s="386">
        <v>1</v>
      </c>
      <c r="AR82" s="387"/>
      <c r="AS82" s="213"/>
      <c r="AT82" s="214">
        <v>2</v>
      </c>
      <c r="AU82" s="386">
        <v>1</v>
      </c>
      <c r="AV82" s="387"/>
      <c r="AW82" s="213"/>
      <c r="AX82" s="214">
        <v>2</v>
      </c>
      <c r="AY82" s="386">
        <v>1</v>
      </c>
      <c r="AZ82" s="387"/>
      <c r="BA82" s="213"/>
      <c r="BB82" s="356"/>
      <c r="BC82" s="484"/>
      <c r="BD82" s="485"/>
      <c r="BE82" s="327"/>
      <c r="BF82" s="214">
        <v>2</v>
      </c>
      <c r="BG82" s="386">
        <v>1</v>
      </c>
      <c r="BH82" s="387"/>
      <c r="BI82" s="213"/>
      <c r="BJ82" s="214">
        <v>2</v>
      </c>
      <c r="BK82" s="386">
        <v>2</v>
      </c>
      <c r="BL82" s="387"/>
      <c r="BM82" s="213"/>
      <c r="BN82" s="214">
        <v>3</v>
      </c>
      <c r="BO82" s="386">
        <v>2</v>
      </c>
      <c r="BP82" s="387"/>
      <c r="BQ82" s="213"/>
      <c r="BR82" s="214">
        <v>2</v>
      </c>
      <c r="BS82" s="386">
        <v>2</v>
      </c>
      <c r="BT82" s="387"/>
      <c r="BU82" s="213"/>
      <c r="BV82" s="214">
        <v>2</v>
      </c>
      <c r="BW82" s="386">
        <v>2</v>
      </c>
      <c r="BX82" s="387"/>
      <c r="BY82" s="213"/>
      <c r="BZ82" s="214">
        <v>2</v>
      </c>
      <c r="CA82" s="386">
        <v>1</v>
      </c>
      <c r="CB82" s="387"/>
      <c r="CC82" s="213"/>
      <c r="CD82" s="356"/>
      <c r="CE82" s="484"/>
      <c r="CF82" s="485"/>
      <c r="CG82" s="327"/>
      <c r="CH82" s="214">
        <v>2</v>
      </c>
      <c r="CI82" s="386"/>
      <c r="CJ82" s="387"/>
      <c r="CK82" s="213"/>
      <c r="CL82" s="214">
        <v>2</v>
      </c>
      <c r="CM82" s="386"/>
      <c r="CN82" s="387"/>
      <c r="CO82" s="213"/>
      <c r="CP82" s="214"/>
      <c r="CQ82" s="386">
        <v>1</v>
      </c>
      <c r="CR82" s="387"/>
      <c r="CS82" s="213"/>
      <c r="CT82" s="214">
        <v>1</v>
      </c>
      <c r="CU82" s="386"/>
      <c r="CV82" s="387"/>
      <c r="CW82" s="213"/>
      <c r="CX82" s="214">
        <v>1</v>
      </c>
      <c r="CY82" s="386"/>
      <c r="CZ82" s="387"/>
      <c r="DA82" s="213"/>
      <c r="DB82" s="214"/>
      <c r="DC82" s="386">
        <v>1</v>
      </c>
      <c r="DD82" s="387"/>
      <c r="DE82" s="213"/>
      <c r="DF82" s="214"/>
      <c r="DG82" s="386">
        <v>1</v>
      </c>
      <c r="DH82" s="387"/>
      <c r="DI82" s="213"/>
      <c r="DJ82" s="214"/>
      <c r="DK82" s="386">
        <v>1</v>
      </c>
      <c r="DL82" s="387"/>
      <c r="DM82" s="213"/>
      <c r="DN82" s="214"/>
      <c r="DO82" s="386">
        <v>1</v>
      </c>
      <c r="DP82" s="387"/>
      <c r="DQ82" s="213"/>
      <c r="DR82" s="214">
        <v>2</v>
      </c>
      <c r="DS82" s="386"/>
      <c r="DT82" s="387"/>
      <c r="DU82" s="213"/>
      <c r="DV82" s="214">
        <v>2</v>
      </c>
      <c r="DW82" s="386"/>
      <c r="DX82" s="387"/>
      <c r="DY82" s="213"/>
      <c r="DZ82" s="244">
        <f t="shared" si="8"/>
        <v>51</v>
      </c>
      <c r="EA82" s="277">
        <f t="shared" si="8"/>
        <v>28</v>
      </c>
      <c r="EB82" s="277">
        <f t="shared" si="8"/>
        <v>2</v>
      </c>
      <c r="EC82" s="278">
        <f t="shared" si="8"/>
        <v>1</v>
      </c>
      <c r="ED82" s="91"/>
    </row>
    <row r="83" spans="1:134" s="83" customFormat="1" ht="42.75" customHeight="1" x14ac:dyDescent="0.25">
      <c r="A83" s="212">
        <v>4</v>
      </c>
      <c r="B83" s="233" t="s">
        <v>964</v>
      </c>
      <c r="C83" s="236" t="s">
        <v>257</v>
      </c>
      <c r="D83" s="237" t="s">
        <v>2653</v>
      </c>
      <c r="E83" s="215">
        <v>1</v>
      </c>
      <c r="F83" s="214">
        <v>1</v>
      </c>
      <c r="G83" s="386"/>
      <c r="H83" s="387"/>
      <c r="I83" s="213"/>
      <c r="J83" s="214">
        <v>1</v>
      </c>
      <c r="K83" s="386"/>
      <c r="L83" s="387"/>
      <c r="M83" s="213"/>
      <c r="N83" s="214">
        <v>1</v>
      </c>
      <c r="O83" s="386"/>
      <c r="P83" s="387"/>
      <c r="Q83" s="213"/>
      <c r="R83" s="214">
        <v>1</v>
      </c>
      <c r="S83" s="386"/>
      <c r="T83" s="387"/>
      <c r="U83" s="213"/>
      <c r="V83" s="214">
        <v>1</v>
      </c>
      <c r="W83" s="386"/>
      <c r="X83" s="387"/>
      <c r="Y83" s="213"/>
      <c r="Z83" s="214">
        <v>1</v>
      </c>
      <c r="AA83" s="386"/>
      <c r="AB83" s="387"/>
      <c r="AC83" s="213"/>
      <c r="AD83" s="214">
        <v>1</v>
      </c>
      <c r="AE83" s="386">
        <v>1</v>
      </c>
      <c r="AF83" s="387"/>
      <c r="AG83" s="213"/>
      <c r="AH83" s="214">
        <v>1</v>
      </c>
      <c r="AI83" s="386">
        <v>1</v>
      </c>
      <c r="AJ83" s="387"/>
      <c r="AK83" s="213"/>
      <c r="AL83" s="214">
        <v>1</v>
      </c>
      <c r="AM83" s="386"/>
      <c r="AN83" s="387"/>
      <c r="AO83" s="213"/>
      <c r="AP83" s="214"/>
      <c r="AQ83" s="386">
        <v>1</v>
      </c>
      <c r="AR83" s="387"/>
      <c r="AS83" s="213"/>
      <c r="AT83" s="214"/>
      <c r="AU83" s="386">
        <v>1</v>
      </c>
      <c r="AV83" s="387"/>
      <c r="AW83" s="213"/>
      <c r="AX83" s="214"/>
      <c r="AY83" s="386"/>
      <c r="AZ83" s="387"/>
      <c r="BA83" s="213"/>
      <c r="BB83" s="356"/>
      <c r="BC83" s="484"/>
      <c r="BD83" s="485"/>
      <c r="BE83" s="327"/>
      <c r="BF83" s="214">
        <v>1</v>
      </c>
      <c r="BG83" s="386"/>
      <c r="BH83" s="387"/>
      <c r="BI83" s="213"/>
      <c r="BJ83" s="214">
        <v>1</v>
      </c>
      <c r="BK83" s="386"/>
      <c r="BL83" s="387"/>
      <c r="BM83" s="213"/>
      <c r="BN83" s="214"/>
      <c r="BO83" s="386"/>
      <c r="BP83" s="387"/>
      <c r="BQ83" s="213"/>
      <c r="BR83" s="214">
        <v>1</v>
      </c>
      <c r="BS83" s="386"/>
      <c r="BT83" s="387"/>
      <c r="BU83" s="213"/>
      <c r="BV83" s="214"/>
      <c r="BW83" s="386"/>
      <c r="BX83" s="387"/>
      <c r="BY83" s="213"/>
      <c r="BZ83" s="214"/>
      <c r="CA83" s="386">
        <v>1</v>
      </c>
      <c r="CB83" s="387"/>
      <c r="CC83" s="213"/>
      <c r="CD83" s="356"/>
      <c r="CE83" s="484"/>
      <c r="CF83" s="485"/>
      <c r="CG83" s="327"/>
      <c r="CH83" s="214"/>
      <c r="CI83" s="386">
        <v>1</v>
      </c>
      <c r="CJ83" s="387"/>
      <c r="CK83" s="213"/>
      <c r="CL83" s="214"/>
      <c r="CM83" s="386"/>
      <c r="CN83" s="387"/>
      <c r="CO83" s="213"/>
      <c r="CP83" s="214">
        <v>1</v>
      </c>
      <c r="CQ83" s="386"/>
      <c r="CR83" s="387"/>
      <c r="CS83" s="213"/>
      <c r="CT83" s="214"/>
      <c r="CU83" s="386"/>
      <c r="CV83" s="387"/>
      <c r="CW83" s="213"/>
      <c r="CX83" s="214"/>
      <c r="CY83" s="386"/>
      <c r="CZ83" s="387"/>
      <c r="DA83" s="213"/>
      <c r="DB83" s="214">
        <v>1</v>
      </c>
      <c r="DC83" s="386"/>
      <c r="DD83" s="387"/>
      <c r="DE83" s="213"/>
      <c r="DF83" s="214">
        <v>1</v>
      </c>
      <c r="DG83" s="386"/>
      <c r="DH83" s="387"/>
      <c r="DI83" s="213"/>
      <c r="DJ83" s="214">
        <v>1</v>
      </c>
      <c r="DK83" s="386"/>
      <c r="DL83" s="387"/>
      <c r="DM83" s="213"/>
      <c r="DN83" s="214">
        <v>1</v>
      </c>
      <c r="DO83" s="386"/>
      <c r="DP83" s="387"/>
      <c r="DQ83" s="213"/>
      <c r="DR83" s="214"/>
      <c r="DS83" s="386"/>
      <c r="DT83" s="387"/>
      <c r="DU83" s="213"/>
      <c r="DV83" s="214"/>
      <c r="DW83" s="386"/>
      <c r="DX83" s="387"/>
      <c r="DY83" s="213"/>
      <c r="DZ83" s="244">
        <f t="shared" si="8"/>
        <v>17</v>
      </c>
      <c r="EA83" s="277">
        <f t="shared" si="8"/>
        <v>6</v>
      </c>
      <c r="EB83" s="277">
        <f t="shared" si="8"/>
        <v>0</v>
      </c>
      <c r="EC83" s="278">
        <f t="shared" si="8"/>
        <v>0</v>
      </c>
      <c r="ED83" s="91"/>
    </row>
    <row r="84" spans="1:134" s="83" customFormat="1" ht="30.75" customHeight="1" x14ac:dyDescent="0.25">
      <c r="A84" s="212">
        <v>5</v>
      </c>
      <c r="B84" s="233" t="s">
        <v>2254</v>
      </c>
      <c r="C84" s="236" t="s">
        <v>2255</v>
      </c>
      <c r="D84" s="237" t="s">
        <v>2652</v>
      </c>
      <c r="E84" s="215">
        <v>0</v>
      </c>
      <c r="F84" s="214"/>
      <c r="G84" s="386">
        <v>1</v>
      </c>
      <c r="H84" s="387"/>
      <c r="I84" s="213"/>
      <c r="J84" s="214"/>
      <c r="K84" s="386">
        <v>1</v>
      </c>
      <c r="L84" s="387"/>
      <c r="M84" s="213"/>
      <c r="N84" s="214"/>
      <c r="O84" s="386">
        <v>1</v>
      </c>
      <c r="P84" s="387"/>
      <c r="Q84" s="213"/>
      <c r="R84" s="214"/>
      <c r="S84" s="386">
        <v>1</v>
      </c>
      <c r="T84" s="387"/>
      <c r="U84" s="213"/>
      <c r="V84" s="214"/>
      <c r="W84" s="386"/>
      <c r="X84" s="387"/>
      <c r="Y84" s="213"/>
      <c r="Z84" s="214"/>
      <c r="AA84" s="386">
        <v>1</v>
      </c>
      <c r="AB84" s="387"/>
      <c r="AC84" s="213"/>
      <c r="AD84" s="214">
        <v>1</v>
      </c>
      <c r="AE84" s="386">
        <v>1</v>
      </c>
      <c r="AF84" s="387"/>
      <c r="AG84" s="213"/>
      <c r="AH84" s="214">
        <v>1</v>
      </c>
      <c r="AI84" s="386">
        <v>1</v>
      </c>
      <c r="AJ84" s="387"/>
      <c r="AK84" s="213"/>
      <c r="AL84" s="214"/>
      <c r="AM84" s="386"/>
      <c r="AN84" s="387"/>
      <c r="AO84" s="213"/>
      <c r="AP84" s="214"/>
      <c r="AQ84" s="386"/>
      <c r="AR84" s="387"/>
      <c r="AS84" s="213"/>
      <c r="AT84" s="214">
        <v>1</v>
      </c>
      <c r="AU84" s="386"/>
      <c r="AV84" s="387"/>
      <c r="AW84" s="213"/>
      <c r="AX84" s="214"/>
      <c r="AY84" s="386"/>
      <c r="AZ84" s="387"/>
      <c r="BA84" s="213"/>
      <c r="BB84" s="356"/>
      <c r="BC84" s="484"/>
      <c r="BD84" s="485"/>
      <c r="BE84" s="327"/>
      <c r="BF84" s="214">
        <v>1</v>
      </c>
      <c r="BG84" s="386"/>
      <c r="BH84" s="387"/>
      <c r="BI84" s="213"/>
      <c r="BJ84" s="214"/>
      <c r="BK84" s="386"/>
      <c r="BL84" s="387"/>
      <c r="BM84" s="213"/>
      <c r="BN84" s="214"/>
      <c r="BO84" s="386">
        <v>1</v>
      </c>
      <c r="BP84" s="387"/>
      <c r="BQ84" s="213"/>
      <c r="BR84" s="214"/>
      <c r="BS84" s="386"/>
      <c r="BT84" s="387"/>
      <c r="BU84" s="213"/>
      <c r="BV84" s="214">
        <v>1</v>
      </c>
      <c r="BW84" s="386"/>
      <c r="BX84" s="387"/>
      <c r="BY84" s="213"/>
      <c r="BZ84" s="214"/>
      <c r="CA84" s="386"/>
      <c r="CB84" s="387"/>
      <c r="CC84" s="213"/>
      <c r="CD84" s="356"/>
      <c r="CE84" s="484"/>
      <c r="CF84" s="485"/>
      <c r="CG84" s="327"/>
      <c r="CH84" s="214"/>
      <c r="CI84" s="386"/>
      <c r="CJ84" s="387"/>
      <c r="CK84" s="213"/>
      <c r="CL84" s="214"/>
      <c r="CM84" s="386"/>
      <c r="CN84" s="387"/>
      <c r="CO84" s="213"/>
      <c r="CP84" s="214">
        <v>1</v>
      </c>
      <c r="CQ84" s="386"/>
      <c r="CR84" s="387"/>
      <c r="CS84" s="213"/>
      <c r="CT84" s="214"/>
      <c r="CU84" s="386"/>
      <c r="CV84" s="387"/>
      <c r="CW84" s="213"/>
      <c r="CX84" s="214">
        <v>1</v>
      </c>
      <c r="CY84" s="386"/>
      <c r="CZ84" s="387"/>
      <c r="DA84" s="213"/>
      <c r="DB84" s="214"/>
      <c r="DC84" s="386"/>
      <c r="DD84" s="387"/>
      <c r="DE84" s="213"/>
      <c r="DF84" s="214"/>
      <c r="DG84" s="386"/>
      <c r="DH84" s="387"/>
      <c r="DI84" s="213"/>
      <c r="DJ84" s="214"/>
      <c r="DK84" s="386"/>
      <c r="DL84" s="387"/>
      <c r="DM84" s="213"/>
      <c r="DN84" s="214"/>
      <c r="DO84" s="386"/>
      <c r="DP84" s="387"/>
      <c r="DQ84" s="213"/>
      <c r="DR84" s="214">
        <v>1</v>
      </c>
      <c r="DS84" s="386"/>
      <c r="DT84" s="387"/>
      <c r="DU84" s="213"/>
      <c r="DV84" s="214">
        <v>1</v>
      </c>
      <c r="DW84" s="386"/>
      <c r="DX84" s="387"/>
      <c r="DY84" s="213"/>
      <c r="DZ84" s="244">
        <f t="shared" si="8"/>
        <v>9</v>
      </c>
      <c r="EA84" s="277">
        <f t="shared" si="8"/>
        <v>8</v>
      </c>
      <c r="EB84" s="277">
        <f t="shared" si="8"/>
        <v>0</v>
      </c>
      <c r="EC84" s="278">
        <f t="shared" si="8"/>
        <v>0</v>
      </c>
      <c r="ED84" s="91"/>
    </row>
    <row r="85" spans="1:134" s="83" customFormat="1" ht="30.75" customHeight="1" x14ac:dyDescent="0.25">
      <c r="A85" s="212">
        <v>6</v>
      </c>
      <c r="B85" s="233" t="s">
        <v>2256</v>
      </c>
      <c r="C85" s="236" t="s">
        <v>2257</v>
      </c>
      <c r="D85" s="237" t="s">
        <v>2651</v>
      </c>
      <c r="E85" s="215">
        <v>6</v>
      </c>
      <c r="F85" s="214">
        <v>1</v>
      </c>
      <c r="G85" s="386">
        <v>1</v>
      </c>
      <c r="H85" s="387"/>
      <c r="I85" s="213"/>
      <c r="J85" s="214">
        <v>1</v>
      </c>
      <c r="K85" s="386">
        <v>1</v>
      </c>
      <c r="L85" s="387"/>
      <c r="M85" s="213"/>
      <c r="N85" s="214"/>
      <c r="O85" s="386">
        <v>1</v>
      </c>
      <c r="P85" s="387"/>
      <c r="Q85" s="213"/>
      <c r="R85" s="214"/>
      <c r="S85" s="386">
        <v>1</v>
      </c>
      <c r="T85" s="387"/>
      <c r="U85" s="213"/>
      <c r="V85" s="214"/>
      <c r="W85" s="386"/>
      <c r="X85" s="387"/>
      <c r="Y85" s="213"/>
      <c r="Z85" s="214">
        <v>1</v>
      </c>
      <c r="AA85" s="386"/>
      <c r="AB85" s="387"/>
      <c r="AC85" s="213"/>
      <c r="AD85" s="214">
        <v>1</v>
      </c>
      <c r="AE85" s="386">
        <v>1</v>
      </c>
      <c r="AF85" s="387"/>
      <c r="AG85" s="213"/>
      <c r="AH85" s="214">
        <v>1</v>
      </c>
      <c r="AI85" s="386"/>
      <c r="AJ85" s="387"/>
      <c r="AK85" s="213"/>
      <c r="AL85" s="214">
        <v>1</v>
      </c>
      <c r="AM85" s="386"/>
      <c r="AN85" s="387"/>
      <c r="AO85" s="213"/>
      <c r="AP85" s="214"/>
      <c r="AQ85" s="386"/>
      <c r="AR85" s="387"/>
      <c r="AS85" s="213"/>
      <c r="AT85" s="214"/>
      <c r="AU85" s="386">
        <v>1</v>
      </c>
      <c r="AV85" s="387"/>
      <c r="AW85" s="213"/>
      <c r="AX85" s="214">
        <v>1</v>
      </c>
      <c r="AY85" s="386"/>
      <c r="AZ85" s="387"/>
      <c r="BA85" s="213"/>
      <c r="BB85" s="356"/>
      <c r="BC85" s="484"/>
      <c r="BD85" s="485"/>
      <c r="BE85" s="327"/>
      <c r="BF85" s="214">
        <v>1</v>
      </c>
      <c r="BG85" s="386"/>
      <c r="BH85" s="387"/>
      <c r="BI85" s="213"/>
      <c r="BJ85" s="214">
        <v>1</v>
      </c>
      <c r="BK85" s="386"/>
      <c r="BL85" s="387"/>
      <c r="BM85" s="213"/>
      <c r="BN85" s="214"/>
      <c r="BO85" s="386"/>
      <c r="BP85" s="387"/>
      <c r="BQ85" s="213"/>
      <c r="BR85" s="214">
        <v>1</v>
      </c>
      <c r="BS85" s="386"/>
      <c r="BT85" s="387"/>
      <c r="BU85" s="213"/>
      <c r="BV85" s="214"/>
      <c r="BW85" s="386"/>
      <c r="BX85" s="387"/>
      <c r="BY85" s="213"/>
      <c r="BZ85" s="214">
        <v>1</v>
      </c>
      <c r="CA85" s="386"/>
      <c r="CB85" s="387"/>
      <c r="CC85" s="213"/>
      <c r="CD85" s="356"/>
      <c r="CE85" s="484"/>
      <c r="CF85" s="485"/>
      <c r="CG85" s="327"/>
      <c r="CH85" s="214">
        <v>1</v>
      </c>
      <c r="CI85" s="386"/>
      <c r="CJ85" s="387"/>
      <c r="CK85" s="213"/>
      <c r="CL85" s="214">
        <v>1</v>
      </c>
      <c r="CM85" s="386"/>
      <c r="CN85" s="387"/>
      <c r="CO85" s="213"/>
      <c r="CP85" s="214"/>
      <c r="CQ85" s="386"/>
      <c r="CR85" s="387"/>
      <c r="CS85" s="213"/>
      <c r="CT85" s="214">
        <v>1</v>
      </c>
      <c r="CU85" s="386"/>
      <c r="CV85" s="387"/>
      <c r="CW85" s="213"/>
      <c r="CX85" s="214"/>
      <c r="CY85" s="386"/>
      <c r="CZ85" s="387"/>
      <c r="DA85" s="213"/>
      <c r="DB85" s="214"/>
      <c r="DC85" s="386">
        <v>1</v>
      </c>
      <c r="DD85" s="387"/>
      <c r="DE85" s="213"/>
      <c r="DF85" s="214"/>
      <c r="DG85" s="386">
        <v>1</v>
      </c>
      <c r="DH85" s="387"/>
      <c r="DI85" s="213"/>
      <c r="DJ85" s="214"/>
      <c r="DK85" s="386">
        <v>1</v>
      </c>
      <c r="DL85" s="387"/>
      <c r="DM85" s="213"/>
      <c r="DN85" s="214"/>
      <c r="DO85" s="386">
        <v>1</v>
      </c>
      <c r="DP85" s="387"/>
      <c r="DQ85" s="213"/>
      <c r="DR85" s="214"/>
      <c r="DS85" s="386"/>
      <c r="DT85" s="387"/>
      <c r="DU85" s="213"/>
      <c r="DV85" s="214"/>
      <c r="DW85" s="386"/>
      <c r="DX85" s="387"/>
      <c r="DY85" s="213"/>
      <c r="DZ85" s="244">
        <f t="shared" si="8"/>
        <v>14</v>
      </c>
      <c r="EA85" s="277">
        <f t="shared" si="8"/>
        <v>10</v>
      </c>
      <c r="EB85" s="277">
        <f t="shared" si="8"/>
        <v>0</v>
      </c>
      <c r="EC85" s="278">
        <f t="shared" si="8"/>
        <v>0</v>
      </c>
      <c r="ED85" s="91"/>
    </row>
    <row r="86" spans="1:134" s="83" customFormat="1" ht="30.75" customHeight="1" x14ac:dyDescent="0.25">
      <c r="A86" s="212">
        <v>7</v>
      </c>
      <c r="B86" s="233" t="s">
        <v>2258</v>
      </c>
      <c r="C86" s="236" t="s">
        <v>2259</v>
      </c>
      <c r="D86" s="237" t="s">
        <v>2650</v>
      </c>
      <c r="E86" s="215">
        <v>6</v>
      </c>
      <c r="F86" s="214">
        <v>1</v>
      </c>
      <c r="G86" s="386">
        <v>1</v>
      </c>
      <c r="H86" s="387"/>
      <c r="I86" s="213"/>
      <c r="J86" s="214">
        <v>1</v>
      </c>
      <c r="K86" s="386">
        <v>1</v>
      </c>
      <c r="L86" s="387"/>
      <c r="M86" s="213"/>
      <c r="N86" s="214"/>
      <c r="O86" s="386">
        <v>1</v>
      </c>
      <c r="P86" s="387"/>
      <c r="Q86" s="213"/>
      <c r="R86" s="214"/>
      <c r="S86" s="386">
        <v>1</v>
      </c>
      <c r="T86" s="387"/>
      <c r="U86" s="213"/>
      <c r="V86" s="214"/>
      <c r="W86" s="386"/>
      <c r="X86" s="387"/>
      <c r="Y86" s="213"/>
      <c r="Z86" s="214">
        <v>1</v>
      </c>
      <c r="AA86" s="386"/>
      <c r="AB86" s="387"/>
      <c r="AC86" s="213"/>
      <c r="AD86" s="214">
        <v>1</v>
      </c>
      <c r="AE86" s="386">
        <v>1</v>
      </c>
      <c r="AF86" s="387"/>
      <c r="AG86" s="213"/>
      <c r="AH86" s="214">
        <v>1</v>
      </c>
      <c r="AI86" s="386">
        <v>1</v>
      </c>
      <c r="AJ86" s="387"/>
      <c r="AK86" s="213"/>
      <c r="AL86" s="214"/>
      <c r="AM86" s="386"/>
      <c r="AN86" s="387"/>
      <c r="AO86" s="213"/>
      <c r="AP86" s="214"/>
      <c r="AQ86" s="386">
        <v>1</v>
      </c>
      <c r="AR86" s="387"/>
      <c r="AS86" s="213"/>
      <c r="AT86" s="214">
        <v>1</v>
      </c>
      <c r="AU86" s="386"/>
      <c r="AV86" s="387"/>
      <c r="AW86" s="213"/>
      <c r="AX86" s="214"/>
      <c r="AY86" s="386"/>
      <c r="AZ86" s="387"/>
      <c r="BA86" s="213"/>
      <c r="BB86" s="356"/>
      <c r="BC86" s="484"/>
      <c r="BD86" s="485"/>
      <c r="BE86" s="327"/>
      <c r="BF86" s="214"/>
      <c r="BG86" s="386">
        <v>1</v>
      </c>
      <c r="BH86" s="387"/>
      <c r="BI86" s="213"/>
      <c r="BJ86" s="214"/>
      <c r="BK86" s="386">
        <v>1</v>
      </c>
      <c r="BL86" s="387"/>
      <c r="BM86" s="213"/>
      <c r="BN86" s="214"/>
      <c r="BO86" s="386"/>
      <c r="BP86" s="387"/>
      <c r="BQ86" s="213"/>
      <c r="BR86" s="214"/>
      <c r="BS86" s="386">
        <v>1</v>
      </c>
      <c r="BT86" s="387"/>
      <c r="BU86" s="213"/>
      <c r="BV86" s="214"/>
      <c r="BW86" s="386"/>
      <c r="BX86" s="387"/>
      <c r="BY86" s="213"/>
      <c r="BZ86" s="214"/>
      <c r="CA86" s="386">
        <v>1</v>
      </c>
      <c r="CB86" s="387"/>
      <c r="CC86" s="213"/>
      <c r="CD86" s="356"/>
      <c r="CE86" s="484"/>
      <c r="CF86" s="485"/>
      <c r="CG86" s="327"/>
      <c r="CH86" s="214"/>
      <c r="CI86" s="386">
        <v>1</v>
      </c>
      <c r="CJ86" s="387"/>
      <c r="CK86" s="213"/>
      <c r="CL86" s="214">
        <v>1</v>
      </c>
      <c r="CM86" s="386"/>
      <c r="CN86" s="387"/>
      <c r="CO86" s="213"/>
      <c r="CP86" s="214"/>
      <c r="CQ86" s="386"/>
      <c r="CR86" s="387"/>
      <c r="CS86" s="213"/>
      <c r="CT86" s="214"/>
      <c r="CU86" s="386">
        <v>1</v>
      </c>
      <c r="CV86" s="387"/>
      <c r="CW86" s="213"/>
      <c r="CX86" s="214"/>
      <c r="CY86" s="386"/>
      <c r="CZ86" s="387"/>
      <c r="DA86" s="213"/>
      <c r="DB86" s="214">
        <v>1</v>
      </c>
      <c r="DC86" s="386"/>
      <c r="DD86" s="387"/>
      <c r="DE86" s="213"/>
      <c r="DF86" s="214">
        <v>1</v>
      </c>
      <c r="DG86" s="386"/>
      <c r="DH86" s="387"/>
      <c r="DI86" s="213"/>
      <c r="DJ86" s="214">
        <v>1</v>
      </c>
      <c r="DK86" s="386"/>
      <c r="DL86" s="387"/>
      <c r="DM86" s="213"/>
      <c r="DN86" s="214">
        <v>1</v>
      </c>
      <c r="DO86" s="386"/>
      <c r="DP86" s="387"/>
      <c r="DQ86" s="213"/>
      <c r="DR86" s="214"/>
      <c r="DS86" s="386"/>
      <c r="DT86" s="387"/>
      <c r="DU86" s="213"/>
      <c r="DV86" s="214"/>
      <c r="DW86" s="386"/>
      <c r="DX86" s="387"/>
      <c r="DY86" s="213"/>
      <c r="DZ86" s="244">
        <f t="shared" si="8"/>
        <v>11</v>
      </c>
      <c r="EA86" s="277">
        <f t="shared" si="8"/>
        <v>13</v>
      </c>
      <c r="EB86" s="277">
        <f t="shared" si="8"/>
        <v>0</v>
      </c>
      <c r="EC86" s="278">
        <f t="shared" si="8"/>
        <v>0</v>
      </c>
      <c r="ED86" s="91"/>
    </row>
    <row r="87" spans="1:134" s="83" customFormat="1" ht="30.75" customHeight="1" x14ac:dyDescent="0.25">
      <c r="A87" s="212">
        <v>8</v>
      </c>
      <c r="B87" s="233" t="s">
        <v>2260</v>
      </c>
      <c r="C87" s="236" t="s">
        <v>2261</v>
      </c>
      <c r="D87" s="237" t="s">
        <v>2648</v>
      </c>
      <c r="E87" s="215">
        <v>6</v>
      </c>
      <c r="F87" s="214">
        <v>1</v>
      </c>
      <c r="G87" s="386">
        <v>1</v>
      </c>
      <c r="H87" s="387"/>
      <c r="I87" s="213"/>
      <c r="J87" s="214">
        <v>1</v>
      </c>
      <c r="K87" s="386">
        <v>1</v>
      </c>
      <c r="L87" s="387"/>
      <c r="M87" s="213"/>
      <c r="N87" s="214"/>
      <c r="O87" s="386">
        <v>1</v>
      </c>
      <c r="P87" s="387"/>
      <c r="Q87" s="213"/>
      <c r="R87" s="214"/>
      <c r="S87" s="386">
        <v>1</v>
      </c>
      <c r="T87" s="387"/>
      <c r="U87" s="213"/>
      <c r="V87" s="214"/>
      <c r="W87" s="386"/>
      <c r="X87" s="387"/>
      <c r="Y87" s="213"/>
      <c r="Z87" s="214">
        <v>1</v>
      </c>
      <c r="AA87" s="386"/>
      <c r="AB87" s="387"/>
      <c r="AC87" s="213"/>
      <c r="AD87" s="214">
        <v>1</v>
      </c>
      <c r="AE87" s="386">
        <v>1</v>
      </c>
      <c r="AF87" s="387"/>
      <c r="AG87" s="213"/>
      <c r="AH87" s="214">
        <v>1</v>
      </c>
      <c r="AI87" s="386">
        <v>1</v>
      </c>
      <c r="AJ87" s="387"/>
      <c r="AK87" s="213"/>
      <c r="AL87" s="214">
        <v>1</v>
      </c>
      <c r="AM87" s="386"/>
      <c r="AN87" s="387"/>
      <c r="AO87" s="213"/>
      <c r="AP87" s="214"/>
      <c r="AQ87" s="386">
        <v>1</v>
      </c>
      <c r="AR87" s="387"/>
      <c r="AS87" s="213"/>
      <c r="AT87" s="214"/>
      <c r="AU87" s="386">
        <v>1</v>
      </c>
      <c r="AV87" s="387"/>
      <c r="AW87" s="213"/>
      <c r="AX87" s="214"/>
      <c r="AY87" s="386">
        <v>1</v>
      </c>
      <c r="AZ87" s="387"/>
      <c r="BA87" s="213"/>
      <c r="BB87" s="356"/>
      <c r="BC87" s="484"/>
      <c r="BD87" s="485"/>
      <c r="BE87" s="327"/>
      <c r="BF87" s="214"/>
      <c r="BG87" s="386">
        <v>1</v>
      </c>
      <c r="BH87" s="387"/>
      <c r="BI87" s="213"/>
      <c r="BJ87" s="214"/>
      <c r="BK87" s="386">
        <v>1</v>
      </c>
      <c r="BL87" s="387"/>
      <c r="BM87" s="213"/>
      <c r="BN87" s="214"/>
      <c r="BO87" s="386"/>
      <c r="BP87" s="387"/>
      <c r="BQ87" s="213"/>
      <c r="BR87" s="214"/>
      <c r="BS87" s="386">
        <v>1</v>
      </c>
      <c r="BT87" s="387"/>
      <c r="BU87" s="213"/>
      <c r="BV87" s="214"/>
      <c r="BW87" s="386"/>
      <c r="BX87" s="387"/>
      <c r="BY87" s="213"/>
      <c r="BZ87" s="214"/>
      <c r="CA87" s="386"/>
      <c r="CB87" s="387"/>
      <c r="CC87" s="213"/>
      <c r="CD87" s="356"/>
      <c r="CE87" s="484"/>
      <c r="CF87" s="485"/>
      <c r="CG87" s="327"/>
      <c r="CH87" s="214"/>
      <c r="CI87" s="386"/>
      <c r="CJ87" s="387"/>
      <c r="CK87" s="213"/>
      <c r="CL87" s="214"/>
      <c r="CM87" s="386">
        <v>1</v>
      </c>
      <c r="CN87" s="387"/>
      <c r="CO87" s="213"/>
      <c r="CP87" s="214"/>
      <c r="CQ87" s="386"/>
      <c r="CR87" s="387"/>
      <c r="CS87" s="213"/>
      <c r="CT87" s="214">
        <v>1</v>
      </c>
      <c r="CU87" s="386"/>
      <c r="CV87" s="387"/>
      <c r="CW87" s="213"/>
      <c r="CX87" s="214"/>
      <c r="CY87" s="386"/>
      <c r="CZ87" s="387"/>
      <c r="DA87" s="213"/>
      <c r="DB87" s="214"/>
      <c r="DC87" s="386"/>
      <c r="DD87" s="387"/>
      <c r="DE87" s="213"/>
      <c r="DF87" s="214"/>
      <c r="DG87" s="386"/>
      <c r="DH87" s="387"/>
      <c r="DI87" s="213"/>
      <c r="DJ87" s="214"/>
      <c r="DK87" s="386"/>
      <c r="DL87" s="387"/>
      <c r="DM87" s="213"/>
      <c r="DN87" s="214"/>
      <c r="DO87" s="386"/>
      <c r="DP87" s="387"/>
      <c r="DQ87" s="213"/>
      <c r="DR87" s="214"/>
      <c r="DS87" s="386">
        <v>1</v>
      </c>
      <c r="DT87" s="387"/>
      <c r="DU87" s="213"/>
      <c r="DV87" s="214"/>
      <c r="DW87" s="386">
        <v>1</v>
      </c>
      <c r="DX87" s="387"/>
      <c r="DY87" s="213"/>
      <c r="DZ87" s="244">
        <f t="shared" si="8"/>
        <v>7</v>
      </c>
      <c r="EA87" s="277">
        <f t="shared" si="8"/>
        <v>15</v>
      </c>
      <c r="EB87" s="277">
        <f t="shared" si="8"/>
        <v>0</v>
      </c>
      <c r="EC87" s="278">
        <f t="shared" si="8"/>
        <v>0</v>
      </c>
      <c r="ED87" s="91"/>
    </row>
    <row r="88" spans="1:134" s="83" customFormat="1" ht="39" customHeight="1" x14ac:dyDescent="0.25">
      <c r="A88" s="212">
        <v>9</v>
      </c>
      <c r="B88" s="233" t="s">
        <v>2262</v>
      </c>
      <c r="C88" s="236" t="s">
        <v>2263</v>
      </c>
      <c r="D88" s="237" t="s">
        <v>2647</v>
      </c>
      <c r="E88" s="215">
        <v>6</v>
      </c>
      <c r="F88" s="214">
        <v>1</v>
      </c>
      <c r="G88" s="386">
        <v>1</v>
      </c>
      <c r="H88" s="387"/>
      <c r="I88" s="213"/>
      <c r="J88" s="214">
        <v>1</v>
      </c>
      <c r="K88" s="386">
        <v>1</v>
      </c>
      <c r="L88" s="387"/>
      <c r="M88" s="213"/>
      <c r="N88" s="214"/>
      <c r="O88" s="386">
        <v>1</v>
      </c>
      <c r="P88" s="387"/>
      <c r="Q88" s="213"/>
      <c r="R88" s="214"/>
      <c r="S88" s="386">
        <v>1</v>
      </c>
      <c r="T88" s="387"/>
      <c r="U88" s="213"/>
      <c r="V88" s="214"/>
      <c r="W88" s="386"/>
      <c r="X88" s="387"/>
      <c r="Y88" s="213"/>
      <c r="Z88" s="214"/>
      <c r="AA88" s="386">
        <v>1</v>
      </c>
      <c r="AB88" s="387"/>
      <c r="AC88" s="213"/>
      <c r="AD88" s="214">
        <v>1</v>
      </c>
      <c r="AE88" s="386">
        <v>1</v>
      </c>
      <c r="AF88" s="387"/>
      <c r="AG88" s="213"/>
      <c r="AH88" s="214"/>
      <c r="AI88" s="386">
        <v>1</v>
      </c>
      <c r="AJ88" s="387"/>
      <c r="AK88" s="213"/>
      <c r="AL88" s="214"/>
      <c r="AM88" s="386"/>
      <c r="AN88" s="387"/>
      <c r="AO88" s="213"/>
      <c r="AP88" s="214">
        <v>1</v>
      </c>
      <c r="AQ88" s="386"/>
      <c r="AR88" s="387"/>
      <c r="AS88" s="213"/>
      <c r="AT88" s="214">
        <v>1</v>
      </c>
      <c r="AU88" s="386"/>
      <c r="AV88" s="387"/>
      <c r="AW88" s="213"/>
      <c r="AX88" s="214">
        <v>1</v>
      </c>
      <c r="AY88" s="386"/>
      <c r="AZ88" s="387"/>
      <c r="BA88" s="213"/>
      <c r="BB88" s="356"/>
      <c r="BC88" s="484"/>
      <c r="BD88" s="485"/>
      <c r="BE88" s="327"/>
      <c r="BF88" s="214">
        <v>1</v>
      </c>
      <c r="BG88" s="386"/>
      <c r="BH88" s="387"/>
      <c r="BI88" s="213"/>
      <c r="BJ88" s="214">
        <v>1</v>
      </c>
      <c r="BK88" s="386"/>
      <c r="BL88" s="387"/>
      <c r="BM88" s="213"/>
      <c r="BN88" s="214"/>
      <c r="BO88" s="386"/>
      <c r="BP88" s="387"/>
      <c r="BQ88" s="213"/>
      <c r="BR88" s="214">
        <v>1</v>
      </c>
      <c r="BS88" s="386"/>
      <c r="BT88" s="387"/>
      <c r="BU88" s="213"/>
      <c r="BV88" s="214"/>
      <c r="BW88" s="386"/>
      <c r="BX88" s="387"/>
      <c r="BY88" s="213"/>
      <c r="BZ88" s="214">
        <v>1</v>
      </c>
      <c r="CA88" s="386"/>
      <c r="CB88" s="387"/>
      <c r="CC88" s="213"/>
      <c r="CD88" s="356"/>
      <c r="CE88" s="484"/>
      <c r="CF88" s="485"/>
      <c r="CG88" s="327"/>
      <c r="CH88" s="214">
        <v>1</v>
      </c>
      <c r="CI88" s="386"/>
      <c r="CJ88" s="387"/>
      <c r="CK88" s="213"/>
      <c r="CL88" s="214">
        <v>1</v>
      </c>
      <c r="CM88" s="386"/>
      <c r="CN88" s="387"/>
      <c r="CO88" s="213"/>
      <c r="CP88" s="214"/>
      <c r="CQ88" s="386"/>
      <c r="CR88" s="387"/>
      <c r="CS88" s="213"/>
      <c r="CT88" s="214">
        <v>1</v>
      </c>
      <c r="CU88" s="386"/>
      <c r="CV88" s="387"/>
      <c r="CW88" s="213"/>
      <c r="CX88" s="214"/>
      <c r="CY88" s="386"/>
      <c r="CZ88" s="387"/>
      <c r="DA88" s="213"/>
      <c r="DB88" s="214"/>
      <c r="DC88" s="386">
        <v>1</v>
      </c>
      <c r="DD88" s="387"/>
      <c r="DE88" s="213"/>
      <c r="DF88" s="214"/>
      <c r="DG88" s="386">
        <v>1</v>
      </c>
      <c r="DH88" s="387"/>
      <c r="DI88" s="213"/>
      <c r="DJ88" s="214"/>
      <c r="DK88" s="386">
        <v>1</v>
      </c>
      <c r="DL88" s="387"/>
      <c r="DM88" s="213"/>
      <c r="DN88" s="214"/>
      <c r="DO88" s="386">
        <v>1</v>
      </c>
      <c r="DP88" s="387"/>
      <c r="DQ88" s="213"/>
      <c r="DR88" s="214"/>
      <c r="DS88" s="386"/>
      <c r="DT88" s="387"/>
      <c r="DU88" s="213"/>
      <c r="DV88" s="214"/>
      <c r="DW88" s="386"/>
      <c r="DX88" s="387"/>
      <c r="DY88" s="213"/>
      <c r="DZ88" s="244">
        <f t="shared" si="8"/>
        <v>13</v>
      </c>
      <c r="EA88" s="277">
        <f t="shared" si="8"/>
        <v>11</v>
      </c>
      <c r="EB88" s="277">
        <f t="shared" si="8"/>
        <v>0</v>
      </c>
      <c r="EC88" s="278">
        <f t="shared" si="8"/>
        <v>0</v>
      </c>
      <c r="ED88" s="91"/>
    </row>
    <row r="89" spans="1:134" s="83" customFormat="1" ht="41.25" customHeight="1" x14ac:dyDescent="0.25">
      <c r="A89" s="212">
        <v>10</v>
      </c>
      <c r="B89" s="233" t="s">
        <v>2264</v>
      </c>
      <c r="C89" s="236" t="s">
        <v>2265</v>
      </c>
      <c r="D89" s="237" t="s">
        <v>2646</v>
      </c>
      <c r="E89" s="215">
        <v>6</v>
      </c>
      <c r="F89" s="214">
        <v>1</v>
      </c>
      <c r="G89" s="386">
        <v>1</v>
      </c>
      <c r="H89" s="387"/>
      <c r="I89" s="213"/>
      <c r="J89" s="214">
        <v>1</v>
      </c>
      <c r="K89" s="386">
        <v>1</v>
      </c>
      <c r="L89" s="387"/>
      <c r="M89" s="213"/>
      <c r="N89" s="214"/>
      <c r="O89" s="386">
        <v>1</v>
      </c>
      <c r="P89" s="387"/>
      <c r="Q89" s="213"/>
      <c r="R89" s="214"/>
      <c r="S89" s="386">
        <v>1</v>
      </c>
      <c r="T89" s="387"/>
      <c r="U89" s="213"/>
      <c r="V89" s="214"/>
      <c r="W89" s="386"/>
      <c r="X89" s="387"/>
      <c r="Y89" s="213"/>
      <c r="Z89" s="214"/>
      <c r="AA89" s="386">
        <v>1</v>
      </c>
      <c r="AB89" s="387"/>
      <c r="AC89" s="213"/>
      <c r="AD89" s="214">
        <v>1</v>
      </c>
      <c r="AE89" s="386">
        <v>1</v>
      </c>
      <c r="AF89" s="387"/>
      <c r="AG89" s="213"/>
      <c r="AH89" s="214">
        <v>1</v>
      </c>
      <c r="AI89" s="386">
        <v>1</v>
      </c>
      <c r="AJ89" s="387"/>
      <c r="AK89" s="213"/>
      <c r="AL89" s="214">
        <v>1</v>
      </c>
      <c r="AM89" s="386"/>
      <c r="AN89" s="387"/>
      <c r="AO89" s="213"/>
      <c r="AP89" s="214"/>
      <c r="AQ89" s="386"/>
      <c r="AR89" s="387"/>
      <c r="AS89" s="213"/>
      <c r="AT89" s="214"/>
      <c r="AU89" s="386">
        <v>1</v>
      </c>
      <c r="AV89" s="387"/>
      <c r="AW89" s="213"/>
      <c r="AX89" s="214"/>
      <c r="AY89" s="386">
        <v>1</v>
      </c>
      <c r="AZ89" s="387"/>
      <c r="BA89" s="213"/>
      <c r="BB89" s="356"/>
      <c r="BC89" s="484"/>
      <c r="BD89" s="485"/>
      <c r="BE89" s="327"/>
      <c r="BF89" s="214"/>
      <c r="BG89" s="386">
        <v>1</v>
      </c>
      <c r="BH89" s="387"/>
      <c r="BI89" s="213"/>
      <c r="BJ89" s="214"/>
      <c r="BK89" s="386">
        <v>1</v>
      </c>
      <c r="BL89" s="387"/>
      <c r="BM89" s="213"/>
      <c r="BN89" s="214"/>
      <c r="BO89" s="386"/>
      <c r="BP89" s="387"/>
      <c r="BQ89" s="213"/>
      <c r="BR89" s="214"/>
      <c r="BS89" s="386">
        <v>1</v>
      </c>
      <c r="BT89" s="387"/>
      <c r="BU89" s="213"/>
      <c r="BV89" s="214"/>
      <c r="BW89" s="386"/>
      <c r="BX89" s="387"/>
      <c r="BY89" s="213"/>
      <c r="BZ89" s="214"/>
      <c r="CA89" s="386"/>
      <c r="CB89" s="387"/>
      <c r="CC89" s="213"/>
      <c r="CD89" s="356"/>
      <c r="CE89" s="484"/>
      <c r="CF89" s="485"/>
      <c r="CG89" s="327"/>
      <c r="CH89" s="214"/>
      <c r="CI89" s="386"/>
      <c r="CJ89" s="387"/>
      <c r="CK89" s="213"/>
      <c r="CL89" s="214">
        <v>1</v>
      </c>
      <c r="CM89" s="386"/>
      <c r="CN89" s="387"/>
      <c r="CO89" s="213"/>
      <c r="CP89" s="214"/>
      <c r="CQ89" s="386"/>
      <c r="CR89" s="387"/>
      <c r="CS89" s="213"/>
      <c r="CT89" s="214"/>
      <c r="CU89" s="386">
        <v>1</v>
      </c>
      <c r="CV89" s="387"/>
      <c r="CW89" s="213"/>
      <c r="CX89" s="214"/>
      <c r="CY89" s="386"/>
      <c r="CZ89" s="387"/>
      <c r="DA89" s="213"/>
      <c r="DB89" s="214"/>
      <c r="DC89" s="386"/>
      <c r="DD89" s="387"/>
      <c r="DE89" s="213"/>
      <c r="DF89" s="214"/>
      <c r="DG89" s="386"/>
      <c r="DH89" s="387"/>
      <c r="DI89" s="213"/>
      <c r="DJ89" s="214"/>
      <c r="DK89" s="386"/>
      <c r="DL89" s="387"/>
      <c r="DM89" s="213"/>
      <c r="DN89" s="214"/>
      <c r="DO89" s="386"/>
      <c r="DP89" s="387"/>
      <c r="DQ89" s="213"/>
      <c r="DR89" s="214">
        <v>1</v>
      </c>
      <c r="DS89" s="386"/>
      <c r="DT89" s="387"/>
      <c r="DU89" s="213"/>
      <c r="DV89" s="214">
        <v>1</v>
      </c>
      <c r="DW89" s="386"/>
      <c r="DX89" s="387"/>
      <c r="DY89" s="213"/>
      <c r="DZ89" s="244">
        <f t="shared" si="8"/>
        <v>8</v>
      </c>
      <c r="EA89" s="277">
        <f t="shared" si="8"/>
        <v>13</v>
      </c>
      <c r="EB89" s="277">
        <f t="shared" si="8"/>
        <v>0</v>
      </c>
      <c r="EC89" s="278">
        <f t="shared" si="8"/>
        <v>0</v>
      </c>
      <c r="ED89" s="91"/>
    </row>
    <row r="90" spans="1:134" s="83" customFormat="1" ht="30.75" customHeight="1" x14ac:dyDescent="0.25">
      <c r="A90" s="212">
        <v>11</v>
      </c>
      <c r="B90" s="233" t="s">
        <v>2266</v>
      </c>
      <c r="C90" s="236" t="s">
        <v>2267</v>
      </c>
      <c r="D90" s="237" t="s">
        <v>2645</v>
      </c>
      <c r="E90" s="215">
        <v>6</v>
      </c>
      <c r="F90" s="214">
        <v>1</v>
      </c>
      <c r="G90" s="386">
        <v>1</v>
      </c>
      <c r="H90" s="387"/>
      <c r="I90" s="213"/>
      <c r="J90" s="214">
        <v>1</v>
      </c>
      <c r="K90" s="386">
        <v>1</v>
      </c>
      <c r="L90" s="387"/>
      <c r="M90" s="213"/>
      <c r="N90" s="214"/>
      <c r="O90" s="386">
        <v>1</v>
      </c>
      <c r="P90" s="387"/>
      <c r="Q90" s="213"/>
      <c r="R90" s="214"/>
      <c r="S90" s="386">
        <v>1</v>
      </c>
      <c r="T90" s="387"/>
      <c r="U90" s="213"/>
      <c r="V90" s="214"/>
      <c r="W90" s="386"/>
      <c r="X90" s="387"/>
      <c r="Y90" s="213"/>
      <c r="Z90" s="214">
        <v>1</v>
      </c>
      <c r="AA90" s="386"/>
      <c r="AB90" s="387"/>
      <c r="AC90" s="213"/>
      <c r="AD90" s="214">
        <v>1</v>
      </c>
      <c r="AE90" s="386">
        <v>1</v>
      </c>
      <c r="AF90" s="387"/>
      <c r="AG90" s="213"/>
      <c r="AH90" s="214">
        <v>1</v>
      </c>
      <c r="AI90" s="386">
        <v>1</v>
      </c>
      <c r="AJ90" s="387"/>
      <c r="AK90" s="213"/>
      <c r="AL90" s="214">
        <v>1</v>
      </c>
      <c r="AM90" s="386"/>
      <c r="AN90" s="387"/>
      <c r="AO90" s="213"/>
      <c r="AP90" s="214"/>
      <c r="AQ90" s="386">
        <v>1</v>
      </c>
      <c r="AR90" s="387"/>
      <c r="AS90" s="213"/>
      <c r="AT90" s="214">
        <v>1</v>
      </c>
      <c r="AU90" s="386"/>
      <c r="AV90" s="387"/>
      <c r="AW90" s="213"/>
      <c r="AX90" s="214"/>
      <c r="AY90" s="386"/>
      <c r="AZ90" s="387"/>
      <c r="BA90" s="213"/>
      <c r="BB90" s="356"/>
      <c r="BC90" s="484"/>
      <c r="BD90" s="485"/>
      <c r="BE90" s="327"/>
      <c r="BF90" s="214"/>
      <c r="BG90" s="386">
        <v>1</v>
      </c>
      <c r="BH90" s="387"/>
      <c r="BI90" s="213"/>
      <c r="BJ90" s="214"/>
      <c r="BK90" s="386">
        <v>1</v>
      </c>
      <c r="BL90" s="387"/>
      <c r="BM90" s="213"/>
      <c r="BN90" s="214"/>
      <c r="BO90" s="386"/>
      <c r="BP90" s="387"/>
      <c r="BQ90" s="213"/>
      <c r="BR90" s="214">
        <v>1</v>
      </c>
      <c r="BS90" s="386"/>
      <c r="BT90" s="387"/>
      <c r="BU90" s="213"/>
      <c r="BV90" s="214"/>
      <c r="BW90" s="386"/>
      <c r="BX90" s="387"/>
      <c r="BY90" s="213"/>
      <c r="BZ90" s="214"/>
      <c r="CA90" s="386">
        <v>1</v>
      </c>
      <c r="CB90" s="387"/>
      <c r="CC90" s="213"/>
      <c r="CD90" s="356"/>
      <c r="CE90" s="484"/>
      <c r="CF90" s="485"/>
      <c r="CG90" s="327"/>
      <c r="CH90" s="214"/>
      <c r="CI90" s="386">
        <v>1</v>
      </c>
      <c r="CJ90" s="387"/>
      <c r="CK90" s="213"/>
      <c r="CL90" s="214"/>
      <c r="CM90" s="386"/>
      <c r="CN90" s="387"/>
      <c r="CO90" s="213"/>
      <c r="CP90" s="214">
        <v>1</v>
      </c>
      <c r="CQ90" s="386"/>
      <c r="CR90" s="387"/>
      <c r="CS90" s="213"/>
      <c r="CT90" s="214"/>
      <c r="CU90" s="386"/>
      <c r="CV90" s="387"/>
      <c r="CW90" s="213"/>
      <c r="CX90" s="214"/>
      <c r="CY90" s="386"/>
      <c r="CZ90" s="387"/>
      <c r="DA90" s="213"/>
      <c r="DB90" s="214">
        <v>1</v>
      </c>
      <c r="DC90" s="386"/>
      <c r="DD90" s="387"/>
      <c r="DE90" s="213"/>
      <c r="DF90" s="214">
        <v>1</v>
      </c>
      <c r="DG90" s="386"/>
      <c r="DH90" s="387"/>
      <c r="DI90" s="213"/>
      <c r="DJ90" s="214">
        <v>1</v>
      </c>
      <c r="DK90" s="386"/>
      <c r="DL90" s="387"/>
      <c r="DM90" s="213"/>
      <c r="DN90" s="214">
        <v>1</v>
      </c>
      <c r="DO90" s="386"/>
      <c r="DP90" s="387"/>
      <c r="DQ90" s="213"/>
      <c r="DR90" s="214"/>
      <c r="DS90" s="386"/>
      <c r="DT90" s="387"/>
      <c r="DU90" s="213"/>
      <c r="DV90" s="214"/>
      <c r="DW90" s="386"/>
      <c r="DX90" s="387"/>
      <c r="DY90" s="213"/>
      <c r="DZ90" s="244">
        <f t="shared" si="8"/>
        <v>13</v>
      </c>
      <c r="EA90" s="277">
        <f t="shared" si="8"/>
        <v>11</v>
      </c>
      <c r="EB90" s="277">
        <f t="shared" si="8"/>
        <v>0</v>
      </c>
      <c r="EC90" s="278">
        <f t="shared" si="8"/>
        <v>0</v>
      </c>
      <c r="ED90" s="91"/>
    </row>
    <row r="91" spans="1:134" s="83" customFormat="1" ht="37.5" customHeight="1" x14ac:dyDescent="0.25">
      <c r="A91" s="212">
        <v>12</v>
      </c>
      <c r="B91" s="233" t="s">
        <v>2268</v>
      </c>
      <c r="C91" s="236" t="s">
        <v>2269</v>
      </c>
      <c r="D91" s="237" t="s">
        <v>2644</v>
      </c>
      <c r="E91" s="215">
        <v>6</v>
      </c>
      <c r="F91" s="214">
        <v>1</v>
      </c>
      <c r="G91" s="386">
        <v>1</v>
      </c>
      <c r="H91" s="387"/>
      <c r="I91" s="213"/>
      <c r="J91" s="214">
        <v>1</v>
      </c>
      <c r="K91" s="386">
        <v>1</v>
      </c>
      <c r="L91" s="387"/>
      <c r="M91" s="213"/>
      <c r="N91" s="214"/>
      <c r="O91" s="386">
        <v>1</v>
      </c>
      <c r="P91" s="387"/>
      <c r="Q91" s="213"/>
      <c r="R91" s="214"/>
      <c r="S91" s="386">
        <v>1</v>
      </c>
      <c r="T91" s="387"/>
      <c r="U91" s="213"/>
      <c r="V91" s="214"/>
      <c r="W91" s="386"/>
      <c r="X91" s="387"/>
      <c r="Y91" s="213"/>
      <c r="Z91" s="214">
        <v>1</v>
      </c>
      <c r="AA91" s="386"/>
      <c r="AB91" s="387"/>
      <c r="AC91" s="213"/>
      <c r="AD91" s="214">
        <v>1</v>
      </c>
      <c r="AE91" s="386">
        <v>1</v>
      </c>
      <c r="AF91" s="387"/>
      <c r="AG91" s="213"/>
      <c r="AH91" s="214"/>
      <c r="AI91" s="386">
        <v>1</v>
      </c>
      <c r="AJ91" s="387"/>
      <c r="AK91" s="213"/>
      <c r="AL91" s="214"/>
      <c r="AM91" s="386"/>
      <c r="AN91" s="387"/>
      <c r="AO91" s="213"/>
      <c r="AP91" s="214">
        <v>1</v>
      </c>
      <c r="AQ91" s="386"/>
      <c r="AR91" s="387"/>
      <c r="AS91" s="213"/>
      <c r="AT91" s="214"/>
      <c r="AU91" s="386">
        <v>1</v>
      </c>
      <c r="AV91" s="387"/>
      <c r="AW91" s="213"/>
      <c r="AX91" s="214">
        <v>1</v>
      </c>
      <c r="AY91" s="386"/>
      <c r="AZ91" s="387"/>
      <c r="BA91" s="213"/>
      <c r="BB91" s="356"/>
      <c r="BC91" s="484"/>
      <c r="BD91" s="485"/>
      <c r="BE91" s="327"/>
      <c r="BF91" s="214">
        <v>1</v>
      </c>
      <c r="BG91" s="386"/>
      <c r="BH91" s="387"/>
      <c r="BI91" s="213"/>
      <c r="BJ91" s="214"/>
      <c r="BK91" s="386"/>
      <c r="BL91" s="387"/>
      <c r="BM91" s="213"/>
      <c r="BN91" s="214">
        <v>1</v>
      </c>
      <c r="BO91" s="386"/>
      <c r="BP91" s="387"/>
      <c r="BQ91" s="213"/>
      <c r="BR91" s="214"/>
      <c r="BS91" s="386"/>
      <c r="BT91" s="387"/>
      <c r="BU91" s="213"/>
      <c r="BV91" s="214">
        <v>1</v>
      </c>
      <c r="BW91" s="386"/>
      <c r="BX91" s="387"/>
      <c r="BY91" s="213"/>
      <c r="BZ91" s="214"/>
      <c r="CA91" s="386"/>
      <c r="CB91" s="387"/>
      <c r="CC91" s="213"/>
      <c r="CD91" s="356"/>
      <c r="CE91" s="484"/>
      <c r="CF91" s="485"/>
      <c r="CG91" s="327"/>
      <c r="CH91" s="214"/>
      <c r="CI91" s="386"/>
      <c r="CJ91" s="387"/>
      <c r="CK91" s="213"/>
      <c r="CL91" s="214"/>
      <c r="CM91" s="386"/>
      <c r="CN91" s="387"/>
      <c r="CO91" s="213"/>
      <c r="CP91" s="214"/>
      <c r="CQ91" s="386">
        <v>1</v>
      </c>
      <c r="CR91" s="387"/>
      <c r="CS91" s="213"/>
      <c r="CT91" s="214"/>
      <c r="CU91" s="386"/>
      <c r="CV91" s="387"/>
      <c r="CW91" s="213"/>
      <c r="CX91" s="214">
        <v>1</v>
      </c>
      <c r="CY91" s="386"/>
      <c r="CZ91" s="387"/>
      <c r="DA91" s="213"/>
      <c r="DB91" s="214"/>
      <c r="DC91" s="386"/>
      <c r="DD91" s="387"/>
      <c r="DE91" s="213"/>
      <c r="DF91" s="214"/>
      <c r="DG91" s="386"/>
      <c r="DH91" s="387"/>
      <c r="DI91" s="213"/>
      <c r="DJ91" s="214"/>
      <c r="DK91" s="386"/>
      <c r="DL91" s="387"/>
      <c r="DM91" s="213"/>
      <c r="DN91" s="214"/>
      <c r="DO91" s="386"/>
      <c r="DP91" s="387"/>
      <c r="DQ91" s="213"/>
      <c r="DR91" s="214">
        <v>1</v>
      </c>
      <c r="DS91" s="386"/>
      <c r="DT91" s="387"/>
      <c r="DU91" s="213"/>
      <c r="DV91" s="214">
        <v>1</v>
      </c>
      <c r="DW91" s="386"/>
      <c r="DX91" s="387"/>
      <c r="DY91" s="213"/>
      <c r="DZ91" s="244">
        <f t="shared" si="8"/>
        <v>12</v>
      </c>
      <c r="EA91" s="277">
        <f t="shared" si="8"/>
        <v>8</v>
      </c>
      <c r="EB91" s="277">
        <f t="shared" si="8"/>
        <v>0</v>
      </c>
      <c r="EC91" s="278">
        <f t="shared" si="8"/>
        <v>0</v>
      </c>
      <c r="ED91" s="91"/>
    </row>
    <row r="92" spans="1:134" s="83" customFormat="1" ht="39.75" customHeight="1" x14ac:dyDescent="0.25">
      <c r="A92" s="212">
        <v>13</v>
      </c>
      <c r="B92" s="233" t="s">
        <v>2270</v>
      </c>
      <c r="C92" s="236" t="s">
        <v>2271</v>
      </c>
      <c r="D92" s="237" t="s">
        <v>2649</v>
      </c>
      <c r="E92" s="215">
        <v>6</v>
      </c>
      <c r="F92" s="214">
        <v>1</v>
      </c>
      <c r="G92" s="386">
        <v>1</v>
      </c>
      <c r="H92" s="387"/>
      <c r="I92" s="213"/>
      <c r="J92" s="214">
        <v>1</v>
      </c>
      <c r="K92" s="386">
        <v>1</v>
      </c>
      <c r="L92" s="387"/>
      <c r="M92" s="213"/>
      <c r="N92" s="214"/>
      <c r="O92" s="386">
        <v>1</v>
      </c>
      <c r="P92" s="387"/>
      <c r="Q92" s="213"/>
      <c r="R92" s="214"/>
      <c r="S92" s="386">
        <v>1</v>
      </c>
      <c r="T92" s="387"/>
      <c r="U92" s="213"/>
      <c r="V92" s="214"/>
      <c r="W92" s="386"/>
      <c r="X92" s="387"/>
      <c r="Y92" s="213"/>
      <c r="Z92" s="214">
        <v>1</v>
      </c>
      <c r="AA92" s="386"/>
      <c r="AB92" s="387"/>
      <c r="AC92" s="213"/>
      <c r="AD92" s="214">
        <v>1</v>
      </c>
      <c r="AE92" s="386">
        <v>1</v>
      </c>
      <c r="AF92" s="387"/>
      <c r="AG92" s="213"/>
      <c r="AH92" s="214">
        <v>1</v>
      </c>
      <c r="AI92" s="386">
        <v>1</v>
      </c>
      <c r="AJ92" s="387"/>
      <c r="AK92" s="213"/>
      <c r="AL92" s="214">
        <v>1</v>
      </c>
      <c r="AM92" s="386"/>
      <c r="AN92" s="387"/>
      <c r="AO92" s="213"/>
      <c r="AP92" s="214"/>
      <c r="AQ92" s="386">
        <v>1</v>
      </c>
      <c r="AR92" s="387"/>
      <c r="AS92" s="213"/>
      <c r="AT92" s="214"/>
      <c r="AU92" s="386">
        <v>1</v>
      </c>
      <c r="AV92" s="387"/>
      <c r="AW92" s="213"/>
      <c r="AX92" s="214"/>
      <c r="AY92" s="386"/>
      <c r="AZ92" s="387"/>
      <c r="BA92" s="213"/>
      <c r="BB92" s="356"/>
      <c r="BC92" s="484"/>
      <c r="BD92" s="485"/>
      <c r="BE92" s="327"/>
      <c r="BF92" s="214">
        <v>1</v>
      </c>
      <c r="BG92" s="386"/>
      <c r="BH92" s="387"/>
      <c r="BI92" s="213"/>
      <c r="BJ92" s="214">
        <v>1</v>
      </c>
      <c r="BK92" s="386"/>
      <c r="BL92" s="387"/>
      <c r="BM92" s="213"/>
      <c r="BN92" s="214"/>
      <c r="BO92" s="386"/>
      <c r="BP92" s="387"/>
      <c r="BQ92" s="213"/>
      <c r="BR92" s="214"/>
      <c r="BS92" s="386">
        <v>1</v>
      </c>
      <c r="BT92" s="387"/>
      <c r="BU92" s="213"/>
      <c r="BV92" s="214"/>
      <c r="BW92" s="386"/>
      <c r="BX92" s="387"/>
      <c r="BY92" s="213"/>
      <c r="BZ92" s="214">
        <v>1</v>
      </c>
      <c r="CA92" s="386"/>
      <c r="CB92" s="387"/>
      <c r="CC92" s="213"/>
      <c r="CD92" s="356"/>
      <c r="CE92" s="484"/>
      <c r="CF92" s="485"/>
      <c r="CG92" s="327"/>
      <c r="CH92" s="214">
        <v>1</v>
      </c>
      <c r="CI92" s="386"/>
      <c r="CJ92" s="387"/>
      <c r="CK92" s="213"/>
      <c r="CL92" s="214"/>
      <c r="CM92" s="386"/>
      <c r="CN92" s="387"/>
      <c r="CO92" s="213"/>
      <c r="CP92" s="214">
        <v>1</v>
      </c>
      <c r="CQ92" s="386"/>
      <c r="CR92" s="387"/>
      <c r="CS92" s="213"/>
      <c r="CT92" s="214"/>
      <c r="CU92" s="386"/>
      <c r="CV92" s="387"/>
      <c r="CW92" s="213"/>
      <c r="CX92" s="214"/>
      <c r="CY92" s="386"/>
      <c r="CZ92" s="387"/>
      <c r="DA92" s="213"/>
      <c r="DB92" s="214"/>
      <c r="DC92" s="386">
        <v>1</v>
      </c>
      <c r="DD92" s="387"/>
      <c r="DE92" s="213"/>
      <c r="DF92" s="214"/>
      <c r="DG92" s="386">
        <v>1</v>
      </c>
      <c r="DH92" s="387"/>
      <c r="DI92" s="213"/>
      <c r="DJ92" s="214"/>
      <c r="DK92" s="386">
        <v>1</v>
      </c>
      <c r="DL92" s="387"/>
      <c r="DM92" s="213"/>
      <c r="DN92" s="214"/>
      <c r="DO92" s="386">
        <v>1</v>
      </c>
      <c r="DP92" s="387"/>
      <c r="DQ92" s="213"/>
      <c r="DR92" s="214"/>
      <c r="DS92" s="386"/>
      <c r="DT92" s="387"/>
      <c r="DU92" s="213"/>
      <c r="DV92" s="214"/>
      <c r="DW92" s="386"/>
      <c r="DX92" s="387"/>
      <c r="DY92" s="213"/>
      <c r="DZ92" s="244">
        <f t="shared" si="8"/>
        <v>11</v>
      </c>
      <c r="EA92" s="277">
        <f t="shared" si="8"/>
        <v>13</v>
      </c>
      <c r="EB92" s="277">
        <f t="shared" si="8"/>
        <v>0</v>
      </c>
      <c r="EC92" s="278">
        <f t="shared" si="8"/>
        <v>0</v>
      </c>
      <c r="ED92" s="91"/>
    </row>
    <row r="93" spans="1:134" s="83" customFormat="1" ht="41.25" customHeight="1" x14ac:dyDescent="0.25">
      <c r="A93" s="212">
        <v>14</v>
      </c>
      <c r="B93" s="233" t="s">
        <v>2272</v>
      </c>
      <c r="C93" s="236" t="s">
        <v>2273</v>
      </c>
      <c r="D93" s="237" t="s">
        <v>2643</v>
      </c>
      <c r="E93" s="215">
        <v>6</v>
      </c>
      <c r="F93" s="214">
        <v>1</v>
      </c>
      <c r="G93" s="386">
        <v>1</v>
      </c>
      <c r="H93" s="387"/>
      <c r="I93" s="213"/>
      <c r="J93" s="214">
        <v>1</v>
      </c>
      <c r="K93" s="386">
        <v>1</v>
      </c>
      <c r="L93" s="387"/>
      <c r="M93" s="213"/>
      <c r="N93" s="214"/>
      <c r="O93" s="386">
        <v>1</v>
      </c>
      <c r="P93" s="387"/>
      <c r="Q93" s="213"/>
      <c r="R93" s="214"/>
      <c r="S93" s="386">
        <v>1</v>
      </c>
      <c r="T93" s="387"/>
      <c r="U93" s="213"/>
      <c r="V93" s="214"/>
      <c r="W93" s="386"/>
      <c r="X93" s="387"/>
      <c r="Y93" s="213"/>
      <c r="Z93" s="214"/>
      <c r="AA93" s="386">
        <v>1</v>
      </c>
      <c r="AB93" s="387"/>
      <c r="AC93" s="213"/>
      <c r="AD93" s="214">
        <v>1</v>
      </c>
      <c r="AE93" s="386">
        <v>1</v>
      </c>
      <c r="AF93" s="387"/>
      <c r="AG93" s="213"/>
      <c r="AH93" s="214">
        <v>1</v>
      </c>
      <c r="AI93" s="386">
        <v>1</v>
      </c>
      <c r="AJ93" s="387"/>
      <c r="AK93" s="213"/>
      <c r="AL93" s="214">
        <v>1</v>
      </c>
      <c r="AM93" s="386"/>
      <c r="AN93" s="387"/>
      <c r="AO93" s="213"/>
      <c r="AP93" s="214">
        <v>1</v>
      </c>
      <c r="AQ93" s="386"/>
      <c r="AR93" s="387"/>
      <c r="AS93" s="213"/>
      <c r="AT93" s="214">
        <v>1</v>
      </c>
      <c r="AU93" s="386"/>
      <c r="AV93" s="387"/>
      <c r="AW93" s="213"/>
      <c r="AX93" s="214"/>
      <c r="AY93" s="386">
        <v>1</v>
      </c>
      <c r="AZ93" s="387"/>
      <c r="BA93" s="213"/>
      <c r="BB93" s="356"/>
      <c r="BC93" s="484"/>
      <c r="BD93" s="485"/>
      <c r="BE93" s="327"/>
      <c r="BF93" s="214"/>
      <c r="BG93" s="386">
        <v>1</v>
      </c>
      <c r="BH93" s="387"/>
      <c r="BI93" s="213"/>
      <c r="BJ93" s="214"/>
      <c r="BK93" s="386">
        <v>1</v>
      </c>
      <c r="BL93" s="387"/>
      <c r="BM93" s="213"/>
      <c r="BN93" s="214"/>
      <c r="BO93" s="386"/>
      <c r="BP93" s="387"/>
      <c r="BQ93" s="213"/>
      <c r="BR93" s="214"/>
      <c r="BS93" s="386">
        <v>1</v>
      </c>
      <c r="BT93" s="387"/>
      <c r="BU93" s="213"/>
      <c r="BV93" s="214"/>
      <c r="BW93" s="386"/>
      <c r="BX93" s="387"/>
      <c r="BY93" s="213"/>
      <c r="BZ93" s="214"/>
      <c r="CA93" s="386"/>
      <c r="CB93" s="387"/>
      <c r="CC93" s="213"/>
      <c r="CD93" s="356"/>
      <c r="CE93" s="484"/>
      <c r="CF93" s="485"/>
      <c r="CG93" s="327"/>
      <c r="CH93" s="214"/>
      <c r="CI93" s="386"/>
      <c r="CJ93" s="387"/>
      <c r="CK93" s="213"/>
      <c r="CL93" s="214"/>
      <c r="CM93" s="386">
        <v>1</v>
      </c>
      <c r="CN93" s="387"/>
      <c r="CO93" s="213"/>
      <c r="CP93" s="214"/>
      <c r="CQ93" s="386"/>
      <c r="CR93" s="387"/>
      <c r="CS93" s="213"/>
      <c r="CT93" s="214">
        <v>1</v>
      </c>
      <c r="CU93" s="386"/>
      <c r="CV93" s="387"/>
      <c r="CW93" s="213"/>
      <c r="CX93" s="214"/>
      <c r="CY93" s="386"/>
      <c r="CZ93" s="387"/>
      <c r="DA93" s="213"/>
      <c r="DB93" s="214">
        <v>1</v>
      </c>
      <c r="DC93" s="386"/>
      <c r="DD93" s="387"/>
      <c r="DE93" s="213"/>
      <c r="DF93" s="214">
        <v>1</v>
      </c>
      <c r="DG93" s="386"/>
      <c r="DH93" s="387"/>
      <c r="DI93" s="213"/>
      <c r="DJ93" s="214">
        <v>1</v>
      </c>
      <c r="DK93" s="386"/>
      <c r="DL93" s="387"/>
      <c r="DM93" s="213"/>
      <c r="DN93" s="214">
        <v>1</v>
      </c>
      <c r="DO93" s="386"/>
      <c r="DP93" s="387"/>
      <c r="DQ93" s="213"/>
      <c r="DR93" s="214"/>
      <c r="DS93" s="386"/>
      <c r="DT93" s="387"/>
      <c r="DU93" s="213"/>
      <c r="DV93" s="214"/>
      <c r="DW93" s="386"/>
      <c r="DX93" s="387"/>
      <c r="DY93" s="213"/>
      <c r="DZ93" s="244">
        <f t="shared" si="8"/>
        <v>12</v>
      </c>
      <c r="EA93" s="277">
        <f t="shared" si="8"/>
        <v>12</v>
      </c>
      <c r="EB93" s="277">
        <f t="shared" si="8"/>
        <v>0</v>
      </c>
      <c r="EC93" s="278">
        <f t="shared" si="8"/>
        <v>0</v>
      </c>
      <c r="ED93" s="91"/>
    </row>
    <row r="94" spans="1:134" s="83" customFormat="1" ht="30.75" customHeight="1" x14ac:dyDescent="0.25">
      <c r="A94" s="212">
        <v>15</v>
      </c>
      <c r="B94" s="233" t="s">
        <v>2274</v>
      </c>
      <c r="C94" s="236" t="s">
        <v>2275</v>
      </c>
      <c r="D94" s="237" t="s">
        <v>2642</v>
      </c>
      <c r="E94" s="215">
        <v>6</v>
      </c>
      <c r="F94" s="214">
        <v>1</v>
      </c>
      <c r="G94" s="386">
        <v>1</v>
      </c>
      <c r="H94" s="387"/>
      <c r="I94" s="213"/>
      <c r="J94" s="214">
        <v>1</v>
      </c>
      <c r="K94" s="386">
        <v>1</v>
      </c>
      <c r="L94" s="387"/>
      <c r="M94" s="213"/>
      <c r="N94" s="214"/>
      <c r="O94" s="386">
        <v>1</v>
      </c>
      <c r="P94" s="387"/>
      <c r="Q94" s="213"/>
      <c r="R94" s="214"/>
      <c r="S94" s="386">
        <v>1</v>
      </c>
      <c r="T94" s="387"/>
      <c r="U94" s="213"/>
      <c r="V94" s="214"/>
      <c r="W94" s="386"/>
      <c r="X94" s="387"/>
      <c r="Y94" s="213"/>
      <c r="Z94" s="214">
        <v>1</v>
      </c>
      <c r="AA94" s="386"/>
      <c r="AB94" s="387"/>
      <c r="AC94" s="213"/>
      <c r="AD94" s="214">
        <v>1</v>
      </c>
      <c r="AE94" s="386">
        <v>1</v>
      </c>
      <c r="AF94" s="387"/>
      <c r="AG94" s="213"/>
      <c r="AH94" s="214"/>
      <c r="AI94" s="386">
        <v>1</v>
      </c>
      <c r="AJ94" s="387"/>
      <c r="AK94" s="213"/>
      <c r="AL94" s="214"/>
      <c r="AM94" s="386"/>
      <c r="AN94" s="387"/>
      <c r="AO94" s="213"/>
      <c r="AP94" s="214"/>
      <c r="AQ94" s="386">
        <v>1</v>
      </c>
      <c r="AR94" s="387"/>
      <c r="AS94" s="213"/>
      <c r="AT94" s="214"/>
      <c r="AU94" s="386">
        <v>1</v>
      </c>
      <c r="AV94" s="387"/>
      <c r="AW94" s="213"/>
      <c r="AX94" s="214"/>
      <c r="AY94" s="386"/>
      <c r="AZ94" s="387"/>
      <c r="BA94" s="213"/>
      <c r="BB94" s="356"/>
      <c r="BC94" s="484"/>
      <c r="BD94" s="485"/>
      <c r="BE94" s="327"/>
      <c r="BF94" s="214">
        <v>1</v>
      </c>
      <c r="BG94" s="386"/>
      <c r="BH94" s="387"/>
      <c r="BI94" s="213"/>
      <c r="BJ94" s="214">
        <v>1</v>
      </c>
      <c r="BK94" s="386"/>
      <c r="BL94" s="387"/>
      <c r="BM94" s="213"/>
      <c r="BN94" s="214"/>
      <c r="BO94" s="386"/>
      <c r="BP94" s="387"/>
      <c r="BQ94" s="213"/>
      <c r="BR94" s="214">
        <v>1</v>
      </c>
      <c r="BS94" s="386"/>
      <c r="BT94" s="387"/>
      <c r="BU94" s="213"/>
      <c r="BV94" s="214"/>
      <c r="BW94" s="386"/>
      <c r="BX94" s="387"/>
      <c r="BY94" s="213"/>
      <c r="BZ94" s="214"/>
      <c r="CA94" s="386"/>
      <c r="CB94" s="387"/>
      <c r="CC94" s="213"/>
      <c r="CD94" s="356"/>
      <c r="CE94" s="484"/>
      <c r="CF94" s="485"/>
      <c r="CG94" s="327"/>
      <c r="CH94" s="214"/>
      <c r="CI94" s="386"/>
      <c r="CJ94" s="387"/>
      <c r="CK94" s="213"/>
      <c r="CL94" s="214">
        <v>1</v>
      </c>
      <c r="CM94" s="386"/>
      <c r="CN94" s="387"/>
      <c r="CO94" s="213"/>
      <c r="CP94" s="214"/>
      <c r="CQ94" s="386"/>
      <c r="CR94" s="387"/>
      <c r="CS94" s="213"/>
      <c r="CT94" s="214"/>
      <c r="CU94" s="386"/>
      <c r="CV94" s="387"/>
      <c r="CW94" s="213"/>
      <c r="CX94" s="214"/>
      <c r="CY94" s="386">
        <v>1</v>
      </c>
      <c r="CZ94" s="387"/>
      <c r="DA94" s="213"/>
      <c r="DB94" s="214"/>
      <c r="DC94" s="386"/>
      <c r="DD94" s="387"/>
      <c r="DE94" s="213"/>
      <c r="DF94" s="214"/>
      <c r="DG94" s="386"/>
      <c r="DH94" s="387"/>
      <c r="DI94" s="213"/>
      <c r="DJ94" s="214"/>
      <c r="DK94" s="386"/>
      <c r="DL94" s="387"/>
      <c r="DM94" s="213"/>
      <c r="DN94" s="214"/>
      <c r="DO94" s="386"/>
      <c r="DP94" s="387"/>
      <c r="DQ94" s="213"/>
      <c r="DR94" s="214">
        <v>1</v>
      </c>
      <c r="DS94" s="386"/>
      <c r="DT94" s="387"/>
      <c r="DU94" s="213"/>
      <c r="DV94" s="214">
        <v>1</v>
      </c>
      <c r="DW94" s="386"/>
      <c r="DX94" s="387"/>
      <c r="DY94" s="213"/>
      <c r="DZ94" s="244">
        <f t="shared" si="8"/>
        <v>10</v>
      </c>
      <c r="EA94" s="277">
        <f t="shared" si="8"/>
        <v>9</v>
      </c>
      <c r="EB94" s="277">
        <f t="shared" si="8"/>
        <v>0</v>
      </c>
      <c r="EC94" s="278">
        <f t="shared" si="8"/>
        <v>0</v>
      </c>
      <c r="ED94" s="91"/>
    </row>
    <row r="95" spans="1:134" s="83" customFormat="1" ht="30.75" customHeight="1" x14ac:dyDescent="0.25">
      <c r="A95" s="212">
        <v>16</v>
      </c>
      <c r="B95" s="233" t="s">
        <v>2276</v>
      </c>
      <c r="C95" s="236" t="s">
        <v>2277</v>
      </c>
      <c r="D95" s="237" t="s">
        <v>2641</v>
      </c>
      <c r="E95" s="215">
        <v>6</v>
      </c>
      <c r="F95" s="214">
        <v>1</v>
      </c>
      <c r="G95" s="386">
        <v>1</v>
      </c>
      <c r="H95" s="387"/>
      <c r="I95" s="213"/>
      <c r="J95" s="214">
        <v>1</v>
      </c>
      <c r="K95" s="386">
        <v>1</v>
      </c>
      <c r="L95" s="387"/>
      <c r="M95" s="213"/>
      <c r="N95" s="214"/>
      <c r="O95" s="386">
        <v>1</v>
      </c>
      <c r="P95" s="387"/>
      <c r="Q95" s="213"/>
      <c r="R95" s="214"/>
      <c r="S95" s="386">
        <v>1</v>
      </c>
      <c r="T95" s="387"/>
      <c r="U95" s="213"/>
      <c r="V95" s="214"/>
      <c r="W95" s="386"/>
      <c r="X95" s="387"/>
      <c r="Y95" s="213"/>
      <c r="Z95" s="214">
        <v>1</v>
      </c>
      <c r="AA95" s="386"/>
      <c r="AB95" s="387"/>
      <c r="AC95" s="213"/>
      <c r="AD95" s="214">
        <v>1</v>
      </c>
      <c r="AE95" s="386">
        <v>1</v>
      </c>
      <c r="AF95" s="387"/>
      <c r="AG95" s="213"/>
      <c r="AH95" s="214">
        <v>1</v>
      </c>
      <c r="AI95" s="386">
        <v>1</v>
      </c>
      <c r="AJ95" s="387"/>
      <c r="AK95" s="213"/>
      <c r="AL95" s="214">
        <v>1</v>
      </c>
      <c r="AM95" s="386"/>
      <c r="AN95" s="387"/>
      <c r="AO95" s="213"/>
      <c r="AP95" s="214">
        <v>1</v>
      </c>
      <c r="AQ95" s="386"/>
      <c r="AR95" s="387"/>
      <c r="AS95" s="213"/>
      <c r="AT95" s="214">
        <v>1</v>
      </c>
      <c r="AU95" s="386"/>
      <c r="AV95" s="387"/>
      <c r="AW95" s="213"/>
      <c r="AX95" s="214">
        <v>1</v>
      </c>
      <c r="AY95" s="386"/>
      <c r="AZ95" s="387"/>
      <c r="BA95" s="213"/>
      <c r="BB95" s="356"/>
      <c r="BC95" s="484"/>
      <c r="BD95" s="485"/>
      <c r="BE95" s="327"/>
      <c r="BF95" s="214">
        <v>1</v>
      </c>
      <c r="BG95" s="386"/>
      <c r="BH95" s="387"/>
      <c r="BI95" s="213"/>
      <c r="BJ95" s="214">
        <v>1</v>
      </c>
      <c r="BK95" s="386"/>
      <c r="BL95" s="387"/>
      <c r="BM95" s="213"/>
      <c r="BN95" s="214"/>
      <c r="BO95" s="386"/>
      <c r="BP95" s="387"/>
      <c r="BQ95" s="213"/>
      <c r="BR95" s="214">
        <v>1</v>
      </c>
      <c r="BS95" s="386"/>
      <c r="BT95" s="387"/>
      <c r="BU95" s="213"/>
      <c r="BV95" s="214"/>
      <c r="BW95" s="386"/>
      <c r="BX95" s="387"/>
      <c r="BY95" s="213"/>
      <c r="BZ95" s="214"/>
      <c r="CA95" s="386">
        <v>1</v>
      </c>
      <c r="CB95" s="387"/>
      <c r="CC95" s="213"/>
      <c r="CD95" s="356"/>
      <c r="CE95" s="484"/>
      <c r="CF95" s="485"/>
      <c r="CG95" s="327"/>
      <c r="CH95" s="214"/>
      <c r="CI95" s="386">
        <v>1</v>
      </c>
      <c r="CJ95" s="387"/>
      <c r="CK95" s="213"/>
      <c r="CL95" s="214"/>
      <c r="CM95" s="386"/>
      <c r="CN95" s="387"/>
      <c r="CO95" s="213"/>
      <c r="CP95" s="214">
        <v>1</v>
      </c>
      <c r="CQ95" s="386"/>
      <c r="CR95" s="387"/>
      <c r="CS95" s="213"/>
      <c r="CT95" s="214"/>
      <c r="CU95" s="386"/>
      <c r="CV95" s="387"/>
      <c r="CW95" s="213"/>
      <c r="CX95" s="214"/>
      <c r="CY95" s="386"/>
      <c r="CZ95" s="387"/>
      <c r="DA95" s="213"/>
      <c r="DB95" s="214"/>
      <c r="DC95" s="386">
        <v>1</v>
      </c>
      <c r="DD95" s="387"/>
      <c r="DE95" s="213"/>
      <c r="DF95" s="214"/>
      <c r="DG95" s="386">
        <v>1</v>
      </c>
      <c r="DH95" s="387"/>
      <c r="DI95" s="213"/>
      <c r="DJ95" s="214"/>
      <c r="DK95" s="386">
        <v>1</v>
      </c>
      <c r="DL95" s="387"/>
      <c r="DM95" s="213"/>
      <c r="DN95" s="214"/>
      <c r="DO95" s="386">
        <v>1</v>
      </c>
      <c r="DP95" s="387"/>
      <c r="DQ95" s="213"/>
      <c r="DR95" s="214"/>
      <c r="DS95" s="386"/>
      <c r="DT95" s="387"/>
      <c r="DU95" s="213"/>
      <c r="DV95" s="214"/>
      <c r="DW95" s="386"/>
      <c r="DX95" s="387"/>
      <c r="DY95" s="213"/>
      <c r="DZ95" s="244">
        <f t="shared" si="8"/>
        <v>13</v>
      </c>
      <c r="EA95" s="277">
        <f t="shared" si="8"/>
        <v>12</v>
      </c>
      <c r="EB95" s="277">
        <f t="shared" si="8"/>
        <v>0</v>
      </c>
      <c r="EC95" s="278">
        <f t="shared" si="8"/>
        <v>0</v>
      </c>
      <c r="ED95" s="91"/>
    </row>
    <row r="96" spans="1:134" s="83" customFormat="1" ht="30.75" customHeight="1" x14ac:dyDescent="0.25">
      <c r="A96" s="212">
        <v>17</v>
      </c>
      <c r="B96" s="233" t="s">
        <v>2278</v>
      </c>
      <c r="C96" s="236" t="s">
        <v>2279</v>
      </c>
      <c r="D96" s="237" t="s">
        <v>2640</v>
      </c>
      <c r="E96" s="215">
        <v>6</v>
      </c>
      <c r="F96" s="214">
        <v>1</v>
      </c>
      <c r="G96" s="386">
        <v>1</v>
      </c>
      <c r="H96" s="387"/>
      <c r="I96" s="213"/>
      <c r="J96" s="214">
        <v>1</v>
      </c>
      <c r="K96" s="386">
        <v>1</v>
      </c>
      <c r="L96" s="387"/>
      <c r="M96" s="213"/>
      <c r="N96" s="214"/>
      <c r="O96" s="386">
        <v>1</v>
      </c>
      <c r="P96" s="387"/>
      <c r="Q96" s="213"/>
      <c r="R96" s="214"/>
      <c r="S96" s="386">
        <v>1</v>
      </c>
      <c r="T96" s="387"/>
      <c r="U96" s="213"/>
      <c r="V96" s="214"/>
      <c r="W96" s="386"/>
      <c r="X96" s="387"/>
      <c r="Y96" s="213"/>
      <c r="Z96" s="214"/>
      <c r="AA96" s="386">
        <v>1</v>
      </c>
      <c r="AB96" s="387"/>
      <c r="AC96" s="213"/>
      <c r="AD96" s="214">
        <v>1</v>
      </c>
      <c r="AE96" s="386">
        <v>1</v>
      </c>
      <c r="AF96" s="387"/>
      <c r="AG96" s="213"/>
      <c r="AH96" s="214">
        <v>1</v>
      </c>
      <c r="AI96" s="386">
        <v>1</v>
      </c>
      <c r="AJ96" s="387"/>
      <c r="AK96" s="213"/>
      <c r="AL96" s="214">
        <v>1</v>
      </c>
      <c r="AM96" s="386"/>
      <c r="AN96" s="387"/>
      <c r="AO96" s="213"/>
      <c r="AP96" s="214"/>
      <c r="AQ96" s="386">
        <v>1</v>
      </c>
      <c r="AR96" s="387"/>
      <c r="AS96" s="213"/>
      <c r="AT96" s="214"/>
      <c r="AU96" s="386">
        <v>1</v>
      </c>
      <c r="AV96" s="387"/>
      <c r="AW96" s="213"/>
      <c r="AX96" s="214"/>
      <c r="AY96" s="386"/>
      <c r="AZ96" s="387"/>
      <c r="BA96" s="213"/>
      <c r="BB96" s="356"/>
      <c r="BC96" s="484"/>
      <c r="BD96" s="485"/>
      <c r="BE96" s="327"/>
      <c r="BF96" s="214"/>
      <c r="BG96" s="386">
        <v>1</v>
      </c>
      <c r="BH96" s="387"/>
      <c r="BI96" s="213"/>
      <c r="BJ96" s="214"/>
      <c r="BK96" s="386">
        <v>1</v>
      </c>
      <c r="BL96" s="387"/>
      <c r="BM96" s="213"/>
      <c r="BN96" s="214"/>
      <c r="BO96" s="386"/>
      <c r="BP96" s="387"/>
      <c r="BQ96" s="213"/>
      <c r="BR96" s="214"/>
      <c r="BS96" s="386">
        <v>1</v>
      </c>
      <c r="BT96" s="387"/>
      <c r="BU96" s="213"/>
      <c r="BV96" s="214"/>
      <c r="BW96" s="386"/>
      <c r="BX96" s="387"/>
      <c r="BY96" s="213"/>
      <c r="BZ96" s="214"/>
      <c r="CA96" s="386"/>
      <c r="CB96" s="387"/>
      <c r="CC96" s="213"/>
      <c r="CD96" s="356"/>
      <c r="CE96" s="484"/>
      <c r="CF96" s="485"/>
      <c r="CG96" s="327"/>
      <c r="CH96" s="214"/>
      <c r="CI96" s="386"/>
      <c r="CJ96" s="387"/>
      <c r="CK96" s="213"/>
      <c r="CL96" s="214">
        <v>1</v>
      </c>
      <c r="CM96" s="386"/>
      <c r="CN96" s="387"/>
      <c r="CO96" s="213"/>
      <c r="CP96" s="214"/>
      <c r="CQ96" s="386"/>
      <c r="CR96" s="387"/>
      <c r="CS96" s="213"/>
      <c r="CT96" s="214"/>
      <c r="CU96" s="386"/>
      <c r="CV96" s="387"/>
      <c r="CW96" s="213"/>
      <c r="CX96" s="214">
        <v>1</v>
      </c>
      <c r="CY96" s="386"/>
      <c r="CZ96" s="387"/>
      <c r="DA96" s="213"/>
      <c r="DB96" s="214"/>
      <c r="DC96" s="386"/>
      <c r="DD96" s="387"/>
      <c r="DE96" s="213"/>
      <c r="DF96" s="214"/>
      <c r="DG96" s="386"/>
      <c r="DH96" s="387"/>
      <c r="DI96" s="213"/>
      <c r="DJ96" s="214"/>
      <c r="DK96" s="386"/>
      <c r="DL96" s="387"/>
      <c r="DM96" s="213"/>
      <c r="DN96" s="214"/>
      <c r="DO96" s="386"/>
      <c r="DP96" s="387"/>
      <c r="DQ96" s="213"/>
      <c r="DR96" s="214">
        <v>1</v>
      </c>
      <c r="DS96" s="386"/>
      <c r="DT96" s="387"/>
      <c r="DU96" s="213"/>
      <c r="DV96" s="214">
        <v>1</v>
      </c>
      <c r="DW96" s="386"/>
      <c r="DX96" s="387"/>
      <c r="DY96" s="213"/>
      <c r="DZ96" s="244">
        <f t="shared" si="8"/>
        <v>9</v>
      </c>
      <c r="EA96" s="277">
        <f t="shared" si="8"/>
        <v>12</v>
      </c>
      <c r="EB96" s="277">
        <f t="shared" si="8"/>
        <v>0</v>
      </c>
      <c r="EC96" s="278">
        <f t="shared" si="8"/>
        <v>0</v>
      </c>
      <c r="ED96" s="91"/>
    </row>
    <row r="97" spans="1:134" s="83" customFormat="1" ht="30.75" customHeight="1" x14ac:dyDescent="0.25">
      <c r="A97" s="212">
        <v>18</v>
      </c>
      <c r="B97" s="233" t="s">
        <v>2280</v>
      </c>
      <c r="C97" s="236" t="s">
        <v>2281</v>
      </c>
      <c r="D97" s="237" t="s">
        <v>2638</v>
      </c>
      <c r="E97" s="215">
        <v>6</v>
      </c>
      <c r="F97" s="214">
        <v>1</v>
      </c>
      <c r="G97" s="386">
        <v>1</v>
      </c>
      <c r="H97" s="387"/>
      <c r="I97" s="213"/>
      <c r="J97" s="214">
        <v>1</v>
      </c>
      <c r="K97" s="386">
        <v>1</v>
      </c>
      <c r="L97" s="387"/>
      <c r="M97" s="213"/>
      <c r="N97" s="214"/>
      <c r="O97" s="386">
        <v>1</v>
      </c>
      <c r="P97" s="387"/>
      <c r="Q97" s="213"/>
      <c r="R97" s="214"/>
      <c r="S97" s="386">
        <v>1</v>
      </c>
      <c r="T97" s="387"/>
      <c r="U97" s="213"/>
      <c r="V97" s="214"/>
      <c r="W97" s="386"/>
      <c r="X97" s="387"/>
      <c r="Y97" s="213"/>
      <c r="Z97" s="214"/>
      <c r="AA97" s="386">
        <v>1</v>
      </c>
      <c r="AB97" s="387"/>
      <c r="AC97" s="213"/>
      <c r="AD97" s="214">
        <v>1</v>
      </c>
      <c r="AE97" s="386">
        <v>1</v>
      </c>
      <c r="AF97" s="387"/>
      <c r="AG97" s="213"/>
      <c r="AH97" s="214">
        <v>1</v>
      </c>
      <c r="AI97" s="386">
        <v>1</v>
      </c>
      <c r="AJ97" s="387"/>
      <c r="AK97" s="213"/>
      <c r="AL97" s="214"/>
      <c r="AM97" s="386"/>
      <c r="AN97" s="387"/>
      <c r="AO97" s="213"/>
      <c r="AP97" s="214"/>
      <c r="AQ97" s="386"/>
      <c r="AR97" s="387"/>
      <c r="AS97" s="213"/>
      <c r="AT97" s="214">
        <v>1</v>
      </c>
      <c r="AU97" s="386"/>
      <c r="AV97" s="387"/>
      <c r="AW97" s="213"/>
      <c r="AX97" s="214">
        <v>1</v>
      </c>
      <c r="AY97" s="386"/>
      <c r="AZ97" s="387"/>
      <c r="BA97" s="213"/>
      <c r="BB97" s="356"/>
      <c r="BC97" s="484"/>
      <c r="BD97" s="485"/>
      <c r="BE97" s="327"/>
      <c r="BF97" s="214">
        <v>1</v>
      </c>
      <c r="BG97" s="386"/>
      <c r="BH97" s="387"/>
      <c r="BI97" s="213"/>
      <c r="BJ97" s="214">
        <v>1</v>
      </c>
      <c r="BK97" s="386"/>
      <c r="BL97" s="387"/>
      <c r="BM97" s="213"/>
      <c r="BN97" s="214"/>
      <c r="BO97" s="386"/>
      <c r="BP97" s="387"/>
      <c r="BQ97" s="213"/>
      <c r="BR97" s="214">
        <v>1</v>
      </c>
      <c r="BS97" s="386"/>
      <c r="BT97" s="387"/>
      <c r="BU97" s="213"/>
      <c r="BV97" s="214"/>
      <c r="BW97" s="386"/>
      <c r="BX97" s="387"/>
      <c r="BY97" s="213"/>
      <c r="BZ97" s="214">
        <v>1</v>
      </c>
      <c r="CA97" s="386"/>
      <c r="CB97" s="387"/>
      <c r="CC97" s="213"/>
      <c r="CD97" s="356"/>
      <c r="CE97" s="484"/>
      <c r="CF97" s="485"/>
      <c r="CG97" s="327"/>
      <c r="CH97" s="214">
        <v>1</v>
      </c>
      <c r="CI97" s="386"/>
      <c r="CJ97" s="387"/>
      <c r="CK97" s="213"/>
      <c r="CL97" s="214"/>
      <c r="CM97" s="386"/>
      <c r="CN97" s="387"/>
      <c r="CO97" s="213"/>
      <c r="CP97" s="214"/>
      <c r="CQ97" s="386">
        <v>1</v>
      </c>
      <c r="CR97" s="387"/>
      <c r="CS97" s="213"/>
      <c r="CT97" s="214"/>
      <c r="CU97" s="386"/>
      <c r="CV97" s="387"/>
      <c r="CW97" s="213"/>
      <c r="CX97" s="214"/>
      <c r="CY97" s="386"/>
      <c r="CZ97" s="387"/>
      <c r="DA97" s="213"/>
      <c r="DB97" s="214">
        <v>1</v>
      </c>
      <c r="DC97" s="386"/>
      <c r="DD97" s="387"/>
      <c r="DE97" s="213"/>
      <c r="DF97" s="214">
        <v>1</v>
      </c>
      <c r="DG97" s="386"/>
      <c r="DH97" s="387"/>
      <c r="DI97" s="213"/>
      <c r="DJ97" s="214">
        <v>1</v>
      </c>
      <c r="DK97" s="386"/>
      <c r="DL97" s="387"/>
      <c r="DM97" s="213"/>
      <c r="DN97" s="214">
        <v>1</v>
      </c>
      <c r="DO97" s="386"/>
      <c r="DP97" s="387"/>
      <c r="DQ97" s="213"/>
      <c r="DR97" s="214"/>
      <c r="DS97" s="386"/>
      <c r="DT97" s="387"/>
      <c r="DU97" s="213"/>
      <c r="DV97" s="214"/>
      <c r="DW97" s="386"/>
      <c r="DX97" s="387"/>
      <c r="DY97" s="213"/>
      <c r="DZ97" s="244">
        <f t="shared" si="8"/>
        <v>15</v>
      </c>
      <c r="EA97" s="277">
        <f t="shared" si="8"/>
        <v>8</v>
      </c>
      <c r="EB97" s="277">
        <f t="shared" si="8"/>
        <v>0</v>
      </c>
      <c r="EC97" s="278">
        <f t="shared" si="8"/>
        <v>0</v>
      </c>
      <c r="ED97" s="91"/>
    </row>
    <row r="98" spans="1:134" s="83" customFormat="1" ht="41.25" customHeight="1" x14ac:dyDescent="0.25">
      <c r="A98" s="212">
        <v>19</v>
      </c>
      <c r="B98" s="233" t="s">
        <v>2282</v>
      </c>
      <c r="C98" s="236" t="s">
        <v>2283</v>
      </c>
      <c r="D98" s="237" t="s">
        <v>2639</v>
      </c>
      <c r="E98" s="215">
        <v>6</v>
      </c>
      <c r="F98" s="214">
        <v>1</v>
      </c>
      <c r="G98" s="386">
        <v>1</v>
      </c>
      <c r="H98" s="387"/>
      <c r="I98" s="213"/>
      <c r="J98" s="214">
        <v>1</v>
      </c>
      <c r="K98" s="386">
        <v>1</v>
      </c>
      <c r="L98" s="387"/>
      <c r="M98" s="213"/>
      <c r="N98" s="214"/>
      <c r="O98" s="386">
        <v>1</v>
      </c>
      <c r="P98" s="387"/>
      <c r="Q98" s="213"/>
      <c r="R98" s="214"/>
      <c r="S98" s="386">
        <v>1</v>
      </c>
      <c r="T98" s="387"/>
      <c r="U98" s="213"/>
      <c r="V98" s="214"/>
      <c r="W98" s="386"/>
      <c r="X98" s="387"/>
      <c r="Y98" s="213"/>
      <c r="Z98" s="214">
        <v>1</v>
      </c>
      <c r="AA98" s="386"/>
      <c r="AB98" s="387"/>
      <c r="AC98" s="213"/>
      <c r="AD98" s="214">
        <v>1</v>
      </c>
      <c r="AE98" s="386">
        <v>1</v>
      </c>
      <c r="AF98" s="387"/>
      <c r="AG98" s="213"/>
      <c r="AH98" s="214">
        <v>1</v>
      </c>
      <c r="AI98" s="386"/>
      <c r="AJ98" s="387"/>
      <c r="AK98" s="213"/>
      <c r="AL98" s="214">
        <v>1</v>
      </c>
      <c r="AM98" s="386"/>
      <c r="AN98" s="387"/>
      <c r="AO98" s="213"/>
      <c r="AP98" s="214">
        <v>1</v>
      </c>
      <c r="AQ98" s="386"/>
      <c r="AR98" s="387"/>
      <c r="AS98" s="213"/>
      <c r="AT98" s="214">
        <v>1</v>
      </c>
      <c r="AU98" s="386"/>
      <c r="AV98" s="387"/>
      <c r="AW98" s="213"/>
      <c r="AX98" s="214"/>
      <c r="AY98" s="386"/>
      <c r="AZ98" s="387"/>
      <c r="BA98" s="213"/>
      <c r="BB98" s="356"/>
      <c r="BC98" s="484"/>
      <c r="BD98" s="485"/>
      <c r="BE98" s="327"/>
      <c r="BF98" s="214">
        <v>1</v>
      </c>
      <c r="BG98" s="386"/>
      <c r="BH98" s="387"/>
      <c r="BI98" s="213"/>
      <c r="BJ98" s="214"/>
      <c r="BK98" s="386"/>
      <c r="BL98" s="387"/>
      <c r="BM98" s="213"/>
      <c r="BN98" s="214"/>
      <c r="BO98" s="386"/>
      <c r="BP98" s="387"/>
      <c r="BQ98" s="213"/>
      <c r="BR98" s="214"/>
      <c r="BS98" s="386">
        <v>1</v>
      </c>
      <c r="BT98" s="387"/>
      <c r="BU98" s="213"/>
      <c r="BV98" s="214"/>
      <c r="BW98" s="386"/>
      <c r="BX98" s="387"/>
      <c r="BY98" s="213"/>
      <c r="BZ98" s="214"/>
      <c r="CA98" s="386"/>
      <c r="CB98" s="387"/>
      <c r="CC98" s="213"/>
      <c r="CD98" s="356"/>
      <c r="CE98" s="484"/>
      <c r="CF98" s="485"/>
      <c r="CG98" s="327"/>
      <c r="CH98" s="214"/>
      <c r="CI98" s="386"/>
      <c r="CJ98" s="387"/>
      <c r="CK98" s="213"/>
      <c r="CL98" s="214"/>
      <c r="CM98" s="386">
        <v>1</v>
      </c>
      <c r="CN98" s="387"/>
      <c r="CO98" s="213"/>
      <c r="CP98" s="214"/>
      <c r="CQ98" s="386"/>
      <c r="CR98" s="387"/>
      <c r="CS98" s="213"/>
      <c r="CT98" s="214">
        <v>1</v>
      </c>
      <c r="CU98" s="386"/>
      <c r="CV98" s="387"/>
      <c r="CW98" s="213"/>
      <c r="CX98" s="214"/>
      <c r="CY98" s="386"/>
      <c r="CZ98" s="387"/>
      <c r="DA98" s="213"/>
      <c r="DB98" s="214"/>
      <c r="DC98" s="386">
        <v>1</v>
      </c>
      <c r="DD98" s="387"/>
      <c r="DE98" s="213"/>
      <c r="DF98" s="214"/>
      <c r="DG98" s="386">
        <v>1</v>
      </c>
      <c r="DH98" s="387"/>
      <c r="DI98" s="213"/>
      <c r="DJ98" s="214"/>
      <c r="DK98" s="386">
        <v>1</v>
      </c>
      <c r="DL98" s="387"/>
      <c r="DM98" s="213"/>
      <c r="DN98" s="214"/>
      <c r="DO98" s="386">
        <v>1</v>
      </c>
      <c r="DP98" s="387"/>
      <c r="DQ98" s="213"/>
      <c r="DR98" s="214"/>
      <c r="DS98" s="386"/>
      <c r="DT98" s="387"/>
      <c r="DU98" s="213"/>
      <c r="DV98" s="214"/>
      <c r="DW98" s="386"/>
      <c r="DX98" s="387"/>
      <c r="DY98" s="213"/>
      <c r="DZ98" s="244">
        <f t="shared" si="8"/>
        <v>10</v>
      </c>
      <c r="EA98" s="277">
        <f t="shared" si="8"/>
        <v>11</v>
      </c>
      <c r="EB98" s="277">
        <f t="shared" si="8"/>
        <v>0</v>
      </c>
      <c r="EC98" s="278">
        <f t="shared" si="8"/>
        <v>0</v>
      </c>
      <c r="ED98" s="91"/>
    </row>
    <row r="99" spans="1:134" s="83" customFormat="1" ht="46.5" customHeight="1" x14ac:dyDescent="0.25">
      <c r="A99" s="212">
        <v>20</v>
      </c>
      <c r="B99" s="233" t="s">
        <v>2284</v>
      </c>
      <c r="C99" s="236" t="s">
        <v>2285</v>
      </c>
      <c r="D99" s="237" t="s">
        <v>2637</v>
      </c>
      <c r="E99" s="215">
        <v>6</v>
      </c>
      <c r="F99" s="214">
        <v>1</v>
      </c>
      <c r="G99" s="386">
        <v>1</v>
      </c>
      <c r="H99" s="387"/>
      <c r="I99" s="213"/>
      <c r="J99" s="214">
        <v>1</v>
      </c>
      <c r="K99" s="386">
        <v>1</v>
      </c>
      <c r="L99" s="387"/>
      <c r="M99" s="213"/>
      <c r="N99" s="214"/>
      <c r="O99" s="386">
        <v>1</v>
      </c>
      <c r="P99" s="387"/>
      <c r="Q99" s="213"/>
      <c r="R99" s="214"/>
      <c r="S99" s="386">
        <v>1</v>
      </c>
      <c r="T99" s="387"/>
      <c r="U99" s="213"/>
      <c r="V99" s="214"/>
      <c r="W99" s="386"/>
      <c r="X99" s="387"/>
      <c r="Y99" s="213"/>
      <c r="Z99" s="214">
        <v>1</v>
      </c>
      <c r="AA99" s="386"/>
      <c r="AB99" s="387"/>
      <c r="AC99" s="213"/>
      <c r="AD99" s="214">
        <v>1</v>
      </c>
      <c r="AE99" s="386">
        <v>1</v>
      </c>
      <c r="AF99" s="387"/>
      <c r="AG99" s="213"/>
      <c r="AH99" s="214">
        <v>1</v>
      </c>
      <c r="AI99" s="386">
        <v>1</v>
      </c>
      <c r="AJ99" s="387"/>
      <c r="AK99" s="213"/>
      <c r="AL99" s="214"/>
      <c r="AM99" s="386"/>
      <c r="AN99" s="387"/>
      <c r="AO99" s="213"/>
      <c r="AP99" s="214"/>
      <c r="AQ99" s="386"/>
      <c r="AR99" s="387"/>
      <c r="AS99" s="213"/>
      <c r="AT99" s="214"/>
      <c r="AU99" s="386">
        <v>1</v>
      </c>
      <c r="AV99" s="387"/>
      <c r="AW99" s="213"/>
      <c r="AX99" s="214"/>
      <c r="AY99" s="386">
        <v>1</v>
      </c>
      <c r="AZ99" s="387"/>
      <c r="BA99" s="213"/>
      <c r="BB99" s="356"/>
      <c r="BC99" s="484"/>
      <c r="BD99" s="485"/>
      <c r="BE99" s="327"/>
      <c r="BF99" s="214"/>
      <c r="BG99" s="386">
        <v>1</v>
      </c>
      <c r="BH99" s="387"/>
      <c r="BI99" s="213"/>
      <c r="BJ99" s="214"/>
      <c r="BK99" s="386">
        <v>1</v>
      </c>
      <c r="BL99" s="387"/>
      <c r="BM99" s="213"/>
      <c r="BN99" s="214"/>
      <c r="BO99" s="386"/>
      <c r="BP99" s="387"/>
      <c r="BQ99" s="213"/>
      <c r="BR99" s="214">
        <v>1</v>
      </c>
      <c r="BS99" s="386"/>
      <c r="BT99" s="387"/>
      <c r="BU99" s="213"/>
      <c r="BV99" s="214"/>
      <c r="BW99" s="386"/>
      <c r="BX99" s="387"/>
      <c r="BY99" s="213"/>
      <c r="BZ99" s="214"/>
      <c r="CA99" s="386"/>
      <c r="CB99" s="387"/>
      <c r="CC99" s="213"/>
      <c r="CD99" s="356"/>
      <c r="CE99" s="484"/>
      <c r="CF99" s="485"/>
      <c r="CG99" s="327"/>
      <c r="CH99" s="214"/>
      <c r="CI99" s="386"/>
      <c r="CJ99" s="387"/>
      <c r="CK99" s="213"/>
      <c r="CL99" s="214">
        <v>1</v>
      </c>
      <c r="CM99" s="386"/>
      <c r="CN99" s="387"/>
      <c r="CO99" s="213"/>
      <c r="CP99" s="214"/>
      <c r="CQ99" s="386"/>
      <c r="CR99" s="387"/>
      <c r="CS99" s="213"/>
      <c r="CT99" s="214"/>
      <c r="CU99" s="386"/>
      <c r="CV99" s="387"/>
      <c r="CW99" s="213"/>
      <c r="CX99" s="214"/>
      <c r="CY99" s="386">
        <v>1</v>
      </c>
      <c r="CZ99" s="387"/>
      <c r="DA99" s="213"/>
      <c r="DB99" s="214"/>
      <c r="DC99" s="386"/>
      <c r="DD99" s="387"/>
      <c r="DE99" s="213"/>
      <c r="DF99" s="214"/>
      <c r="DG99" s="386"/>
      <c r="DH99" s="387"/>
      <c r="DI99" s="213"/>
      <c r="DJ99" s="214"/>
      <c r="DK99" s="386"/>
      <c r="DL99" s="387"/>
      <c r="DM99" s="213"/>
      <c r="DN99" s="214"/>
      <c r="DO99" s="386"/>
      <c r="DP99" s="387"/>
      <c r="DQ99" s="213"/>
      <c r="DR99" s="214"/>
      <c r="DS99" s="386">
        <v>1</v>
      </c>
      <c r="DT99" s="387"/>
      <c r="DU99" s="213"/>
      <c r="DV99" s="214"/>
      <c r="DW99" s="386">
        <v>1</v>
      </c>
      <c r="DX99" s="387"/>
      <c r="DY99" s="213"/>
      <c r="DZ99" s="244">
        <f t="shared" si="8"/>
        <v>7</v>
      </c>
      <c r="EA99" s="277">
        <f t="shared" si="8"/>
        <v>13</v>
      </c>
      <c r="EB99" s="277">
        <f t="shared" si="8"/>
        <v>0</v>
      </c>
      <c r="EC99" s="278">
        <f t="shared" si="8"/>
        <v>0</v>
      </c>
      <c r="ED99" s="91"/>
    </row>
    <row r="100" spans="1:134" s="83" customFormat="1" ht="30.75" customHeight="1" x14ac:dyDescent="0.25">
      <c r="A100" s="212">
        <v>21</v>
      </c>
      <c r="B100" s="233" t="s">
        <v>2286</v>
      </c>
      <c r="C100" s="236" t="s">
        <v>2287</v>
      </c>
      <c r="D100" s="237" t="s">
        <v>2636</v>
      </c>
      <c r="E100" s="215">
        <v>6</v>
      </c>
      <c r="F100" s="214">
        <v>1</v>
      </c>
      <c r="G100" s="386">
        <v>1</v>
      </c>
      <c r="H100" s="387"/>
      <c r="I100" s="213"/>
      <c r="J100" s="214">
        <v>1</v>
      </c>
      <c r="K100" s="386">
        <v>1</v>
      </c>
      <c r="L100" s="387"/>
      <c r="M100" s="213"/>
      <c r="N100" s="214"/>
      <c r="O100" s="386">
        <v>1</v>
      </c>
      <c r="P100" s="387"/>
      <c r="Q100" s="213"/>
      <c r="R100" s="214"/>
      <c r="S100" s="386">
        <v>1</v>
      </c>
      <c r="T100" s="387"/>
      <c r="U100" s="213"/>
      <c r="V100" s="214"/>
      <c r="W100" s="386"/>
      <c r="X100" s="387"/>
      <c r="Y100" s="213"/>
      <c r="Z100" s="214"/>
      <c r="AA100" s="386">
        <v>1</v>
      </c>
      <c r="AB100" s="387"/>
      <c r="AC100" s="213"/>
      <c r="AD100" s="214">
        <v>1</v>
      </c>
      <c r="AE100" s="386">
        <v>1</v>
      </c>
      <c r="AF100" s="387"/>
      <c r="AG100" s="213"/>
      <c r="AH100" s="214">
        <v>1</v>
      </c>
      <c r="AI100" s="386">
        <v>1</v>
      </c>
      <c r="AJ100" s="387"/>
      <c r="AK100" s="213"/>
      <c r="AL100" s="214">
        <v>1</v>
      </c>
      <c r="AM100" s="386"/>
      <c r="AN100" s="387"/>
      <c r="AO100" s="213"/>
      <c r="AP100" s="214">
        <v>1</v>
      </c>
      <c r="AQ100" s="386"/>
      <c r="AR100" s="387"/>
      <c r="AS100" s="213"/>
      <c r="AT100" s="214">
        <v>1</v>
      </c>
      <c r="AU100" s="386"/>
      <c r="AV100" s="387"/>
      <c r="AW100" s="213"/>
      <c r="AX100" s="214"/>
      <c r="AY100" s="386"/>
      <c r="AZ100" s="387"/>
      <c r="BA100" s="213"/>
      <c r="BB100" s="356"/>
      <c r="BC100" s="484"/>
      <c r="BD100" s="485"/>
      <c r="BE100" s="327"/>
      <c r="BF100" s="214"/>
      <c r="BG100" s="386">
        <v>1</v>
      </c>
      <c r="BH100" s="387"/>
      <c r="BI100" s="213"/>
      <c r="BJ100" s="214"/>
      <c r="BK100" s="386">
        <v>1</v>
      </c>
      <c r="BL100" s="387"/>
      <c r="BM100" s="213"/>
      <c r="BN100" s="214"/>
      <c r="BO100" s="386"/>
      <c r="BP100" s="387"/>
      <c r="BQ100" s="213"/>
      <c r="BR100" s="214">
        <v>1</v>
      </c>
      <c r="BS100" s="386"/>
      <c r="BT100" s="387"/>
      <c r="BU100" s="213"/>
      <c r="BV100" s="214"/>
      <c r="BW100" s="386"/>
      <c r="BX100" s="387"/>
      <c r="BY100" s="213"/>
      <c r="BZ100" s="214"/>
      <c r="CA100" s="386">
        <v>1</v>
      </c>
      <c r="CB100" s="387"/>
      <c r="CC100" s="213"/>
      <c r="CD100" s="356"/>
      <c r="CE100" s="484"/>
      <c r="CF100" s="485"/>
      <c r="CG100" s="327"/>
      <c r="CH100" s="214"/>
      <c r="CI100" s="386">
        <v>1</v>
      </c>
      <c r="CJ100" s="387"/>
      <c r="CK100" s="213"/>
      <c r="CL100" s="214"/>
      <c r="CM100" s="386"/>
      <c r="CN100" s="387"/>
      <c r="CO100" s="213"/>
      <c r="CP100" s="214"/>
      <c r="CQ100" s="386">
        <v>1</v>
      </c>
      <c r="CR100" s="387"/>
      <c r="CS100" s="213"/>
      <c r="CT100" s="214"/>
      <c r="CU100" s="386"/>
      <c r="CV100" s="387"/>
      <c r="CW100" s="213"/>
      <c r="CX100" s="214">
        <v>1</v>
      </c>
      <c r="CY100" s="386"/>
      <c r="CZ100" s="387"/>
      <c r="DA100" s="213"/>
      <c r="DB100" s="214"/>
      <c r="DC100" s="386"/>
      <c r="DD100" s="387"/>
      <c r="DE100" s="213"/>
      <c r="DF100" s="214"/>
      <c r="DG100" s="386"/>
      <c r="DH100" s="387"/>
      <c r="DI100" s="213"/>
      <c r="DJ100" s="214"/>
      <c r="DK100" s="386"/>
      <c r="DL100" s="387"/>
      <c r="DM100" s="213"/>
      <c r="DN100" s="214"/>
      <c r="DO100" s="386"/>
      <c r="DP100" s="387"/>
      <c r="DQ100" s="213"/>
      <c r="DR100" s="214">
        <v>1</v>
      </c>
      <c r="DS100" s="386"/>
      <c r="DT100" s="387"/>
      <c r="DU100" s="213"/>
      <c r="DV100" s="214">
        <v>1</v>
      </c>
      <c r="DW100" s="386"/>
      <c r="DX100" s="387"/>
      <c r="DY100" s="213"/>
      <c r="DZ100" s="244">
        <f t="shared" si="8"/>
        <v>11</v>
      </c>
      <c r="EA100" s="277">
        <f t="shared" si="8"/>
        <v>12</v>
      </c>
      <c r="EB100" s="277">
        <f t="shared" si="8"/>
        <v>0</v>
      </c>
      <c r="EC100" s="278">
        <f t="shared" si="8"/>
        <v>0</v>
      </c>
      <c r="ED100" s="91"/>
    </row>
    <row r="101" spans="1:134" s="83" customFormat="1" ht="52.5" customHeight="1" x14ac:dyDescent="0.25">
      <c r="A101" s="212">
        <v>22</v>
      </c>
      <c r="B101" s="233" t="s">
        <v>2288</v>
      </c>
      <c r="C101" s="236" t="s">
        <v>2289</v>
      </c>
      <c r="D101" s="237" t="s">
        <v>2634</v>
      </c>
      <c r="E101" s="215">
        <v>6</v>
      </c>
      <c r="F101" s="214">
        <v>1</v>
      </c>
      <c r="G101" s="386">
        <v>1</v>
      </c>
      <c r="H101" s="387"/>
      <c r="I101" s="213"/>
      <c r="J101" s="214">
        <v>1</v>
      </c>
      <c r="K101" s="386">
        <v>1</v>
      </c>
      <c r="L101" s="387"/>
      <c r="M101" s="213"/>
      <c r="N101" s="214"/>
      <c r="O101" s="386">
        <v>1</v>
      </c>
      <c r="P101" s="387"/>
      <c r="Q101" s="213"/>
      <c r="R101" s="214"/>
      <c r="S101" s="386">
        <v>1</v>
      </c>
      <c r="T101" s="387"/>
      <c r="U101" s="213"/>
      <c r="V101" s="214"/>
      <c r="W101" s="386"/>
      <c r="X101" s="387"/>
      <c r="Y101" s="213"/>
      <c r="Z101" s="214"/>
      <c r="AA101" s="386">
        <v>1</v>
      </c>
      <c r="AB101" s="387"/>
      <c r="AC101" s="213"/>
      <c r="AD101" s="214">
        <v>1</v>
      </c>
      <c r="AE101" s="386">
        <v>1</v>
      </c>
      <c r="AF101" s="387"/>
      <c r="AG101" s="213"/>
      <c r="AH101" s="214"/>
      <c r="AI101" s="386">
        <v>1</v>
      </c>
      <c r="AJ101" s="387"/>
      <c r="AK101" s="213"/>
      <c r="AL101" s="214"/>
      <c r="AM101" s="386"/>
      <c r="AN101" s="387"/>
      <c r="AO101" s="213"/>
      <c r="AP101" s="214"/>
      <c r="AQ101" s="386">
        <v>1</v>
      </c>
      <c r="AR101" s="387"/>
      <c r="AS101" s="213"/>
      <c r="AT101" s="214"/>
      <c r="AU101" s="386">
        <v>1</v>
      </c>
      <c r="AV101" s="387"/>
      <c r="AW101" s="213"/>
      <c r="AX101" s="214">
        <v>1</v>
      </c>
      <c r="AY101" s="386"/>
      <c r="AZ101" s="387"/>
      <c r="BA101" s="213"/>
      <c r="BB101" s="356"/>
      <c r="BC101" s="484"/>
      <c r="BD101" s="485"/>
      <c r="BE101" s="327"/>
      <c r="BF101" s="214">
        <v>1</v>
      </c>
      <c r="BG101" s="386"/>
      <c r="BH101" s="387"/>
      <c r="BI101" s="213"/>
      <c r="BJ101" s="214">
        <v>1</v>
      </c>
      <c r="BK101" s="386"/>
      <c r="BL101" s="387"/>
      <c r="BM101" s="213"/>
      <c r="BN101" s="214"/>
      <c r="BO101" s="386"/>
      <c r="BP101" s="387"/>
      <c r="BQ101" s="213"/>
      <c r="BR101" s="214"/>
      <c r="BS101" s="386">
        <v>1</v>
      </c>
      <c r="BT101" s="387"/>
      <c r="BU101" s="213"/>
      <c r="BV101" s="214"/>
      <c r="BW101" s="386"/>
      <c r="BX101" s="387"/>
      <c r="BY101" s="213"/>
      <c r="BZ101" s="214"/>
      <c r="CA101" s="386"/>
      <c r="CB101" s="387"/>
      <c r="CC101" s="213"/>
      <c r="CD101" s="356"/>
      <c r="CE101" s="484"/>
      <c r="CF101" s="485"/>
      <c r="CG101" s="327"/>
      <c r="CH101" s="214"/>
      <c r="CI101" s="386"/>
      <c r="CJ101" s="387"/>
      <c r="CK101" s="213"/>
      <c r="CL101" s="214">
        <v>1</v>
      </c>
      <c r="CM101" s="386"/>
      <c r="CN101" s="387"/>
      <c r="CO101" s="213"/>
      <c r="CP101" s="214">
        <v>1</v>
      </c>
      <c r="CQ101" s="386"/>
      <c r="CR101" s="387"/>
      <c r="CS101" s="213"/>
      <c r="CT101" s="214">
        <v>1</v>
      </c>
      <c r="CU101" s="386"/>
      <c r="CV101" s="387"/>
      <c r="CW101" s="213"/>
      <c r="CX101" s="214"/>
      <c r="CY101" s="386"/>
      <c r="CZ101" s="387"/>
      <c r="DA101" s="213"/>
      <c r="DB101" s="214"/>
      <c r="DC101" s="386">
        <v>1</v>
      </c>
      <c r="DD101" s="387"/>
      <c r="DE101" s="213"/>
      <c r="DF101" s="214"/>
      <c r="DG101" s="386">
        <v>1</v>
      </c>
      <c r="DH101" s="387"/>
      <c r="DI101" s="213"/>
      <c r="DJ101" s="214"/>
      <c r="DK101" s="386">
        <v>1</v>
      </c>
      <c r="DL101" s="387"/>
      <c r="DM101" s="213"/>
      <c r="DN101" s="214"/>
      <c r="DO101" s="386">
        <v>1</v>
      </c>
      <c r="DP101" s="387"/>
      <c r="DQ101" s="213"/>
      <c r="DR101" s="214"/>
      <c r="DS101" s="386"/>
      <c r="DT101" s="387"/>
      <c r="DU101" s="213"/>
      <c r="DV101" s="214"/>
      <c r="DW101" s="386"/>
      <c r="DX101" s="387"/>
      <c r="DY101" s="213"/>
      <c r="DZ101" s="244">
        <f t="shared" si="8"/>
        <v>9</v>
      </c>
      <c r="EA101" s="277">
        <f t="shared" si="8"/>
        <v>14</v>
      </c>
      <c r="EB101" s="277">
        <f t="shared" si="8"/>
        <v>0</v>
      </c>
      <c r="EC101" s="278">
        <f t="shared" si="8"/>
        <v>0</v>
      </c>
      <c r="ED101" s="91"/>
    </row>
    <row r="102" spans="1:134" s="83" customFormat="1" ht="41.25" customHeight="1" x14ac:dyDescent="0.25">
      <c r="A102" s="212">
        <v>23</v>
      </c>
      <c r="B102" s="233" t="s">
        <v>2290</v>
      </c>
      <c r="C102" s="236" t="s">
        <v>2291</v>
      </c>
      <c r="D102" s="237" t="s">
        <v>2635</v>
      </c>
      <c r="E102" s="215">
        <v>6</v>
      </c>
      <c r="F102" s="214">
        <v>1</v>
      </c>
      <c r="G102" s="386">
        <v>1</v>
      </c>
      <c r="H102" s="387"/>
      <c r="I102" s="213"/>
      <c r="J102" s="214">
        <v>1</v>
      </c>
      <c r="K102" s="386">
        <v>1</v>
      </c>
      <c r="L102" s="387"/>
      <c r="M102" s="213"/>
      <c r="N102" s="214"/>
      <c r="O102" s="386">
        <v>1</v>
      </c>
      <c r="P102" s="387"/>
      <c r="Q102" s="213"/>
      <c r="R102" s="214"/>
      <c r="S102" s="386">
        <v>1</v>
      </c>
      <c r="T102" s="387"/>
      <c r="U102" s="213"/>
      <c r="V102" s="214"/>
      <c r="W102" s="386"/>
      <c r="X102" s="387"/>
      <c r="Y102" s="213"/>
      <c r="Z102" s="214">
        <v>1</v>
      </c>
      <c r="AA102" s="386"/>
      <c r="AB102" s="387"/>
      <c r="AC102" s="213"/>
      <c r="AD102" s="214">
        <v>1</v>
      </c>
      <c r="AE102" s="386">
        <v>1</v>
      </c>
      <c r="AF102" s="387"/>
      <c r="AG102" s="213"/>
      <c r="AH102" s="214">
        <v>1</v>
      </c>
      <c r="AI102" s="386">
        <v>1</v>
      </c>
      <c r="AJ102" s="387"/>
      <c r="AK102" s="213"/>
      <c r="AL102" s="214">
        <v>1</v>
      </c>
      <c r="AM102" s="386"/>
      <c r="AN102" s="387"/>
      <c r="AO102" s="213"/>
      <c r="AP102" s="214">
        <v>1</v>
      </c>
      <c r="AQ102" s="386"/>
      <c r="AR102" s="387"/>
      <c r="AS102" s="213"/>
      <c r="AT102" s="214">
        <v>1</v>
      </c>
      <c r="AU102" s="386"/>
      <c r="AV102" s="387"/>
      <c r="AW102" s="213"/>
      <c r="AX102" s="214"/>
      <c r="AY102" s="386"/>
      <c r="AZ102" s="387"/>
      <c r="BA102" s="213"/>
      <c r="BB102" s="356"/>
      <c r="BC102" s="484"/>
      <c r="BD102" s="485"/>
      <c r="BE102" s="327"/>
      <c r="BF102" s="214">
        <v>1</v>
      </c>
      <c r="BG102" s="386"/>
      <c r="BH102" s="387"/>
      <c r="BI102" s="213"/>
      <c r="BJ102" s="214"/>
      <c r="BK102" s="386"/>
      <c r="BL102" s="387"/>
      <c r="BM102" s="213"/>
      <c r="BN102" s="214">
        <v>1</v>
      </c>
      <c r="BO102" s="386"/>
      <c r="BP102" s="387"/>
      <c r="BQ102" s="213"/>
      <c r="BR102" s="214"/>
      <c r="BS102" s="386"/>
      <c r="BT102" s="387"/>
      <c r="BU102" s="213"/>
      <c r="BV102" s="214">
        <v>1</v>
      </c>
      <c r="BW102" s="386"/>
      <c r="BX102" s="387"/>
      <c r="BY102" s="213"/>
      <c r="BZ102" s="214"/>
      <c r="CA102" s="386"/>
      <c r="CB102" s="387"/>
      <c r="CC102" s="213"/>
      <c r="CD102" s="356"/>
      <c r="CE102" s="484"/>
      <c r="CF102" s="485"/>
      <c r="CG102" s="327"/>
      <c r="CH102" s="214"/>
      <c r="CI102" s="386"/>
      <c r="CJ102" s="387"/>
      <c r="CK102" s="213"/>
      <c r="CL102" s="214"/>
      <c r="CM102" s="386">
        <v>1</v>
      </c>
      <c r="CN102" s="387"/>
      <c r="CO102" s="213"/>
      <c r="CP102" s="214"/>
      <c r="CQ102" s="386"/>
      <c r="CR102" s="387"/>
      <c r="CS102" s="213"/>
      <c r="CT102" s="214"/>
      <c r="CU102" s="386">
        <v>1</v>
      </c>
      <c r="CV102" s="387"/>
      <c r="CW102" s="213"/>
      <c r="CX102" s="214"/>
      <c r="CY102" s="386"/>
      <c r="CZ102" s="387"/>
      <c r="DA102" s="213"/>
      <c r="DB102" s="214">
        <v>1</v>
      </c>
      <c r="DC102" s="386"/>
      <c r="DD102" s="387"/>
      <c r="DE102" s="213"/>
      <c r="DF102" s="214">
        <v>1</v>
      </c>
      <c r="DG102" s="386"/>
      <c r="DH102" s="387"/>
      <c r="DI102" s="213"/>
      <c r="DJ102" s="214">
        <v>1</v>
      </c>
      <c r="DK102" s="386"/>
      <c r="DL102" s="387"/>
      <c r="DM102" s="213"/>
      <c r="DN102" s="214">
        <v>1</v>
      </c>
      <c r="DO102" s="386"/>
      <c r="DP102" s="387"/>
      <c r="DQ102" s="213"/>
      <c r="DR102" s="214"/>
      <c r="DS102" s="386"/>
      <c r="DT102" s="387"/>
      <c r="DU102" s="213"/>
      <c r="DV102" s="214"/>
      <c r="DW102" s="386"/>
      <c r="DX102" s="387"/>
      <c r="DY102" s="213"/>
      <c r="DZ102" s="244">
        <f t="shared" si="8"/>
        <v>15</v>
      </c>
      <c r="EA102" s="277">
        <f t="shared" si="8"/>
        <v>8</v>
      </c>
      <c r="EB102" s="277">
        <f t="shared" si="8"/>
        <v>0</v>
      </c>
      <c r="EC102" s="278">
        <f t="shared" si="8"/>
        <v>0</v>
      </c>
      <c r="ED102" s="91"/>
    </row>
    <row r="103" spans="1:134" s="83" customFormat="1" ht="45" customHeight="1" x14ac:dyDescent="0.25">
      <c r="A103" s="212">
        <v>24</v>
      </c>
      <c r="B103" s="233" t="s">
        <v>2292</v>
      </c>
      <c r="C103" s="236" t="s">
        <v>2293</v>
      </c>
      <c r="D103" s="237" t="s">
        <v>2633</v>
      </c>
      <c r="E103" s="215">
        <v>6</v>
      </c>
      <c r="F103" s="214">
        <v>1</v>
      </c>
      <c r="G103" s="386">
        <v>1</v>
      </c>
      <c r="H103" s="387"/>
      <c r="I103" s="213"/>
      <c r="J103" s="214">
        <v>1</v>
      </c>
      <c r="K103" s="386">
        <v>1</v>
      </c>
      <c r="L103" s="387"/>
      <c r="M103" s="213"/>
      <c r="N103" s="214"/>
      <c r="O103" s="386">
        <v>1</v>
      </c>
      <c r="P103" s="387"/>
      <c r="Q103" s="213"/>
      <c r="R103" s="214"/>
      <c r="S103" s="386">
        <v>1</v>
      </c>
      <c r="T103" s="387"/>
      <c r="U103" s="213"/>
      <c r="V103" s="214"/>
      <c r="W103" s="386"/>
      <c r="X103" s="387"/>
      <c r="Y103" s="213"/>
      <c r="Z103" s="214">
        <v>1</v>
      </c>
      <c r="AA103" s="386"/>
      <c r="AB103" s="387"/>
      <c r="AC103" s="213"/>
      <c r="AD103" s="214">
        <v>1</v>
      </c>
      <c r="AE103" s="386">
        <v>1</v>
      </c>
      <c r="AF103" s="387"/>
      <c r="AG103" s="213"/>
      <c r="AH103" s="214">
        <v>1</v>
      </c>
      <c r="AI103" s="386">
        <v>1</v>
      </c>
      <c r="AJ103" s="387"/>
      <c r="AK103" s="213"/>
      <c r="AL103" s="214">
        <v>1</v>
      </c>
      <c r="AM103" s="386"/>
      <c r="AN103" s="387"/>
      <c r="AO103" s="213"/>
      <c r="AP103" s="214"/>
      <c r="AQ103" s="386"/>
      <c r="AR103" s="387"/>
      <c r="AS103" s="213"/>
      <c r="AT103" s="214">
        <v>1</v>
      </c>
      <c r="AU103" s="386"/>
      <c r="AV103" s="387"/>
      <c r="AW103" s="213"/>
      <c r="AX103" s="214"/>
      <c r="AY103" s="386">
        <v>1</v>
      </c>
      <c r="AZ103" s="387"/>
      <c r="BA103" s="213"/>
      <c r="BB103" s="356"/>
      <c r="BC103" s="484"/>
      <c r="BD103" s="485"/>
      <c r="BE103" s="327"/>
      <c r="BF103" s="214"/>
      <c r="BG103" s="386">
        <v>1</v>
      </c>
      <c r="BH103" s="387"/>
      <c r="BI103" s="213"/>
      <c r="BJ103" s="214"/>
      <c r="BK103" s="386">
        <v>1</v>
      </c>
      <c r="BL103" s="387"/>
      <c r="BM103" s="213"/>
      <c r="BN103" s="214"/>
      <c r="BO103" s="386"/>
      <c r="BP103" s="387"/>
      <c r="BQ103" s="213"/>
      <c r="BR103" s="214"/>
      <c r="BS103" s="386">
        <v>1</v>
      </c>
      <c r="BT103" s="387"/>
      <c r="BU103" s="213"/>
      <c r="BV103" s="214"/>
      <c r="BW103" s="386"/>
      <c r="BX103" s="387"/>
      <c r="BY103" s="213"/>
      <c r="BZ103" s="214"/>
      <c r="CA103" s="386">
        <v>1</v>
      </c>
      <c r="CB103" s="387"/>
      <c r="CC103" s="213"/>
      <c r="CD103" s="356"/>
      <c r="CE103" s="484"/>
      <c r="CF103" s="485"/>
      <c r="CG103" s="327"/>
      <c r="CH103" s="214"/>
      <c r="CI103" s="386">
        <v>1</v>
      </c>
      <c r="CJ103" s="387"/>
      <c r="CK103" s="213"/>
      <c r="CL103" s="214"/>
      <c r="CM103" s="386"/>
      <c r="CN103" s="387"/>
      <c r="CO103" s="213"/>
      <c r="CP103" s="214"/>
      <c r="CQ103" s="386">
        <v>1</v>
      </c>
      <c r="CR103" s="387"/>
      <c r="CS103" s="213"/>
      <c r="CT103" s="214"/>
      <c r="CU103" s="386"/>
      <c r="CV103" s="387"/>
      <c r="CW103" s="213"/>
      <c r="CX103" s="214">
        <v>1</v>
      </c>
      <c r="CY103" s="386"/>
      <c r="CZ103" s="387"/>
      <c r="DA103" s="213"/>
      <c r="DB103" s="214"/>
      <c r="DC103" s="386"/>
      <c r="DD103" s="387"/>
      <c r="DE103" s="213"/>
      <c r="DF103" s="214"/>
      <c r="DG103" s="386"/>
      <c r="DH103" s="387"/>
      <c r="DI103" s="213"/>
      <c r="DJ103" s="214"/>
      <c r="DK103" s="386"/>
      <c r="DL103" s="387"/>
      <c r="DM103" s="213"/>
      <c r="DN103" s="214"/>
      <c r="DO103" s="386"/>
      <c r="DP103" s="387"/>
      <c r="DQ103" s="213"/>
      <c r="DR103" s="214">
        <v>1</v>
      </c>
      <c r="DS103" s="386"/>
      <c r="DT103" s="387"/>
      <c r="DU103" s="213"/>
      <c r="DV103" s="214">
        <v>1</v>
      </c>
      <c r="DW103" s="386"/>
      <c r="DX103" s="387"/>
      <c r="DY103" s="213"/>
      <c r="DZ103" s="244">
        <f t="shared" si="8"/>
        <v>10</v>
      </c>
      <c r="EA103" s="277">
        <f t="shared" si="8"/>
        <v>13</v>
      </c>
      <c r="EB103" s="277">
        <f t="shared" si="8"/>
        <v>0</v>
      </c>
      <c r="EC103" s="278">
        <f t="shared" si="8"/>
        <v>0</v>
      </c>
      <c r="ED103" s="91"/>
    </row>
    <row r="104" spans="1:134" s="83" customFormat="1" ht="30.75" customHeight="1" x14ac:dyDescent="0.25">
      <c r="A104" s="212">
        <v>25</v>
      </c>
      <c r="B104" s="233" t="s">
        <v>2294</v>
      </c>
      <c r="C104" s="236" t="s">
        <v>2295</v>
      </c>
      <c r="D104" s="237" t="s">
        <v>2632</v>
      </c>
      <c r="E104" s="215">
        <v>6</v>
      </c>
      <c r="F104" s="214">
        <v>1</v>
      </c>
      <c r="G104" s="386">
        <v>1</v>
      </c>
      <c r="H104" s="387"/>
      <c r="I104" s="213"/>
      <c r="J104" s="214">
        <v>1</v>
      </c>
      <c r="K104" s="386">
        <v>1</v>
      </c>
      <c r="L104" s="387"/>
      <c r="M104" s="213"/>
      <c r="N104" s="214"/>
      <c r="O104" s="386">
        <v>1</v>
      </c>
      <c r="P104" s="387"/>
      <c r="Q104" s="213"/>
      <c r="R104" s="214"/>
      <c r="S104" s="386">
        <v>1</v>
      </c>
      <c r="T104" s="387"/>
      <c r="U104" s="213"/>
      <c r="V104" s="214"/>
      <c r="W104" s="386"/>
      <c r="X104" s="387"/>
      <c r="Y104" s="213"/>
      <c r="Z104" s="214"/>
      <c r="AA104" s="386">
        <v>1</v>
      </c>
      <c r="AB104" s="387"/>
      <c r="AC104" s="213"/>
      <c r="AD104" s="214">
        <v>1</v>
      </c>
      <c r="AE104" s="386">
        <v>1</v>
      </c>
      <c r="AF104" s="387"/>
      <c r="AG104" s="213"/>
      <c r="AH104" s="214"/>
      <c r="AI104" s="386">
        <v>1</v>
      </c>
      <c r="AJ104" s="387"/>
      <c r="AK104" s="213"/>
      <c r="AL104" s="214"/>
      <c r="AM104" s="386"/>
      <c r="AN104" s="387"/>
      <c r="AO104" s="213"/>
      <c r="AP104" s="214"/>
      <c r="AQ104" s="386">
        <v>1</v>
      </c>
      <c r="AR104" s="387"/>
      <c r="AS104" s="213"/>
      <c r="AT104" s="214"/>
      <c r="AU104" s="386">
        <v>1</v>
      </c>
      <c r="AV104" s="387"/>
      <c r="AW104" s="213"/>
      <c r="AX104" s="214"/>
      <c r="AY104" s="386"/>
      <c r="AZ104" s="387"/>
      <c r="BA104" s="213"/>
      <c r="BB104" s="356"/>
      <c r="BC104" s="484"/>
      <c r="BD104" s="485"/>
      <c r="BE104" s="327"/>
      <c r="BF104" s="214"/>
      <c r="BG104" s="386">
        <v>1</v>
      </c>
      <c r="BH104" s="387"/>
      <c r="BI104" s="213"/>
      <c r="BJ104" s="214"/>
      <c r="BK104" s="386">
        <v>1</v>
      </c>
      <c r="BL104" s="387"/>
      <c r="BM104" s="213"/>
      <c r="BN104" s="214"/>
      <c r="BO104" s="386"/>
      <c r="BP104" s="387"/>
      <c r="BQ104" s="213"/>
      <c r="BR104" s="214"/>
      <c r="BS104" s="386">
        <v>1</v>
      </c>
      <c r="BT104" s="387"/>
      <c r="BU104" s="213"/>
      <c r="BV104" s="214"/>
      <c r="BW104" s="386"/>
      <c r="BX104" s="387"/>
      <c r="BY104" s="213"/>
      <c r="BZ104" s="214"/>
      <c r="CA104" s="386"/>
      <c r="CB104" s="387"/>
      <c r="CC104" s="213"/>
      <c r="CD104" s="356"/>
      <c r="CE104" s="484"/>
      <c r="CF104" s="485"/>
      <c r="CG104" s="327"/>
      <c r="CH104" s="214"/>
      <c r="CI104" s="386"/>
      <c r="CJ104" s="387"/>
      <c r="CK104" s="213"/>
      <c r="CL104" s="214">
        <v>1</v>
      </c>
      <c r="CM104" s="386"/>
      <c r="CN104" s="387"/>
      <c r="CO104" s="213"/>
      <c r="CP104" s="214"/>
      <c r="CQ104" s="386"/>
      <c r="CR104" s="387"/>
      <c r="CS104" s="213"/>
      <c r="CT104" s="214">
        <v>1</v>
      </c>
      <c r="CU104" s="386"/>
      <c r="CV104" s="387"/>
      <c r="CW104" s="213"/>
      <c r="CX104" s="214"/>
      <c r="CY104" s="386"/>
      <c r="CZ104" s="387"/>
      <c r="DA104" s="213"/>
      <c r="DB104" s="214"/>
      <c r="DC104" s="386">
        <v>1</v>
      </c>
      <c r="DD104" s="387"/>
      <c r="DE104" s="213"/>
      <c r="DF104" s="214"/>
      <c r="DG104" s="386">
        <v>1</v>
      </c>
      <c r="DH104" s="387"/>
      <c r="DI104" s="213"/>
      <c r="DJ104" s="214"/>
      <c r="DK104" s="386">
        <v>1</v>
      </c>
      <c r="DL104" s="387"/>
      <c r="DM104" s="213"/>
      <c r="DN104" s="214"/>
      <c r="DO104" s="386">
        <v>1</v>
      </c>
      <c r="DP104" s="387"/>
      <c r="DQ104" s="213"/>
      <c r="DR104" s="214"/>
      <c r="DS104" s="386"/>
      <c r="DT104" s="387"/>
      <c r="DU104" s="213"/>
      <c r="DV104" s="214"/>
      <c r="DW104" s="386"/>
      <c r="DX104" s="387"/>
      <c r="DY104" s="213"/>
      <c r="DZ104" s="244">
        <f t="shared" si="8"/>
        <v>5</v>
      </c>
      <c r="EA104" s="277">
        <f t="shared" si="8"/>
        <v>16</v>
      </c>
      <c r="EB104" s="277">
        <f t="shared" si="8"/>
        <v>0</v>
      </c>
      <c r="EC104" s="278">
        <f t="shared" si="8"/>
        <v>0</v>
      </c>
      <c r="ED104" s="91"/>
    </row>
    <row r="105" spans="1:134" s="83" customFormat="1" ht="30.75" customHeight="1" x14ac:dyDescent="0.25">
      <c r="A105" s="212">
        <v>26</v>
      </c>
      <c r="B105" s="233" t="s">
        <v>2296</v>
      </c>
      <c r="C105" s="236" t="s">
        <v>2297</v>
      </c>
      <c r="D105" s="237" t="s">
        <v>2298</v>
      </c>
      <c r="E105" s="215">
        <v>0</v>
      </c>
      <c r="F105" s="214">
        <v>1</v>
      </c>
      <c r="G105" s="386"/>
      <c r="H105" s="387"/>
      <c r="I105" s="213"/>
      <c r="J105" s="214">
        <v>1</v>
      </c>
      <c r="K105" s="386"/>
      <c r="L105" s="387"/>
      <c r="M105" s="213"/>
      <c r="N105" s="214">
        <v>1</v>
      </c>
      <c r="O105" s="386"/>
      <c r="P105" s="387"/>
      <c r="Q105" s="213"/>
      <c r="R105" s="214">
        <v>1</v>
      </c>
      <c r="S105" s="386"/>
      <c r="T105" s="387"/>
      <c r="U105" s="213"/>
      <c r="V105" s="214"/>
      <c r="W105" s="386"/>
      <c r="X105" s="387"/>
      <c r="Y105" s="213"/>
      <c r="Z105" s="214">
        <v>1</v>
      </c>
      <c r="AA105" s="386"/>
      <c r="AB105" s="387"/>
      <c r="AC105" s="213"/>
      <c r="AD105" s="214">
        <v>1</v>
      </c>
      <c r="AE105" s="386">
        <v>1</v>
      </c>
      <c r="AF105" s="387"/>
      <c r="AG105" s="213"/>
      <c r="AH105" s="214">
        <v>1</v>
      </c>
      <c r="AI105" s="386">
        <v>1</v>
      </c>
      <c r="AJ105" s="387"/>
      <c r="AK105" s="213"/>
      <c r="AL105" s="214">
        <v>1</v>
      </c>
      <c r="AM105" s="386"/>
      <c r="AN105" s="387"/>
      <c r="AO105" s="213"/>
      <c r="AP105" s="214">
        <v>1</v>
      </c>
      <c r="AQ105" s="386"/>
      <c r="AR105" s="387"/>
      <c r="AS105" s="213"/>
      <c r="AT105" s="214">
        <v>1</v>
      </c>
      <c r="AU105" s="386"/>
      <c r="AV105" s="387"/>
      <c r="AW105" s="213"/>
      <c r="AX105" s="214">
        <v>1</v>
      </c>
      <c r="AY105" s="386"/>
      <c r="AZ105" s="387"/>
      <c r="BA105" s="213"/>
      <c r="BB105" s="356"/>
      <c r="BC105" s="484"/>
      <c r="BD105" s="485"/>
      <c r="BE105" s="327"/>
      <c r="BF105" s="214">
        <v>1</v>
      </c>
      <c r="BG105" s="386"/>
      <c r="BH105" s="387"/>
      <c r="BI105" s="213"/>
      <c r="BJ105" s="214">
        <v>1</v>
      </c>
      <c r="BK105" s="386"/>
      <c r="BL105" s="387"/>
      <c r="BM105" s="213"/>
      <c r="BN105" s="214"/>
      <c r="BO105" s="386"/>
      <c r="BP105" s="387"/>
      <c r="BQ105" s="213"/>
      <c r="BR105" s="214">
        <v>1</v>
      </c>
      <c r="BS105" s="386"/>
      <c r="BT105" s="387"/>
      <c r="BU105" s="213"/>
      <c r="BV105" s="214"/>
      <c r="BW105" s="386"/>
      <c r="BX105" s="387"/>
      <c r="BY105" s="213"/>
      <c r="BZ105" s="214"/>
      <c r="CA105" s="386"/>
      <c r="CB105" s="387"/>
      <c r="CC105" s="213"/>
      <c r="CD105" s="356"/>
      <c r="CE105" s="484"/>
      <c r="CF105" s="485"/>
      <c r="CG105" s="327"/>
      <c r="CH105" s="214"/>
      <c r="CI105" s="386"/>
      <c r="CJ105" s="387"/>
      <c r="CK105" s="213"/>
      <c r="CL105" s="214"/>
      <c r="CM105" s="386"/>
      <c r="CN105" s="387"/>
      <c r="CO105" s="213"/>
      <c r="CP105" s="214">
        <v>1</v>
      </c>
      <c r="CQ105" s="386"/>
      <c r="CR105" s="387"/>
      <c r="CS105" s="213"/>
      <c r="CT105" s="214"/>
      <c r="CU105" s="386"/>
      <c r="CV105" s="387"/>
      <c r="CW105" s="213"/>
      <c r="CX105" s="214"/>
      <c r="CY105" s="386">
        <v>1</v>
      </c>
      <c r="CZ105" s="387"/>
      <c r="DA105" s="213"/>
      <c r="DB105" s="214"/>
      <c r="DC105" s="386"/>
      <c r="DD105" s="387"/>
      <c r="DE105" s="213"/>
      <c r="DF105" s="214"/>
      <c r="DG105" s="386"/>
      <c r="DH105" s="387"/>
      <c r="DI105" s="213"/>
      <c r="DJ105" s="214"/>
      <c r="DK105" s="386"/>
      <c r="DL105" s="387"/>
      <c r="DM105" s="213"/>
      <c r="DN105" s="214"/>
      <c r="DO105" s="386"/>
      <c r="DP105" s="387"/>
      <c r="DQ105" s="213"/>
      <c r="DR105" s="214">
        <v>1</v>
      </c>
      <c r="DS105" s="386"/>
      <c r="DT105" s="387"/>
      <c r="DU105" s="213"/>
      <c r="DV105" s="214">
        <v>1</v>
      </c>
      <c r="DW105" s="386"/>
      <c r="DX105" s="387"/>
      <c r="DY105" s="213"/>
      <c r="DZ105" s="244">
        <f t="shared" si="8"/>
        <v>17</v>
      </c>
      <c r="EA105" s="277">
        <f t="shared" si="8"/>
        <v>3</v>
      </c>
      <c r="EB105" s="277">
        <f t="shared" si="8"/>
        <v>0</v>
      </c>
      <c r="EC105" s="278">
        <f t="shared" si="8"/>
        <v>0</v>
      </c>
      <c r="ED105" s="91"/>
    </row>
    <row r="106" spans="1:134" s="83" customFormat="1" ht="30.75" customHeight="1" x14ac:dyDescent="0.25">
      <c r="A106" s="212">
        <v>27</v>
      </c>
      <c r="B106" s="233" t="s">
        <v>2299</v>
      </c>
      <c r="C106" s="236" t="s">
        <v>2300</v>
      </c>
      <c r="D106" s="237" t="s">
        <v>2301</v>
      </c>
      <c r="E106" s="215">
        <v>0</v>
      </c>
      <c r="F106" s="214">
        <v>1</v>
      </c>
      <c r="G106" s="386"/>
      <c r="H106" s="387"/>
      <c r="I106" s="213"/>
      <c r="J106" s="214">
        <v>1</v>
      </c>
      <c r="K106" s="386"/>
      <c r="L106" s="387"/>
      <c r="M106" s="213"/>
      <c r="N106" s="214">
        <v>1</v>
      </c>
      <c r="O106" s="386"/>
      <c r="P106" s="387"/>
      <c r="Q106" s="213"/>
      <c r="R106" s="214">
        <v>1</v>
      </c>
      <c r="S106" s="386"/>
      <c r="T106" s="387"/>
      <c r="U106" s="213"/>
      <c r="V106" s="214"/>
      <c r="W106" s="386"/>
      <c r="X106" s="387"/>
      <c r="Y106" s="213"/>
      <c r="Z106" s="214">
        <v>1</v>
      </c>
      <c r="AA106" s="386"/>
      <c r="AB106" s="387"/>
      <c r="AC106" s="213"/>
      <c r="AD106" s="214">
        <v>1</v>
      </c>
      <c r="AE106" s="386">
        <v>1</v>
      </c>
      <c r="AF106" s="387"/>
      <c r="AG106" s="213"/>
      <c r="AH106" s="214">
        <v>1</v>
      </c>
      <c r="AI106" s="386">
        <v>1</v>
      </c>
      <c r="AJ106" s="387"/>
      <c r="AK106" s="213"/>
      <c r="AL106" s="214">
        <v>1</v>
      </c>
      <c r="AM106" s="386"/>
      <c r="AN106" s="387"/>
      <c r="AO106" s="213"/>
      <c r="AP106" s="214">
        <v>1</v>
      </c>
      <c r="AQ106" s="386"/>
      <c r="AR106" s="387"/>
      <c r="AS106" s="213"/>
      <c r="AT106" s="214">
        <v>1</v>
      </c>
      <c r="AU106" s="386"/>
      <c r="AV106" s="387"/>
      <c r="AW106" s="213"/>
      <c r="AX106" s="214"/>
      <c r="AY106" s="386">
        <v>1</v>
      </c>
      <c r="AZ106" s="387"/>
      <c r="BA106" s="213"/>
      <c r="BB106" s="356"/>
      <c r="BC106" s="484"/>
      <c r="BD106" s="485"/>
      <c r="BE106" s="327"/>
      <c r="BF106" s="214"/>
      <c r="BG106" s="386">
        <v>1</v>
      </c>
      <c r="BH106" s="387"/>
      <c r="BI106" s="213"/>
      <c r="BJ106" s="214"/>
      <c r="BK106" s="386">
        <v>1</v>
      </c>
      <c r="BL106" s="387"/>
      <c r="BM106" s="213"/>
      <c r="BN106" s="214"/>
      <c r="BO106" s="386"/>
      <c r="BP106" s="387"/>
      <c r="BQ106" s="213"/>
      <c r="BR106" s="214">
        <v>1</v>
      </c>
      <c r="BS106" s="386"/>
      <c r="BT106" s="387"/>
      <c r="BU106" s="213"/>
      <c r="BV106" s="214"/>
      <c r="BW106" s="386"/>
      <c r="BX106" s="387"/>
      <c r="BY106" s="213"/>
      <c r="BZ106" s="214">
        <v>1</v>
      </c>
      <c r="CA106" s="386"/>
      <c r="CB106" s="387"/>
      <c r="CC106" s="213"/>
      <c r="CD106" s="356"/>
      <c r="CE106" s="484"/>
      <c r="CF106" s="485"/>
      <c r="CG106" s="327"/>
      <c r="CH106" s="214">
        <v>1</v>
      </c>
      <c r="CI106" s="386"/>
      <c r="CJ106" s="387"/>
      <c r="CK106" s="213"/>
      <c r="CL106" s="214"/>
      <c r="CM106" s="386">
        <v>1</v>
      </c>
      <c r="CN106" s="387"/>
      <c r="CO106" s="213"/>
      <c r="CP106" s="214"/>
      <c r="CQ106" s="386"/>
      <c r="CR106" s="387"/>
      <c r="CS106" s="213"/>
      <c r="CT106" s="214"/>
      <c r="CU106" s="386"/>
      <c r="CV106" s="387"/>
      <c r="CW106" s="213"/>
      <c r="CX106" s="214"/>
      <c r="CY106" s="386"/>
      <c r="CZ106" s="387"/>
      <c r="DA106" s="213"/>
      <c r="DB106" s="214">
        <v>1</v>
      </c>
      <c r="DC106" s="386"/>
      <c r="DD106" s="387"/>
      <c r="DE106" s="213"/>
      <c r="DF106" s="214">
        <v>1</v>
      </c>
      <c r="DG106" s="386"/>
      <c r="DH106" s="387"/>
      <c r="DI106" s="213"/>
      <c r="DJ106" s="214">
        <v>1</v>
      </c>
      <c r="DK106" s="386"/>
      <c r="DL106" s="387"/>
      <c r="DM106" s="213"/>
      <c r="DN106" s="214">
        <v>1</v>
      </c>
      <c r="DO106" s="386"/>
      <c r="DP106" s="387"/>
      <c r="DQ106" s="213"/>
      <c r="DR106" s="214"/>
      <c r="DS106" s="386"/>
      <c r="DT106" s="387"/>
      <c r="DU106" s="213"/>
      <c r="DV106" s="214"/>
      <c r="DW106" s="386"/>
      <c r="DX106" s="387"/>
      <c r="DY106" s="213"/>
      <c r="DZ106" s="244">
        <f t="shared" si="8"/>
        <v>17</v>
      </c>
      <c r="EA106" s="277">
        <f t="shared" si="8"/>
        <v>6</v>
      </c>
      <c r="EB106" s="277">
        <f t="shared" si="8"/>
        <v>0</v>
      </c>
      <c r="EC106" s="278">
        <f t="shared" si="8"/>
        <v>0</v>
      </c>
      <c r="ED106" s="91"/>
    </row>
    <row r="107" spans="1:134" s="83" customFormat="1" ht="30.75" customHeight="1" x14ac:dyDescent="0.25">
      <c r="A107" s="212">
        <v>28</v>
      </c>
      <c r="B107" s="233" t="s">
        <v>2302</v>
      </c>
      <c r="C107" s="236" t="s">
        <v>2303</v>
      </c>
      <c r="D107" s="237" t="s">
        <v>2304</v>
      </c>
      <c r="E107" s="215">
        <v>0</v>
      </c>
      <c r="F107" s="214">
        <v>1</v>
      </c>
      <c r="G107" s="386"/>
      <c r="H107" s="387"/>
      <c r="I107" s="213"/>
      <c r="J107" s="214">
        <v>1</v>
      </c>
      <c r="K107" s="386"/>
      <c r="L107" s="387"/>
      <c r="M107" s="213"/>
      <c r="N107" s="214">
        <v>1</v>
      </c>
      <c r="O107" s="386"/>
      <c r="P107" s="387"/>
      <c r="Q107" s="213"/>
      <c r="R107" s="214">
        <v>1</v>
      </c>
      <c r="S107" s="386"/>
      <c r="T107" s="387"/>
      <c r="U107" s="213"/>
      <c r="V107" s="214"/>
      <c r="W107" s="386"/>
      <c r="X107" s="387"/>
      <c r="Y107" s="213"/>
      <c r="Z107" s="214">
        <v>1</v>
      </c>
      <c r="AA107" s="386"/>
      <c r="AB107" s="387"/>
      <c r="AC107" s="213"/>
      <c r="AD107" s="214">
        <v>1</v>
      </c>
      <c r="AE107" s="386">
        <v>1</v>
      </c>
      <c r="AF107" s="387"/>
      <c r="AG107" s="213"/>
      <c r="AH107" s="214">
        <v>1</v>
      </c>
      <c r="AI107" s="386">
        <v>1</v>
      </c>
      <c r="AJ107" s="387"/>
      <c r="AK107" s="213"/>
      <c r="AL107" s="214"/>
      <c r="AM107" s="386"/>
      <c r="AN107" s="387"/>
      <c r="AO107" s="213"/>
      <c r="AP107" s="214"/>
      <c r="AQ107" s="386">
        <v>1</v>
      </c>
      <c r="AR107" s="387"/>
      <c r="AS107" s="213"/>
      <c r="AT107" s="214"/>
      <c r="AU107" s="386">
        <v>1</v>
      </c>
      <c r="AV107" s="387"/>
      <c r="AW107" s="213"/>
      <c r="AX107" s="214">
        <v>1</v>
      </c>
      <c r="AY107" s="386"/>
      <c r="AZ107" s="387"/>
      <c r="BA107" s="213"/>
      <c r="BB107" s="356"/>
      <c r="BC107" s="484"/>
      <c r="BD107" s="485"/>
      <c r="BE107" s="327"/>
      <c r="BF107" s="214">
        <v>1</v>
      </c>
      <c r="BG107" s="386"/>
      <c r="BH107" s="387"/>
      <c r="BI107" s="213"/>
      <c r="BJ107" s="214">
        <v>1</v>
      </c>
      <c r="BK107" s="386"/>
      <c r="BL107" s="387"/>
      <c r="BM107" s="213"/>
      <c r="BN107" s="214"/>
      <c r="BO107" s="386"/>
      <c r="BP107" s="387"/>
      <c r="BQ107" s="213"/>
      <c r="BR107" s="214">
        <v>1</v>
      </c>
      <c r="BS107" s="386"/>
      <c r="BT107" s="387"/>
      <c r="BU107" s="213"/>
      <c r="BV107" s="214"/>
      <c r="BW107" s="386"/>
      <c r="BX107" s="387"/>
      <c r="BY107" s="213"/>
      <c r="BZ107" s="214"/>
      <c r="CA107" s="386"/>
      <c r="CB107" s="387"/>
      <c r="CC107" s="213"/>
      <c r="CD107" s="356"/>
      <c r="CE107" s="484"/>
      <c r="CF107" s="485"/>
      <c r="CG107" s="327"/>
      <c r="CH107" s="214"/>
      <c r="CI107" s="386"/>
      <c r="CJ107" s="387"/>
      <c r="CK107" s="213"/>
      <c r="CL107" s="214"/>
      <c r="CM107" s="386"/>
      <c r="CN107" s="387"/>
      <c r="CO107" s="213"/>
      <c r="CP107" s="214">
        <v>1</v>
      </c>
      <c r="CQ107" s="386"/>
      <c r="CR107" s="387"/>
      <c r="CS107" s="213"/>
      <c r="CT107" s="214"/>
      <c r="CU107" s="386"/>
      <c r="CV107" s="387"/>
      <c r="CW107" s="213"/>
      <c r="CX107" s="214">
        <v>1</v>
      </c>
      <c r="CY107" s="386"/>
      <c r="CZ107" s="387"/>
      <c r="DA107" s="213"/>
      <c r="DB107" s="214"/>
      <c r="DC107" s="386"/>
      <c r="DD107" s="387"/>
      <c r="DE107" s="213"/>
      <c r="DF107" s="214"/>
      <c r="DG107" s="386"/>
      <c r="DH107" s="387"/>
      <c r="DI107" s="213"/>
      <c r="DJ107" s="214"/>
      <c r="DK107" s="386"/>
      <c r="DL107" s="387"/>
      <c r="DM107" s="213"/>
      <c r="DN107" s="214"/>
      <c r="DO107" s="386"/>
      <c r="DP107" s="387"/>
      <c r="DQ107" s="213"/>
      <c r="DR107" s="214">
        <v>1</v>
      </c>
      <c r="DS107" s="386"/>
      <c r="DT107" s="387"/>
      <c r="DU107" s="213"/>
      <c r="DV107" s="214">
        <v>1</v>
      </c>
      <c r="DW107" s="386"/>
      <c r="DX107" s="387"/>
      <c r="DY107" s="213"/>
      <c r="DZ107" s="244">
        <f t="shared" si="8"/>
        <v>15</v>
      </c>
      <c r="EA107" s="277">
        <f t="shared" si="8"/>
        <v>4</v>
      </c>
      <c r="EB107" s="277">
        <f t="shared" si="8"/>
        <v>0</v>
      </c>
      <c r="EC107" s="278">
        <f t="shared" si="8"/>
        <v>0</v>
      </c>
      <c r="ED107" s="91"/>
    </row>
    <row r="108" spans="1:134" s="83" customFormat="1" ht="30.75" customHeight="1" x14ac:dyDescent="0.25">
      <c r="A108" s="212">
        <v>29</v>
      </c>
      <c r="B108" s="233" t="s">
        <v>2305</v>
      </c>
      <c r="C108" s="236" t="s">
        <v>2306</v>
      </c>
      <c r="D108" s="237" t="s">
        <v>2307</v>
      </c>
      <c r="E108" s="215">
        <v>0</v>
      </c>
      <c r="F108" s="214">
        <v>1</v>
      </c>
      <c r="G108" s="386"/>
      <c r="H108" s="387"/>
      <c r="I108" s="213"/>
      <c r="J108" s="214">
        <v>1</v>
      </c>
      <c r="K108" s="386"/>
      <c r="L108" s="387"/>
      <c r="M108" s="213"/>
      <c r="N108" s="214">
        <v>1</v>
      </c>
      <c r="O108" s="386"/>
      <c r="P108" s="387"/>
      <c r="Q108" s="213"/>
      <c r="R108" s="214">
        <v>1</v>
      </c>
      <c r="S108" s="386"/>
      <c r="T108" s="387"/>
      <c r="U108" s="213"/>
      <c r="V108" s="214"/>
      <c r="W108" s="386"/>
      <c r="X108" s="387"/>
      <c r="Y108" s="213"/>
      <c r="Z108" s="214"/>
      <c r="AA108" s="386">
        <v>1</v>
      </c>
      <c r="AB108" s="387"/>
      <c r="AC108" s="213"/>
      <c r="AD108" s="214">
        <v>1</v>
      </c>
      <c r="AE108" s="386">
        <v>1</v>
      </c>
      <c r="AF108" s="387"/>
      <c r="AG108" s="213"/>
      <c r="AH108" s="214">
        <v>1</v>
      </c>
      <c r="AI108" s="386">
        <v>1</v>
      </c>
      <c r="AJ108" s="387"/>
      <c r="AK108" s="213"/>
      <c r="AL108" s="214">
        <v>1</v>
      </c>
      <c r="AM108" s="386"/>
      <c r="AN108" s="387"/>
      <c r="AO108" s="213"/>
      <c r="AP108" s="214">
        <v>1</v>
      </c>
      <c r="AQ108" s="386"/>
      <c r="AR108" s="387"/>
      <c r="AS108" s="213"/>
      <c r="AT108" s="214">
        <v>1</v>
      </c>
      <c r="AU108" s="386"/>
      <c r="AV108" s="387"/>
      <c r="AW108" s="213"/>
      <c r="AX108" s="214"/>
      <c r="AY108" s="386">
        <v>1</v>
      </c>
      <c r="AZ108" s="387"/>
      <c r="BA108" s="213"/>
      <c r="BB108" s="356"/>
      <c r="BC108" s="484"/>
      <c r="BD108" s="485"/>
      <c r="BE108" s="327"/>
      <c r="BF108" s="214"/>
      <c r="BG108" s="386">
        <v>1</v>
      </c>
      <c r="BH108" s="387"/>
      <c r="BI108" s="213"/>
      <c r="BJ108" s="214"/>
      <c r="BK108" s="386"/>
      <c r="BL108" s="387"/>
      <c r="BM108" s="213"/>
      <c r="BN108" s="214">
        <v>1</v>
      </c>
      <c r="BO108" s="386"/>
      <c r="BP108" s="387"/>
      <c r="BQ108" s="213"/>
      <c r="BR108" s="214">
        <v>1</v>
      </c>
      <c r="BS108" s="386"/>
      <c r="BT108" s="387"/>
      <c r="BU108" s="213"/>
      <c r="BV108" s="214"/>
      <c r="BW108" s="386"/>
      <c r="BX108" s="387"/>
      <c r="BY108" s="213"/>
      <c r="BZ108" s="214"/>
      <c r="CA108" s="386"/>
      <c r="CB108" s="387"/>
      <c r="CC108" s="213"/>
      <c r="CD108" s="356"/>
      <c r="CE108" s="484"/>
      <c r="CF108" s="485"/>
      <c r="CG108" s="327"/>
      <c r="CH108" s="214"/>
      <c r="CI108" s="386"/>
      <c r="CJ108" s="387"/>
      <c r="CK108" s="213"/>
      <c r="CL108" s="214">
        <v>1</v>
      </c>
      <c r="CM108" s="386"/>
      <c r="CN108" s="387"/>
      <c r="CO108" s="213"/>
      <c r="CP108" s="214"/>
      <c r="CQ108" s="386"/>
      <c r="CR108" s="387"/>
      <c r="CS108" s="213"/>
      <c r="CT108" s="214"/>
      <c r="CU108" s="386">
        <v>1</v>
      </c>
      <c r="CV108" s="387"/>
      <c r="CW108" s="213"/>
      <c r="CX108" s="214"/>
      <c r="CY108" s="386"/>
      <c r="CZ108" s="387"/>
      <c r="DA108" s="213"/>
      <c r="DB108" s="214"/>
      <c r="DC108" s="386">
        <v>1</v>
      </c>
      <c r="DD108" s="387"/>
      <c r="DE108" s="213"/>
      <c r="DF108" s="214"/>
      <c r="DG108" s="386">
        <v>1</v>
      </c>
      <c r="DH108" s="387"/>
      <c r="DI108" s="213"/>
      <c r="DJ108" s="214"/>
      <c r="DK108" s="386">
        <v>1</v>
      </c>
      <c r="DL108" s="387"/>
      <c r="DM108" s="213"/>
      <c r="DN108" s="214"/>
      <c r="DO108" s="386">
        <v>1</v>
      </c>
      <c r="DP108" s="387"/>
      <c r="DQ108" s="213"/>
      <c r="DR108" s="214"/>
      <c r="DS108" s="386"/>
      <c r="DT108" s="387"/>
      <c r="DU108" s="213"/>
      <c r="DV108" s="214"/>
      <c r="DW108" s="386"/>
      <c r="DX108" s="387"/>
      <c r="DY108" s="213"/>
      <c r="DZ108" s="244">
        <f t="shared" si="8"/>
        <v>12</v>
      </c>
      <c r="EA108" s="277">
        <f t="shared" si="8"/>
        <v>10</v>
      </c>
      <c r="EB108" s="277">
        <f t="shared" si="8"/>
        <v>0</v>
      </c>
      <c r="EC108" s="278">
        <f t="shared" si="8"/>
        <v>0</v>
      </c>
      <c r="ED108" s="91"/>
    </row>
    <row r="109" spans="1:134" s="83" customFormat="1" ht="30.75" customHeight="1" x14ac:dyDescent="0.25">
      <c r="A109" s="212">
        <v>30</v>
      </c>
      <c r="B109" s="233" t="s">
        <v>2308</v>
      </c>
      <c r="C109" s="236" t="s">
        <v>2309</v>
      </c>
      <c r="D109" s="237" t="s">
        <v>2310</v>
      </c>
      <c r="E109" s="215">
        <v>0</v>
      </c>
      <c r="F109" s="214">
        <v>1</v>
      </c>
      <c r="G109" s="386"/>
      <c r="H109" s="387"/>
      <c r="I109" s="213"/>
      <c r="J109" s="214">
        <v>1</v>
      </c>
      <c r="K109" s="386"/>
      <c r="L109" s="387"/>
      <c r="M109" s="213"/>
      <c r="N109" s="214">
        <v>1</v>
      </c>
      <c r="O109" s="386"/>
      <c r="P109" s="387"/>
      <c r="Q109" s="213"/>
      <c r="R109" s="214">
        <v>1</v>
      </c>
      <c r="S109" s="386"/>
      <c r="T109" s="387"/>
      <c r="U109" s="213"/>
      <c r="V109" s="214"/>
      <c r="W109" s="386"/>
      <c r="X109" s="387"/>
      <c r="Y109" s="213"/>
      <c r="Z109" s="214"/>
      <c r="AA109" s="386">
        <v>1</v>
      </c>
      <c r="AB109" s="387"/>
      <c r="AC109" s="213"/>
      <c r="AD109" s="214">
        <v>1</v>
      </c>
      <c r="AE109" s="386">
        <v>1</v>
      </c>
      <c r="AF109" s="387"/>
      <c r="AG109" s="213"/>
      <c r="AH109" s="214"/>
      <c r="AI109" s="386">
        <v>1</v>
      </c>
      <c r="AJ109" s="387"/>
      <c r="AK109" s="213"/>
      <c r="AL109" s="214"/>
      <c r="AM109" s="386"/>
      <c r="AN109" s="387"/>
      <c r="AO109" s="213"/>
      <c r="AP109" s="214"/>
      <c r="AQ109" s="386">
        <v>1</v>
      </c>
      <c r="AR109" s="387"/>
      <c r="AS109" s="213"/>
      <c r="AT109" s="214"/>
      <c r="AU109" s="386">
        <v>1</v>
      </c>
      <c r="AV109" s="387"/>
      <c r="AW109" s="213"/>
      <c r="AX109" s="214">
        <v>1</v>
      </c>
      <c r="AY109" s="386"/>
      <c r="AZ109" s="387"/>
      <c r="BA109" s="213"/>
      <c r="BB109" s="356"/>
      <c r="BC109" s="484"/>
      <c r="BD109" s="485"/>
      <c r="BE109" s="327"/>
      <c r="BF109" s="214">
        <v>1</v>
      </c>
      <c r="BG109" s="386"/>
      <c r="BH109" s="387"/>
      <c r="BI109" s="213"/>
      <c r="BJ109" s="214">
        <v>1</v>
      </c>
      <c r="BK109" s="386"/>
      <c r="BL109" s="387"/>
      <c r="BM109" s="213"/>
      <c r="BN109" s="214"/>
      <c r="BO109" s="386"/>
      <c r="BP109" s="387"/>
      <c r="BQ109" s="213"/>
      <c r="BR109" s="214"/>
      <c r="BS109" s="386">
        <v>1</v>
      </c>
      <c r="BT109" s="387"/>
      <c r="BU109" s="213"/>
      <c r="BV109" s="214"/>
      <c r="BW109" s="386"/>
      <c r="BX109" s="387"/>
      <c r="BY109" s="213"/>
      <c r="BZ109" s="214">
        <v>1</v>
      </c>
      <c r="CA109" s="386"/>
      <c r="CB109" s="387"/>
      <c r="CC109" s="213"/>
      <c r="CD109" s="356"/>
      <c r="CE109" s="484"/>
      <c r="CF109" s="485"/>
      <c r="CG109" s="327"/>
      <c r="CH109" s="214">
        <v>1</v>
      </c>
      <c r="CI109" s="386"/>
      <c r="CJ109" s="387"/>
      <c r="CK109" s="213"/>
      <c r="CL109" s="214"/>
      <c r="CM109" s="386"/>
      <c r="CN109" s="387"/>
      <c r="CO109" s="213"/>
      <c r="CP109" s="214">
        <v>1</v>
      </c>
      <c r="CQ109" s="386"/>
      <c r="CR109" s="387"/>
      <c r="CS109" s="213"/>
      <c r="CT109" s="214"/>
      <c r="CU109" s="386"/>
      <c r="CV109" s="387"/>
      <c r="CW109" s="213"/>
      <c r="CX109" s="214">
        <v>1</v>
      </c>
      <c r="CY109" s="386"/>
      <c r="CZ109" s="387"/>
      <c r="DA109" s="213"/>
      <c r="DB109" s="214"/>
      <c r="DC109" s="386"/>
      <c r="DD109" s="387"/>
      <c r="DE109" s="213"/>
      <c r="DF109" s="214"/>
      <c r="DG109" s="386"/>
      <c r="DH109" s="387"/>
      <c r="DI109" s="213"/>
      <c r="DJ109" s="214"/>
      <c r="DK109" s="386"/>
      <c r="DL109" s="387"/>
      <c r="DM109" s="213"/>
      <c r="DN109" s="214"/>
      <c r="DO109" s="386"/>
      <c r="DP109" s="387"/>
      <c r="DQ109" s="213"/>
      <c r="DR109" s="214"/>
      <c r="DS109" s="386">
        <v>1</v>
      </c>
      <c r="DT109" s="387"/>
      <c r="DU109" s="213"/>
      <c r="DV109" s="214"/>
      <c r="DW109" s="386">
        <v>1</v>
      </c>
      <c r="DX109" s="387"/>
      <c r="DY109" s="213"/>
      <c r="DZ109" s="244">
        <f t="shared" si="8"/>
        <v>12</v>
      </c>
      <c r="EA109" s="277">
        <f t="shared" si="8"/>
        <v>8</v>
      </c>
      <c r="EB109" s="277">
        <f t="shared" si="8"/>
        <v>0</v>
      </c>
      <c r="EC109" s="278">
        <f t="shared" si="8"/>
        <v>0</v>
      </c>
      <c r="ED109" s="91"/>
    </row>
    <row r="110" spans="1:134" s="83" customFormat="1" ht="30.75" customHeight="1" x14ac:dyDescent="0.25">
      <c r="A110" s="212">
        <v>31</v>
      </c>
      <c r="B110" s="233" t="s">
        <v>2311</v>
      </c>
      <c r="C110" s="236" t="s">
        <v>2312</v>
      </c>
      <c r="D110" s="237" t="s">
        <v>2313</v>
      </c>
      <c r="E110" s="215">
        <v>0</v>
      </c>
      <c r="F110" s="214">
        <v>1</v>
      </c>
      <c r="G110" s="386"/>
      <c r="H110" s="387"/>
      <c r="I110" s="213"/>
      <c r="J110" s="214">
        <v>1</v>
      </c>
      <c r="K110" s="386"/>
      <c r="L110" s="387"/>
      <c r="M110" s="213"/>
      <c r="N110" s="214">
        <v>1</v>
      </c>
      <c r="O110" s="386"/>
      <c r="P110" s="387"/>
      <c r="Q110" s="213"/>
      <c r="R110" s="214">
        <v>1</v>
      </c>
      <c r="S110" s="386"/>
      <c r="T110" s="387"/>
      <c r="U110" s="213"/>
      <c r="V110" s="214"/>
      <c r="W110" s="386"/>
      <c r="X110" s="387"/>
      <c r="Y110" s="213"/>
      <c r="Z110" s="214"/>
      <c r="AA110" s="386">
        <v>1</v>
      </c>
      <c r="AB110" s="387"/>
      <c r="AC110" s="213"/>
      <c r="AD110" s="214">
        <v>1</v>
      </c>
      <c r="AE110" s="386">
        <v>1</v>
      </c>
      <c r="AF110" s="387"/>
      <c r="AG110" s="213"/>
      <c r="AH110" s="214">
        <v>1</v>
      </c>
      <c r="AI110" s="386">
        <v>1</v>
      </c>
      <c r="AJ110" s="387"/>
      <c r="AK110" s="213"/>
      <c r="AL110" s="214">
        <v>1</v>
      </c>
      <c r="AM110" s="386"/>
      <c r="AN110" s="387"/>
      <c r="AO110" s="213"/>
      <c r="AP110" s="214">
        <v>1</v>
      </c>
      <c r="AQ110" s="386"/>
      <c r="AR110" s="387"/>
      <c r="AS110" s="213"/>
      <c r="AT110" s="214">
        <v>1</v>
      </c>
      <c r="AU110" s="386"/>
      <c r="AV110" s="387"/>
      <c r="AW110" s="213"/>
      <c r="AX110" s="214">
        <v>1</v>
      </c>
      <c r="AY110" s="386"/>
      <c r="AZ110" s="387"/>
      <c r="BA110" s="213"/>
      <c r="BB110" s="356"/>
      <c r="BC110" s="484"/>
      <c r="BD110" s="485"/>
      <c r="BE110" s="327"/>
      <c r="BF110" s="214">
        <v>1</v>
      </c>
      <c r="BG110" s="386"/>
      <c r="BH110" s="387"/>
      <c r="BI110" s="213"/>
      <c r="BJ110" s="214"/>
      <c r="BK110" s="386"/>
      <c r="BL110" s="387"/>
      <c r="BM110" s="213"/>
      <c r="BN110" s="214"/>
      <c r="BO110" s="386">
        <v>1</v>
      </c>
      <c r="BP110" s="387"/>
      <c r="BQ110" s="213"/>
      <c r="BR110" s="214"/>
      <c r="BS110" s="386"/>
      <c r="BT110" s="387"/>
      <c r="BU110" s="213"/>
      <c r="BV110" s="214"/>
      <c r="BW110" s="386">
        <v>1</v>
      </c>
      <c r="BX110" s="387"/>
      <c r="BY110" s="213"/>
      <c r="BZ110" s="214"/>
      <c r="CA110" s="386"/>
      <c r="CB110" s="387"/>
      <c r="CC110" s="213"/>
      <c r="CD110" s="356"/>
      <c r="CE110" s="484"/>
      <c r="CF110" s="485"/>
      <c r="CG110" s="327"/>
      <c r="CH110" s="214"/>
      <c r="CI110" s="386"/>
      <c r="CJ110" s="387"/>
      <c r="CK110" s="213"/>
      <c r="CL110" s="214"/>
      <c r="CM110" s="386">
        <v>1</v>
      </c>
      <c r="CN110" s="387"/>
      <c r="CO110" s="213"/>
      <c r="CP110" s="214"/>
      <c r="CQ110" s="386"/>
      <c r="CR110" s="387"/>
      <c r="CS110" s="213"/>
      <c r="CT110" s="214"/>
      <c r="CU110" s="386"/>
      <c r="CV110" s="387"/>
      <c r="CW110" s="213"/>
      <c r="CX110" s="214"/>
      <c r="CY110" s="386"/>
      <c r="CZ110" s="387"/>
      <c r="DA110" s="213"/>
      <c r="DB110" s="214">
        <v>1</v>
      </c>
      <c r="DC110" s="386"/>
      <c r="DD110" s="387"/>
      <c r="DE110" s="213"/>
      <c r="DF110" s="214">
        <v>1</v>
      </c>
      <c r="DG110" s="386"/>
      <c r="DH110" s="387"/>
      <c r="DI110" s="213"/>
      <c r="DJ110" s="214">
        <v>1</v>
      </c>
      <c r="DK110" s="386"/>
      <c r="DL110" s="387"/>
      <c r="DM110" s="213"/>
      <c r="DN110" s="214">
        <v>1</v>
      </c>
      <c r="DO110" s="386"/>
      <c r="DP110" s="387"/>
      <c r="DQ110" s="213"/>
      <c r="DR110" s="214"/>
      <c r="DS110" s="386"/>
      <c r="DT110" s="387"/>
      <c r="DU110" s="213"/>
      <c r="DV110" s="214"/>
      <c r="DW110" s="386"/>
      <c r="DX110" s="387"/>
      <c r="DY110" s="213"/>
      <c r="DZ110" s="244">
        <f t="shared" si="8"/>
        <v>15</v>
      </c>
      <c r="EA110" s="277">
        <f t="shared" si="8"/>
        <v>6</v>
      </c>
      <c r="EB110" s="277">
        <f t="shared" si="8"/>
        <v>0</v>
      </c>
      <c r="EC110" s="278">
        <f t="shared" si="8"/>
        <v>0</v>
      </c>
      <c r="ED110" s="91"/>
    </row>
    <row r="111" spans="1:134" s="83" customFormat="1" ht="30.75" customHeight="1" x14ac:dyDescent="0.25">
      <c r="A111" s="212">
        <v>32</v>
      </c>
      <c r="B111" s="233" t="s">
        <v>2314</v>
      </c>
      <c r="C111" s="236" t="s">
        <v>2315</v>
      </c>
      <c r="D111" s="237" t="s">
        <v>2316</v>
      </c>
      <c r="E111" s="215">
        <v>0</v>
      </c>
      <c r="F111" s="214">
        <v>1</v>
      </c>
      <c r="G111" s="386"/>
      <c r="H111" s="387"/>
      <c r="I111" s="213"/>
      <c r="J111" s="214">
        <v>1</v>
      </c>
      <c r="K111" s="386"/>
      <c r="L111" s="387"/>
      <c r="M111" s="213"/>
      <c r="N111" s="214">
        <v>1</v>
      </c>
      <c r="O111" s="386"/>
      <c r="P111" s="387"/>
      <c r="Q111" s="213"/>
      <c r="R111" s="214">
        <v>1</v>
      </c>
      <c r="S111" s="386"/>
      <c r="T111" s="387"/>
      <c r="U111" s="213"/>
      <c r="V111" s="214"/>
      <c r="W111" s="386"/>
      <c r="X111" s="387"/>
      <c r="Y111" s="213"/>
      <c r="Z111" s="214">
        <v>1</v>
      </c>
      <c r="AA111" s="386"/>
      <c r="AB111" s="387"/>
      <c r="AC111" s="213"/>
      <c r="AD111" s="214">
        <v>1</v>
      </c>
      <c r="AE111" s="386">
        <v>1</v>
      </c>
      <c r="AF111" s="387"/>
      <c r="AG111" s="213"/>
      <c r="AH111" s="214">
        <v>1</v>
      </c>
      <c r="AI111" s="386">
        <v>1</v>
      </c>
      <c r="AJ111" s="387"/>
      <c r="AK111" s="213"/>
      <c r="AL111" s="214">
        <v>1</v>
      </c>
      <c r="AM111" s="386"/>
      <c r="AN111" s="387"/>
      <c r="AO111" s="213"/>
      <c r="AP111" s="214"/>
      <c r="AQ111" s="386">
        <v>1</v>
      </c>
      <c r="AR111" s="387"/>
      <c r="AS111" s="213"/>
      <c r="AT111" s="214"/>
      <c r="AU111" s="386">
        <v>1</v>
      </c>
      <c r="AV111" s="387"/>
      <c r="AW111" s="213"/>
      <c r="AX111" s="214"/>
      <c r="AY111" s="386">
        <v>1</v>
      </c>
      <c r="AZ111" s="387"/>
      <c r="BA111" s="213"/>
      <c r="BB111" s="356"/>
      <c r="BC111" s="484"/>
      <c r="BD111" s="485"/>
      <c r="BE111" s="327"/>
      <c r="BF111" s="214"/>
      <c r="BG111" s="386">
        <v>1</v>
      </c>
      <c r="BH111" s="387"/>
      <c r="BI111" s="213"/>
      <c r="BJ111" s="214"/>
      <c r="BK111" s="386">
        <v>1</v>
      </c>
      <c r="BL111" s="387"/>
      <c r="BM111" s="213"/>
      <c r="BN111" s="214"/>
      <c r="BO111" s="386"/>
      <c r="BP111" s="387"/>
      <c r="BQ111" s="213"/>
      <c r="BR111" s="214">
        <v>1</v>
      </c>
      <c r="BS111" s="386"/>
      <c r="BT111" s="387"/>
      <c r="BU111" s="213"/>
      <c r="BV111" s="214"/>
      <c r="BW111" s="386"/>
      <c r="BX111" s="387"/>
      <c r="BY111" s="213"/>
      <c r="BZ111" s="214"/>
      <c r="CA111" s="386"/>
      <c r="CB111" s="387"/>
      <c r="CC111" s="213"/>
      <c r="CD111" s="356"/>
      <c r="CE111" s="484"/>
      <c r="CF111" s="485"/>
      <c r="CG111" s="327"/>
      <c r="CH111" s="214"/>
      <c r="CI111" s="386"/>
      <c r="CJ111" s="387"/>
      <c r="CK111" s="213"/>
      <c r="CL111" s="214"/>
      <c r="CM111" s="386"/>
      <c r="CN111" s="387"/>
      <c r="CO111" s="213"/>
      <c r="CP111" s="214">
        <v>1</v>
      </c>
      <c r="CQ111" s="386"/>
      <c r="CR111" s="387"/>
      <c r="CS111" s="213"/>
      <c r="CT111" s="214"/>
      <c r="CU111" s="386"/>
      <c r="CV111" s="387"/>
      <c r="CW111" s="213"/>
      <c r="CX111" s="214"/>
      <c r="CY111" s="386">
        <v>1</v>
      </c>
      <c r="CZ111" s="387"/>
      <c r="DA111" s="213"/>
      <c r="DB111" s="214"/>
      <c r="DC111" s="386"/>
      <c r="DD111" s="387"/>
      <c r="DE111" s="213"/>
      <c r="DF111" s="214"/>
      <c r="DG111" s="386"/>
      <c r="DH111" s="387"/>
      <c r="DI111" s="213"/>
      <c r="DJ111" s="214"/>
      <c r="DK111" s="386"/>
      <c r="DL111" s="387"/>
      <c r="DM111" s="213"/>
      <c r="DN111" s="214"/>
      <c r="DO111" s="386"/>
      <c r="DP111" s="387"/>
      <c r="DQ111" s="213"/>
      <c r="DR111" s="214">
        <v>1</v>
      </c>
      <c r="DS111" s="386"/>
      <c r="DT111" s="387"/>
      <c r="DU111" s="213"/>
      <c r="DV111" s="214">
        <v>1</v>
      </c>
      <c r="DW111" s="386"/>
      <c r="DX111" s="387"/>
      <c r="DY111" s="213"/>
      <c r="DZ111" s="244">
        <f t="shared" si="8"/>
        <v>12</v>
      </c>
      <c r="EA111" s="277">
        <f t="shared" si="8"/>
        <v>8</v>
      </c>
      <c r="EB111" s="277">
        <f t="shared" si="8"/>
        <v>0</v>
      </c>
      <c r="EC111" s="278">
        <f t="shared" si="8"/>
        <v>0</v>
      </c>
      <c r="ED111" s="91"/>
    </row>
    <row r="112" spans="1:134" s="83" customFormat="1" ht="41.25" customHeight="1" x14ac:dyDescent="0.25">
      <c r="A112" s="212">
        <v>33</v>
      </c>
      <c r="B112" s="233" t="s">
        <v>2317</v>
      </c>
      <c r="C112" s="236" t="s">
        <v>2318</v>
      </c>
      <c r="D112" s="237" t="s">
        <v>2631</v>
      </c>
      <c r="E112" s="215">
        <v>0</v>
      </c>
      <c r="F112" s="214">
        <v>1</v>
      </c>
      <c r="G112" s="386"/>
      <c r="H112" s="387"/>
      <c r="I112" s="213"/>
      <c r="J112" s="214">
        <v>1</v>
      </c>
      <c r="K112" s="386"/>
      <c r="L112" s="387"/>
      <c r="M112" s="213"/>
      <c r="N112" s="214">
        <v>1</v>
      </c>
      <c r="O112" s="386"/>
      <c r="P112" s="387"/>
      <c r="Q112" s="213"/>
      <c r="R112" s="214">
        <v>1</v>
      </c>
      <c r="S112" s="386"/>
      <c r="T112" s="387"/>
      <c r="U112" s="213"/>
      <c r="V112" s="214"/>
      <c r="W112" s="386"/>
      <c r="X112" s="387"/>
      <c r="Y112" s="213"/>
      <c r="Z112" s="214">
        <v>1</v>
      </c>
      <c r="AA112" s="386"/>
      <c r="AB112" s="387"/>
      <c r="AC112" s="213"/>
      <c r="AD112" s="214">
        <v>1</v>
      </c>
      <c r="AE112" s="386">
        <v>1</v>
      </c>
      <c r="AF112" s="387"/>
      <c r="AG112" s="213"/>
      <c r="AH112" s="214">
        <v>1</v>
      </c>
      <c r="AI112" s="386">
        <v>1</v>
      </c>
      <c r="AJ112" s="387"/>
      <c r="AK112" s="213"/>
      <c r="AL112" s="214">
        <v>1</v>
      </c>
      <c r="AM112" s="386"/>
      <c r="AN112" s="387"/>
      <c r="AO112" s="213"/>
      <c r="AP112" s="214">
        <v>1</v>
      </c>
      <c r="AQ112" s="386"/>
      <c r="AR112" s="387"/>
      <c r="AS112" s="213"/>
      <c r="AT112" s="214">
        <v>1</v>
      </c>
      <c r="AU112" s="386"/>
      <c r="AV112" s="387"/>
      <c r="AW112" s="213"/>
      <c r="AX112" s="214">
        <v>1</v>
      </c>
      <c r="AY112" s="386"/>
      <c r="AZ112" s="387"/>
      <c r="BA112" s="213"/>
      <c r="BB112" s="356"/>
      <c r="BC112" s="484"/>
      <c r="BD112" s="485"/>
      <c r="BE112" s="327"/>
      <c r="BF112" s="214">
        <v>1</v>
      </c>
      <c r="BG112" s="386"/>
      <c r="BH112" s="387"/>
      <c r="BI112" s="213"/>
      <c r="BJ112" s="214">
        <v>1</v>
      </c>
      <c r="BK112" s="386"/>
      <c r="BL112" s="387"/>
      <c r="BM112" s="213"/>
      <c r="BN112" s="214"/>
      <c r="BO112" s="386"/>
      <c r="BP112" s="387"/>
      <c r="BQ112" s="213"/>
      <c r="BR112" s="214">
        <v>1</v>
      </c>
      <c r="BS112" s="386"/>
      <c r="BT112" s="387"/>
      <c r="BU112" s="213"/>
      <c r="BV112" s="214"/>
      <c r="BW112" s="386"/>
      <c r="BX112" s="387"/>
      <c r="BY112" s="213"/>
      <c r="BZ112" s="214"/>
      <c r="CA112" s="386">
        <v>1</v>
      </c>
      <c r="CB112" s="387"/>
      <c r="CC112" s="213"/>
      <c r="CD112" s="356"/>
      <c r="CE112" s="484"/>
      <c r="CF112" s="485"/>
      <c r="CG112" s="327"/>
      <c r="CH112" s="214"/>
      <c r="CI112" s="386">
        <v>1</v>
      </c>
      <c r="CJ112" s="387"/>
      <c r="CK112" s="213"/>
      <c r="CL112" s="214"/>
      <c r="CM112" s="386"/>
      <c r="CN112" s="387"/>
      <c r="CO112" s="213"/>
      <c r="CP112" s="214"/>
      <c r="CQ112" s="386">
        <v>1</v>
      </c>
      <c r="CR112" s="387"/>
      <c r="CS112" s="213"/>
      <c r="CT112" s="214"/>
      <c r="CU112" s="386"/>
      <c r="CV112" s="387"/>
      <c r="CW112" s="213"/>
      <c r="CX112" s="214"/>
      <c r="CY112" s="386"/>
      <c r="CZ112" s="387"/>
      <c r="DA112" s="213"/>
      <c r="DB112" s="214">
        <v>1</v>
      </c>
      <c r="DC112" s="386"/>
      <c r="DD112" s="387"/>
      <c r="DE112" s="213"/>
      <c r="DF112" s="214">
        <v>1</v>
      </c>
      <c r="DG112" s="386"/>
      <c r="DH112" s="387"/>
      <c r="DI112" s="213"/>
      <c r="DJ112" s="214">
        <v>1</v>
      </c>
      <c r="DK112" s="386"/>
      <c r="DL112" s="387"/>
      <c r="DM112" s="213"/>
      <c r="DN112" s="214">
        <v>1</v>
      </c>
      <c r="DO112" s="386"/>
      <c r="DP112" s="387"/>
      <c r="DQ112" s="213"/>
      <c r="DR112" s="214"/>
      <c r="DS112" s="386"/>
      <c r="DT112" s="387"/>
      <c r="DU112" s="213"/>
      <c r="DV112" s="214"/>
      <c r="DW112" s="386"/>
      <c r="DX112" s="387"/>
      <c r="DY112" s="213"/>
      <c r="DZ112" s="244">
        <f t="shared" si="8"/>
        <v>18</v>
      </c>
      <c r="EA112" s="277">
        <f t="shared" si="8"/>
        <v>5</v>
      </c>
      <c r="EB112" s="277">
        <f t="shared" si="8"/>
        <v>0</v>
      </c>
      <c r="EC112" s="278">
        <f t="shared" si="8"/>
        <v>0</v>
      </c>
      <c r="ED112" s="91"/>
    </row>
    <row r="113" spans="1:134" s="83" customFormat="1" ht="30.75" customHeight="1" x14ac:dyDescent="0.25">
      <c r="A113" s="212">
        <v>34</v>
      </c>
      <c r="B113" s="233" t="s">
        <v>2319</v>
      </c>
      <c r="C113" s="236" t="s">
        <v>2320</v>
      </c>
      <c r="D113" s="237" t="s">
        <v>2321</v>
      </c>
      <c r="E113" s="215">
        <v>0</v>
      </c>
      <c r="F113" s="214">
        <v>1</v>
      </c>
      <c r="G113" s="386"/>
      <c r="H113" s="387"/>
      <c r="I113" s="213"/>
      <c r="J113" s="214">
        <v>1</v>
      </c>
      <c r="K113" s="386"/>
      <c r="L113" s="387"/>
      <c r="M113" s="213"/>
      <c r="N113" s="214">
        <v>1</v>
      </c>
      <c r="O113" s="386"/>
      <c r="P113" s="387"/>
      <c r="Q113" s="213"/>
      <c r="R113" s="214">
        <v>1</v>
      </c>
      <c r="S113" s="386"/>
      <c r="T113" s="387"/>
      <c r="U113" s="213"/>
      <c r="V113" s="214"/>
      <c r="W113" s="386"/>
      <c r="X113" s="387"/>
      <c r="Y113" s="213"/>
      <c r="Z113" s="214">
        <v>1</v>
      </c>
      <c r="AA113" s="386"/>
      <c r="AB113" s="387"/>
      <c r="AC113" s="213"/>
      <c r="AD113" s="214">
        <v>1</v>
      </c>
      <c r="AE113" s="386">
        <v>1</v>
      </c>
      <c r="AF113" s="387"/>
      <c r="AG113" s="213"/>
      <c r="AH113" s="214">
        <v>1</v>
      </c>
      <c r="AI113" s="386"/>
      <c r="AJ113" s="387"/>
      <c r="AK113" s="213"/>
      <c r="AL113" s="214"/>
      <c r="AM113" s="386"/>
      <c r="AN113" s="387"/>
      <c r="AO113" s="213"/>
      <c r="AP113" s="214">
        <v>1</v>
      </c>
      <c r="AQ113" s="386"/>
      <c r="AR113" s="387"/>
      <c r="AS113" s="213"/>
      <c r="AT113" s="214">
        <v>1</v>
      </c>
      <c r="AU113" s="386"/>
      <c r="AV113" s="387"/>
      <c r="AW113" s="213"/>
      <c r="AX113" s="214"/>
      <c r="AY113" s="386"/>
      <c r="AZ113" s="387"/>
      <c r="BA113" s="213"/>
      <c r="BB113" s="356"/>
      <c r="BC113" s="484"/>
      <c r="BD113" s="485"/>
      <c r="BE113" s="327"/>
      <c r="BF113" s="214"/>
      <c r="BG113" s="386">
        <v>1</v>
      </c>
      <c r="BH113" s="387"/>
      <c r="BI113" s="213"/>
      <c r="BJ113" s="214"/>
      <c r="BK113" s="386">
        <v>1</v>
      </c>
      <c r="BL113" s="387"/>
      <c r="BM113" s="213"/>
      <c r="BN113" s="214"/>
      <c r="BO113" s="386"/>
      <c r="BP113" s="387"/>
      <c r="BQ113" s="213"/>
      <c r="BR113" s="214"/>
      <c r="BS113" s="386">
        <v>1</v>
      </c>
      <c r="BT113" s="387"/>
      <c r="BU113" s="213"/>
      <c r="BV113" s="214"/>
      <c r="BW113" s="386"/>
      <c r="BX113" s="387"/>
      <c r="BY113" s="213"/>
      <c r="BZ113" s="214"/>
      <c r="CA113" s="386"/>
      <c r="CB113" s="387"/>
      <c r="CC113" s="213"/>
      <c r="CD113" s="356"/>
      <c r="CE113" s="484"/>
      <c r="CF113" s="485"/>
      <c r="CG113" s="327"/>
      <c r="CH113" s="214"/>
      <c r="CI113" s="386"/>
      <c r="CJ113" s="387"/>
      <c r="CK113" s="213"/>
      <c r="CL113" s="214"/>
      <c r="CM113" s="386"/>
      <c r="CN113" s="387"/>
      <c r="CO113" s="213"/>
      <c r="CP113" s="214"/>
      <c r="CQ113" s="386"/>
      <c r="CR113" s="387"/>
      <c r="CS113" s="213"/>
      <c r="CT113" s="214">
        <v>1</v>
      </c>
      <c r="CU113" s="386"/>
      <c r="CV113" s="387"/>
      <c r="CW113" s="213"/>
      <c r="CX113" s="214"/>
      <c r="CY113" s="386"/>
      <c r="CZ113" s="387"/>
      <c r="DA113" s="213"/>
      <c r="DB113" s="214"/>
      <c r="DC113" s="386">
        <v>1</v>
      </c>
      <c r="DD113" s="387"/>
      <c r="DE113" s="213"/>
      <c r="DF113" s="214"/>
      <c r="DG113" s="386">
        <v>1</v>
      </c>
      <c r="DH113" s="387"/>
      <c r="DI113" s="213"/>
      <c r="DJ113" s="214"/>
      <c r="DK113" s="386">
        <v>1</v>
      </c>
      <c r="DL113" s="387"/>
      <c r="DM113" s="213"/>
      <c r="DN113" s="214"/>
      <c r="DO113" s="386">
        <v>1</v>
      </c>
      <c r="DP113" s="387"/>
      <c r="DQ113" s="213"/>
      <c r="DR113" s="214"/>
      <c r="DS113" s="386"/>
      <c r="DT113" s="387"/>
      <c r="DU113" s="213"/>
      <c r="DV113" s="214"/>
      <c r="DW113" s="386"/>
      <c r="DX113" s="387"/>
      <c r="DY113" s="213"/>
      <c r="DZ113" s="244">
        <f t="shared" si="8"/>
        <v>10</v>
      </c>
      <c r="EA113" s="277">
        <f t="shared" si="8"/>
        <v>8</v>
      </c>
      <c r="EB113" s="277">
        <f t="shared" si="8"/>
        <v>0</v>
      </c>
      <c r="EC113" s="278">
        <f t="shared" si="8"/>
        <v>0</v>
      </c>
      <c r="ED113" s="91"/>
    </row>
    <row r="114" spans="1:134" s="83" customFormat="1" ht="30.75" customHeight="1" x14ac:dyDescent="0.25">
      <c r="A114" s="212">
        <v>35</v>
      </c>
      <c r="B114" s="233" t="s">
        <v>2322</v>
      </c>
      <c r="C114" s="236" t="s">
        <v>2323</v>
      </c>
      <c r="D114" s="237" t="s">
        <v>2324</v>
      </c>
      <c r="E114" s="215">
        <v>0</v>
      </c>
      <c r="F114" s="214">
        <v>1</v>
      </c>
      <c r="G114" s="386"/>
      <c r="H114" s="387"/>
      <c r="I114" s="213"/>
      <c r="J114" s="214">
        <v>1</v>
      </c>
      <c r="K114" s="386"/>
      <c r="L114" s="387"/>
      <c r="M114" s="213"/>
      <c r="N114" s="214">
        <v>1</v>
      </c>
      <c r="O114" s="386"/>
      <c r="P114" s="387"/>
      <c r="Q114" s="213"/>
      <c r="R114" s="214">
        <v>1</v>
      </c>
      <c r="S114" s="386"/>
      <c r="T114" s="387"/>
      <c r="U114" s="213"/>
      <c r="V114" s="214"/>
      <c r="W114" s="386"/>
      <c r="X114" s="387"/>
      <c r="Y114" s="213"/>
      <c r="Z114" s="214"/>
      <c r="AA114" s="386">
        <v>1</v>
      </c>
      <c r="AB114" s="387"/>
      <c r="AC114" s="213"/>
      <c r="AD114" s="214">
        <v>1</v>
      </c>
      <c r="AE114" s="386">
        <v>1</v>
      </c>
      <c r="AF114" s="387"/>
      <c r="AG114" s="213"/>
      <c r="AH114" s="214">
        <v>1</v>
      </c>
      <c r="AI114" s="386">
        <v>1</v>
      </c>
      <c r="AJ114" s="387"/>
      <c r="AK114" s="213"/>
      <c r="AL114" s="214">
        <v>1</v>
      </c>
      <c r="AM114" s="386"/>
      <c r="AN114" s="387"/>
      <c r="AO114" s="213"/>
      <c r="AP114" s="214">
        <v>1</v>
      </c>
      <c r="AQ114" s="386"/>
      <c r="AR114" s="387"/>
      <c r="AS114" s="213"/>
      <c r="AT114" s="214">
        <v>1</v>
      </c>
      <c r="AU114" s="386"/>
      <c r="AV114" s="387"/>
      <c r="AW114" s="213"/>
      <c r="AX114" s="214">
        <v>1</v>
      </c>
      <c r="AY114" s="386"/>
      <c r="AZ114" s="387"/>
      <c r="BA114" s="213"/>
      <c r="BB114" s="356"/>
      <c r="BC114" s="484"/>
      <c r="BD114" s="485"/>
      <c r="BE114" s="327"/>
      <c r="BF114" s="214">
        <v>1</v>
      </c>
      <c r="BG114" s="386"/>
      <c r="BH114" s="387"/>
      <c r="BI114" s="213"/>
      <c r="BJ114" s="214">
        <v>1</v>
      </c>
      <c r="BK114" s="386"/>
      <c r="BL114" s="387"/>
      <c r="BM114" s="213"/>
      <c r="BN114" s="214"/>
      <c r="BO114" s="386">
        <v>1</v>
      </c>
      <c r="BP114" s="387"/>
      <c r="BQ114" s="213"/>
      <c r="BR114" s="214"/>
      <c r="BS114" s="386"/>
      <c r="BT114" s="387"/>
      <c r="BU114" s="213"/>
      <c r="BV114" s="214">
        <v>1</v>
      </c>
      <c r="BW114" s="386"/>
      <c r="BX114" s="387"/>
      <c r="BY114" s="213"/>
      <c r="BZ114" s="214"/>
      <c r="CA114" s="386"/>
      <c r="CB114" s="387"/>
      <c r="CC114" s="213"/>
      <c r="CD114" s="356"/>
      <c r="CE114" s="484"/>
      <c r="CF114" s="485"/>
      <c r="CG114" s="327"/>
      <c r="CH114" s="214"/>
      <c r="CI114" s="386"/>
      <c r="CJ114" s="387"/>
      <c r="CK114" s="213"/>
      <c r="CL114" s="214">
        <v>1</v>
      </c>
      <c r="CM114" s="386"/>
      <c r="CN114" s="387"/>
      <c r="CO114" s="213"/>
      <c r="CP114" s="214"/>
      <c r="CQ114" s="386"/>
      <c r="CR114" s="387"/>
      <c r="CS114" s="213"/>
      <c r="CT114" s="214"/>
      <c r="CU114" s="386"/>
      <c r="CV114" s="387"/>
      <c r="CW114" s="213"/>
      <c r="CX114" s="214">
        <v>1</v>
      </c>
      <c r="CY114" s="386"/>
      <c r="CZ114" s="387"/>
      <c r="DA114" s="213"/>
      <c r="DB114" s="214"/>
      <c r="DC114" s="386"/>
      <c r="DD114" s="387"/>
      <c r="DE114" s="213"/>
      <c r="DF114" s="214"/>
      <c r="DG114" s="386"/>
      <c r="DH114" s="387"/>
      <c r="DI114" s="213"/>
      <c r="DJ114" s="214"/>
      <c r="DK114" s="386"/>
      <c r="DL114" s="387"/>
      <c r="DM114" s="213"/>
      <c r="DN114" s="214"/>
      <c r="DO114" s="386"/>
      <c r="DP114" s="387"/>
      <c r="DQ114" s="213"/>
      <c r="DR114" s="214">
        <v>1</v>
      </c>
      <c r="DS114" s="386"/>
      <c r="DT114" s="387"/>
      <c r="DU114" s="213"/>
      <c r="DV114" s="214">
        <v>1</v>
      </c>
      <c r="DW114" s="386"/>
      <c r="DX114" s="387"/>
      <c r="DY114" s="213"/>
      <c r="DZ114" s="244">
        <f t="shared" si="8"/>
        <v>17</v>
      </c>
      <c r="EA114" s="277">
        <f t="shared" si="8"/>
        <v>4</v>
      </c>
      <c r="EB114" s="277">
        <f t="shared" si="8"/>
        <v>0</v>
      </c>
      <c r="EC114" s="278">
        <f t="shared" si="8"/>
        <v>0</v>
      </c>
      <c r="ED114" s="91"/>
    </row>
    <row r="115" spans="1:134" s="83" customFormat="1" ht="30.75" customHeight="1" x14ac:dyDescent="0.25">
      <c r="A115" s="212">
        <v>36</v>
      </c>
      <c r="B115" s="233" t="s">
        <v>2325</v>
      </c>
      <c r="C115" s="236" t="s">
        <v>2326</v>
      </c>
      <c r="D115" s="237" t="s">
        <v>2327</v>
      </c>
      <c r="E115" s="215">
        <v>0</v>
      </c>
      <c r="F115" s="214">
        <v>1</v>
      </c>
      <c r="G115" s="386"/>
      <c r="H115" s="387"/>
      <c r="I115" s="213"/>
      <c r="J115" s="214">
        <v>1</v>
      </c>
      <c r="K115" s="386"/>
      <c r="L115" s="387"/>
      <c r="M115" s="213"/>
      <c r="N115" s="214">
        <v>1</v>
      </c>
      <c r="O115" s="386"/>
      <c r="P115" s="387"/>
      <c r="Q115" s="213"/>
      <c r="R115" s="214">
        <v>1</v>
      </c>
      <c r="S115" s="386"/>
      <c r="T115" s="387"/>
      <c r="U115" s="213"/>
      <c r="V115" s="214"/>
      <c r="W115" s="386"/>
      <c r="X115" s="387"/>
      <c r="Y115" s="213"/>
      <c r="Z115" s="214"/>
      <c r="AA115" s="386">
        <v>1</v>
      </c>
      <c r="AB115" s="387"/>
      <c r="AC115" s="213"/>
      <c r="AD115" s="214">
        <v>1</v>
      </c>
      <c r="AE115" s="386">
        <v>1</v>
      </c>
      <c r="AF115" s="387"/>
      <c r="AG115" s="213"/>
      <c r="AH115" s="214">
        <v>1</v>
      </c>
      <c r="AI115" s="386">
        <v>1</v>
      </c>
      <c r="AJ115" s="387"/>
      <c r="AK115" s="213"/>
      <c r="AL115" s="214">
        <v>1</v>
      </c>
      <c r="AM115" s="386"/>
      <c r="AN115" s="387"/>
      <c r="AO115" s="213"/>
      <c r="AP115" s="214"/>
      <c r="AQ115" s="386">
        <v>1</v>
      </c>
      <c r="AR115" s="387"/>
      <c r="AS115" s="213"/>
      <c r="AT115" s="214"/>
      <c r="AU115" s="386">
        <v>1</v>
      </c>
      <c r="AV115" s="387"/>
      <c r="AW115" s="213"/>
      <c r="AX115" s="214"/>
      <c r="AY115" s="386"/>
      <c r="AZ115" s="387"/>
      <c r="BA115" s="213"/>
      <c r="BB115" s="356"/>
      <c r="BC115" s="484"/>
      <c r="BD115" s="485"/>
      <c r="BE115" s="327"/>
      <c r="BF115" s="214">
        <v>1</v>
      </c>
      <c r="BG115" s="386"/>
      <c r="BH115" s="387"/>
      <c r="BI115" s="213"/>
      <c r="BJ115" s="214"/>
      <c r="BK115" s="386"/>
      <c r="BL115" s="387"/>
      <c r="BM115" s="213"/>
      <c r="BN115" s="214">
        <v>1</v>
      </c>
      <c r="BO115" s="386"/>
      <c r="BP115" s="387"/>
      <c r="BQ115" s="213"/>
      <c r="BR115" s="214"/>
      <c r="BS115" s="386"/>
      <c r="BT115" s="387"/>
      <c r="BU115" s="213"/>
      <c r="BV115" s="214"/>
      <c r="BW115" s="386">
        <v>1</v>
      </c>
      <c r="BX115" s="387"/>
      <c r="BY115" s="213"/>
      <c r="BZ115" s="214"/>
      <c r="CA115" s="386">
        <v>1</v>
      </c>
      <c r="CB115" s="387"/>
      <c r="CC115" s="213"/>
      <c r="CD115" s="356"/>
      <c r="CE115" s="484"/>
      <c r="CF115" s="485"/>
      <c r="CG115" s="327"/>
      <c r="CH115" s="214"/>
      <c r="CI115" s="386">
        <v>1</v>
      </c>
      <c r="CJ115" s="387"/>
      <c r="CK115" s="213"/>
      <c r="CL115" s="214"/>
      <c r="CM115" s="386"/>
      <c r="CN115" s="387"/>
      <c r="CO115" s="213"/>
      <c r="CP115" s="214">
        <v>1</v>
      </c>
      <c r="CQ115" s="386"/>
      <c r="CR115" s="387"/>
      <c r="CS115" s="213"/>
      <c r="CT115" s="214"/>
      <c r="CU115" s="386">
        <v>1</v>
      </c>
      <c r="CV115" s="387"/>
      <c r="CW115" s="213"/>
      <c r="CX115" s="214"/>
      <c r="CY115" s="386"/>
      <c r="CZ115" s="387"/>
      <c r="DA115" s="213"/>
      <c r="DB115" s="214">
        <v>1</v>
      </c>
      <c r="DC115" s="386"/>
      <c r="DD115" s="387"/>
      <c r="DE115" s="213"/>
      <c r="DF115" s="214">
        <v>1</v>
      </c>
      <c r="DG115" s="386"/>
      <c r="DH115" s="387"/>
      <c r="DI115" s="213"/>
      <c r="DJ115" s="214">
        <v>1</v>
      </c>
      <c r="DK115" s="386"/>
      <c r="DL115" s="387"/>
      <c r="DM115" s="213"/>
      <c r="DN115" s="214">
        <v>1</v>
      </c>
      <c r="DO115" s="386"/>
      <c r="DP115" s="387"/>
      <c r="DQ115" s="213"/>
      <c r="DR115" s="214"/>
      <c r="DS115" s="386"/>
      <c r="DT115" s="387"/>
      <c r="DU115" s="213"/>
      <c r="DV115" s="214"/>
      <c r="DW115" s="386"/>
      <c r="DX115" s="387"/>
      <c r="DY115" s="213"/>
      <c r="DZ115" s="244">
        <f t="shared" si="8"/>
        <v>14</v>
      </c>
      <c r="EA115" s="277">
        <f t="shared" si="8"/>
        <v>9</v>
      </c>
      <c r="EB115" s="277">
        <f t="shared" si="8"/>
        <v>0</v>
      </c>
      <c r="EC115" s="278">
        <f t="shared" si="8"/>
        <v>0</v>
      </c>
      <c r="ED115" s="91"/>
    </row>
    <row r="116" spans="1:134" s="83" customFormat="1" ht="30.75" customHeight="1" x14ac:dyDescent="0.25">
      <c r="A116" s="212">
        <v>37</v>
      </c>
      <c r="B116" s="233" t="s">
        <v>2328</v>
      </c>
      <c r="C116" s="236" t="s">
        <v>2329</v>
      </c>
      <c r="D116" s="237" t="s">
        <v>2330</v>
      </c>
      <c r="E116" s="215">
        <v>0</v>
      </c>
      <c r="F116" s="214">
        <v>1</v>
      </c>
      <c r="G116" s="386"/>
      <c r="H116" s="387"/>
      <c r="I116" s="213"/>
      <c r="J116" s="214">
        <v>1</v>
      </c>
      <c r="K116" s="386"/>
      <c r="L116" s="387"/>
      <c r="M116" s="213"/>
      <c r="N116" s="214">
        <v>1</v>
      </c>
      <c r="O116" s="386"/>
      <c r="P116" s="387"/>
      <c r="Q116" s="213"/>
      <c r="R116" s="214">
        <v>1</v>
      </c>
      <c r="S116" s="386"/>
      <c r="T116" s="387"/>
      <c r="U116" s="213"/>
      <c r="V116" s="214"/>
      <c r="W116" s="386"/>
      <c r="X116" s="387"/>
      <c r="Y116" s="213"/>
      <c r="Z116" s="214"/>
      <c r="AA116" s="386">
        <v>1</v>
      </c>
      <c r="AB116" s="387"/>
      <c r="AC116" s="213"/>
      <c r="AD116" s="214">
        <v>1</v>
      </c>
      <c r="AE116" s="386">
        <v>1</v>
      </c>
      <c r="AF116" s="387"/>
      <c r="AG116" s="213"/>
      <c r="AH116" s="214">
        <v>1</v>
      </c>
      <c r="AI116" s="386"/>
      <c r="AJ116" s="387"/>
      <c r="AK116" s="213"/>
      <c r="AL116" s="214">
        <v>1</v>
      </c>
      <c r="AM116" s="386"/>
      <c r="AN116" s="387"/>
      <c r="AO116" s="213"/>
      <c r="AP116" s="214">
        <v>1</v>
      </c>
      <c r="AQ116" s="386"/>
      <c r="AR116" s="387"/>
      <c r="AS116" s="213"/>
      <c r="AT116" s="214">
        <v>1</v>
      </c>
      <c r="AU116" s="386"/>
      <c r="AV116" s="387"/>
      <c r="AW116" s="213"/>
      <c r="AX116" s="214"/>
      <c r="AY116" s="386">
        <v>1</v>
      </c>
      <c r="AZ116" s="387"/>
      <c r="BA116" s="213"/>
      <c r="BB116" s="356"/>
      <c r="BC116" s="484"/>
      <c r="BD116" s="485"/>
      <c r="BE116" s="327"/>
      <c r="BF116" s="214"/>
      <c r="BG116" s="386">
        <v>1</v>
      </c>
      <c r="BH116" s="387"/>
      <c r="BI116" s="213"/>
      <c r="BJ116" s="214"/>
      <c r="BK116" s="386">
        <v>1</v>
      </c>
      <c r="BL116" s="387"/>
      <c r="BM116" s="213"/>
      <c r="BN116" s="214"/>
      <c r="BO116" s="386"/>
      <c r="BP116" s="387"/>
      <c r="BQ116" s="213"/>
      <c r="BR116" s="214">
        <v>1</v>
      </c>
      <c r="BS116" s="386"/>
      <c r="BT116" s="387"/>
      <c r="BU116" s="213"/>
      <c r="BV116" s="214"/>
      <c r="BW116" s="386"/>
      <c r="BX116" s="387"/>
      <c r="BY116" s="213"/>
      <c r="BZ116" s="214"/>
      <c r="CA116" s="386"/>
      <c r="CB116" s="387"/>
      <c r="CC116" s="213"/>
      <c r="CD116" s="356"/>
      <c r="CE116" s="484"/>
      <c r="CF116" s="485"/>
      <c r="CG116" s="327"/>
      <c r="CH116" s="214"/>
      <c r="CI116" s="386"/>
      <c r="CJ116" s="387"/>
      <c r="CK116" s="213"/>
      <c r="CL116" s="214"/>
      <c r="CM116" s="386"/>
      <c r="CN116" s="387"/>
      <c r="CO116" s="213"/>
      <c r="CP116" s="214"/>
      <c r="CQ116" s="386"/>
      <c r="CR116" s="387"/>
      <c r="CS116" s="213"/>
      <c r="CT116" s="214"/>
      <c r="CU116" s="386"/>
      <c r="CV116" s="387"/>
      <c r="CW116" s="213"/>
      <c r="CX116" s="214"/>
      <c r="CY116" s="386">
        <v>1</v>
      </c>
      <c r="CZ116" s="387"/>
      <c r="DA116" s="213"/>
      <c r="DB116" s="214"/>
      <c r="DC116" s="386"/>
      <c r="DD116" s="387"/>
      <c r="DE116" s="213"/>
      <c r="DF116" s="214"/>
      <c r="DG116" s="386"/>
      <c r="DH116" s="387"/>
      <c r="DI116" s="213"/>
      <c r="DJ116" s="214"/>
      <c r="DK116" s="386"/>
      <c r="DL116" s="387"/>
      <c r="DM116" s="213"/>
      <c r="DN116" s="214"/>
      <c r="DO116" s="386"/>
      <c r="DP116" s="387"/>
      <c r="DQ116" s="213"/>
      <c r="DR116" s="214"/>
      <c r="DS116" s="386">
        <v>1</v>
      </c>
      <c r="DT116" s="387"/>
      <c r="DU116" s="213"/>
      <c r="DV116" s="214"/>
      <c r="DW116" s="386">
        <v>1</v>
      </c>
      <c r="DX116" s="387"/>
      <c r="DY116" s="213"/>
      <c r="DZ116" s="244">
        <f t="shared" si="8"/>
        <v>10</v>
      </c>
      <c r="EA116" s="277">
        <f t="shared" si="8"/>
        <v>8</v>
      </c>
      <c r="EB116" s="277">
        <f t="shared" si="8"/>
        <v>0</v>
      </c>
      <c r="EC116" s="278">
        <f t="shared" si="8"/>
        <v>0</v>
      </c>
      <c r="ED116" s="91"/>
    </row>
    <row r="117" spans="1:134" s="83" customFormat="1" ht="30.75" customHeight="1" x14ac:dyDescent="0.25">
      <c r="A117" s="212">
        <v>38</v>
      </c>
      <c r="B117" s="233" t="s">
        <v>2331</v>
      </c>
      <c r="C117" s="236" t="s">
        <v>2332</v>
      </c>
      <c r="D117" s="237" t="s">
        <v>2333</v>
      </c>
      <c r="E117" s="215">
        <v>0</v>
      </c>
      <c r="F117" s="214">
        <v>1</v>
      </c>
      <c r="G117" s="386"/>
      <c r="H117" s="387"/>
      <c r="I117" s="213"/>
      <c r="J117" s="214">
        <v>1</v>
      </c>
      <c r="K117" s="386"/>
      <c r="L117" s="387"/>
      <c r="M117" s="213"/>
      <c r="N117" s="214">
        <v>1</v>
      </c>
      <c r="O117" s="386"/>
      <c r="P117" s="387"/>
      <c r="Q117" s="213"/>
      <c r="R117" s="214">
        <v>1</v>
      </c>
      <c r="S117" s="386"/>
      <c r="T117" s="387"/>
      <c r="U117" s="213"/>
      <c r="V117" s="214"/>
      <c r="W117" s="386"/>
      <c r="X117" s="387"/>
      <c r="Y117" s="213"/>
      <c r="Z117" s="214">
        <v>1</v>
      </c>
      <c r="AA117" s="386"/>
      <c r="AB117" s="387"/>
      <c r="AC117" s="213"/>
      <c r="AD117" s="214">
        <v>1</v>
      </c>
      <c r="AE117" s="386">
        <v>1</v>
      </c>
      <c r="AF117" s="387"/>
      <c r="AG117" s="213"/>
      <c r="AH117" s="214"/>
      <c r="AI117" s="386">
        <v>1</v>
      </c>
      <c r="AJ117" s="387"/>
      <c r="AK117" s="213"/>
      <c r="AL117" s="214"/>
      <c r="AM117" s="386"/>
      <c r="AN117" s="387"/>
      <c r="AO117" s="213"/>
      <c r="AP117" s="214">
        <v>1</v>
      </c>
      <c r="AQ117" s="386"/>
      <c r="AR117" s="387"/>
      <c r="AS117" s="213"/>
      <c r="AT117" s="214">
        <v>1</v>
      </c>
      <c r="AU117" s="386"/>
      <c r="AV117" s="387"/>
      <c r="AW117" s="213"/>
      <c r="AX117" s="214"/>
      <c r="AY117" s="386"/>
      <c r="AZ117" s="387"/>
      <c r="BA117" s="213"/>
      <c r="BB117" s="356"/>
      <c r="BC117" s="484"/>
      <c r="BD117" s="485"/>
      <c r="BE117" s="327"/>
      <c r="BF117" s="214">
        <v>1</v>
      </c>
      <c r="BG117" s="386"/>
      <c r="BH117" s="387"/>
      <c r="BI117" s="213"/>
      <c r="BJ117" s="214">
        <v>1</v>
      </c>
      <c r="BK117" s="386"/>
      <c r="BL117" s="387"/>
      <c r="BM117" s="213"/>
      <c r="BN117" s="214"/>
      <c r="BO117" s="386"/>
      <c r="BP117" s="387"/>
      <c r="BQ117" s="213"/>
      <c r="BR117" s="214"/>
      <c r="BS117" s="386">
        <v>1</v>
      </c>
      <c r="BT117" s="387"/>
      <c r="BU117" s="213"/>
      <c r="BV117" s="214"/>
      <c r="BW117" s="386"/>
      <c r="BX117" s="387"/>
      <c r="BY117" s="213"/>
      <c r="BZ117" s="214">
        <v>1</v>
      </c>
      <c r="CA117" s="386"/>
      <c r="CB117" s="387"/>
      <c r="CC117" s="213"/>
      <c r="CD117" s="356"/>
      <c r="CE117" s="484"/>
      <c r="CF117" s="485"/>
      <c r="CG117" s="327"/>
      <c r="CH117" s="214">
        <v>1</v>
      </c>
      <c r="CI117" s="386"/>
      <c r="CJ117" s="387"/>
      <c r="CK117" s="213"/>
      <c r="CL117" s="214"/>
      <c r="CM117" s="386"/>
      <c r="CN117" s="387"/>
      <c r="CO117" s="213"/>
      <c r="CP117" s="214"/>
      <c r="CQ117" s="386">
        <v>1</v>
      </c>
      <c r="CR117" s="387"/>
      <c r="CS117" s="213"/>
      <c r="CT117" s="214"/>
      <c r="CU117" s="386"/>
      <c r="CV117" s="387"/>
      <c r="CW117" s="213"/>
      <c r="CX117" s="214"/>
      <c r="CY117" s="386"/>
      <c r="CZ117" s="387"/>
      <c r="DA117" s="213"/>
      <c r="DB117" s="214">
        <v>1</v>
      </c>
      <c r="DC117" s="386"/>
      <c r="DD117" s="387"/>
      <c r="DE117" s="213"/>
      <c r="DF117" s="214">
        <v>1</v>
      </c>
      <c r="DG117" s="386"/>
      <c r="DH117" s="387"/>
      <c r="DI117" s="213"/>
      <c r="DJ117" s="214">
        <v>1</v>
      </c>
      <c r="DK117" s="386"/>
      <c r="DL117" s="387"/>
      <c r="DM117" s="213"/>
      <c r="DN117" s="214">
        <v>1</v>
      </c>
      <c r="DO117" s="386"/>
      <c r="DP117" s="387"/>
      <c r="DQ117" s="213"/>
      <c r="DR117" s="214"/>
      <c r="DS117" s="386"/>
      <c r="DT117" s="387"/>
      <c r="DU117" s="213"/>
      <c r="DV117" s="214"/>
      <c r="DW117" s="386"/>
      <c r="DX117" s="387"/>
      <c r="DY117" s="213"/>
      <c r="DZ117" s="244">
        <f t="shared" si="8"/>
        <v>16</v>
      </c>
      <c r="EA117" s="277">
        <f t="shared" si="8"/>
        <v>4</v>
      </c>
      <c r="EB117" s="277">
        <f t="shared" si="8"/>
        <v>0</v>
      </c>
      <c r="EC117" s="278">
        <f t="shared" si="8"/>
        <v>0</v>
      </c>
      <c r="ED117" s="91"/>
    </row>
    <row r="118" spans="1:134" s="83" customFormat="1" ht="30.75" customHeight="1" x14ac:dyDescent="0.25">
      <c r="A118" s="212">
        <v>39</v>
      </c>
      <c r="B118" s="233" t="s">
        <v>2334</v>
      </c>
      <c r="C118" s="236" t="s">
        <v>2335</v>
      </c>
      <c r="D118" s="237" t="s">
        <v>2336</v>
      </c>
      <c r="E118" s="215">
        <v>0</v>
      </c>
      <c r="F118" s="214">
        <v>1</v>
      </c>
      <c r="G118" s="386"/>
      <c r="H118" s="387"/>
      <c r="I118" s="213"/>
      <c r="J118" s="214">
        <v>1</v>
      </c>
      <c r="K118" s="386"/>
      <c r="L118" s="387"/>
      <c r="M118" s="213"/>
      <c r="N118" s="214">
        <v>1</v>
      </c>
      <c r="O118" s="386"/>
      <c r="P118" s="387"/>
      <c r="Q118" s="213"/>
      <c r="R118" s="214">
        <v>1</v>
      </c>
      <c r="S118" s="386"/>
      <c r="T118" s="387"/>
      <c r="U118" s="213"/>
      <c r="V118" s="214"/>
      <c r="W118" s="386"/>
      <c r="X118" s="387"/>
      <c r="Y118" s="213"/>
      <c r="Z118" s="214">
        <v>1</v>
      </c>
      <c r="AA118" s="386"/>
      <c r="AB118" s="387"/>
      <c r="AC118" s="213"/>
      <c r="AD118" s="214">
        <v>1</v>
      </c>
      <c r="AE118" s="386">
        <v>1</v>
      </c>
      <c r="AF118" s="387"/>
      <c r="AG118" s="213"/>
      <c r="AH118" s="214">
        <v>1</v>
      </c>
      <c r="AI118" s="386">
        <v>1</v>
      </c>
      <c r="AJ118" s="387"/>
      <c r="AK118" s="213"/>
      <c r="AL118" s="214">
        <v>1</v>
      </c>
      <c r="AM118" s="386"/>
      <c r="AN118" s="387"/>
      <c r="AO118" s="213"/>
      <c r="AP118" s="214">
        <v>1</v>
      </c>
      <c r="AQ118" s="386"/>
      <c r="AR118" s="387"/>
      <c r="AS118" s="213"/>
      <c r="AT118" s="214">
        <v>1</v>
      </c>
      <c r="AU118" s="386"/>
      <c r="AV118" s="387"/>
      <c r="AW118" s="213"/>
      <c r="AX118" s="214">
        <v>1</v>
      </c>
      <c r="AY118" s="386"/>
      <c r="AZ118" s="387"/>
      <c r="BA118" s="213"/>
      <c r="BB118" s="356"/>
      <c r="BC118" s="484"/>
      <c r="BD118" s="485"/>
      <c r="BE118" s="327"/>
      <c r="BF118" s="214">
        <v>1</v>
      </c>
      <c r="BG118" s="386"/>
      <c r="BH118" s="387"/>
      <c r="BI118" s="213"/>
      <c r="BJ118" s="214"/>
      <c r="BK118" s="386"/>
      <c r="BL118" s="387"/>
      <c r="BM118" s="213"/>
      <c r="BN118" s="214">
        <v>1</v>
      </c>
      <c r="BO118" s="386"/>
      <c r="BP118" s="387"/>
      <c r="BQ118" s="213"/>
      <c r="BR118" s="214"/>
      <c r="BS118" s="386"/>
      <c r="BT118" s="387"/>
      <c r="BU118" s="213"/>
      <c r="BV118" s="214">
        <v>1</v>
      </c>
      <c r="BW118" s="386"/>
      <c r="BX118" s="387"/>
      <c r="BY118" s="213"/>
      <c r="BZ118" s="214"/>
      <c r="CA118" s="386"/>
      <c r="CB118" s="387"/>
      <c r="CC118" s="213"/>
      <c r="CD118" s="356"/>
      <c r="CE118" s="484"/>
      <c r="CF118" s="485"/>
      <c r="CG118" s="327"/>
      <c r="CH118" s="214"/>
      <c r="CI118" s="386"/>
      <c r="CJ118" s="387"/>
      <c r="CK118" s="213"/>
      <c r="CL118" s="214"/>
      <c r="CM118" s="386"/>
      <c r="CN118" s="387"/>
      <c r="CO118" s="213"/>
      <c r="CP118" s="214"/>
      <c r="CQ118" s="386"/>
      <c r="CR118" s="387"/>
      <c r="CS118" s="213"/>
      <c r="CT118" s="214"/>
      <c r="CU118" s="386"/>
      <c r="CV118" s="387"/>
      <c r="CW118" s="213"/>
      <c r="CX118" s="214">
        <v>1</v>
      </c>
      <c r="CY118" s="386"/>
      <c r="CZ118" s="387"/>
      <c r="DA118" s="213"/>
      <c r="DB118" s="214"/>
      <c r="DC118" s="386"/>
      <c r="DD118" s="387"/>
      <c r="DE118" s="213"/>
      <c r="DF118" s="214"/>
      <c r="DG118" s="386"/>
      <c r="DH118" s="387"/>
      <c r="DI118" s="213"/>
      <c r="DJ118" s="214"/>
      <c r="DK118" s="386"/>
      <c r="DL118" s="387"/>
      <c r="DM118" s="213"/>
      <c r="DN118" s="214"/>
      <c r="DO118" s="386"/>
      <c r="DP118" s="387"/>
      <c r="DQ118" s="213"/>
      <c r="DR118" s="214">
        <v>1</v>
      </c>
      <c r="DS118" s="386"/>
      <c r="DT118" s="387"/>
      <c r="DU118" s="213"/>
      <c r="DV118" s="214">
        <v>1</v>
      </c>
      <c r="DW118" s="386"/>
      <c r="DX118" s="387"/>
      <c r="DY118" s="213"/>
      <c r="DZ118" s="244">
        <f t="shared" si="8"/>
        <v>17</v>
      </c>
      <c r="EA118" s="277">
        <f t="shared" si="8"/>
        <v>2</v>
      </c>
      <c r="EB118" s="277">
        <f t="shared" si="8"/>
        <v>0</v>
      </c>
      <c r="EC118" s="278">
        <f t="shared" si="8"/>
        <v>0</v>
      </c>
      <c r="ED118" s="91"/>
    </row>
    <row r="119" spans="1:134" s="83" customFormat="1" ht="30.75" customHeight="1" x14ac:dyDescent="0.25">
      <c r="A119" s="212">
        <v>40</v>
      </c>
      <c r="B119" s="233" t="s">
        <v>2337</v>
      </c>
      <c r="C119" s="236" t="s">
        <v>2338</v>
      </c>
      <c r="D119" s="237" t="s">
        <v>2339</v>
      </c>
      <c r="E119" s="215">
        <v>0</v>
      </c>
      <c r="F119" s="214">
        <v>1</v>
      </c>
      <c r="G119" s="386"/>
      <c r="H119" s="387"/>
      <c r="I119" s="213"/>
      <c r="J119" s="214">
        <v>1</v>
      </c>
      <c r="K119" s="386"/>
      <c r="L119" s="387"/>
      <c r="M119" s="213"/>
      <c r="N119" s="214">
        <v>1</v>
      </c>
      <c r="O119" s="386"/>
      <c r="P119" s="387"/>
      <c r="Q119" s="213"/>
      <c r="R119" s="214">
        <v>1</v>
      </c>
      <c r="S119" s="386"/>
      <c r="T119" s="387"/>
      <c r="U119" s="213"/>
      <c r="V119" s="214"/>
      <c r="W119" s="386"/>
      <c r="X119" s="387"/>
      <c r="Y119" s="213"/>
      <c r="Z119" s="214">
        <v>1</v>
      </c>
      <c r="AA119" s="386"/>
      <c r="AB119" s="387"/>
      <c r="AC119" s="213"/>
      <c r="AD119" s="214">
        <v>1</v>
      </c>
      <c r="AE119" s="386">
        <v>1</v>
      </c>
      <c r="AF119" s="387"/>
      <c r="AG119" s="213"/>
      <c r="AH119" s="214">
        <v>1</v>
      </c>
      <c r="AI119" s="386"/>
      <c r="AJ119" s="387"/>
      <c r="AK119" s="213"/>
      <c r="AL119" s="214">
        <v>1</v>
      </c>
      <c r="AM119" s="386"/>
      <c r="AN119" s="387"/>
      <c r="AO119" s="213"/>
      <c r="AP119" s="214"/>
      <c r="AQ119" s="386">
        <v>1</v>
      </c>
      <c r="AR119" s="387"/>
      <c r="AS119" s="213"/>
      <c r="AT119" s="214"/>
      <c r="AU119" s="386">
        <v>1</v>
      </c>
      <c r="AV119" s="387"/>
      <c r="AW119" s="213"/>
      <c r="AX119" s="214"/>
      <c r="AY119" s="386"/>
      <c r="AZ119" s="387"/>
      <c r="BA119" s="213"/>
      <c r="BB119" s="356"/>
      <c r="BC119" s="484"/>
      <c r="BD119" s="485"/>
      <c r="BE119" s="327"/>
      <c r="BF119" s="214"/>
      <c r="BG119" s="386">
        <v>1</v>
      </c>
      <c r="BH119" s="387"/>
      <c r="BI119" s="213"/>
      <c r="BJ119" s="214"/>
      <c r="BK119" s="386">
        <v>1</v>
      </c>
      <c r="BL119" s="387"/>
      <c r="BM119" s="213"/>
      <c r="BN119" s="214"/>
      <c r="BO119" s="386"/>
      <c r="BP119" s="387"/>
      <c r="BQ119" s="213"/>
      <c r="BR119" s="214">
        <v>1</v>
      </c>
      <c r="BS119" s="386"/>
      <c r="BT119" s="387"/>
      <c r="BU119" s="213"/>
      <c r="BV119" s="214"/>
      <c r="BW119" s="386"/>
      <c r="BX119" s="387"/>
      <c r="BY119" s="213"/>
      <c r="BZ119" s="214"/>
      <c r="CA119" s="386"/>
      <c r="CB119" s="387"/>
      <c r="CC119" s="213"/>
      <c r="CD119" s="356"/>
      <c r="CE119" s="484"/>
      <c r="CF119" s="485"/>
      <c r="CG119" s="327"/>
      <c r="CH119" s="214"/>
      <c r="CI119" s="386"/>
      <c r="CJ119" s="387"/>
      <c r="CK119" s="213"/>
      <c r="CL119" s="214"/>
      <c r="CM119" s="386">
        <v>1</v>
      </c>
      <c r="CN119" s="387"/>
      <c r="CO119" s="213"/>
      <c r="CP119" s="214"/>
      <c r="CQ119" s="386"/>
      <c r="CR119" s="387"/>
      <c r="CS119" s="213"/>
      <c r="CT119" s="214">
        <v>1</v>
      </c>
      <c r="CU119" s="386"/>
      <c r="CV119" s="387"/>
      <c r="CW119" s="213"/>
      <c r="CX119" s="214"/>
      <c r="CY119" s="386"/>
      <c r="CZ119" s="387"/>
      <c r="DA119" s="213"/>
      <c r="DB119" s="214"/>
      <c r="DC119" s="386">
        <v>1</v>
      </c>
      <c r="DD119" s="387"/>
      <c r="DE119" s="213"/>
      <c r="DF119" s="214"/>
      <c r="DG119" s="386">
        <v>1</v>
      </c>
      <c r="DH119" s="387"/>
      <c r="DI119" s="213"/>
      <c r="DJ119" s="214"/>
      <c r="DK119" s="386">
        <v>1</v>
      </c>
      <c r="DL119" s="387"/>
      <c r="DM119" s="213"/>
      <c r="DN119" s="214"/>
      <c r="DO119" s="386">
        <v>1</v>
      </c>
      <c r="DP119" s="387"/>
      <c r="DQ119" s="213"/>
      <c r="DR119" s="214"/>
      <c r="DS119" s="386"/>
      <c r="DT119" s="387"/>
      <c r="DU119" s="213"/>
      <c r="DV119" s="214"/>
      <c r="DW119" s="386"/>
      <c r="DX119" s="387"/>
      <c r="DY119" s="213"/>
      <c r="DZ119" s="244">
        <f t="shared" si="8"/>
        <v>10</v>
      </c>
      <c r="EA119" s="277">
        <f t="shared" si="8"/>
        <v>10</v>
      </c>
      <c r="EB119" s="277">
        <f t="shared" si="8"/>
        <v>0</v>
      </c>
      <c r="EC119" s="278">
        <f t="shared" si="8"/>
        <v>0</v>
      </c>
      <c r="ED119" s="91"/>
    </row>
    <row r="120" spans="1:134" s="83" customFormat="1" ht="30.75" customHeight="1" x14ac:dyDescent="0.25">
      <c r="A120" s="212">
        <v>41</v>
      </c>
      <c r="B120" s="233" t="s">
        <v>2340</v>
      </c>
      <c r="C120" s="236" t="s">
        <v>2341</v>
      </c>
      <c r="D120" s="237" t="s">
        <v>2342</v>
      </c>
      <c r="E120" s="215">
        <v>0</v>
      </c>
      <c r="F120" s="214">
        <v>1</v>
      </c>
      <c r="G120" s="386"/>
      <c r="H120" s="387"/>
      <c r="I120" s="213"/>
      <c r="J120" s="214">
        <v>1</v>
      </c>
      <c r="K120" s="386"/>
      <c r="L120" s="387"/>
      <c r="M120" s="213"/>
      <c r="N120" s="214">
        <v>1</v>
      </c>
      <c r="O120" s="386"/>
      <c r="P120" s="387"/>
      <c r="Q120" s="213"/>
      <c r="R120" s="214">
        <v>1</v>
      </c>
      <c r="S120" s="386"/>
      <c r="T120" s="387"/>
      <c r="U120" s="213"/>
      <c r="V120" s="214"/>
      <c r="W120" s="386"/>
      <c r="X120" s="387"/>
      <c r="Y120" s="213"/>
      <c r="Z120" s="214">
        <v>1</v>
      </c>
      <c r="AA120" s="386"/>
      <c r="AB120" s="387"/>
      <c r="AC120" s="213"/>
      <c r="AD120" s="214">
        <v>1</v>
      </c>
      <c r="AE120" s="386">
        <v>1</v>
      </c>
      <c r="AF120" s="387"/>
      <c r="AG120" s="213"/>
      <c r="AH120" s="214"/>
      <c r="AI120" s="386">
        <v>1</v>
      </c>
      <c r="AJ120" s="387"/>
      <c r="AK120" s="213"/>
      <c r="AL120" s="214"/>
      <c r="AM120" s="386"/>
      <c r="AN120" s="387"/>
      <c r="AO120" s="213"/>
      <c r="AP120" s="214"/>
      <c r="AQ120" s="386"/>
      <c r="AR120" s="387"/>
      <c r="AS120" s="213"/>
      <c r="AT120" s="214"/>
      <c r="AU120" s="386"/>
      <c r="AV120" s="387"/>
      <c r="AW120" s="213"/>
      <c r="AX120" s="214"/>
      <c r="AY120" s="386"/>
      <c r="AZ120" s="387"/>
      <c r="BA120" s="213"/>
      <c r="BB120" s="356"/>
      <c r="BC120" s="484"/>
      <c r="BD120" s="485"/>
      <c r="BE120" s="327"/>
      <c r="BF120" s="214">
        <v>1</v>
      </c>
      <c r="BG120" s="386"/>
      <c r="BH120" s="387"/>
      <c r="BI120" s="213"/>
      <c r="BJ120" s="214">
        <v>1</v>
      </c>
      <c r="BK120" s="386"/>
      <c r="BL120" s="387"/>
      <c r="BM120" s="213"/>
      <c r="BN120" s="214"/>
      <c r="BO120" s="386"/>
      <c r="BP120" s="387"/>
      <c r="BQ120" s="213"/>
      <c r="BR120" s="214"/>
      <c r="BS120" s="386">
        <v>1</v>
      </c>
      <c r="BT120" s="387"/>
      <c r="BU120" s="213"/>
      <c r="BV120" s="214"/>
      <c r="BW120" s="386"/>
      <c r="BX120" s="387"/>
      <c r="BY120" s="213"/>
      <c r="BZ120" s="214"/>
      <c r="CA120" s="386">
        <v>1</v>
      </c>
      <c r="CB120" s="387"/>
      <c r="CC120" s="213"/>
      <c r="CD120" s="356"/>
      <c r="CE120" s="484"/>
      <c r="CF120" s="485"/>
      <c r="CG120" s="327"/>
      <c r="CH120" s="214"/>
      <c r="CI120" s="386">
        <v>1</v>
      </c>
      <c r="CJ120" s="387"/>
      <c r="CK120" s="213"/>
      <c r="CL120" s="214"/>
      <c r="CM120" s="386"/>
      <c r="CN120" s="387"/>
      <c r="CO120" s="213"/>
      <c r="CP120" s="214">
        <v>1</v>
      </c>
      <c r="CQ120" s="386"/>
      <c r="CR120" s="387"/>
      <c r="CS120" s="213"/>
      <c r="CT120" s="214"/>
      <c r="CU120" s="386"/>
      <c r="CV120" s="387"/>
      <c r="CW120" s="213"/>
      <c r="CX120" s="214"/>
      <c r="CY120" s="386">
        <v>1</v>
      </c>
      <c r="CZ120" s="387"/>
      <c r="DA120" s="213"/>
      <c r="DB120" s="214"/>
      <c r="DC120" s="386"/>
      <c r="DD120" s="387"/>
      <c r="DE120" s="213"/>
      <c r="DF120" s="214"/>
      <c r="DG120" s="386"/>
      <c r="DH120" s="387"/>
      <c r="DI120" s="213"/>
      <c r="DJ120" s="214"/>
      <c r="DK120" s="386"/>
      <c r="DL120" s="387"/>
      <c r="DM120" s="213"/>
      <c r="DN120" s="214"/>
      <c r="DO120" s="386"/>
      <c r="DP120" s="387"/>
      <c r="DQ120" s="213"/>
      <c r="DR120" s="214">
        <v>1</v>
      </c>
      <c r="DS120" s="386"/>
      <c r="DT120" s="387"/>
      <c r="DU120" s="213"/>
      <c r="DV120" s="214">
        <v>1</v>
      </c>
      <c r="DW120" s="386"/>
      <c r="DX120" s="387"/>
      <c r="DY120" s="213"/>
      <c r="DZ120" s="244">
        <f t="shared" si="8"/>
        <v>11</v>
      </c>
      <c r="EA120" s="277">
        <f t="shared" si="8"/>
        <v>6</v>
      </c>
      <c r="EB120" s="277">
        <f t="shared" si="8"/>
        <v>0</v>
      </c>
      <c r="EC120" s="278">
        <f t="shared" si="8"/>
        <v>0</v>
      </c>
      <c r="ED120" s="91"/>
    </row>
    <row r="121" spans="1:134" s="83" customFormat="1" ht="36.75" customHeight="1" x14ac:dyDescent="0.25">
      <c r="A121" s="212">
        <v>42</v>
      </c>
      <c r="B121" s="233" t="s">
        <v>2343</v>
      </c>
      <c r="C121" s="236" t="s">
        <v>2344</v>
      </c>
      <c r="D121" s="237" t="s">
        <v>2630</v>
      </c>
      <c r="E121" s="215">
        <v>0</v>
      </c>
      <c r="F121" s="214">
        <v>1</v>
      </c>
      <c r="G121" s="386"/>
      <c r="H121" s="387"/>
      <c r="I121" s="213"/>
      <c r="J121" s="214">
        <v>1</v>
      </c>
      <c r="K121" s="386"/>
      <c r="L121" s="387"/>
      <c r="M121" s="213"/>
      <c r="N121" s="214">
        <v>1</v>
      </c>
      <c r="O121" s="386"/>
      <c r="P121" s="387"/>
      <c r="Q121" s="213"/>
      <c r="R121" s="214">
        <v>1</v>
      </c>
      <c r="S121" s="386"/>
      <c r="T121" s="387"/>
      <c r="U121" s="213"/>
      <c r="V121" s="214"/>
      <c r="W121" s="386"/>
      <c r="X121" s="387"/>
      <c r="Y121" s="213"/>
      <c r="Z121" s="214"/>
      <c r="AA121" s="386">
        <v>1</v>
      </c>
      <c r="AB121" s="387"/>
      <c r="AC121" s="213"/>
      <c r="AD121" s="214">
        <v>1</v>
      </c>
      <c r="AE121" s="386">
        <v>1</v>
      </c>
      <c r="AF121" s="387"/>
      <c r="AG121" s="213"/>
      <c r="AH121" s="214">
        <v>1</v>
      </c>
      <c r="AI121" s="386">
        <v>1</v>
      </c>
      <c r="AJ121" s="387"/>
      <c r="AK121" s="213"/>
      <c r="AL121" s="214">
        <v>1</v>
      </c>
      <c r="AM121" s="386"/>
      <c r="AN121" s="387"/>
      <c r="AO121" s="213"/>
      <c r="AP121" s="214">
        <v>1</v>
      </c>
      <c r="AQ121" s="386"/>
      <c r="AR121" s="387"/>
      <c r="AS121" s="213"/>
      <c r="AT121" s="214">
        <v>1</v>
      </c>
      <c r="AU121" s="386"/>
      <c r="AV121" s="387"/>
      <c r="AW121" s="213"/>
      <c r="AX121" s="214"/>
      <c r="AY121" s="386">
        <v>1</v>
      </c>
      <c r="AZ121" s="387"/>
      <c r="BA121" s="213"/>
      <c r="BB121" s="356"/>
      <c r="BC121" s="484"/>
      <c r="BD121" s="485"/>
      <c r="BE121" s="327"/>
      <c r="BF121" s="214"/>
      <c r="BG121" s="386">
        <v>1</v>
      </c>
      <c r="BH121" s="387"/>
      <c r="BI121" s="213"/>
      <c r="BJ121" s="214"/>
      <c r="BK121" s="386"/>
      <c r="BL121" s="387"/>
      <c r="BM121" s="213"/>
      <c r="BN121" s="214">
        <v>1</v>
      </c>
      <c r="BO121" s="386"/>
      <c r="BP121" s="387"/>
      <c r="BQ121" s="213"/>
      <c r="BR121" s="214"/>
      <c r="BS121" s="386"/>
      <c r="BT121" s="387"/>
      <c r="BU121" s="213"/>
      <c r="BV121" s="214">
        <v>1</v>
      </c>
      <c r="BW121" s="386"/>
      <c r="BX121" s="387"/>
      <c r="BY121" s="213"/>
      <c r="BZ121" s="214"/>
      <c r="CA121" s="386"/>
      <c r="CB121" s="387"/>
      <c r="CC121" s="213"/>
      <c r="CD121" s="356"/>
      <c r="CE121" s="484"/>
      <c r="CF121" s="485"/>
      <c r="CG121" s="327"/>
      <c r="CH121" s="214"/>
      <c r="CI121" s="386"/>
      <c r="CJ121" s="387"/>
      <c r="CK121" s="213"/>
      <c r="CL121" s="214">
        <v>1</v>
      </c>
      <c r="CM121" s="386"/>
      <c r="CN121" s="387"/>
      <c r="CO121" s="213"/>
      <c r="CP121" s="214"/>
      <c r="CQ121" s="386"/>
      <c r="CR121" s="387"/>
      <c r="CS121" s="213"/>
      <c r="CT121" s="214"/>
      <c r="CU121" s="386">
        <v>1</v>
      </c>
      <c r="CV121" s="387"/>
      <c r="CW121" s="213"/>
      <c r="CX121" s="214"/>
      <c r="CY121" s="386"/>
      <c r="CZ121" s="387"/>
      <c r="DA121" s="213"/>
      <c r="DB121" s="214">
        <v>1</v>
      </c>
      <c r="DC121" s="386"/>
      <c r="DD121" s="387"/>
      <c r="DE121" s="213"/>
      <c r="DF121" s="214">
        <v>1</v>
      </c>
      <c r="DG121" s="386"/>
      <c r="DH121" s="387"/>
      <c r="DI121" s="213"/>
      <c r="DJ121" s="214">
        <v>1</v>
      </c>
      <c r="DK121" s="386"/>
      <c r="DL121" s="387"/>
      <c r="DM121" s="213"/>
      <c r="DN121" s="214">
        <v>1</v>
      </c>
      <c r="DO121" s="386"/>
      <c r="DP121" s="387"/>
      <c r="DQ121" s="213"/>
      <c r="DR121" s="214"/>
      <c r="DS121" s="386"/>
      <c r="DT121" s="387"/>
      <c r="DU121" s="213"/>
      <c r="DV121" s="214"/>
      <c r="DW121" s="386"/>
      <c r="DX121" s="387"/>
      <c r="DY121" s="213"/>
      <c r="DZ121" s="244">
        <f t="shared" si="8"/>
        <v>16</v>
      </c>
      <c r="EA121" s="277">
        <f t="shared" si="8"/>
        <v>6</v>
      </c>
      <c r="EB121" s="277">
        <f t="shared" si="8"/>
        <v>0</v>
      </c>
      <c r="EC121" s="278">
        <f t="shared" si="8"/>
        <v>0</v>
      </c>
      <c r="ED121" s="91"/>
    </row>
    <row r="122" spans="1:134" s="83" customFormat="1" ht="30.75" customHeight="1" x14ac:dyDescent="0.25">
      <c r="A122" s="212">
        <v>43</v>
      </c>
      <c r="B122" s="233" t="s">
        <v>2345</v>
      </c>
      <c r="C122" s="236" t="s">
        <v>2346</v>
      </c>
      <c r="D122" s="237" t="s">
        <v>2347</v>
      </c>
      <c r="E122" s="215">
        <v>0</v>
      </c>
      <c r="F122" s="214">
        <v>1</v>
      </c>
      <c r="G122" s="386"/>
      <c r="H122" s="387"/>
      <c r="I122" s="213"/>
      <c r="J122" s="214">
        <v>1</v>
      </c>
      <c r="K122" s="386"/>
      <c r="L122" s="387"/>
      <c r="M122" s="213"/>
      <c r="N122" s="214">
        <v>1</v>
      </c>
      <c r="O122" s="386"/>
      <c r="P122" s="387"/>
      <c r="Q122" s="213"/>
      <c r="R122" s="214">
        <v>1</v>
      </c>
      <c r="S122" s="386"/>
      <c r="T122" s="387"/>
      <c r="U122" s="213"/>
      <c r="V122" s="214"/>
      <c r="W122" s="386"/>
      <c r="X122" s="387"/>
      <c r="Y122" s="213"/>
      <c r="Z122" s="214"/>
      <c r="AA122" s="386">
        <v>1</v>
      </c>
      <c r="AB122" s="387"/>
      <c r="AC122" s="213"/>
      <c r="AD122" s="214">
        <v>1</v>
      </c>
      <c r="AE122" s="386">
        <v>1</v>
      </c>
      <c r="AF122" s="387"/>
      <c r="AG122" s="213"/>
      <c r="AH122" s="214">
        <v>1</v>
      </c>
      <c r="AI122" s="386"/>
      <c r="AJ122" s="387"/>
      <c r="AK122" s="213"/>
      <c r="AL122" s="214">
        <v>1</v>
      </c>
      <c r="AM122" s="386"/>
      <c r="AN122" s="387"/>
      <c r="AO122" s="213"/>
      <c r="AP122" s="214">
        <v>1</v>
      </c>
      <c r="AQ122" s="386"/>
      <c r="AR122" s="387"/>
      <c r="AS122" s="213"/>
      <c r="AT122" s="214">
        <v>1</v>
      </c>
      <c r="AU122" s="386"/>
      <c r="AV122" s="387"/>
      <c r="AW122" s="213"/>
      <c r="AX122" s="214"/>
      <c r="AY122" s="386"/>
      <c r="AZ122" s="387"/>
      <c r="BA122" s="213"/>
      <c r="BB122" s="356"/>
      <c r="BC122" s="484"/>
      <c r="BD122" s="485"/>
      <c r="BE122" s="327"/>
      <c r="BF122" s="214">
        <v>1</v>
      </c>
      <c r="BG122" s="386"/>
      <c r="BH122" s="387"/>
      <c r="BI122" s="213"/>
      <c r="BJ122" s="214">
        <v>1</v>
      </c>
      <c r="BK122" s="386"/>
      <c r="BL122" s="387"/>
      <c r="BM122" s="213"/>
      <c r="BN122" s="214"/>
      <c r="BO122" s="386"/>
      <c r="BP122" s="387"/>
      <c r="BQ122" s="213"/>
      <c r="BR122" s="214">
        <v>1</v>
      </c>
      <c r="BS122" s="386"/>
      <c r="BT122" s="387"/>
      <c r="BU122" s="213"/>
      <c r="BV122" s="214"/>
      <c r="BW122" s="386"/>
      <c r="BX122" s="387"/>
      <c r="BY122" s="213"/>
      <c r="BZ122" s="214"/>
      <c r="CA122" s="386"/>
      <c r="CB122" s="387"/>
      <c r="CC122" s="213"/>
      <c r="CD122" s="356"/>
      <c r="CE122" s="484"/>
      <c r="CF122" s="485"/>
      <c r="CG122" s="327"/>
      <c r="CH122" s="214"/>
      <c r="CI122" s="386"/>
      <c r="CJ122" s="387"/>
      <c r="CK122" s="213"/>
      <c r="CL122" s="214"/>
      <c r="CM122" s="386"/>
      <c r="CN122" s="387"/>
      <c r="CO122" s="213"/>
      <c r="CP122" s="214"/>
      <c r="CQ122" s="386">
        <v>1</v>
      </c>
      <c r="CR122" s="387"/>
      <c r="CS122" s="213"/>
      <c r="CT122" s="214"/>
      <c r="CU122" s="386"/>
      <c r="CV122" s="387"/>
      <c r="CW122" s="213"/>
      <c r="CX122" s="214">
        <v>1</v>
      </c>
      <c r="CY122" s="386"/>
      <c r="CZ122" s="387"/>
      <c r="DA122" s="213"/>
      <c r="DB122" s="214"/>
      <c r="DC122" s="386"/>
      <c r="DD122" s="387"/>
      <c r="DE122" s="213"/>
      <c r="DF122" s="214"/>
      <c r="DG122" s="386"/>
      <c r="DH122" s="387"/>
      <c r="DI122" s="213"/>
      <c r="DJ122" s="214"/>
      <c r="DK122" s="386"/>
      <c r="DL122" s="387"/>
      <c r="DM122" s="213"/>
      <c r="DN122" s="214"/>
      <c r="DO122" s="386"/>
      <c r="DP122" s="387"/>
      <c r="DQ122" s="213"/>
      <c r="DR122" s="214"/>
      <c r="DS122" s="386">
        <v>1</v>
      </c>
      <c r="DT122" s="387"/>
      <c r="DU122" s="213"/>
      <c r="DV122" s="214"/>
      <c r="DW122" s="386">
        <v>1</v>
      </c>
      <c r="DX122" s="387"/>
      <c r="DY122" s="213"/>
      <c r="DZ122" s="244">
        <f t="shared" ref="DZ122:DZ126" si="9">F122+J122+N122+R122+V122+Z122+AD122+AH122+AL122+AP122+AT122+AX122+BB122+BF122+BJ122+BN122+BR122+BV122+BZ122+CD122+CH122+CL122+CP122+CT122+CX122+DB122+DF122+DJ122+DN122+DR122+DV122</f>
        <v>13</v>
      </c>
      <c r="EA122" s="277">
        <f t="shared" ref="EA122:EA126" si="10">G122+K122+O122+S122+W122+AA122+AE122+AI122+AM122+AQ122+AU122+AY122+BC122+BG122+BK122+BO122+BS122+BW122+CA122+CE122+CI122+CM122+CQ122+CU122+CY122+DC122+DG122+DK122+DO122+DS122+DW122</f>
        <v>5</v>
      </c>
      <c r="EB122" s="277">
        <f t="shared" ref="EB122:EB126" si="11">H122+L122+P122+T122+X122+AB122+AF122+AJ122+AN122+AR122+AV122+AZ122+BD122+BH122+BL122+BP122+BT122+BX122+CB122+CF122+CJ122+CN122+CR122+CV122+CZ122+DD122+DH122+DL122+DP122+DT122+DX122</f>
        <v>0</v>
      </c>
      <c r="EC122" s="278">
        <f t="shared" ref="EC122:EC126" si="12">I122+M122+Q122+U122+Y122+AC122+AG122+AK122+AO122+AS122+AW122+BA122+BE122+BI122+BM122+BQ122+BU122+BY122+CC122+CG122+CK122+CO122+CS122+CW122+DA122+DE122+DI122+DM122+DQ122+DU122+DY122</f>
        <v>0</v>
      </c>
      <c r="ED122" s="91"/>
    </row>
    <row r="123" spans="1:134" s="83" customFormat="1" ht="30.75" customHeight="1" x14ac:dyDescent="0.25">
      <c r="A123" s="212">
        <v>44</v>
      </c>
      <c r="B123" s="233" t="s">
        <v>2348</v>
      </c>
      <c r="C123" s="236" t="s">
        <v>2349</v>
      </c>
      <c r="D123" s="237" t="s">
        <v>2350</v>
      </c>
      <c r="E123" s="215">
        <v>0</v>
      </c>
      <c r="F123" s="214">
        <v>1</v>
      </c>
      <c r="G123" s="386"/>
      <c r="H123" s="387"/>
      <c r="I123" s="213"/>
      <c r="J123" s="214">
        <v>1</v>
      </c>
      <c r="K123" s="386"/>
      <c r="L123" s="387"/>
      <c r="M123" s="213"/>
      <c r="N123" s="214">
        <v>1</v>
      </c>
      <c r="O123" s="386"/>
      <c r="P123" s="387"/>
      <c r="Q123" s="213"/>
      <c r="R123" s="214">
        <v>1</v>
      </c>
      <c r="S123" s="386"/>
      <c r="T123" s="387"/>
      <c r="U123" s="213"/>
      <c r="V123" s="214"/>
      <c r="W123" s="386"/>
      <c r="X123" s="387"/>
      <c r="Y123" s="213"/>
      <c r="Z123" s="214">
        <v>1</v>
      </c>
      <c r="AA123" s="386"/>
      <c r="AB123" s="387"/>
      <c r="AC123" s="213"/>
      <c r="AD123" s="214">
        <v>1</v>
      </c>
      <c r="AE123" s="386">
        <v>1</v>
      </c>
      <c r="AF123" s="387"/>
      <c r="AG123" s="213"/>
      <c r="AH123" s="214"/>
      <c r="AI123" s="386">
        <v>1</v>
      </c>
      <c r="AJ123" s="387"/>
      <c r="AK123" s="213"/>
      <c r="AL123" s="214"/>
      <c r="AM123" s="386"/>
      <c r="AN123" s="387"/>
      <c r="AO123" s="213"/>
      <c r="AP123" s="214"/>
      <c r="AQ123" s="386"/>
      <c r="AR123" s="387"/>
      <c r="AS123" s="213"/>
      <c r="AT123" s="214">
        <v>1</v>
      </c>
      <c r="AU123" s="386"/>
      <c r="AV123" s="387"/>
      <c r="AW123" s="213"/>
      <c r="AX123" s="214"/>
      <c r="AY123" s="386"/>
      <c r="AZ123" s="387"/>
      <c r="BA123" s="213"/>
      <c r="BB123" s="356"/>
      <c r="BC123" s="484"/>
      <c r="BD123" s="485"/>
      <c r="BE123" s="327"/>
      <c r="BF123" s="214"/>
      <c r="BG123" s="386">
        <v>1</v>
      </c>
      <c r="BH123" s="387"/>
      <c r="BI123" s="213"/>
      <c r="BJ123" s="214"/>
      <c r="BK123" s="386">
        <v>1</v>
      </c>
      <c r="BL123" s="387"/>
      <c r="BM123" s="213"/>
      <c r="BN123" s="214"/>
      <c r="BO123" s="386"/>
      <c r="BP123" s="387"/>
      <c r="BQ123" s="213"/>
      <c r="BR123" s="214"/>
      <c r="BS123" s="386">
        <v>1</v>
      </c>
      <c r="BT123" s="387"/>
      <c r="BU123" s="213"/>
      <c r="BV123" s="214"/>
      <c r="BW123" s="386"/>
      <c r="BX123" s="387"/>
      <c r="BY123" s="213"/>
      <c r="BZ123" s="214"/>
      <c r="CA123" s="386"/>
      <c r="CB123" s="387"/>
      <c r="CC123" s="213"/>
      <c r="CD123" s="356"/>
      <c r="CE123" s="484"/>
      <c r="CF123" s="485"/>
      <c r="CG123" s="327"/>
      <c r="CH123" s="214"/>
      <c r="CI123" s="386"/>
      <c r="CJ123" s="387"/>
      <c r="CK123" s="213"/>
      <c r="CL123" s="214">
        <v>1</v>
      </c>
      <c r="CM123" s="386"/>
      <c r="CN123" s="387"/>
      <c r="CO123" s="213"/>
      <c r="CP123" s="214"/>
      <c r="CQ123" s="386"/>
      <c r="CR123" s="387"/>
      <c r="CS123" s="213"/>
      <c r="CT123" s="214">
        <v>1</v>
      </c>
      <c r="CU123" s="386"/>
      <c r="CV123" s="387"/>
      <c r="CW123" s="213"/>
      <c r="CX123" s="214"/>
      <c r="CY123" s="386"/>
      <c r="CZ123" s="387"/>
      <c r="DA123" s="213"/>
      <c r="DB123" s="214"/>
      <c r="DC123" s="386">
        <v>1</v>
      </c>
      <c r="DD123" s="387"/>
      <c r="DE123" s="213"/>
      <c r="DF123" s="214"/>
      <c r="DG123" s="386">
        <v>1</v>
      </c>
      <c r="DH123" s="387"/>
      <c r="DI123" s="213"/>
      <c r="DJ123" s="214"/>
      <c r="DK123" s="386">
        <v>1</v>
      </c>
      <c r="DL123" s="387"/>
      <c r="DM123" s="213"/>
      <c r="DN123" s="214"/>
      <c r="DO123" s="386">
        <v>1</v>
      </c>
      <c r="DP123" s="387"/>
      <c r="DQ123" s="213"/>
      <c r="DR123" s="214"/>
      <c r="DS123" s="386"/>
      <c r="DT123" s="387"/>
      <c r="DU123" s="213"/>
      <c r="DV123" s="214"/>
      <c r="DW123" s="386"/>
      <c r="DX123" s="387"/>
      <c r="DY123" s="213"/>
      <c r="DZ123" s="244">
        <f t="shared" si="9"/>
        <v>9</v>
      </c>
      <c r="EA123" s="277">
        <f t="shared" si="10"/>
        <v>9</v>
      </c>
      <c r="EB123" s="277">
        <f t="shared" si="11"/>
        <v>0</v>
      </c>
      <c r="EC123" s="278">
        <f t="shared" si="12"/>
        <v>0</v>
      </c>
      <c r="ED123" s="91"/>
    </row>
    <row r="124" spans="1:134" s="83" customFormat="1" ht="30.75" customHeight="1" x14ac:dyDescent="0.25">
      <c r="A124" s="212">
        <v>45</v>
      </c>
      <c r="B124" s="233" t="s">
        <v>2351</v>
      </c>
      <c r="C124" s="236" t="s">
        <v>2352</v>
      </c>
      <c r="D124" s="237" t="s">
        <v>2629</v>
      </c>
      <c r="E124" s="215">
        <v>0</v>
      </c>
      <c r="F124" s="214">
        <v>1</v>
      </c>
      <c r="G124" s="386"/>
      <c r="H124" s="387"/>
      <c r="I124" s="213"/>
      <c r="J124" s="214">
        <v>1</v>
      </c>
      <c r="K124" s="386"/>
      <c r="L124" s="387"/>
      <c r="M124" s="213"/>
      <c r="N124" s="214">
        <v>1</v>
      </c>
      <c r="O124" s="386"/>
      <c r="P124" s="387"/>
      <c r="Q124" s="213"/>
      <c r="R124" s="214">
        <v>1</v>
      </c>
      <c r="S124" s="386"/>
      <c r="T124" s="387"/>
      <c r="U124" s="213"/>
      <c r="V124" s="214"/>
      <c r="W124" s="386"/>
      <c r="X124" s="387"/>
      <c r="Y124" s="213"/>
      <c r="Z124" s="214">
        <v>1</v>
      </c>
      <c r="AA124" s="386"/>
      <c r="AB124" s="387"/>
      <c r="AC124" s="213"/>
      <c r="AD124" s="214">
        <v>1</v>
      </c>
      <c r="AE124" s="386">
        <v>1</v>
      </c>
      <c r="AF124" s="387"/>
      <c r="AG124" s="213"/>
      <c r="AH124" s="214">
        <v>1</v>
      </c>
      <c r="AI124" s="386">
        <v>1</v>
      </c>
      <c r="AJ124" s="387"/>
      <c r="AK124" s="213"/>
      <c r="AL124" s="214">
        <v>1</v>
      </c>
      <c r="AM124" s="386"/>
      <c r="AN124" s="387"/>
      <c r="AO124" s="213"/>
      <c r="AP124" s="214">
        <v>1</v>
      </c>
      <c r="AQ124" s="386"/>
      <c r="AR124" s="387"/>
      <c r="AS124" s="213"/>
      <c r="AT124" s="214">
        <v>1</v>
      </c>
      <c r="AU124" s="386"/>
      <c r="AV124" s="387"/>
      <c r="AW124" s="213"/>
      <c r="AX124" s="214">
        <v>1</v>
      </c>
      <c r="AY124" s="386"/>
      <c r="AZ124" s="387"/>
      <c r="BA124" s="213"/>
      <c r="BB124" s="356"/>
      <c r="BC124" s="484"/>
      <c r="BD124" s="485"/>
      <c r="BE124" s="327"/>
      <c r="BF124" s="214">
        <v>1</v>
      </c>
      <c r="BG124" s="386"/>
      <c r="BH124" s="387"/>
      <c r="BI124" s="213"/>
      <c r="BJ124" s="214">
        <v>1</v>
      </c>
      <c r="BK124" s="386"/>
      <c r="BL124" s="387"/>
      <c r="BM124" s="213"/>
      <c r="BN124" s="214"/>
      <c r="BO124" s="386"/>
      <c r="BP124" s="387"/>
      <c r="BQ124" s="213"/>
      <c r="BR124" s="214">
        <v>1</v>
      </c>
      <c r="BS124" s="386"/>
      <c r="BT124" s="387"/>
      <c r="BU124" s="213"/>
      <c r="BV124" s="214"/>
      <c r="BW124" s="386"/>
      <c r="BX124" s="387"/>
      <c r="BY124" s="213"/>
      <c r="BZ124" s="214">
        <v>1</v>
      </c>
      <c r="CA124" s="386"/>
      <c r="CB124" s="387"/>
      <c r="CC124" s="213"/>
      <c r="CD124" s="356"/>
      <c r="CE124" s="484"/>
      <c r="CF124" s="485"/>
      <c r="CG124" s="327"/>
      <c r="CH124" s="214">
        <v>1</v>
      </c>
      <c r="CI124" s="386"/>
      <c r="CJ124" s="387"/>
      <c r="CK124" s="213"/>
      <c r="CL124" s="214"/>
      <c r="CM124" s="386"/>
      <c r="CN124" s="387"/>
      <c r="CO124" s="213"/>
      <c r="CP124" s="214">
        <v>1</v>
      </c>
      <c r="CQ124" s="386"/>
      <c r="CR124" s="387"/>
      <c r="CS124" s="213"/>
      <c r="CT124" s="214"/>
      <c r="CU124" s="386"/>
      <c r="CV124" s="387"/>
      <c r="CW124" s="213"/>
      <c r="CX124" s="214"/>
      <c r="CY124" s="386">
        <v>1</v>
      </c>
      <c r="CZ124" s="387"/>
      <c r="DA124" s="213"/>
      <c r="DB124" s="214"/>
      <c r="DC124" s="386"/>
      <c r="DD124" s="387"/>
      <c r="DE124" s="213"/>
      <c r="DF124" s="214"/>
      <c r="DG124" s="386"/>
      <c r="DH124" s="387"/>
      <c r="DI124" s="213"/>
      <c r="DJ124" s="214"/>
      <c r="DK124" s="386"/>
      <c r="DL124" s="387"/>
      <c r="DM124" s="213"/>
      <c r="DN124" s="214"/>
      <c r="DO124" s="386"/>
      <c r="DP124" s="387"/>
      <c r="DQ124" s="213"/>
      <c r="DR124" s="214">
        <v>1</v>
      </c>
      <c r="DS124" s="386"/>
      <c r="DT124" s="387"/>
      <c r="DU124" s="213"/>
      <c r="DV124" s="214">
        <v>1</v>
      </c>
      <c r="DW124" s="386"/>
      <c r="DX124" s="387"/>
      <c r="DY124" s="213"/>
      <c r="DZ124" s="244">
        <f t="shared" si="9"/>
        <v>19</v>
      </c>
      <c r="EA124" s="277">
        <f t="shared" si="10"/>
        <v>3</v>
      </c>
      <c r="EB124" s="277">
        <f t="shared" si="11"/>
        <v>0</v>
      </c>
      <c r="EC124" s="278">
        <f t="shared" si="12"/>
        <v>0</v>
      </c>
      <c r="ED124" s="91"/>
    </row>
    <row r="125" spans="1:134" s="83" customFormat="1" ht="30.75" customHeight="1" x14ac:dyDescent="0.25">
      <c r="A125" s="212">
        <v>46</v>
      </c>
      <c r="B125" s="233" t="s">
        <v>2353</v>
      </c>
      <c r="C125" s="236" t="s">
        <v>2354</v>
      </c>
      <c r="D125" s="237" t="s">
        <v>2355</v>
      </c>
      <c r="E125" s="215">
        <v>0</v>
      </c>
      <c r="F125" s="214">
        <v>1</v>
      </c>
      <c r="G125" s="386"/>
      <c r="H125" s="387"/>
      <c r="I125" s="213"/>
      <c r="J125" s="214">
        <v>1</v>
      </c>
      <c r="K125" s="386"/>
      <c r="L125" s="387"/>
      <c r="M125" s="213"/>
      <c r="N125" s="214">
        <v>1</v>
      </c>
      <c r="O125" s="386"/>
      <c r="P125" s="387"/>
      <c r="Q125" s="213"/>
      <c r="R125" s="214">
        <v>1</v>
      </c>
      <c r="S125" s="386"/>
      <c r="T125" s="387"/>
      <c r="U125" s="213"/>
      <c r="V125" s="214"/>
      <c r="W125" s="386"/>
      <c r="X125" s="387"/>
      <c r="Y125" s="213"/>
      <c r="Z125" s="214">
        <v>1</v>
      </c>
      <c r="AA125" s="386"/>
      <c r="AB125" s="387"/>
      <c r="AC125" s="213"/>
      <c r="AD125" s="214">
        <v>1</v>
      </c>
      <c r="AE125" s="386">
        <v>1</v>
      </c>
      <c r="AF125" s="387"/>
      <c r="AG125" s="213"/>
      <c r="AH125" s="214">
        <v>1</v>
      </c>
      <c r="AI125" s="386"/>
      <c r="AJ125" s="387"/>
      <c r="AK125" s="213"/>
      <c r="AL125" s="214">
        <v>1</v>
      </c>
      <c r="AM125" s="386"/>
      <c r="AN125" s="387"/>
      <c r="AO125" s="213"/>
      <c r="AP125" s="214"/>
      <c r="AQ125" s="386">
        <v>1</v>
      </c>
      <c r="AR125" s="387"/>
      <c r="AS125" s="213"/>
      <c r="AT125" s="214"/>
      <c r="AU125" s="386">
        <v>1</v>
      </c>
      <c r="AV125" s="387"/>
      <c r="AW125" s="213"/>
      <c r="AX125" s="214"/>
      <c r="AY125" s="386"/>
      <c r="AZ125" s="387"/>
      <c r="BA125" s="213"/>
      <c r="BB125" s="356"/>
      <c r="BC125" s="484"/>
      <c r="BD125" s="485"/>
      <c r="BE125" s="327"/>
      <c r="BF125" s="214">
        <v>1</v>
      </c>
      <c r="BG125" s="386"/>
      <c r="BH125" s="387"/>
      <c r="BI125" s="213"/>
      <c r="BJ125" s="214"/>
      <c r="BK125" s="386"/>
      <c r="BL125" s="387"/>
      <c r="BM125" s="213"/>
      <c r="BN125" s="214">
        <v>1</v>
      </c>
      <c r="BO125" s="386"/>
      <c r="BP125" s="387"/>
      <c r="BQ125" s="213"/>
      <c r="BR125" s="214"/>
      <c r="BS125" s="386"/>
      <c r="BT125" s="387"/>
      <c r="BU125" s="213"/>
      <c r="BV125" s="214"/>
      <c r="BW125" s="386"/>
      <c r="BX125" s="387"/>
      <c r="BY125" s="213"/>
      <c r="BZ125" s="214"/>
      <c r="CA125" s="386"/>
      <c r="CB125" s="387"/>
      <c r="CC125" s="213"/>
      <c r="CD125" s="356"/>
      <c r="CE125" s="484"/>
      <c r="CF125" s="485"/>
      <c r="CG125" s="327"/>
      <c r="CH125" s="214"/>
      <c r="CI125" s="386"/>
      <c r="CJ125" s="387"/>
      <c r="CK125" s="213"/>
      <c r="CL125" s="214"/>
      <c r="CM125" s="386">
        <v>1</v>
      </c>
      <c r="CN125" s="387"/>
      <c r="CO125" s="213"/>
      <c r="CP125" s="214"/>
      <c r="CQ125" s="386"/>
      <c r="CR125" s="387"/>
      <c r="CS125" s="213"/>
      <c r="CT125" s="214"/>
      <c r="CU125" s="386">
        <v>1</v>
      </c>
      <c r="CV125" s="387"/>
      <c r="CW125" s="213"/>
      <c r="CX125" s="214"/>
      <c r="CY125" s="386"/>
      <c r="CZ125" s="387"/>
      <c r="DA125" s="213"/>
      <c r="DB125" s="214">
        <v>1</v>
      </c>
      <c r="DC125" s="386"/>
      <c r="DD125" s="387"/>
      <c r="DE125" s="213"/>
      <c r="DF125" s="214">
        <v>1</v>
      </c>
      <c r="DG125" s="386"/>
      <c r="DH125" s="387"/>
      <c r="DI125" s="213"/>
      <c r="DJ125" s="214">
        <v>1</v>
      </c>
      <c r="DK125" s="386"/>
      <c r="DL125" s="387"/>
      <c r="DM125" s="213"/>
      <c r="DN125" s="214">
        <v>1</v>
      </c>
      <c r="DO125" s="386"/>
      <c r="DP125" s="387"/>
      <c r="DQ125" s="213"/>
      <c r="DR125" s="214"/>
      <c r="DS125" s="386"/>
      <c r="DT125" s="387"/>
      <c r="DU125" s="213"/>
      <c r="DV125" s="214"/>
      <c r="DW125" s="386"/>
      <c r="DX125" s="387"/>
      <c r="DY125" s="213"/>
      <c r="DZ125" s="244">
        <f t="shared" si="9"/>
        <v>14</v>
      </c>
      <c r="EA125" s="277">
        <f t="shared" si="10"/>
        <v>5</v>
      </c>
      <c r="EB125" s="277">
        <f t="shared" si="11"/>
        <v>0</v>
      </c>
      <c r="EC125" s="278">
        <f t="shared" si="12"/>
        <v>0</v>
      </c>
      <c r="ED125" s="91"/>
    </row>
    <row r="126" spans="1:134" s="83" customFormat="1" ht="30.75" customHeight="1" thickBot="1" x14ac:dyDescent="0.3">
      <c r="A126" s="212">
        <v>47</v>
      </c>
      <c r="B126" s="233" t="s">
        <v>2356</v>
      </c>
      <c r="C126" s="236" t="s">
        <v>2357</v>
      </c>
      <c r="D126" s="237" t="s">
        <v>2358</v>
      </c>
      <c r="E126" s="215">
        <v>0</v>
      </c>
      <c r="F126" s="214">
        <v>1</v>
      </c>
      <c r="G126" s="489"/>
      <c r="H126" s="490"/>
      <c r="I126" s="491"/>
      <c r="J126" s="214">
        <v>1</v>
      </c>
      <c r="K126" s="489"/>
      <c r="L126" s="490"/>
      <c r="M126" s="491"/>
      <c r="N126" s="214">
        <v>1</v>
      </c>
      <c r="O126" s="489"/>
      <c r="P126" s="490"/>
      <c r="Q126" s="491"/>
      <c r="R126" s="214">
        <v>1</v>
      </c>
      <c r="S126" s="489"/>
      <c r="T126" s="490"/>
      <c r="U126" s="491"/>
      <c r="V126" s="214"/>
      <c r="W126" s="386"/>
      <c r="X126" s="387"/>
      <c r="Y126" s="213"/>
      <c r="Z126" s="214"/>
      <c r="AA126" s="489">
        <v>1</v>
      </c>
      <c r="AB126" s="490"/>
      <c r="AC126" s="491"/>
      <c r="AD126" s="214">
        <v>1</v>
      </c>
      <c r="AE126" s="386">
        <v>1</v>
      </c>
      <c r="AF126" s="490"/>
      <c r="AG126" s="491"/>
      <c r="AH126" s="214">
        <v>1</v>
      </c>
      <c r="AI126" s="386">
        <v>1</v>
      </c>
      <c r="AJ126" s="490"/>
      <c r="AK126" s="491"/>
      <c r="AL126" s="214">
        <v>1</v>
      </c>
      <c r="AM126" s="386"/>
      <c r="AN126" s="490"/>
      <c r="AO126" s="491"/>
      <c r="AP126" s="214">
        <v>1</v>
      </c>
      <c r="AQ126" s="386"/>
      <c r="AR126" s="490"/>
      <c r="AS126" s="491"/>
      <c r="AT126" s="214">
        <v>1</v>
      </c>
      <c r="AU126" s="386"/>
      <c r="AV126" s="490"/>
      <c r="AW126" s="491"/>
      <c r="AX126" s="214"/>
      <c r="AY126" s="386">
        <v>1</v>
      </c>
      <c r="AZ126" s="490"/>
      <c r="BA126" s="491"/>
      <c r="BB126" s="356"/>
      <c r="BC126" s="484"/>
      <c r="BD126" s="485"/>
      <c r="BE126" s="327"/>
      <c r="BF126" s="214"/>
      <c r="BG126" s="386">
        <v>1</v>
      </c>
      <c r="BH126" s="490"/>
      <c r="BI126" s="491"/>
      <c r="BJ126" s="214"/>
      <c r="BK126" s="386">
        <v>1</v>
      </c>
      <c r="BL126" s="490"/>
      <c r="BM126" s="491"/>
      <c r="BN126" s="214"/>
      <c r="BO126" s="386"/>
      <c r="BP126" s="490"/>
      <c r="BQ126" s="491"/>
      <c r="BR126" s="214">
        <v>1</v>
      </c>
      <c r="BS126" s="386"/>
      <c r="BT126" s="490"/>
      <c r="BU126" s="491"/>
      <c r="BV126" s="214"/>
      <c r="BW126" s="386"/>
      <c r="BX126" s="490"/>
      <c r="BY126" s="491"/>
      <c r="BZ126" s="214"/>
      <c r="CA126" s="386"/>
      <c r="CB126" s="490"/>
      <c r="CC126" s="491"/>
      <c r="CD126" s="356"/>
      <c r="CE126" s="484"/>
      <c r="CF126" s="485"/>
      <c r="CG126" s="327"/>
      <c r="CH126" s="214"/>
      <c r="CI126" s="386"/>
      <c r="CJ126" s="490"/>
      <c r="CK126" s="491"/>
      <c r="CL126" s="214"/>
      <c r="CM126" s="386"/>
      <c r="CN126" s="490"/>
      <c r="CO126" s="491"/>
      <c r="CP126" s="214"/>
      <c r="CQ126" s="386">
        <v>1</v>
      </c>
      <c r="CR126" s="490"/>
      <c r="CS126" s="491"/>
      <c r="CT126" s="214"/>
      <c r="CU126" s="386"/>
      <c r="CV126" s="490"/>
      <c r="CW126" s="491"/>
      <c r="CX126" s="214">
        <v>1</v>
      </c>
      <c r="CY126" s="386"/>
      <c r="CZ126" s="490"/>
      <c r="DA126" s="491"/>
      <c r="DB126" s="214"/>
      <c r="DC126" s="386"/>
      <c r="DD126" s="490"/>
      <c r="DE126" s="491"/>
      <c r="DF126" s="214"/>
      <c r="DG126" s="386"/>
      <c r="DH126" s="490"/>
      <c r="DI126" s="491"/>
      <c r="DJ126" s="214"/>
      <c r="DK126" s="386"/>
      <c r="DL126" s="490"/>
      <c r="DM126" s="491"/>
      <c r="DN126" s="214"/>
      <c r="DO126" s="386"/>
      <c r="DP126" s="490"/>
      <c r="DQ126" s="491"/>
      <c r="DR126" s="214"/>
      <c r="DS126" s="386">
        <v>1</v>
      </c>
      <c r="DT126" s="490"/>
      <c r="DU126" s="491"/>
      <c r="DV126" s="214"/>
      <c r="DW126" s="386">
        <v>1</v>
      </c>
      <c r="DX126" s="490"/>
      <c r="DY126" s="491"/>
      <c r="DZ126" s="244">
        <f t="shared" si="9"/>
        <v>11</v>
      </c>
      <c r="EA126" s="277">
        <f t="shared" si="10"/>
        <v>9</v>
      </c>
      <c r="EB126" s="277">
        <f t="shared" si="11"/>
        <v>0</v>
      </c>
      <c r="EC126" s="278">
        <f t="shared" si="12"/>
        <v>0</v>
      </c>
      <c r="ED126" s="91"/>
    </row>
    <row r="127" spans="1:134" s="83" customFormat="1" ht="30.75" customHeight="1" thickBot="1" x14ac:dyDescent="0.3">
      <c r="A127" s="768" t="s">
        <v>1191</v>
      </c>
      <c r="B127" s="769"/>
      <c r="C127" s="769"/>
      <c r="D127" s="770"/>
      <c r="E127" s="396"/>
      <c r="F127" s="182"/>
      <c r="G127" s="182"/>
      <c r="H127" s="227"/>
      <c r="I127" s="182"/>
      <c r="J127" s="182"/>
      <c r="K127" s="182"/>
      <c r="L127" s="227"/>
      <c r="M127" s="182"/>
      <c r="N127" s="182"/>
      <c r="O127" s="182"/>
      <c r="P127" s="227"/>
      <c r="Q127" s="182"/>
      <c r="R127" s="182"/>
      <c r="S127" s="182"/>
      <c r="T127" s="227"/>
      <c r="U127" s="182"/>
      <c r="V127" s="182"/>
      <c r="W127" s="182"/>
      <c r="X127" s="227"/>
      <c r="Y127" s="182"/>
      <c r="Z127" s="324"/>
      <c r="AA127" s="324"/>
      <c r="AB127" s="324"/>
      <c r="AC127" s="324"/>
      <c r="AD127" s="324"/>
      <c r="AE127" s="324"/>
      <c r="AF127" s="324"/>
      <c r="AG127" s="324"/>
      <c r="AH127" s="324"/>
      <c r="AI127" s="324"/>
      <c r="AJ127" s="324"/>
      <c r="AK127" s="324"/>
      <c r="AL127" s="324"/>
      <c r="AM127" s="324"/>
      <c r="AN127" s="324"/>
      <c r="AO127" s="324"/>
      <c r="AP127" s="324"/>
      <c r="AQ127" s="324"/>
      <c r="AR127" s="324"/>
      <c r="AS127" s="324"/>
      <c r="AT127" s="324"/>
      <c r="AU127" s="324"/>
      <c r="AV127" s="324"/>
      <c r="AW127" s="324"/>
      <c r="AX127" s="324"/>
      <c r="AY127" s="324"/>
      <c r="AZ127" s="324"/>
      <c r="BA127" s="324"/>
      <c r="BB127" s="559"/>
      <c r="BC127" s="559"/>
      <c r="BD127" s="559"/>
      <c r="BE127" s="559"/>
      <c r="BF127" s="324"/>
      <c r="BG127" s="324"/>
      <c r="BH127" s="324"/>
      <c r="BI127" s="324"/>
      <c r="BJ127" s="324"/>
      <c r="BK127" s="324"/>
      <c r="BL127" s="324"/>
      <c r="BM127" s="324"/>
      <c r="BN127" s="324"/>
      <c r="BO127" s="324"/>
      <c r="BP127" s="324"/>
      <c r="BQ127" s="324"/>
      <c r="BR127" s="324"/>
      <c r="BS127" s="324"/>
      <c r="BT127" s="324"/>
      <c r="BU127" s="324"/>
      <c r="BV127" s="324"/>
      <c r="BW127" s="324"/>
      <c r="BX127" s="324"/>
      <c r="BY127" s="324"/>
      <c r="BZ127" s="324"/>
      <c r="CA127" s="324"/>
      <c r="CB127" s="324"/>
      <c r="CC127" s="324"/>
      <c r="CD127" s="559"/>
      <c r="CE127" s="559"/>
      <c r="CF127" s="559"/>
      <c r="CG127" s="559"/>
      <c r="CH127" s="324"/>
      <c r="CI127" s="324"/>
      <c r="CJ127" s="324"/>
      <c r="CK127" s="324"/>
      <c r="CL127" s="324"/>
      <c r="CM127" s="324"/>
      <c r="CN127" s="324"/>
      <c r="CO127" s="324"/>
      <c r="CP127" s="324"/>
      <c r="CQ127" s="324"/>
      <c r="CR127" s="324"/>
      <c r="CS127" s="324"/>
      <c r="CT127" s="324"/>
      <c r="CU127" s="324"/>
      <c r="CV127" s="324"/>
      <c r="CW127" s="324"/>
      <c r="CX127" s="324"/>
      <c r="CY127" s="324"/>
      <c r="CZ127" s="324"/>
      <c r="DA127" s="324"/>
      <c r="DB127" s="324"/>
      <c r="DC127" s="324"/>
      <c r="DD127" s="324"/>
      <c r="DE127" s="324"/>
      <c r="DF127" s="324"/>
      <c r="DG127" s="324"/>
      <c r="DH127" s="324"/>
      <c r="DI127" s="324"/>
      <c r="DJ127" s="324"/>
      <c r="DK127" s="324"/>
      <c r="DL127" s="324"/>
      <c r="DM127" s="324"/>
      <c r="DN127" s="324"/>
      <c r="DO127" s="324"/>
      <c r="DP127" s="324"/>
      <c r="DQ127" s="324"/>
      <c r="DR127" s="324"/>
      <c r="DS127" s="324"/>
      <c r="DT127" s="324"/>
      <c r="DU127" s="324"/>
      <c r="DV127" s="324"/>
      <c r="DW127" s="324"/>
      <c r="DX127" s="324"/>
      <c r="DY127" s="324"/>
      <c r="DZ127" s="395"/>
      <c r="EA127" s="396"/>
      <c r="EB127" s="396"/>
      <c r="EC127" s="205"/>
      <c r="ED127" s="91"/>
    </row>
    <row r="128" spans="1:134" s="83" customFormat="1" ht="60" x14ac:dyDescent="0.25">
      <c r="A128" s="474">
        <v>1</v>
      </c>
      <c r="B128" s="475" t="s">
        <v>2522</v>
      </c>
      <c r="C128" s="372" t="s">
        <v>2523</v>
      </c>
      <c r="D128" s="373" t="s">
        <v>2602</v>
      </c>
      <c r="E128" s="555">
        <v>0</v>
      </c>
      <c r="F128" s="214"/>
      <c r="G128" s="386"/>
      <c r="H128" s="387"/>
      <c r="I128" s="213"/>
      <c r="J128" s="214"/>
      <c r="K128" s="386"/>
      <c r="L128" s="387"/>
      <c r="M128" s="213"/>
      <c r="N128" s="214"/>
      <c r="O128" s="386"/>
      <c r="P128" s="387"/>
      <c r="Q128" s="213"/>
      <c r="R128" s="214"/>
      <c r="S128" s="386"/>
      <c r="T128" s="387"/>
      <c r="U128" s="213"/>
      <c r="V128" s="214"/>
      <c r="W128" s="386"/>
      <c r="X128" s="387"/>
      <c r="Y128" s="213"/>
      <c r="Z128" s="214"/>
      <c r="AA128" s="386"/>
      <c r="AB128" s="387"/>
      <c r="AC128" s="213"/>
      <c r="AD128" s="214"/>
      <c r="AE128" s="386"/>
      <c r="AF128" s="387"/>
      <c r="AG128" s="213"/>
      <c r="AH128" s="214"/>
      <c r="AI128" s="386"/>
      <c r="AJ128" s="387"/>
      <c r="AK128" s="213"/>
      <c r="AL128" s="214"/>
      <c r="AM128" s="386"/>
      <c r="AN128" s="387"/>
      <c r="AO128" s="213"/>
      <c r="AP128" s="214"/>
      <c r="AQ128" s="386"/>
      <c r="AR128" s="387"/>
      <c r="AS128" s="213"/>
      <c r="AT128" s="214"/>
      <c r="AU128" s="386"/>
      <c r="AV128" s="387"/>
      <c r="AW128" s="213"/>
      <c r="AX128" s="214"/>
      <c r="AY128" s="386"/>
      <c r="AZ128" s="387"/>
      <c r="BA128" s="213"/>
      <c r="BB128" s="356"/>
      <c r="BC128" s="484"/>
      <c r="BD128" s="485"/>
      <c r="BE128" s="327"/>
      <c r="BF128" s="214">
        <v>1</v>
      </c>
      <c r="BG128" s="386"/>
      <c r="BH128" s="387"/>
      <c r="BI128" s="213"/>
      <c r="BJ128" s="214"/>
      <c r="BK128" s="386"/>
      <c r="BL128" s="387"/>
      <c r="BM128" s="213"/>
      <c r="BN128" s="214"/>
      <c r="BO128" s="386"/>
      <c r="BP128" s="387"/>
      <c r="BQ128" s="213"/>
      <c r="BR128" s="214"/>
      <c r="BS128" s="386"/>
      <c r="BT128" s="387"/>
      <c r="BU128" s="213"/>
      <c r="BV128" s="214">
        <v>1</v>
      </c>
      <c r="BW128" s="386"/>
      <c r="BX128" s="387"/>
      <c r="BY128" s="213"/>
      <c r="BZ128" s="214"/>
      <c r="CA128" s="386"/>
      <c r="CB128" s="387"/>
      <c r="CC128" s="213"/>
      <c r="CD128" s="356"/>
      <c r="CE128" s="484"/>
      <c r="CF128" s="485"/>
      <c r="CG128" s="327"/>
      <c r="CH128" s="214"/>
      <c r="CI128" s="386">
        <v>1</v>
      </c>
      <c r="CJ128" s="387"/>
      <c r="CK128" s="213"/>
      <c r="CL128" s="214"/>
      <c r="CM128" s="386"/>
      <c r="CN128" s="387"/>
      <c r="CO128" s="213"/>
      <c r="CP128" s="214"/>
      <c r="CQ128" s="386"/>
      <c r="CR128" s="387"/>
      <c r="CS128" s="213"/>
      <c r="CT128" s="214"/>
      <c r="CU128" s="386"/>
      <c r="CV128" s="387"/>
      <c r="CW128" s="213"/>
      <c r="CX128" s="356"/>
      <c r="CY128" s="484"/>
      <c r="CZ128" s="485"/>
      <c r="DA128" s="327"/>
      <c r="DB128" s="356"/>
      <c r="DC128" s="484"/>
      <c r="DD128" s="485"/>
      <c r="DE128" s="327"/>
      <c r="DF128" s="356"/>
      <c r="DG128" s="484"/>
      <c r="DH128" s="485"/>
      <c r="DI128" s="327"/>
      <c r="DJ128" s="356"/>
      <c r="DK128" s="484"/>
      <c r="DL128" s="485"/>
      <c r="DM128" s="327"/>
      <c r="DN128" s="356"/>
      <c r="DO128" s="484"/>
      <c r="DP128" s="485"/>
      <c r="DQ128" s="327"/>
      <c r="DR128" s="356"/>
      <c r="DS128" s="484"/>
      <c r="DT128" s="485"/>
      <c r="DU128" s="327"/>
      <c r="DV128" s="356"/>
      <c r="DW128" s="484"/>
      <c r="DX128" s="485"/>
      <c r="DY128" s="327"/>
      <c r="DZ128" s="244">
        <f t="shared" si="8"/>
        <v>2</v>
      </c>
      <c r="EA128" s="277">
        <f t="shared" si="8"/>
        <v>1</v>
      </c>
      <c r="EB128" s="277">
        <f t="shared" si="8"/>
        <v>0</v>
      </c>
      <c r="EC128" s="278">
        <f t="shared" si="8"/>
        <v>0</v>
      </c>
      <c r="ED128" s="91"/>
    </row>
    <row r="129" spans="1:134" s="83" customFormat="1" ht="30.75" customHeight="1" x14ac:dyDescent="0.25">
      <c r="A129" s="476">
        <v>2</v>
      </c>
      <c r="B129" s="437" t="s">
        <v>2036</v>
      </c>
      <c r="C129" s="454" t="s">
        <v>2037</v>
      </c>
      <c r="D129" s="351" t="s">
        <v>2038</v>
      </c>
      <c r="E129" s="467">
        <v>0</v>
      </c>
      <c r="F129" s="214"/>
      <c r="G129" s="386"/>
      <c r="H129" s="387"/>
      <c r="I129" s="213"/>
      <c r="J129" s="214"/>
      <c r="K129" s="386"/>
      <c r="L129" s="387"/>
      <c r="M129" s="213"/>
      <c r="N129" s="214"/>
      <c r="O129" s="386"/>
      <c r="P129" s="387"/>
      <c r="Q129" s="213"/>
      <c r="R129" s="214"/>
      <c r="S129" s="386"/>
      <c r="T129" s="387"/>
      <c r="U129" s="213"/>
      <c r="V129" s="214"/>
      <c r="W129" s="386"/>
      <c r="X129" s="387"/>
      <c r="Y129" s="213"/>
      <c r="Z129" s="214"/>
      <c r="AA129" s="386"/>
      <c r="AB129" s="387"/>
      <c r="AC129" s="213"/>
      <c r="AD129" s="214"/>
      <c r="AE129" s="386"/>
      <c r="AF129" s="387"/>
      <c r="AG129" s="213"/>
      <c r="AH129" s="214"/>
      <c r="AI129" s="386"/>
      <c r="AJ129" s="387"/>
      <c r="AK129" s="213"/>
      <c r="AL129" s="214"/>
      <c r="AM129" s="386"/>
      <c r="AN129" s="387"/>
      <c r="AO129" s="213"/>
      <c r="AP129" s="214"/>
      <c r="AQ129" s="386"/>
      <c r="AR129" s="387"/>
      <c r="AS129" s="213"/>
      <c r="AT129" s="214"/>
      <c r="AU129" s="386"/>
      <c r="AV129" s="387"/>
      <c r="AW129" s="213"/>
      <c r="AX129" s="214"/>
      <c r="AY129" s="386"/>
      <c r="AZ129" s="387"/>
      <c r="BA129" s="213"/>
      <c r="BB129" s="356"/>
      <c r="BC129" s="484"/>
      <c r="BD129" s="485"/>
      <c r="BE129" s="327"/>
      <c r="BF129" s="214"/>
      <c r="BG129" s="386">
        <v>1</v>
      </c>
      <c r="BH129" s="387"/>
      <c r="BI129" s="213"/>
      <c r="BJ129" s="214"/>
      <c r="BK129" s="386"/>
      <c r="BL129" s="387"/>
      <c r="BM129" s="213"/>
      <c r="BN129" s="214"/>
      <c r="BO129" s="386"/>
      <c r="BP129" s="387"/>
      <c r="BQ129" s="213"/>
      <c r="BR129" s="214"/>
      <c r="BS129" s="386">
        <v>1</v>
      </c>
      <c r="BT129" s="387"/>
      <c r="BU129" s="213"/>
      <c r="BV129" s="214"/>
      <c r="BW129" s="386">
        <v>1</v>
      </c>
      <c r="BX129" s="387"/>
      <c r="BY129" s="213"/>
      <c r="BZ129" s="214">
        <v>2</v>
      </c>
      <c r="CA129" s="386"/>
      <c r="CB129" s="387"/>
      <c r="CC129" s="213"/>
      <c r="CD129" s="356"/>
      <c r="CE129" s="484"/>
      <c r="CF129" s="485"/>
      <c r="CG129" s="327"/>
      <c r="CH129" s="214">
        <v>1</v>
      </c>
      <c r="CI129" s="386"/>
      <c r="CJ129" s="387"/>
      <c r="CK129" s="213"/>
      <c r="CL129" s="214">
        <v>1</v>
      </c>
      <c r="CM129" s="386"/>
      <c r="CN129" s="387"/>
      <c r="CO129" s="213"/>
      <c r="CP129" s="214"/>
      <c r="CQ129" s="386"/>
      <c r="CR129" s="387"/>
      <c r="CS129" s="213"/>
      <c r="CT129" s="214"/>
      <c r="CU129" s="386"/>
      <c r="CV129" s="387"/>
      <c r="CW129" s="213"/>
      <c r="CX129" s="356"/>
      <c r="CY129" s="484"/>
      <c r="CZ129" s="485"/>
      <c r="DA129" s="327"/>
      <c r="DB129" s="356"/>
      <c r="DC129" s="484"/>
      <c r="DD129" s="485"/>
      <c r="DE129" s="327"/>
      <c r="DF129" s="356"/>
      <c r="DG129" s="484"/>
      <c r="DH129" s="485"/>
      <c r="DI129" s="327"/>
      <c r="DJ129" s="356"/>
      <c r="DK129" s="484"/>
      <c r="DL129" s="485"/>
      <c r="DM129" s="327"/>
      <c r="DN129" s="356"/>
      <c r="DO129" s="484"/>
      <c r="DP129" s="485"/>
      <c r="DQ129" s="327"/>
      <c r="DR129" s="356"/>
      <c r="DS129" s="484"/>
      <c r="DT129" s="485"/>
      <c r="DU129" s="327"/>
      <c r="DV129" s="356"/>
      <c r="DW129" s="484"/>
      <c r="DX129" s="485"/>
      <c r="DY129" s="327"/>
      <c r="DZ129" s="244">
        <f t="shared" si="8"/>
        <v>4</v>
      </c>
      <c r="EA129" s="277">
        <f t="shared" si="8"/>
        <v>3</v>
      </c>
      <c r="EB129" s="277">
        <f t="shared" si="8"/>
        <v>0</v>
      </c>
      <c r="EC129" s="278">
        <f t="shared" si="8"/>
        <v>0</v>
      </c>
      <c r="ED129" s="91"/>
    </row>
    <row r="130" spans="1:134" s="83" customFormat="1" ht="30.75" customHeight="1" thickBot="1" x14ac:dyDescent="0.3">
      <c r="A130" s="478">
        <v>3</v>
      </c>
      <c r="B130" s="370" t="s">
        <v>939</v>
      </c>
      <c r="C130" s="375" t="s">
        <v>197</v>
      </c>
      <c r="D130" s="376" t="s">
        <v>1565</v>
      </c>
      <c r="E130" s="555">
        <v>10</v>
      </c>
      <c r="F130" s="356"/>
      <c r="G130" s="484"/>
      <c r="H130" s="485"/>
      <c r="I130" s="327"/>
      <c r="J130" s="356"/>
      <c r="K130" s="484"/>
      <c r="L130" s="485"/>
      <c r="M130" s="327"/>
      <c r="N130" s="356"/>
      <c r="O130" s="484"/>
      <c r="P130" s="485"/>
      <c r="Q130" s="327"/>
      <c r="R130" s="356"/>
      <c r="S130" s="484"/>
      <c r="T130" s="485"/>
      <c r="U130" s="327"/>
      <c r="V130" s="356"/>
      <c r="W130" s="484"/>
      <c r="X130" s="485"/>
      <c r="Y130" s="327"/>
      <c r="Z130" s="356"/>
      <c r="AA130" s="484"/>
      <c r="AB130" s="485"/>
      <c r="AC130" s="327"/>
      <c r="AD130" s="356"/>
      <c r="AE130" s="484"/>
      <c r="AF130" s="485"/>
      <c r="AG130" s="327"/>
      <c r="AH130" s="356"/>
      <c r="AI130" s="484"/>
      <c r="AJ130" s="485"/>
      <c r="AK130" s="327"/>
      <c r="AL130" s="356"/>
      <c r="AM130" s="484"/>
      <c r="AN130" s="485"/>
      <c r="AO130" s="327"/>
      <c r="AP130" s="356"/>
      <c r="AQ130" s="484"/>
      <c r="AR130" s="485"/>
      <c r="AS130" s="327"/>
      <c r="AT130" s="356"/>
      <c r="AU130" s="484"/>
      <c r="AV130" s="485"/>
      <c r="AW130" s="327"/>
      <c r="AX130" s="356"/>
      <c r="AY130" s="484"/>
      <c r="AZ130" s="485"/>
      <c r="BA130" s="327"/>
      <c r="BB130" s="356"/>
      <c r="BC130" s="484"/>
      <c r="BD130" s="485"/>
      <c r="BE130" s="327"/>
      <c r="BF130" s="356"/>
      <c r="BG130" s="484"/>
      <c r="BH130" s="485"/>
      <c r="BI130" s="327"/>
      <c r="BJ130" s="356"/>
      <c r="BK130" s="484"/>
      <c r="BL130" s="485"/>
      <c r="BM130" s="327"/>
      <c r="BN130" s="356"/>
      <c r="BO130" s="484"/>
      <c r="BP130" s="485"/>
      <c r="BQ130" s="327"/>
      <c r="BR130" s="356"/>
      <c r="BS130" s="484"/>
      <c r="BT130" s="485"/>
      <c r="BU130" s="327"/>
      <c r="BV130" s="356"/>
      <c r="BW130" s="484"/>
      <c r="BX130" s="485"/>
      <c r="BY130" s="327"/>
      <c r="BZ130" s="356"/>
      <c r="CA130" s="484"/>
      <c r="CB130" s="485"/>
      <c r="CC130" s="327"/>
      <c r="CD130" s="356"/>
      <c r="CE130" s="484"/>
      <c r="CF130" s="485"/>
      <c r="CG130" s="327"/>
      <c r="CH130" s="356"/>
      <c r="CI130" s="484"/>
      <c r="CJ130" s="485"/>
      <c r="CK130" s="327"/>
      <c r="CL130" s="356"/>
      <c r="CM130" s="484"/>
      <c r="CN130" s="485"/>
      <c r="CO130" s="327"/>
      <c r="CP130" s="356"/>
      <c r="CQ130" s="484"/>
      <c r="CR130" s="485"/>
      <c r="CS130" s="327"/>
      <c r="CT130" s="356"/>
      <c r="CU130" s="484"/>
      <c r="CV130" s="485"/>
      <c r="CW130" s="327"/>
      <c r="CX130" s="356"/>
      <c r="CY130" s="484"/>
      <c r="CZ130" s="485"/>
      <c r="DA130" s="327"/>
      <c r="DB130" s="356"/>
      <c r="DC130" s="484"/>
      <c r="DD130" s="485"/>
      <c r="DE130" s="327"/>
      <c r="DF130" s="356"/>
      <c r="DG130" s="484"/>
      <c r="DH130" s="485"/>
      <c r="DI130" s="327"/>
      <c r="DJ130" s="356"/>
      <c r="DK130" s="484"/>
      <c r="DL130" s="485"/>
      <c r="DM130" s="327"/>
      <c r="DN130" s="356"/>
      <c r="DO130" s="484"/>
      <c r="DP130" s="485"/>
      <c r="DQ130" s="327"/>
      <c r="DR130" s="356"/>
      <c r="DS130" s="484"/>
      <c r="DT130" s="485"/>
      <c r="DU130" s="327"/>
      <c r="DV130" s="356"/>
      <c r="DW130" s="484"/>
      <c r="DX130" s="485"/>
      <c r="DY130" s="327"/>
      <c r="DZ130" s="244">
        <f t="shared" si="8"/>
        <v>0</v>
      </c>
      <c r="EA130" s="277">
        <f t="shared" si="8"/>
        <v>0</v>
      </c>
      <c r="EB130" s="277">
        <f t="shared" si="8"/>
        <v>0</v>
      </c>
      <c r="EC130" s="278">
        <f t="shared" si="8"/>
        <v>0</v>
      </c>
      <c r="ED130" s="91"/>
    </row>
    <row r="131" spans="1:134" s="83" customFormat="1" ht="22.5" customHeight="1" thickBot="1" x14ac:dyDescent="0.3">
      <c r="A131" s="519"/>
      <c r="B131" s="584"/>
      <c r="C131" s="204" t="s">
        <v>121</v>
      </c>
      <c r="D131" s="210"/>
      <c r="E131" s="46">
        <f t="shared" ref="E131:BP131" si="13">SUM(E4:E130)</f>
        <v>1864</v>
      </c>
      <c r="F131" s="124">
        <f t="shared" si="13"/>
        <v>145</v>
      </c>
      <c r="G131" s="125">
        <f t="shared" si="13"/>
        <v>63</v>
      </c>
      <c r="H131" s="126">
        <f t="shared" si="13"/>
        <v>0</v>
      </c>
      <c r="I131" s="127">
        <f t="shared" si="13"/>
        <v>0</v>
      </c>
      <c r="J131" s="124">
        <f t="shared" si="13"/>
        <v>146</v>
      </c>
      <c r="K131" s="125">
        <f t="shared" si="13"/>
        <v>60</v>
      </c>
      <c r="L131" s="126">
        <f t="shared" si="13"/>
        <v>0</v>
      </c>
      <c r="M131" s="127">
        <f t="shared" si="13"/>
        <v>0</v>
      </c>
      <c r="N131" s="124">
        <f t="shared" si="13"/>
        <v>118</v>
      </c>
      <c r="O131" s="125">
        <f t="shared" si="13"/>
        <v>57</v>
      </c>
      <c r="P131" s="126">
        <f t="shared" si="13"/>
        <v>3</v>
      </c>
      <c r="Q131" s="127">
        <f t="shared" si="13"/>
        <v>0</v>
      </c>
      <c r="R131" s="103">
        <f t="shared" si="13"/>
        <v>124</v>
      </c>
      <c r="S131" s="104">
        <f t="shared" si="13"/>
        <v>50</v>
      </c>
      <c r="T131" s="105">
        <f t="shared" si="13"/>
        <v>2</v>
      </c>
      <c r="U131" s="106">
        <f t="shared" si="13"/>
        <v>0</v>
      </c>
      <c r="V131" s="124">
        <f t="shared" si="13"/>
        <v>96</v>
      </c>
      <c r="W131" s="125">
        <f t="shared" si="13"/>
        <v>35</v>
      </c>
      <c r="X131" s="126">
        <f t="shared" si="13"/>
        <v>0</v>
      </c>
      <c r="Y131" s="127">
        <f t="shared" si="13"/>
        <v>2</v>
      </c>
      <c r="Z131" s="124">
        <f t="shared" si="13"/>
        <v>122</v>
      </c>
      <c r="AA131" s="125">
        <f t="shared" si="13"/>
        <v>53</v>
      </c>
      <c r="AB131" s="126">
        <f t="shared" si="13"/>
        <v>1</v>
      </c>
      <c r="AC131" s="127">
        <f t="shared" si="13"/>
        <v>0</v>
      </c>
      <c r="AD131" s="124">
        <f t="shared" si="13"/>
        <v>143</v>
      </c>
      <c r="AE131" s="125">
        <f t="shared" si="13"/>
        <v>99</v>
      </c>
      <c r="AF131" s="126">
        <f t="shared" si="13"/>
        <v>19</v>
      </c>
      <c r="AG131" s="127">
        <f t="shared" si="13"/>
        <v>8</v>
      </c>
      <c r="AH131" s="103">
        <f t="shared" si="13"/>
        <v>131</v>
      </c>
      <c r="AI131" s="104">
        <f t="shared" si="13"/>
        <v>78</v>
      </c>
      <c r="AJ131" s="105">
        <f t="shared" si="13"/>
        <v>0</v>
      </c>
      <c r="AK131" s="106">
        <f t="shared" si="13"/>
        <v>0</v>
      </c>
      <c r="AL131" s="103">
        <f t="shared" si="13"/>
        <v>124</v>
      </c>
      <c r="AM131" s="104">
        <f t="shared" si="13"/>
        <v>38</v>
      </c>
      <c r="AN131" s="105">
        <f t="shared" si="13"/>
        <v>0</v>
      </c>
      <c r="AO131" s="106">
        <f t="shared" si="13"/>
        <v>0</v>
      </c>
      <c r="AP131" s="103">
        <f t="shared" si="13"/>
        <v>116</v>
      </c>
      <c r="AQ131" s="104">
        <f t="shared" si="13"/>
        <v>54</v>
      </c>
      <c r="AR131" s="105">
        <f t="shared" si="13"/>
        <v>0</v>
      </c>
      <c r="AS131" s="106">
        <f t="shared" si="13"/>
        <v>0</v>
      </c>
      <c r="AT131" s="103">
        <f t="shared" si="13"/>
        <v>128</v>
      </c>
      <c r="AU131" s="104">
        <f t="shared" si="13"/>
        <v>52</v>
      </c>
      <c r="AV131" s="105">
        <f t="shared" si="13"/>
        <v>0</v>
      </c>
      <c r="AW131" s="106">
        <f t="shared" si="13"/>
        <v>0</v>
      </c>
      <c r="AX131" s="103">
        <f t="shared" si="13"/>
        <v>111</v>
      </c>
      <c r="AY131" s="104">
        <f t="shared" si="13"/>
        <v>45</v>
      </c>
      <c r="AZ131" s="105">
        <f t="shared" si="13"/>
        <v>0</v>
      </c>
      <c r="BA131" s="106">
        <f t="shared" si="13"/>
        <v>0</v>
      </c>
      <c r="BB131" s="103">
        <f t="shared" si="13"/>
        <v>0</v>
      </c>
      <c r="BC131" s="104">
        <f t="shared" si="13"/>
        <v>0</v>
      </c>
      <c r="BD131" s="105">
        <f t="shared" si="13"/>
        <v>0</v>
      </c>
      <c r="BE131" s="106">
        <f t="shared" si="13"/>
        <v>0</v>
      </c>
      <c r="BF131" s="103">
        <f t="shared" si="13"/>
        <v>139</v>
      </c>
      <c r="BG131" s="104">
        <f t="shared" si="13"/>
        <v>66</v>
      </c>
      <c r="BH131" s="105">
        <f t="shared" si="13"/>
        <v>6</v>
      </c>
      <c r="BI131" s="106">
        <f t="shared" si="13"/>
        <v>3</v>
      </c>
      <c r="BJ131" s="103">
        <f t="shared" si="13"/>
        <v>113</v>
      </c>
      <c r="BK131" s="104">
        <f t="shared" si="13"/>
        <v>55</v>
      </c>
      <c r="BL131" s="105">
        <f t="shared" si="13"/>
        <v>0</v>
      </c>
      <c r="BM131" s="106">
        <f t="shared" si="13"/>
        <v>0</v>
      </c>
      <c r="BN131" s="103">
        <f t="shared" si="13"/>
        <v>90</v>
      </c>
      <c r="BO131" s="104">
        <f t="shared" si="13"/>
        <v>53</v>
      </c>
      <c r="BP131" s="105">
        <f t="shared" si="13"/>
        <v>0</v>
      </c>
      <c r="BQ131" s="106">
        <f t="shared" ref="BQ131:EB131" si="14">SUM(BQ4:BQ130)</f>
        <v>0</v>
      </c>
      <c r="BR131" s="103">
        <f t="shared" si="14"/>
        <v>132</v>
      </c>
      <c r="BS131" s="104">
        <f t="shared" si="14"/>
        <v>67</v>
      </c>
      <c r="BT131" s="105">
        <f t="shared" si="14"/>
        <v>0</v>
      </c>
      <c r="BU131" s="106">
        <f t="shared" si="14"/>
        <v>0</v>
      </c>
      <c r="BV131" s="103">
        <f t="shared" si="14"/>
        <v>105</v>
      </c>
      <c r="BW131" s="104">
        <f t="shared" si="14"/>
        <v>56</v>
      </c>
      <c r="BX131" s="105">
        <f t="shared" si="14"/>
        <v>0</v>
      </c>
      <c r="BY131" s="106">
        <f t="shared" si="14"/>
        <v>0</v>
      </c>
      <c r="BZ131" s="103">
        <f t="shared" si="14"/>
        <v>120</v>
      </c>
      <c r="CA131" s="104">
        <f t="shared" si="14"/>
        <v>39</v>
      </c>
      <c r="CB131" s="105">
        <f t="shared" si="14"/>
        <v>0</v>
      </c>
      <c r="CC131" s="106">
        <f t="shared" si="14"/>
        <v>0</v>
      </c>
      <c r="CD131" s="103">
        <f t="shared" si="14"/>
        <v>0</v>
      </c>
      <c r="CE131" s="104">
        <f t="shared" si="14"/>
        <v>0</v>
      </c>
      <c r="CF131" s="105">
        <f t="shared" si="14"/>
        <v>0</v>
      </c>
      <c r="CG131" s="106">
        <f t="shared" si="14"/>
        <v>0</v>
      </c>
      <c r="CH131" s="103">
        <f t="shared" si="14"/>
        <v>107</v>
      </c>
      <c r="CI131" s="104">
        <f t="shared" si="14"/>
        <v>65</v>
      </c>
      <c r="CJ131" s="105">
        <f t="shared" si="14"/>
        <v>3</v>
      </c>
      <c r="CK131" s="106">
        <f t="shared" si="14"/>
        <v>2</v>
      </c>
      <c r="CL131" s="103">
        <f t="shared" si="14"/>
        <v>88</v>
      </c>
      <c r="CM131" s="104">
        <f t="shared" si="14"/>
        <v>53</v>
      </c>
      <c r="CN131" s="105">
        <f t="shared" si="14"/>
        <v>0</v>
      </c>
      <c r="CO131" s="106">
        <f t="shared" si="14"/>
        <v>0</v>
      </c>
      <c r="CP131" s="103">
        <f t="shared" si="14"/>
        <v>92</v>
      </c>
      <c r="CQ131" s="104">
        <f t="shared" si="14"/>
        <v>53</v>
      </c>
      <c r="CR131" s="105">
        <f t="shared" si="14"/>
        <v>1</v>
      </c>
      <c r="CS131" s="106">
        <f t="shared" si="14"/>
        <v>0</v>
      </c>
      <c r="CT131" s="103">
        <f t="shared" si="14"/>
        <v>78</v>
      </c>
      <c r="CU131" s="104">
        <f t="shared" si="14"/>
        <v>36</v>
      </c>
      <c r="CV131" s="105">
        <f t="shared" si="14"/>
        <v>0</v>
      </c>
      <c r="CW131" s="106">
        <f t="shared" si="14"/>
        <v>0</v>
      </c>
      <c r="CX131" s="103">
        <f t="shared" si="14"/>
        <v>92</v>
      </c>
      <c r="CY131" s="104">
        <f t="shared" si="14"/>
        <v>49</v>
      </c>
      <c r="CZ131" s="105">
        <f t="shared" si="14"/>
        <v>0</v>
      </c>
      <c r="DA131" s="106">
        <f t="shared" si="14"/>
        <v>0</v>
      </c>
      <c r="DB131" s="103">
        <f t="shared" si="14"/>
        <v>80</v>
      </c>
      <c r="DC131" s="104">
        <f t="shared" si="14"/>
        <v>47</v>
      </c>
      <c r="DD131" s="105">
        <f t="shared" si="14"/>
        <v>0</v>
      </c>
      <c r="DE131" s="106">
        <f t="shared" si="14"/>
        <v>0</v>
      </c>
      <c r="DF131" s="103">
        <f t="shared" si="14"/>
        <v>61</v>
      </c>
      <c r="DG131" s="104">
        <f t="shared" si="14"/>
        <v>60</v>
      </c>
      <c r="DH131" s="105">
        <f t="shared" si="14"/>
        <v>0</v>
      </c>
      <c r="DI131" s="106">
        <f t="shared" si="14"/>
        <v>0</v>
      </c>
      <c r="DJ131" s="103">
        <f t="shared" si="14"/>
        <v>61</v>
      </c>
      <c r="DK131" s="104">
        <f t="shared" si="14"/>
        <v>60</v>
      </c>
      <c r="DL131" s="105">
        <f t="shared" si="14"/>
        <v>0</v>
      </c>
      <c r="DM131" s="106">
        <f t="shared" si="14"/>
        <v>0</v>
      </c>
      <c r="DN131" s="103">
        <f t="shared" si="14"/>
        <v>59</v>
      </c>
      <c r="DO131" s="104">
        <f t="shared" si="14"/>
        <v>62</v>
      </c>
      <c r="DP131" s="105">
        <f t="shared" si="14"/>
        <v>0</v>
      </c>
      <c r="DQ131" s="106">
        <f t="shared" si="14"/>
        <v>0</v>
      </c>
      <c r="DR131" s="103">
        <f t="shared" si="14"/>
        <v>66</v>
      </c>
      <c r="DS131" s="104">
        <f t="shared" si="14"/>
        <v>54</v>
      </c>
      <c r="DT131" s="105">
        <f t="shared" si="14"/>
        <v>0</v>
      </c>
      <c r="DU131" s="106">
        <f t="shared" si="14"/>
        <v>0</v>
      </c>
      <c r="DV131" s="103">
        <f t="shared" si="14"/>
        <v>61</v>
      </c>
      <c r="DW131" s="104">
        <f t="shared" si="14"/>
        <v>53</v>
      </c>
      <c r="DX131" s="105">
        <f t="shared" si="14"/>
        <v>0</v>
      </c>
      <c r="DY131" s="106">
        <f t="shared" si="14"/>
        <v>0</v>
      </c>
      <c r="DZ131" s="283">
        <f t="shared" si="14"/>
        <v>3048</v>
      </c>
      <c r="EA131" s="284">
        <f t="shared" si="14"/>
        <v>1612</v>
      </c>
      <c r="EB131" s="284">
        <f t="shared" si="14"/>
        <v>35</v>
      </c>
      <c r="EC131" s="285">
        <f t="shared" ref="EC131" si="15">SUM(EC4:EC130)</f>
        <v>15</v>
      </c>
      <c r="ED131" s="91"/>
    </row>
    <row r="132" spans="1:134" s="83" customFormat="1" ht="22.5" customHeight="1" x14ac:dyDescent="0.25">
      <c r="A132" s="290"/>
      <c r="B132" s="290"/>
      <c r="C132" s="290"/>
      <c r="D132" s="290"/>
      <c r="E132" s="291"/>
      <c r="F132" s="291"/>
      <c r="G132" s="291"/>
      <c r="H132" s="291"/>
      <c r="I132" s="291"/>
      <c r="J132" s="291"/>
      <c r="K132" s="291"/>
      <c r="L132" s="291"/>
      <c r="M132" s="291"/>
      <c r="N132" s="291"/>
      <c r="O132" s="291"/>
      <c r="P132" s="291"/>
      <c r="Q132" s="291"/>
      <c r="R132" s="291"/>
      <c r="S132" s="291"/>
      <c r="T132" s="291"/>
      <c r="U132" s="291"/>
      <c r="V132" s="291"/>
      <c r="W132" s="291"/>
      <c r="X132" s="291"/>
      <c r="Y132" s="291"/>
      <c r="Z132" s="291"/>
      <c r="AA132" s="291"/>
      <c r="AB132" s="291"/>
      <c r="AC132" s="291"/>
      <c r="AD132" s="291"/>
      <c r="AE132" s="291"/>
      <c r="AF132" s="291"/>
      <c r="AG132" s="291"/>
      <c r="AH132" s="291"/>
      <c r="AI132" s="291"/>
      <c r="AJ132" s="291"/>
      <c r="AK132" s="291"/>
      <c r="AL132" s="291"/>
      <c r="AM132" s="291"/>
      <c r="AN132" s="291"/>
      <c r="AO132" s="291"/>
      <c r="AP132" s="291"/>
      <c r="AQ132" s="291"/>
      <c r="AR132" s="291"/>
      <c r="AS132" s="291"/>
      <c r="AT132" s="291"/>
      <c r="AU132" s="291"/>
      <c r="AV132" s="291"/>
      <c r="AW132" s="291"/>
      <c r="AX132" s="291"/>
      <c r="AY132" s="291"/>
      <c r="AZ132" s="291"/>
      <c r="BA132" s="291"/>
      <c r="BB132" s="291"/>
      <c r="BC132" s="291"/>
      <c r="BD132" s="291"/>
      <c r="BE132" s="291"/>
      <c r="BF132" s="291"/>
      <c r="BG132" s="291"/>
      <c r="BH132" s="291"/>
      <c r="BI132" s="291"/>
      <c r="BJ132" s="291"/>
      <c r="BK132" s="291"/>
      <c r="BL132" s="291"/>
      <c r="BM132" s="291"/>
      <c r="BN132" s="291"/>
      <c r="BO132" s="291"/>
      <c r="BP132" s="291"/>
      <c r="BQ132" s="291"/>
      <c r="BR132" s="291"/>
      <c r="BS132" s="291"/>
      <c r="BT132" s="291"/>
      <c r="BU132" s="291"/>
      <c r="BV132" s="291"/>
      <c r="BW132" s="291"/>
      <c r="BX132" s="291"/>
      <c r="BY132" s="291"/>
      <c r="BZ132" s="291"/>
      <c r="CA132" s="291"/>
      <c r="CB132" s="291"/>
      <c r="CC132" s="291"/>
      <c r="CD132" s="291"/>
      <c r="CE132" s="291"/>
      <c r="CF132" s="291"/>
      <c r="CG132" s="291"/>
      <c r="CH132" s="291"/>
      <c r="CI132" s="291"/>
      <c r="CJ132" s="291"/>
      <c r="CK132" s="291"/>
      <c r="CL132" s="291"/>
      <c r="CM132" s="291"/>
      <c r="CN132" s="291"/>
      <c r="CO132" s="291"/>
      <c r="CP132" s="291"/>
      <c r="CQ132" s="291"/>
      <c r="CR132" s="291"/>
      <c r="CS132" s="291"/>
      <c r="CT132" s="291"/>
      <c r="CU132" s="291"/>
      <c r="CV132" s="291"/>
      <c r="CW132" s="291"/>
      <c r="CX132" s="291"/>
      <c r="CY132" s="291"/>
      <c r="CZ132" s="291"/>
      <c r="DA132" s="291"/>
      <c r="DB132" s="291"/>
      <c r="DC132" s="291"/>
      <c r="DD132" s="291"/>
      <c r="DE132" s="291"/>
      <c r="DF132" s="291"/>
      <c r="DG132" s="291"/>
      <c r="DH132" s="291"/>
      <c r="DI132" s="291"/>
      <c r="DJ132" s="291"/>
      <c r="DK132" s="291"/>
      <c r="DL132" s="291"/>
      <c r="DM132" s="291"/>
      <c r="DN132" s="291"/>
      <c r="DO132" s="291"/>
      <c r="DP132" s="291"/>
      <c r="DQ132" s="291"/>
      <c r="DR132" s="291"/>
      <c r="DS132" s="291"/>
      <c r="DT132" s="291"/>
      <c r="DU132" s="291"/>
      <c r="DV132" s="291"/>
      <c r="DW132" s="291"/>
      <c r="DX132" s="291"/>
      <c r="DY132" s="291"/>
      <c r="DZ132" s="117"/>
      <c r="EA132" s="117"/>
      <c r="EB132" s="117"/>
      <c r="EC132" s="117"/>
      <c r="ED132" s="91"/>
    </row>
    <row r="133" spans="1:134" ht="22.5" hidden="1" customHeight="1" x14ac:dyDescent="0.25">
      <c r="A133" s="290"/>
      <c r="B133" s="290"/>
      <c r="C133" s="290"/>
      <c r="D133" s="290"/>
      <c r="E133" s="291"/>
      <c r="F133" s="291"/>
      <c r="G133" s="291"/>
      <c r="H133" s="291"/>
      <c r="I133" s="291"/>
      <c r="J133" s="291"/>
      <c r="K133" s="291"/>
      <c r="L133" s="291"/>
      <c r="M133" s="291"/>
      <c r="N133" s="291"/>
      <c r="O133" s="291"/>
      <c r="P133" s="291"/>
      <c r="Q133" s="291"/>
      <c r="R133" s="291"/>
      <c r="S133" s="291"/>
      <c r="T133" s="291"/>
      <c r="U133" s="291"/>
      <c r="V133" s="291"/>
      <c r="W133" s="291"/>
      <c r="X133" s="291"/>
      <c r="Y133" s="291"/>
      <c r="Z133" s="291"/>
      <c r="AA133" s="291"/>
      <c r="AB133" s="291"/>
      <c r="AC133" s="291"/>
      <c r="AD133" s="291"/>
      <c r="AE133" s="291"/>
      <c r="AF133" s="291"/>
      <c r="AG133" s="291"/>
      <c r="AH133" s="291"/>
      <c r="AI133" s="291"/>
      <c r="AJ133" s="291"/>
      <c r="AK133" s="291"/>
      <c r="AL133" s="291"/>
      <c r="AM133" s="291"/>
      <c r="AN133" s="291"/>
      <c r="AO133" s="291"/>
      <c r="AP133" s="291"/>
      <c r="AQ133" s="291"/>
      <c r="AR133" s="291"/>
      <c r="AS133" s="291"/>
      <c r="AT133" s="291"/>
      <c r="AU133" s="291"/>
      <c r="AV133" s="291"/>
      <c r="AW133" s="291"/>
      <c r="AX133" s="291"/>
      <c r="AY133" s="291"/>
      <c r="AZ133" s="291"/>
      <c r="BA133" s="291"/>
      <c r="BB133" s="291"/>
      <c r="BC133" s="291"/>
      <c r="BD133" s="291"/>
      <c r="BE133" s="291"/>
      <c r="BF133" s="291"/>
      <c r="BG133" s="291"/>
      <c r="BH133" s="291"/>
      <c r="BI133" s="291"/>
      <c r="BJ133" s="291"/>
      <c r="BK133" s="291"/>
      <c r="BL133" s="291"/>
      <c r="BM133" s="291"/>
      <c r="BN133" s="291"/>
      <c r="BO133" s="291"/>
      <c r="BP133" s="291"/>
      <c r="BQ133" s="291"/>
      <c r="BR133" s="291"/>
      <c r="BS133" s="291"/>
      <c r="BT133" s="291"/>
      <c r="BU133" s="291"/>
      <c r="BV133" s="291"/>
      <c r="BW133" s="291"/>
      <c r="BX133" s="291"/>
      <c r="BY133" s="291"/>
      <c r="BZ133" s="291"/>
      <c r="CA133" s="291"/>
      <c r="CB133" s="291"/>
      <c r="CC133" s="291"/>
      <c r="CD133" s="291"/>
      <c r="CE133" s="291"/>
      <c r="CF133" s="291"/>
      <c r="CG133" s="291"/>
      <c r="CH133" s="291"/>
      <c r="CI133" s="291"/>
      <c r="CJ133" s="291"/>
      <c r="CK133" s="291"/>
      <c r="CL133" s="291"/>
      <c r="CM133" s="291"/>
      <c r="CN133" s="291"/>
      <c r="CO133" s="291"/>
      <c r="CP133" s="291"/>
      <c r="CQ133" s="291"/>
      <c r="CR133" s="291"/>
      <c r="CS133" s="291"/>
      <c r="CT133" s="291"/>
      <c r="CU133" s="291"/>
      <c r="CV133" s="291"/>
      <c r="CW133" s="291"/>
      <c r="CX133" s="291"/>
      <c r="CY133" s="291"/>
      <c r="CZ133" s="291"/>
      <c r="DA133" s="291"/>
      <c r="DB133" s="291"/>
      <c r="DC133" s="291"/>
      <c r="DD133" s="291"/>
      <c r="DE133" s="291"/>
      <c r="DF133" s="291"/>
      <c r="DG133" s="291"/>
      <c r="DH133" s="291"/>
      <c r="DI133" s="291"/>
      <c r="DJ133" s="291"/>
      <c r="DK133" s="291"/>
      <c r="DL133" s="291"/>
      <c r="DM133" s="291"/>
      <c r="DN133" s="291"/>
      <c r="DO133" s="291"/>
      <c r="DP133" s="291"/>
      <c r="DQ133" s="291"/>
      <c r="DR133" s="291"/>
      <c r="DS133" s="291"/>
      <c r="DT133" s="291"/>
      <c r="DU133" s="291"/>
      <c r="DV133" s="291"/>
      <c r="DW133" s="291"/>
      <c r="DX133" s="291"/>
      <c r="DY133" s="291"/>
      <c r="DZ133" s="117"/>
      <c r="EA133" s="117"/>
      <c r="EB133" s="117"/>
      <c r="EC133" s="117"/>
    </row>
    <row r="134" spans="1:134" ht="22.5" hidden="1" customHeight="1" x14ac:dyDescent="0.25">
      <c r="A134" s="290"/>
      <c r="B134" s="290"/>
      <c r="C134" s="290"/>
      <c r="D134" s="290"/>
      <c r="E134" s="291"/>
      <c r="F134" s="291"/>
      <c r="G134" s="291"/>
      <c r="H134" s="291"/>
      <c r="I134" s="291"/>
      <c r="J134" s="291"/>
      <c r="K134" s="291"/>
      <c r="L134" s="291"/>
      <c r="M134" s="291"/>
      <c r="N134" s="291"/>
      <c r="O134" s="291"/>
      <c r="P134" s="291"/>
      <c r="Q134" s="291"/>
      <c r="R134" s="291"/>
      <c r="S134" s="291"/>
      <c r="T134" s="291"/>
      <c r="U134" s="291"/>
      <c r="V134" s="291"/>
      <c r="W134" s="291"/>
      <c r="X134" s="291"/>
      <c r="Y134" s="291"/>
      <c r="Z134" s="291"/>
      <c r="AA134" s="291"/>
      <c r="AB134" s="291"/>
      <c r="AC134" s="291"/>
      <c r="AD134" s="291"/>
      <c r="AE134" s="291"/>
      <c r="AF134" s="291"/>
      <c r="AG134" s="291"/>
      <c r="AH134" s="291"/>
      <c r="AI134" s="291"/>
      <c r="AJ134" s="291"/>
      <c r="AK134" s="291"/>
      <c r="AL134" s="291"/>
      <c r="AM134" s="291"/>
      <c r="AN134" s="291"/>
      <c r="AO134" s="291"/>
      <c r="AP134" s="291"/>
      <c r="AQ134" s="291"/>
      <c r="AR134" s="291"/>
      <c r="AS134" s="291"/>
      <c r="AT134" s="291"/>
      <c r="AU134" s="291"/>
      <c r="AV134" s="291"/>
      <c r="AW134" s="291"/>
      <c r="AX134" s="291"/>
      <c r="AY134" s="291"/>
      <c r="AZ134" s="291"/>
      <c r="BA134" s="291"/>
      <c r="BB134" s="291"/>
      <c r="BC134" s="291"/>
      <c r="BD134" s="291"/>
      <c r="BE134" s="291"/>
      <c r="BF134" s="291"/>
      <c r="BG134" s="291"/>
      <c r="BH134" s="291"/>
      <c r="BI134" s="291"/>
      <c r="BJ134" s="291"/>
      <c r="BK134" s="291"/>
      <c r="BL134" s="291"/>
      <c r="BM134" s="291"/>
      <c r="BN134" s="291"/>
      <c r="BO134" s="291"/>
      <c r="BP134" s="291"/>
      <c r="BQ134" s="291"/>
      <c r="BR134" s="291"/>
      <c r="BS134" s="291"/>
      <c r="BT134" s="291"/>
      <c r="BU134" s="291"/>
      <c r="BV134" s="291"/>
      <c r="BW134" s="291"/>
      <c r="BX134" s="291"/>
      <c r="BY134" s="291"/>
      <c r="BZ134" s="291"/>
      <c r="CA134" s="291"/>
      <c r="CB134" s="291"/>
      <c r="CC134" s="291"/>
      <c r="CD134" s="291"/>
      <c r="CE134" s="291"/>
      <c r="CF134" s="291"/>
      <c r="CG134" s="291"/>
      <c r="CH134" s="291"/>
      <c r="CI134" s="291"/>
      <c r="CJ134" s="291"/>
      <c r="CK134" s="291"/>
      <c r="CL134" s="291"/>
      <c r="CM134" s="291"/>
      <c r="CN134" s="291"/>
      <c r="CO134" s="291"/>
      <c r="CP134" s="291"/>
      <c r="CQ134" s="291"/>
      <c r="CR134" s="291"/>
      <c r="CS134" s="291"/>
      <c r="CT134" s="291"/>
      <c r="CU134" s="291"/>
      <c r="CV134" s="291"/>
      <c r="CW134" s="291"/>
      <c r="CX134" s="291"/>
      <c r="CY134" s="291"/>
      <c r="CZ134" s="291"/>
      <c r="DA134" s="291"/>
      <c r="DB134" s="291"/>
      <c r="DC134" s="291"/>
      <c r="DD134" s="291"/>
      <c r="DE134" s="291"/>
      <c r="DF134" s="291"/>
      <c r="DG134" s="291"/>
      <c r="DH134" s="291"/>
      <c r="DI134" s="291"/>
      <c r="DJ134" s="291"/>
      <c r="DK134" s="291"/>
      <c r="DL134" s="291"/>
      <c r="DM134" s="291"/>
      <c r="DN134" s="291"/>
      <c r="DO134" s="291"/>
      <c r="DP134" s="291"/>
      <c r="DQ134" s="291"/>
      <c r="DR134" s="291"/>
      <c r="DS134" s="291"/>
      <c r="DT134" s="291"/>
      <c r="DU134" s="291"/>
      <c r="DV134" s="291"/>
      <c r="DW134" s="291"/>
      <c r="DX134" s="291"/>
      <c r="DY134" s="291"/>
      <c r="DZ134" s="117"/>
      <c r="EA134" s="117"/>
      <c r="EB134" s="117"/>
      <c r="EC134" s="117"/>
    </row>
    <row r="135" spans="1:134" ht="22.5" hidden="1" customHeight="1" x14ac:dyDescent="0.25">
      <c r="A135" s="290"/>
      <c r="B135" s="290"/>
      <c r="C135" s="290"/>
      <c r="D135" s="290"/>
      <c r="E135" s="291"/>
      <c r="F135" s="291"/>
      <c r="G135" s="291"/>
      <c r="H135" s="291"/>
      <c r="I135" s="291"/>
      <c r="J135" s="291"/>
      <c r="K135" s="291"/>
      <c r="L135" s="291"/>
      <c r="M135" s="291"/>
      <c r="N135" s="291"/>
      <c r="O135" s="291"/>
      <c r="P135" s="291"/>
      <c r="Q135" s="291"/>
      <c r="R135" s="291"/>
      <c r="S135" s="291"/>
      <c r="T135" s="291"/>
      <c r="U135" s="291"/>
      <c r="V135" s="291"/>
      <c r="W135" s="291"/>
      <c r="X135" s="291"/>
      <c r="Y135" s="291"/>
      <c r="Z135" s="291"/>
      <c r="AA135" s="291"/>
      <c r="AB135" s="291"/>
      <c r="AC135" s="291"/>
      <c r="AD135" s="291"/>
      <c r="AE135" s="291"/>
      <c r="AF135" s="291"/>
      <c r="AG135" s="291"/>
      <c r="AH135" s="291"/>
      <c r="AI135" s="291"/>
      <c r="AJ135" s="291"/>
      <c r="AK135" s="291"/>
      <c r="AL135" s="291"/>
      <c r="AM135" s="291"/>
      <c r="AN135" s="291"/>
      <c r="AO135" s="291"/>
      <c r="AP135" s="291"/>
      <c r="AQ135" s="291"/>
      <c r="AR135" s="291"/>
      <c r="AS135" s="291"/>
      <c r="AT135" s="291"/>
      <c r="AU135" s="291"/>
      <c r="AV135" s="291"/>
      <c r="AW135" s="291"/>
      <c r="AX135" s="291"/>
      <c r="AY135" s="291"/>
      <c r="AZ135" s="291"/>
      <c r="BA135" s="291"/>
      <c r="BB135" s="291"/>
      <c r="BC135" s="291"/>
      <c r="BD135" s="291"/>
      <c r="BE135" s="291"/>
      <c r="BF135" s="291"/>
      <c r="BG135" s="291"/>
      <c r="BH135" s="291"/>
      <c r="BI135" s="291"/>
      <c r="BJ135" s="291"/>
      <c r="BK135" s="291"/>
      <c r="BL135" s="291"/>
      <c r="BM135" s="291"/>
      <c r="BN135" s="291"/>
      <c r="BO135" s="291"/>
      <c r="BP135" s="291"/>
      <c r="BQ135" s="291"/>
      <c r="BR135" s="291"/>
      <c r="BS135" s="291"/>
      <c r="BT135" s="291"/>
      <c r="BU135" s="291"/>
      <c r="BV135" s="291"/>
      <c r="BW135" s="291"/>
      <c r="BX135" s="291"/>
      <c r="BY135" s="291"/>
      <c r="BZ135" s="291"/>
      <c r="CA135" s="291"/>
      <c r="CB135" s="291"/>
      <c r="CC135" s="291"/>
      <c r="CD135" s="291"/>
      <c r="CE135" s="291"/>
      <c r="CF135" s="291"/>
      <c r="CG135" s="291"/>
      <c r="CH135" s="291"/>
      <c r="CI135" s="291"/>
      <c r="CJ135" s="291"/>
      <c r="CK135" s="291"/>
      <c r="CL135" s="291"/>
      <c r="CM135" s="291"/>
      <c r="CN135" s="291"/>
      <c r="CO135" s="291"/>
      <c r="CP135" s="291"/>
      <c r="CQ135" s="291"/>
      <c r="CR135" s="291"/>
      <c r="CS135" s="291"/>
      <c r="CT135" s="291"/>
      <c r="CU135" s="291"/>
      <c r="CV135" s="291"/>
      <c r="CW135" s="291"/>
      <c r="CX135" s="291"/>
      <c r="CY135" s="291"/>
      <c r="CZ135" s="291"/>
      <c r="DA135" s="291"/>
      <c r="DB135" s="291"/>
      <c r="DC135" s="291"/>
      <c r="DD135" s="291"/>
      <c r="DE135" s="291"/>
      <c r="DF135" s="291"/>
      <c r="DG135" s="291"/>
      <c r="DH135" s="291"/>
      <c r="DI135" s="291"/>
      <c r="DJ135" s="291"/>
      <c r="DK135" s="291"/>
      <c r="DL135" s="291"/>
      <c r="DM135" s="291"/>
      <c r="DN135" s="291"/>
      <c r="DO135" s="291"/>
      <c r="DP135" s="291"/>
      <c r="DQ135" s="291"/>
      <c r="DR135" s="291"/>
      <c r="DS135" s="291"/>
      <c r="DT135" s="291"/>
      <c r="DU135" s="291"/>
      <c r="DV135" s="291"/>
      <c r="DW135" s="291"/>
      <c r="DX135" s="291"/>
      <c r="DY135" s="291"/>
      <c r="DZ135" s="117"/>
      <c r="EA135" s="117"/>
      <c r="EB135" s="117"/>
      <c r="EC135" s="117"/>
    </row>
    <row r="136" spans="1:134" ht="22.5" hidden="1" customHeight="1" x14ac:dyDescent="0.25">
      <c r="A136" s="290"/>
      <c r="B136" s="290"/>
      <c r="C136" s="290"/>
      <c r="D136" s="290"/>
      <c r="E136" s="291"/>
      <c r="F136" s="291"/>
      <c r="G136" s="291"/>
      <c r="H136" s="291"/>
      <c r="I136" s="291"/>
      <c r="J136" s="291"/>
      <c r="K136" s="291"/>
      <c r="L136" s="291"/>
      <c r="M136" s="291"/>
      <c r="N136" s="291"/>
      <c r="O136" s="291"/>
      <c r="P136" s="291"/>
      <c r="Q136" s="291"/>
      <c r="R136" s="291"/>
      <c r="S136" s="291"/>
      <c r="T136" s="291"/>
      <c r="U136" s="291"/>
      <c r="V136" s="291"/>
      <c r="W136" s="291"/>
      <c r="X136" s="291"/>
      <c r="Y136" s="291"/>
      <c r="Z136" s="291"/>
      <c r="AA136" s="291"/>
      <c r="AB136" s="291"/>
      <c r="AC136" s="291"/>
      <c r="AD136" s="291"/>
      <c r="AE136" s="291"/>
      <c r="AF136" s="291"/>
      <c r="AG136" s="291"/>
      <c r="AH136" s="291"/>
      <c r="AI136" s="291"/>
      <c r="AJ136" s="291"/>
      <c r="AK136" s="291"/>
      <c r="AL136" s="291"/>
      <c r="AM136" s="291"/>
      <c r="AN136" s="291"/>
      <c r="AO136" s="291"/>
      <c r="AP136" s="291"/>
      <c r="AQ136" s="291"/>
      <c r="AR136" s="291"/>
      <c r="AS136" s="291"/>
      <c r="AT136" s="291"/>
      <c r="AU136" s="291"/>
      <c r="AV136" s="291"/>
      <c r="AW136" s="291"/>
      <c r="AX136" s="291"/>
      <c r="AY136" s="291"/>
      <c r="AZ136" s="291"/>
      <c r="BA136" s="291"/>
      <c r="BB136" s="291"/>
      <c r="BC136" s="291"/>
      <c r="BD136" s="291"/>
      <c r="BE136" s="291"/>
      <c r="BF136" s="291"/>
      <c r="BG136" s="291"/>
      <c r="BH136" s="291"/>
      <c r="BI136" s="291"/>
      <c r="BJ136" s="291"/>
      <c r="BK136" s="291"/>
      <c r="BL136" s="291"/>
      <c r="BM136" s="291"/>
      <c r="BN136" s="291"/>
      <c r="BO136" s="291"/>
      <c r="BP136" s="291"/>
      <c r="BQ136" s="291"/>
      <c r="BR136" s="291"/>
      <c r="BS136" s="291"/>
      <c r="BT136" s="291"/>
      <c r="BU136" s="291"/>
      <c r="BV136" s="291"/>
      <c r="BW136" s="291"/>
      <c r="BX136" s="291"/>
      <c r="BY136" s="291"/>
      <c r="BZ136" s="291"/>
      <c r="CA136" s="291"/>
      <c r="CB136" s="291"/>
      <c r="CC136" s="291"/>
      <c r="CD136" s="291"/>
      <c r="CE136" s="291"/>
      <c r="CF136" s="291"/>
      <c r="CG136" s="291"/>
      <c r="CH136" s="291"/>
      <c r="CI136" s="291"/>
      <c r="CJ136" s="291"/>
      <c r="CK136" s="291"/>
      <c r="CL136" s="291"/>
      <c r="CM136" s="291"/>
      <c r="CN136" s="291"/>
      <c r="CO136" s="291"/>
      <c r="CP136" s="291"/>
      <c r="CQ136" s="291"/>
      <c r="CR136" s="291"/>
      <c r="CS136" s="291"/>
      <c r="CT136" s="291"/>
      <c r="CU136" s="291"/>
      <c r="CV136" s="291"/>
      <c r="CW136" s="291"/>
      <c r="CX136" s="291"/>
      <c r="CY136" s="291"/>
      <c r="CZ136" s="291"/>
      <c r="DA136" s="291"/>
      <c r="DB136" s="291"/>
      <c r="DC136" s="291"/>
      <c r="DD136" s="291"/>
      <c r="DE136" s="291"/>
      <c r="DF136" s="291"/>
      <c r="DG136" s="291"/>
      <c r="DH136" s="291"/>
      <c r="DI136" s="291"/>
      <c r="DJ136" s="291"/>
      <c r="DK136" s="291"/>
      <c r="DL136" s="291"/>
      <c r="DM136" s="291"/>
      <c r="DN136" s="291"/>
      <c r="DO136" s="291"/>
      <c r="DP136" s="291"/>
      <c r="DQ136" s="291"/>
      <c r="DR136" s="291"/>
      <c r="DS136" s="291"/>
      <c r="DT136" s="291"/>
      <c r="DU136" s="291"/>
      <c r="DV136" s="291"/>
      <c r="DW136" s="291"/>
      <c r="DX136" s="291"/>
      <c r="DY136" s="291"/>
      <c r="DZ136" s="117"/>
      <c r="EA136" s="117"/>
      <c r="EB136" s="117"/>
      <c r="EC136" s="117"/>
    </row>
    <row r="137" spans="1:134" ht="22.5" hidden="1" customHeight="1" x14ac:dyDescent="0.25">
      <c r="A137" s="290"/>
      <c r="B137" s="290"/>
      <c r="C137" s="290"/>
      <c r="D137" s="290"/>
      <c r="E137" s="291"/>
      <c r="F137" s="291"/>
      <c r="G137" s="291"/>
      <c r="H137" s="291"/>
      <c r="I137" s="291"/>
      <c r="J137" s="291"/>
      <c r="K137" s="291"/>
      <c r="L137" s="291"/>
      <c r="M137" s="291"/>
      <c r="N137" s="291"/>
      <c r="O137" s="291"/>
      <c r="P137" s="291"/>
      <c r="Q137" s="291"/>
      <c r="R137" s="291"/>
      <c r="S137" s="291"/>
      <c r="T137" s="291"/>
      <c r="U137" s="291"/>
      <c r="V137" s="291"/>
      <c r="W137" s="291"/>
      <c r="X137" s="291"/>
      <c r="Y137" s="291"/>
      <c r="Z137" s="291"/>
      <c r="AA137" s="291"/>
      <c r="AB137" s="291"/>
      <c r="AC137" s="291"/>
      <c r="AD137" s="291"/>
      <c r="AE137" s="291"/>
      <c r="AF137" s="291"/>
      <c r="AG137" s="291"/>
      <c r="AH137" s="291"/>
      <c r="AI137" s="291"/>
      <c r="AJ137" s="291"/>
      <c r="AK137" s="291"/>
      <c r="AL137" s="291"/>
      <c r="AM137" s="291"/>
      <c r="AN137" s="291"/>
      <c r="AO137" s="291"/>
      <c r="AP137" s="291"/>
      <c r="AQ137" s="291"/>
      <c r="AR137" s="291"/>
      <c r="AS137" s="291"/>
      <c r="AT137" s="291"/>
      <c r="AU137" s="291"/>
      <c r="AV137" s="291"/>
      <c r="AW137" s="291"/>
      <c r="AX137" s="291"/>
      <c r="AY137" s="291"/>
      <c r="AZ137" s="291"/>
      <c r="BA137" s="291"/>
      <c r="BB137" s="291"/>
      <c r="BC137" s="291"/>
      <c r="BD137" s="291"/>
      <c r="BE137" s="291"/>
      <c r="BF137" s="291"/>
      <c r="BG137" s="291"/>
      <c r="BH137" s="291"/>
      <c r="BI137" s="291"/>
      <c r="BJ137" s="291"/>
      <c r="BK137" s="291"/>
      <c r="BL137" s="291"/>
      <c r="BM137" s="291"/>
      <c r="BN137" s="291"/>
      <c r="BO137" s="291"/>
      <c r="BP137" s="291"/>
      <c r="BQ137" s="291"/>
      <c r="BR137" s="291"/>
      <c r="BS137" s="291"/>
      <c r="BT137" s="291"/>
      <c r="BU137" s="291"/>
      <c r="BV137" s="291"/>
      <c r="BW137" s="291"/>
      <c r="BX137" s="291"/>
      <c r="BY137" s="291"/>
      <c r="BZ137" s="291"/>
      <c r="CA137" s="291"/>
      <c r="CB137" s="291"/>
      <c r="CC137" s="291"/>
      <c r="CD137" s="291"/>
      <c r="CE137" s="291"/>
      <c r="CF137" s="291"/>
      <c r="CG137" s="291"/>
      <c r="CH137" s="291"/>
      <c r="CI137" s="291"/>
      <c r="CJ137" s="291"/>
      <c r="CK137" s="291"/>
      <c r="CL137" s="291"/>
      <c r="CM137" s="291"/>
      <c r="CN137" s="291"/>
      <c r="CO137" s="291"/>
      <c r="CP137" s="291"/>
      <c r="CQ137" s="291"/>
      <c r="CR137" s="291"/>
      <c r="CS137" s="291"/>
      <c r="CT137" s="291"/>
      <c r="CU137" s="291"/>
      <c r="CV137" s="291"/>
      <c r="CW137" s="291"/>
      <c r="CX137" s="291"/>
      <c r="CY137" s="291"/>
      <c r="CZ137" s="291"/>
      <c r="DA137" s="291"/>
      <c r="DB137" s="291"/>
      <c r="DC137" s="291"/>
      <c r="DD137" s="291"/>
      <c r="DE137" s="291"/>
      <c r="DF137" s="291"/>
      <c r="DG137" s="291"/>
      <c r="DH137" s="291"/>
      <c r="DI137" s="291"/>
      <c r="DJ137" s="291"/>
      <c r="DK137" s="291"/>
      <c r="DL137" s="291"/>
      <c r="DM137" s="291"/>
      <c r="DN137" s="291"/>
      <c r="DO137" s="291"/>
      <c r="DP137" s="291"/>
      <c r="DQ137" s="291"/>
      <c r="DR137" s="291"/>
      <c r="DS137" s="291"/>
      <c r="DT137" s="291"/>
      <c r="DU137" s="291"/>
      <c r="DV137" s="291"/>
      <c r="DW137" s="291"/>
      <c r="DX137" s="291"/>
      <c r="DY137" s="291"/>
      <c r="DZ137" s="117"/>
      <c r="EA137" s="117"/>
      <c r="EB137" s="117"/>
      <c r="EC137" s="117"/>
    </row>
    <row r="138" spans="1:134" ht="22.5" hidden="1" customHeight="1" x14ac:dyDescent="0.25">
      <c r="A138" s="290"/>
      <c r="B138" s="290"/>
      <c r="C138" s="290"/>
      <c r="D138" s="290"/>
      <c r="E138" s="291"/>
      <c r="F138" s="291"/>
      <c r="G138" s="291"/>
      <c r="H138" s="291"/>
      <c r="I138" s="291"/>
      <c r="J138" s="291"/>
      <c r="K138" s="291"/>
      <c r="L138" s="291"/>
      <c r="M138" s="291"/>
      <c r="N138" s="291"/>
      <c r="O138" s="291"/>
      <c r="P138" s="291"/>
      <c r="Q138" s="291"/>
      <c r="R138" s="291"/>
      <c r="S138" s="291"/>
      <c r="T138" s="291"/>
      <c r="U138" s="291"/>
      <c r="V138" s="291"/>
      <c r="W138" s="291"/>
      <c r="X138" s="291"/>
      <c r="Y138" s="291"/>
      <c r="Z138" s="291"/>
      <c r="AA138" s="291"/>
      <c r="AB138" s="291"/>
      <c r="AC138" s="291"/>
      <c r="AD138" s="291"/>
      <c r="AE138" s="291"/>
      <c r="AF138" s="291"/>
      <c r="AG138" s="291"/>
      <c r="AH138" s="291"/>
      <c r="AI138" s="291"/>
      <c r="AJ138" s="291"/>
      <c r="AK138" s="291"/>
      <c r="AL138" s="291"/>
      <c r="AM138" s="291"/>
      <c r="AN138" s="291"/>
      <c r="AO138" s="291"/>
      <c r="AP138" s="291"/>
      <c r="AQ138" s="291"/>
      <c r="AR138" s="291"/>
      <c r="AS138" s="291"/>
      <c r="AT138" s="291"/>
      <c r="AU138" s="291"/>
      <c r="AV138" s="291"/>
      <c r="AW138" s="291"/>
      <c r="AX138" s="291"/>
      <c r="AY138" s="291"/>
      <c r="AZ138" s="291"/>
      <c r="BA138" s="291"/>
      <c r="BB138" s="291"/>
      <c r="BC138" s="291"/>
      <c r="BD138" s="291"/>
      <c r="BE138" s="291"/>
      <c r="BF138" s="291"/>
      <c r="BG138" s="291"/>
      <c r="BH138" s="291"/>
      <c r="BI138" s="291"/>
      <c r="BJ138" s="291"/>
      <c r="BK138" s="291"/>
      <c r="BL138" s="291"/>
      <c r="BM138" s="291"/>
      <c r="BN138" s="291"/>
      <c r="BO138" s="291"/>
      <c r="BP138" s="291"/>
      <c r="BQ138" s="291"/>
      <c r="BR138" s="291"/>
      <c r="BS138" s="291"/>
      <c r="BT138" s="291"/>
      <c r="BU138" s="291"/>
      <c r="BV138" s="291"/>
      <c r="BW138" s="291"/>
      <c r="BX138" s="291"/>
      <c r="BY138" s="291"/>
      <c r="BZ138" s="291"/>
      <c r="CA138" s="291"/>
      <c r="CB138" s="291"/>
      <c r="CC138" s="291"/>
      <c r="CD138" s="291"/>
      <c r="CE138" s="291"/>
      <c r="CF138" s="291"/>
      <c r="CG138" s="291"/>
      <c r="CH138" s="291"/>
      <c r="CI138" s="291"/>
      <c r="CJ138" s="291"/>
      <c r="CK138" s="291"/>
      <c r="CL138" s="291"/>
      <c r="CM138" s="291"/>
      <c r="CN138" s="291"/>
      <c r="CO138" s="291"/>
      <c r="CP138" s="291"/>
      <c r="CQ138" s="291"/>
      <c r="CR138" s="291"/>
      <c r="CS138" s="291"/>
      <c r="CT138" s="291"/>
      <c r="CU138" s="291"/>
      <c r="CV138" s="291"/>
      <c r="CW138" s="291"/>
      <c r="CX138" s="291"/>
      <c r="CY138" s="291"/>
      <c r="CZ138" s="291"/>
      <c r="DA138" s="291"/>
      <c r="DB138" s="291"/>
      <c r="DC138" s="291"/>
      <c r="DD138" s="291"/>
      <c r="DE138" s="291"/>
      <c r="DF138" s="291"/>
      <c r="DG138" s="291"/>
      <c r="DH138" s="291"/>
      <c r="DI138" s="291"/>
      <c r="DJ138" s="291"/>
      <c r="DK138" s="291"/>
      <c r="DL138" s="291"/>
      <c r="DM138" s="291"/>
      <c r="DN138" s="291"/>
      <c r="DO138" s="291"/>
      <c r="DP138" s="291"/>
      <c r="DQ138" s="291"/>
      <c r="DR138" s="291"/>
      <c r="DS138" s="291"/>
      <c r="DT138" s="291"/>
      <c r="DU138" s="291"/>
      <c r="DV138" s="291"/>
      <c r="DW138" s="291"/>
      <c r="DX138" s="291"/>
      <c r="DY138" s="291"/>
      <c r="DZ138" s="117"/>
      <c r="EA138" s="117"/>
      <c r="EB138" s="117"/>
      <c r="EC138" s="117"/>
    </row>
    <row r="139" spans="1:134" ht="22.5" hidden="1" customHeight="1" x14ac:dyDescent="0.25">
      <c r="A139" s="290"/>
      <c r="B139" s="290"/>
      <c r="C139" s="290"/>
      <c r="D139" s="290"/>
      <c r="E139" s="291"/>
      <c r="F139" s="291"/>
      <c r="G139" s="291"/>
      <c r="H139" s="291"/>
      <c r="I139" s="291"/>
      <c r="J139" s="291"/>
      <c r="K139" s="291"/>
      <c r="L139" s="291"/>
      <c r="M139" s="291"/>
      <c r="N139" s="291"/>
      <c r="O139" s="291"/>
      <c r="P139" s="291"/>
      <c r="Q139" s="291"/>
      <c r="R139" s="291"/>
      <c r="S139" s="291"/>
      <c r="T139" s="291"/>
      <c r="U139" s="291"/>
      <c r="V139" s="291"/>
      <c r="W139" s="291"/>
      <c r="X139" s="291"/>
      <c r="Y139" s="291"/>
      <c r="Z139" s="291"/>
      <c r="AA139" s="291"/>
      <c r="AB139" s="291"/>
      <c r="AC139" s="291"/>
      <c r="AD139" s="291"/>
      <c r="AE139" s="291"/>
      <c r="AF139" s="291"/>
      <c r="AG139" s="291"/>
      <c r="AH139" s="291"/>
      <c r="AI139" s="291"/>
      <c r="AJ139" s="291"/>
      <c r="AK139" s="291"/>
      <c r="AL139" s="291"/>
      <c r="AM139" s="291"/>
      <c r="AN139" s="291"/>
      <c r="AO139" s="291"/>
      <c r="AP139" s="291"/>
      <c r="AQ139" s="291"/>
      <c r="AR139" s="291"/>
      <c r="AS139" s="291"/>
      <c r="AT139" s="291"/>
      <c r="AU139" s="291"/>
      <c r="AV139" s="291"/>
      <c r="AW139" s="291"/>
      <c r="AX139" s="291"/>
      <c r="AY139" s="291"/>
      <c r="AZ139" s="291"/>
      <c r="BA139" s="291"/>
      <c r="BB139" s="291"/>
      <c r="BC139" s="291"/>
      <c r="BD139" s="291"/>
      <c r="BE139" s="291"/>
      <c r="BF139" s="291"/>
      <c r="BG139" s="291"/>
      <c r="BH139" s="291"/>
      <c r="BI139" s="291"/>
      <c r="BJ139" s="291"/>
      <c r="BK139" s="291"/>
      <c r="BL139" s="291"/>
      <c r="BM139" s="291"/>
      <c r="BN139" s="291"/>
      <c r="BO139" s="291"/>
      <c r="BP139" s="291"/>
      <c r="BQ139" s="291"/>
      <c r="BR139" s="291"/>
      <c r="BS139" s="291"/>
      <c r="BT139" s="291"/>
      <c r="BU139" s="291"/>
      <c r="BV139" s="291"/>
      <c r="BW139" s="291"/>
      <c r="BX139" s="291"/>
      <c r="BY139" s="291"/>
      <c r="BZ139" s="291"/>
      <c r="CA139" s="291"/>
      <c r="CB139" s="291"/>
      <c r="CC139" s="291"/>
      <c r="CD139" s="291"/>
      <c r="CE139" s="291"/>
      <c r="CF139" s="291"/>
      <c r="CG139" s="291"/>
      <c r="CH139" s="291"/>
      <c r="CI139" s="291"/>
      <c r="CJ139" s="291"/>
      <c r="CK139" s="291"/>
      <c r="CL139" s="291"/>
      <c r="CM139" s="291"/>
      <c r="CN139" s="291"/>
      <c r="CO139" s="291"/>
      <c r="CP139" s="291"/>
      <c r="CQ139" s="291"/>
      <c r="CR139" s="291"/>
      <c r="CS139" s="291"/>
      <c r="CT139" s="291"/>
      <c r="CU139" s="291"/>
      <c r="CV139" s="291"/>
      <c r="CW139" s="291"/>
      <c r="CX139" s="291"/>
      <c r="CY139" s="291"/>
      <c r="CZ139" s="291"/>
      <c r="DA139" s="291"/>
      <c r="DB139" s="291"/>
      <c r="DC139" s="291"/>
      <c r="DD139" s="291"/>
      <c r="DE139" s="291"/>
      <c r="DF139" s="291"/>
      <c r="DG139" s="291"/>
      <c r="DH139" s="291"/>
      <c r="DI139" s="291"/>
      <c r="DJ139" s="291"/>
      <c r="DK139" s="291"/>
      <c r="DL139" s="291"/>
      <c r="DM139" s="291"/>
      <c r="DN139" s="291"/>
      <c r="DO139" s="291"/>
      <c r="DP139" s="291"/>
      <c r="DQ139" s="291"/>
      <c r="DR139" s="291"/>
      <c r="DS139" s="291"/>
      <c r="DT139" s="291"/>
      <c r="DU139" s="291"/>
      <c r="DV139" s="291"/>
      <c r="DW139" s="291"/>
      <c r="DX139" s="291"/>
      <c r="DY139" s="291"/>
      <c r="DZ139" s="117"/>
      <c r="EA139" s="117"/>
      <c r="EB139" s="117"/>
      <c r="EC139" s="117"/>
    </row>
    <row r="140" spans="1:134" ht="22.5" hidden="1" customHeight="1" x14ac:dyDescent="0.25">
      <c r="A140" s="290"/>
      <c r="B140" s="290"/>
      <c r="C140" s="290"/>
      <c r="D140" s="290"/>
      <c r="E140" s="291"/>
      <c r="F140" s="291"/>
      <c r="G140" s="291"/>
      <c r="H140" s="291"/>
      <c r="I140" s="291"/>
      <c r="J140" s="291"/>
      <c r="K140" s="291"/>
      <c r="L140" s="291"/>
      <c r="M140" s="291"/>
      <c r="N140" s="291"/>
      <c r="O140" s="291"/>
      <c r="P140" s="291"/>
      <c r="Q140" s="291"/>
      <c r="R140" s="291"/>
      <c r="S140" s="291"/>
      <c r="T140" s="291"/>
      <c r="U140" s="291"/>
      <c r="V140" s="291"/>
      <c r="W140" s="291"/>
      <c r="X140" s="291"/>
      <c r="Y140" s="291"/>
      <c r="Z140" s="291"/>
      <c r="AA140" s="291"/>
      <c r="AB140" s="291"/>
      <c r="AC140" s="291"/>
      <c r="AD140" s="291"/>
      <c r="AE140" s="291"/>
      <c r="AF140" s="291"/>
      <c r="AG140" s="291"/>
      <c r="AH140" s="291"/>
      <c r="AI140" s="291"/>
      <c r="AJ140" s="291"/>
      <c r="AK140" s="291"/>
      <c r="AL140" s="291"/>
      <c r="AM140" s="291"/>
      <c r="AN140" s="291"/>
      <c r="AO140" s="291"/>
      <c r="AP140" s="291"/>
      <c r="AQ140" s="291"/>
      <c r="AR140" s="291"/>
      <c r="AS140" s="291"/>
      <c r="AT140" s="291"/>
      <c r="AU140" s="291"/>
      <c r="AV140" s="291"/>
      <c r="AW140" s="291"/>
      <c r="AX140" s="291"/>
      <c r="AY140" s="291"/>
      <c r="AZ140" s="291"/>
      <c r="BA140" s="291"/>
      <c r="BB140" s="291"/>
      <c r="BC140" s="291"/>
      <c r="BD140" s="291"/>
      <c r="BE140" s="291"/>
      <c r="BF140" s="291"/>
      <c r="BG140" s="291"/>
      <c r="BH140" s="291"/>
      <c r="BI140" s="291"/>
      <c r="BJ140" s="291"/>
      <c r="BK140" s="291"/>
      <c r="BL140" s="291"/>
      <c r="BM140" s="291"/>
      <c r="BN140" s="291"/>
      <c r="BO140" s="291"/>
      <c r="BP140" s="291"/>
      <c r="BQ140" s="291"/>
      <c r="BR140" s="291"/>
      <c r="BS140" s="291"/>
      <c r="BT140" s="291"/>
      <c r="BU140" s="291"/>
      <c r="BV140" s="291"/>
      <c r="BW140" s="291"/>
      <c r="BX140" s="291"/>
      <c r="BY140" s="291"/>
      <c r="BZ140" s="291"/>
      <c r="CA140" s="291"/>
      <c r="CB140" s="291"/>
      <c r="CC140" s="291"/>
      <c r="CD140" s="291"/>
      <c r="CE140" s="291"/>
      <c r="CF140" s="291"/>
      <c r="CG140" s="291"/>
      <c r="CH140" s="291"/>
      <c r="CI140" s="291"/>
      <c r="CJ140" s="291"/>
      <c r="CK140" s="291"/>
      <c r="CL140" s="291"/>
      <c r="CM140" s="291"/>
      <c r="CN140" s="291"/>
      <c r="CO140" s="291"/>
      <c r="CP140" s="291"/>
      <c r="CQ140" s="291"/>
      <c r="CR140" s="291"/>
      <c r="CS140" s="291"/>
      <c r="CT140" s="291"/>
      <c r="CU140" s="291"/>
      <c r="CV140" s="291"/>
      <c r="CW140" s="291"/>
      <c r="CX140" s="291"/>
      <c r="CY140" s="291"/>
      <c r="CZ140" s="291"/>
      <c r="DA140" s="291"/>
      <c r="DB140" s="291"/>
      <c r="DC140" s="291"/>
      <c r="DD140" s="291"/>
      <c r="DE140" s="291"/>
      <c r="DF140" s="291"/>
      <c r="DG140" s="291"/>
      <c r="DH140" s="291"/>
      <c r="DI140" s="291"/>
      <c r="DJ140" s="291"/>
      <c r="DK140" s="291"/>
      <c r="DL140" s="291"/>
      <c r="DM140" s="291"/>
      <c r="DN140" s="291"/>
      <c r="DO140" s="291"/>
      <c r="DP140" s="291"/>
      <c r="DQ140" s="291"/>
      <c r="DR140" s="291"/>
      <c r="DS140" s="291"/>
      <c r="DT140" s="291"/>
      <c r="DU140" s="291"/>
      <c r="DV140" s="291"/>
      <c r="DW140" s="291"/>
      <c r="DX140" s="291"/>
      <c r="DY140" s="291"/>
      <c r="DZ140" s="117"/>
      <c r="EA140" s="117"/>
      <c r="EB140" s="117"/>
      <c r="EC140" s="117"/>
    </row>
    <row r="141" spans="1:134" ht="22.5" hidden="1" customHeight="1" x14ac:dyDescent="0.25">
      <c r="A141" s="290"/>
      <c r="B141" s="290"/>
      <c r="C141" s="290"/>
      <c r="D141" s="290"/>
      <c r="E141" s="291"/>
      <c r="F141" s="291"/>
      <c r="G141" s="291"/>
      <c r="H141" s="291"/>
      <c r="I141" s="291"/>
      <c r="J141" s="291"/>
      <c r="K141" s="291"/>
      <c r="L141" s="291"/>
      <c r="M141" s="291"/>
      <c r="N141" s="291"/>
      <c r="O141" s="291"/>
      <c r="P141" s="291"/>
      <c r="Q141" s="291"/>
      <c r="R141" s="291"/>
      <c r="S141" s="291"/>
      <c r="T141" s="291"/>
      <c r="U141" s="291"/>
      <c r="V141" s="291"/>
      <c r="W141" s="291"/>
      <c r="X141" s="291"/>
      <c r="Y141" s="291"/>
      <c r="Z141" s="291"/>
      <c r="AA141" s="291"/>
      <c r="AB141" s="291"/>
      <c r="AC141" s="291"/>
      <c r="AD141" s="291"/>
      <c r="AE141" s="291"/>
      <c r="AF141" s="291"/>
      <c r="AG141" s="291"/>
      <c r="AH141" s="291"/>
      <c r="AI141" s="291"/>
      <c r="AJ141" s="291"/>
      <c r="AK141" s="291"/>
      <c r="AL141" s="291"/>
      <c r="AM141" s="291"/>
      <c r="AN141" s="291"/>
      <c r="AO141" s="291"/>
      <c r="AP141" s="291"/>
      <c r="AQ141" s="291"/>
      <c r="AR141" s="291"/>
      <c r="AS141" s="291"/>
      <c r="AT141" s="291"/>
      <c r="AU141" s="291"/>
      <c r="AV141" s="291"/>
      <c r="AW141" s="291"/>
      <c r="AX141" s="291"/>
      <c r="AY141" s="291"/>
      <c r="AZ141" s="291"/>
      <c r="BA141" s="291"/>
      <c r="BB141" s="291"/>
      <c r="BC141" s="291"/>
      <c r="BD141" s="291"/>
      <c r="BE141" s="291"/>
      <c r="BF141" s="291"/>
      <c r="BG141" s="291"/>
      <c r="BH141" s="291"/>
      <c r="BI141" s="291"/>
      <c r="BJ141" s="291"/>
      <c r="BK141" s="291"/>
      <c r="BL141" s="291"/>
      <c r="BM141" s="291"/>
      <c r="BN141" s="291"/>
      <c r="BO141" s="291"/>
      <c r="BP141" s="291"/>
      <c r="BQ141" s="291"/>
      <c r="BR141" s="291"/>
      <c r="BS141" s="291"/>
      <c r="BT141" s="291"/>
      <c r="BU141" s="291"/>
      <c r="BV141" s="291"/>
      <c r="BW141" s="291"/>
      <c r="BX141" s="291"/>
      <c r="BY141" s="291"/>
      <c r="BZ141" s="291"/>
      <c r="CA141" s="291"/>
      <c r="CB141" s="291"/>
      <c r="CC141" s="291"/>
      <c r="CD141" s="291"/>
      <c r="CE141" s="291"/>
      <c r="CF141" s="291"/>
      <c r="CG141" s="291"/>
      <c r="CH141" s="291"/>
      <c r="CI141" s="291"/>
      <c r="CJ141" s="291"/>
      <c r="CK141" s="291"/>
      <c r="CL141" s="291"/>
      <c r="CM141" s="291"/>
      <c r="CN141" s="291"/>
      <c r="CO141" s="291"/>
      <c r="CP141" s="291"/>
      <c r="CQ141" s="291"/>
      <c r="CR141" s="291"/>
      <c r="CS141" s="291"/>
      <c r="CT141" s="291"/>
      <c r="CU141" s="291"/>
      <c r="CV141" s="291"/>
      <c r="CW141" s="291"/>
      <c r="CX141" s="291"/>
      <c r="CY141" s="291"/>
      <c r="CZ141" s="291"/>
      <c r="DA141" s="291"/>
      <c r="DB141" s="291"/>
      <c r="DC141" s="291"/>
      <c r="DD141" s="291"/>
      <c r="DE141" s="291"/>
      <c r="DF141" s="291"/>
      <c r="DG141" s="291"/>
      <c r="DH141" s="291"/>
      <c r="DI141" s="291"/>
      <c r="DJ141" s="291"/>
      <c r="DK141" s="291"/>
      <c r="DL141" s="291"/>
      <c r="DM141" s="291"/>
      <c r="DN141" s="291"/>
      <c r="DO141" s="291"/>
      <c r="DP141" s="291"/>
      <c r="DQ141" s="291"/>
      <c r="DR141" s="291"/>
      <c r="DS141" s="291"/>
      <c r="DT141" s="291"/>
      <c r="DU141" s="291"/>
      <c r="DV141" s="291"/>
      <c r="DW141" s="291"/>
      <c r="DX141" s="291"/>
      <c r="DY141" s="291"/>
      <c r="DZ141" s="117"/>
      <c r="EA141" s="117"/>
      <c r="EB141" s="117"/>
      <c r="EC141" s="117"/>
    </row>
    <row r="142" spans="1:134" ht="22.5" hidden="1" customHeight="1" x14ac:dyDescent="0.25">
      <c r="A142" s="290"/>
      <c r="B142" s="290"/>
      <c r="C142" s="290"/>
      <c r="D142" s="290"/>
      <c r="E142" s="291"/>
      <c r="F142" s="291"/>
      <c r="G142" s="291"/>
      <c r="H142" s="291"/>
      <c r="I142" s="291"/>
      <c r="J142" s="291"/>
      <c r="K142" s="291"/>
      <c r="L142" s="291"/>
      <c r="M142" s="291"/>
      <c r="N142" s="291"/>
      <c r="O142" s="291"/>
      <c r="P142" s="291"/>
      <c r="Q142" s="291"/>
      <c r="R142" s="291"/>
      <c r="S142" s="291"/>
      <c r="T142" s="291"/>
      <c r="U142" s="291"/>
      <c r="V142" s="291"/>
      <c r="W142" s="291"/>
      <c r="X142" s="291"/>
      <c r="Y142" s="291"/>
      <c r="Z142" s="291"/>
      <c r="AA142" s="291"/>
      <c r="AB142" s="291"/>
      <c r="AC142" s="291"/>
      <c r="AD142" s="291"/>
      <c r="AE142" s="291"/>
      <c r="AF142" s="291"/>
      <c r="AG142" s="291"/>
      <c r="AH142" s="291"/>
      <c r="AI142" s="291"/>
      <c r="AJ142" s="291"/>
      <c r="AK142" s="291"/>
      <c r="AL142" s="291"/>
      <c r="AM142" s="291"/>
      <c r="AN142" s="291"/>
      <c r="AO142" s="291"/>
      <c r="AP142" s="291"/>
      <c r="AQ142" s="291"/>
      <c r="AR142" s="291"/>
      <c r="AS142" s="291"/>
      <c r="AT142" s="291"/>
      <c r="AU142" s="291"/>
      <c r="AV142" s="291"/>
      <c r="AW142" s="291"/>
      <c r="AX142" s="291"/>
      <c r="AY142" s="291"/>
      <c r="AZ142" s="291"/>
      <c r="BA142" s="291"/>
      <c r="BB142" s="291"/>
      <c r="BC142" s="291"/>
      <c r="BD142" s="291"/>
      <c r="BE142" s="291"/>
      <c r="BF142" s="291"/>
      <c r="BG142" s="291"/>
      <c r="BH142" s="291"/>
      <c r="BI142" s="291"/>
      <c r="BJ142" s="291"/>
      <c r="BK142" s="291"/>
      <c r="BL142" s="291"/>
      <c r="BM142" s="291"/>
      <c r="BN142" s="291"/>
      <c r="BO142" s="291"/>
      <c r="BP142" s="291"/>
      <c r="BQ142" s="291"/>
      <c r="BR142" s="291"/>
      <c r="BS142" s="291"/>
      <c r="BT142" s="291"/>
      <c r="BU142" s="291"/>
      <c r="BV142" s="291"/>
      <c r="BW142" s="291"/>
      <c r="BX142" s="291"/>
      <c r="BY142" s="291"/>
      <c r="BZ142" s="291"/>
      <c r="CA142" s="291"/>
      <c r="CB142" s="291"/>
      <c r="CC142" s="291"/>
      <c r="CD142" s="291"/>
      <c r="CE142" s="291"/>
      <c r="CF142" s="291"/>
      <c r="CG142" s="291"/>
      <c r="CH142" s="291"/>
      <c r="CI142" s="291"/>
      <c r="CJ142" s="291"/>
      <c r="CK142" s="291"/>
      <c r="CL142" s="291"/>
      <c r="CM142" s="291"/>
      <c r="CN142" s="291"/>
      <c r="CO142" s="291"/>
      <c r="CP142" s="291"/>
      <c r="CQ142" s="291"/>
      <c r="CR142" s="291"/>
      <c r="CS142" s="291"/>
      <c r="CT142" s="291"/>
      <c r="CU142" s="291"/>
      <c r="CV142" s="291"/>
      <c r="CW142" s="291"/>
      <c r="CX142" s="291"/>
      <c r="CY142" s="291"/>
      <c r="CZ142" s="291"/>
      <c r="DA142" s="291"/>
      <c r="DB142" s="291"/>
      <c r="DC142" s="291"/>
      <c r="DD142" s="291"/>
      <c r="DE142" s="291"/>
      <c r="DF142" s="291"/>
      <c r="DG142" s="291"/>
      <c r="DH142" s="291"/>
      <c r="DI142" s="291"/>
      <c r="DJ142" s="291"/>
      <c r="DK142" s="291"/>
      <c r="DL142" s="291"/>
      <c r="DM142" s="291"/>
      <c r="DN142" s="291"/>
      <c r="DO142" s="291"/>
      <c r="DP142" s="291"/>
      <c r="DQ142" s="291"/>
      <c r="DR142" s="291"/>
      <c r="DS142" s="291"/>
      <c r="DT142" s="291"/>
      <c r="DU142" s="291"/>
      <c r="DV142" s="291"/>
      <c r="DW142" s="291"/>
      <c r="DX142" s="291"/>
      <c r="DY142" s="291"/>
      <c r="DZ142" s="117"/>
      <c r="EA142" s="117"/>
      <c r="EB142" s="117"/>
      <c r="EC142" s="117"/>
    </row>
    <row r="143" spans="1:134" ht="22.5" hidden="1" customHeight="1" x14ac:dyDescent="0.25">
      <c r="A143" s="290"/>
      <c r="B143" s="290"/>
      <c r="C143" s="290"/>
      <c r="D143" s="290"/>
      <c r="E143" s="291"/>
      <c r="F143" s="291"/>
      <c r="G143" s="291"/>
      <c r="H143" s="291"/>
      <c r="I143" s="291"/>
      <c r="J143" s="291"/>
      <c r="K143" s="291"/>
      <c r="L143" s="291"/>
      <c r="M143" s="291"/>
      <c r="N143" s="291"/>
      <c r="O143" s="291"/>
      <c r="P143" s="291"/>
      <c r="Q143" s="291"/>
      <c r="R143" s="291"/>
      <c r="S143" s="291"/>
      <c r="T143" s="291"/>
      <c r="U143" s="291"/>
      <c r="V143" s="291"/>
      <c r="W143" s="291"/>
      <c r="X143" s="291"/>
      <c r="Y143" s="291"/>
      <c r="Z143" s="291"/>
      <c r="AA143" s="291"/>
      <c r="AB143" s="291"/>
      <c r="AC143" s="291"/>
      <c r="AD143" s="291"/>
      <c r="AE143" s="291"/>
      <c r="AF143" s="291"/>
      <c r="AG143" s="291"/>
      <c r="AH143" s="291"/>
      <c r="AI143" s="291"/>
      <c r="AJ143" s="291"/>
      <c r="AK143" s="291"/>
      <c r="AL143" s="291"/>
      <c r="AM143" s="291"/>
      <c r="AN143" s="291"/>
      <c r="AO143" s="291"/>
      <c r="AP143" s="291"/>
      <c r="AQ143" s="291"/>
      <c r="AR143" s="291"/>
      <c r="AS143" s="291"/>
      <c r="AT143" s="291"/>
      <c r="AU143" s="291"/>
      <c r="AV143" s="291"/>
      <c r="AW143" s="291"/>
      <c r="AX143" s="291"/>
      <c r="AY143" s="291"/>
      <c r="AZ143" s="291"/>
      <c r="BA143" s="291"/>
      <c r="BB143" s="291"/>
      <c r="BC143" s="291"/>
      <c r="BD143" s="291"/>
      <c r="BE143" s="291"/>
      <c r="BF143" s="291"/>
      <c r="BG143" s="291"/>
      <c r="BH143" s="291"/>
      <c r="BI143" s="291"/>
      <c r="BJ143" s="291"/>
      <c r="BK143" s="291"/>
      <c r="BL143" s="291"/>
      <c r="BM143" s="291"/>
      <c r="BN143" s="291"/>
      <c r="BO143" s="291"/>
      <c r="BP143" s="291"/>
      <c r="BQ143" s="291"/>
      <c r="BR143" s="291"/>
      <c r="BS143" s="291"/>
      <c r="BT143" s="291"/>
      <c r="BU143" s="291"/>
      <c r="BV143" s="291"/>
      <c r="BW143" s="291"/>
      <c r="BX143" s="291"/>
      <c r="BY143" s="291"/>
      <c r="BZ143" s="291"/>
      <c r="CA143" s="291"/>
      <c r="CB143" s="291"/>
      <c r="CC143" s="291"/>
      <c r="CD143" s="291"/>
      <c r="CE143" s="291"/>
      <c r="CF143" s="291"/>
      <c r="CG143" s="291"/>
      <c r="CH143" s="291"/>
      <c r="CI143" s="291"/>
      <c r="CJ143" s="291"/>
      <c r="CK143" s="291"/>
      <c r="CL143" s="291"/>
      <c r="CM143" s="291"/>
      <c r="CN143" s="291"/>
      <c r="CO143" s="291"/>
      <c r="CP143" s="291"/>
      <c r="CQ143" s="291"/>
      <c r="CR143" s="291"/>
      <c r="CS143" s="291"/>
      <c r="CT143" s="291"/>
      <c r="CU143" s="291"/>
      <c r="CV143" s="291"/>
      <c r="CW143" s="291"/>
      <c r="CX143" s="291"/>
      <c r="CY143" s="291"/>
      <c r="CZ143" s="291"/>
      <c r="DA143" s="291"/>
      <c r="DB143" s="291"/>
      <c r="DC143" s="291"/>
      <c r="DD143" s="291"/>
      <c r="DE143" s="291"/>
      <c r="DF143" s="291"/>
      <c r="DG143" s="291"/>
      <c r="DH143" s="291"/>
      <c r="DI143" s="291"/>
      <c r="DJ143" s="291"/>
      <c r="DK143" s="291"/>
      <c r="DL143" s="291"/>
      <c r="DM143" s="291"/>
      <c r="DN143" s="291"/>
      <c r="DO143" s="291"/>
      <c r="DP143" s="291"/>
      <c r="DQ143" s="291"/>
      <c r="DR143" s="291"/>
      <c r="DS143" s="291"/>
      <c r="DT143" s="291"/>
      <c r="DU143" s="291"/>
      <c r="DV143" s="291"/>
      <c r="DW143" s="291"/>
      <c r="DX143" s="291"/>
      <c r="DY143" s="291"/>
      <c r="DZ143" s="117"/>
      <c r="EA143" s="117"/>
      <c r="EB143" s="117"/>
      <c r="EC143" s="117"/>
    </row>
    <row r="144" spans="1:134" ht="22.5" hidden="1" customHeight="1" x14ac:dyDescent="0.25">
      <c r="A144" s="290"/>
      <c r="B144" s="290"/>
      <c r="C144" s="290"/>
      <c r="D144" s="290"/>
      <c r="E144" s="291"/>
      <c r="F144" s="291"/>
      <c r="G144" s="291"/>
      <c r="H144" s="291"/>
      <c r="I144" s="291"/>
      <c r="J144" s="291"/>
      <c r="K144" s="291"/>
      <c r="L144" s="291"/>
      <c r="M144" s="291"/>
      <c r="N144" s="291"/>
      <c r="O144" s="291"/>
      <c r="P144" s="291"/>
      <c r="Q144" s="291"/>
      <c r="R144" s="291"/>
      <c r="S144" s="291"/>
      <c r="T144" s="291"/>
      <c r="U144" s="291"/>
      <c r="V144" s="291"/>
      <c r="W144" s="291"/>
      <c r="X144" s="291"/>
      <c r="Y144" s="291"/>
      <c r="Z144" s="291"/>
      <c r="AA144" s="291"/>
      <c r="AB144" s="291"/>
      <c r="AC144" s="291"/>
      <c r="AD144" s="291"/>
      <c r="AE144" s="291"/>
      <c r="AF144" s="291"/>
      <c r="AG144" s="291"/>
      <c r="AH144" s="291"/>
      <c r="AI144" s="291"/>
      <c r="AJ144" s="291"/>
      <c r="AK144" s="291"/>
      <c r="AL144" s="291"/>
      <c r="AM144" s="291"/>
      <c r="AN144" s="291"/>
      <c r="AO144" s="291"/>
      <c r="AP144" s="291"/>
      <c r="AQ144" s="291"/>
      <c r="AR144" s="291"/>
      <c r="AS144" s="291"/>
      <c r="AT144" s="291"/>
      <c r="AU144" s="291"/>
      <c r="AV144" s="291"/>
      <c r="AW144" s="291"/>
      <c r="AX144" s="291"/>
      <c r="AY144" s="291"/>
      <c r="AZ144" s="291"/>
      <c r="BA144" s="291"/>
      <c r="BB144" s="291"/>
      <c r="BC144" s="291"/>
      <c r="BD144" s="291"/>
      <c r="BE144" s="291"/>
      <c r="BF144" s="291"/>
      <c r="BG144" s="291"/>
      <c r="BH144" s="291"/>
      <c r="BI144" s="291"/>
      <c r="BJ144" s="291"/>
      <c r="BK144" s="291"/>
      <c r="BL144" s="291"/>
      <c r="BM144" s="291"/>
      <c r="BN144" s="291"/>
      <c r="BO144" s="291"/>
      <c r="BP144" s="291"/>
      <c r="BQ144" s="291"/>
      <c r="BR144" s="291"/>
      <c r="BS144" s="291"/>
      <c r="BT144" s="291"/>
      <c r="BU144" s="291"/>
      <c r="BV144" s="291"/>
      <c r="BW144" s="291"/>
      <c r="BX144" s="291"/>
      <c r="BY144" s="291"/>
      <c r="BZ144" s="291"/>
      <c r="CA144" s="291"/>
      <c r="CB144" s="291"/>
      <c r="CC144" s="291"/>
      <c r="CD144" s="291"/>
      <c r="CE144" s="291"/>
      <c r="CF144" s="291"/>
      <c r="CG144" s="291"/>
      <c r="CH144" s="291"/>
      <c r="CI144" s="291"/>
      <c r="CJ144" s="291"/>
      <c r="CK144" s="291"/>
      <c r="CL144" s="291"/>
      <c r="CM144" s="291"/>
      <c r="CN144" s="291"/>
      <c r="CO144" s="291"/>
      <c r="CP144" s="291"/>
      <c r="CQ144" s="291"/>
      <c r="CR144" s="291"/>
      <c r="CS144" s="291"/>
      <c r="CT144" s="291"/>
      <c r="CU144" s="291"/>
      <c r="CV144" s="291"/>
      <c r="CW144" s="291"/>
      <c r="CX144" s="291"/>
      <c r="CY144" s="291"/>
      <c r="CZ144" s="291"/>
      <c r="DA144" s="291"/>
      <c r="DB144" s="291"/>
      <c r="DC144" s="291"/>
      <c r="DD144" s="291"/>
      <c r="DE144" s="291"/>
      <c r="DF144" s="291"/>
      <c r="DG144" s="291"/>
      <c r="DH144" s="291"/>
      <c r="DI144" s="291"/>
      <c r="DJ144" s="291"/>
      <c r="DK144" s="291"/>
      <c r="DL144" s="291"/>
      <c r="DM144" s="291"/>
      <c r="DN144" s="291"/>
      <c r="DO144" s="291"/>
      <c r="DP144" s="291"/>
      <c r="DQ144" s="291"/>
      <c r="DR144" s="291"/>
      <c r="DS144" s="291"/>
      <c r="DT144" s="291"/>
      <c r="DU144" s="291"/>
      <c r="DV144" s="291"/>
      <c r="DW144" s="291"/>
      <c r="DX144" s="291"/>
      <c r="DY144" s="291"/>
      <c r="DZ144" s="117"/>
      <c r="EA144" s="117"/>
      <c r="EB144" s="117"/>
      <c r="EC144" s="117"/>
    </row>
    <row r="145" spans="1:133" ht="22.5" hidden="1" customHeight="1" x14ac:dyDescent="0.25">
      <c r="A145" s="290"/>
      <c r="B145" s="290"/>
      <c r="C145" s="290"/>
      <c r="D145" s="290"/>
      <c r="E145" s="291"/>
      <c r="F145" s="291"/>
      <c r="G145" s="291"/>
      <c r="H145" s="291"/>
      <c r="I145" s="291"/>
      <c r="J145" s="291"/>
      <c r="K145" s="291"/>
      <c r="L145" s="291"/>
      <c r="M145" s="291"/>
      <c r="N145" s="291"/>
      <c r="O145" s="291"/>
      <c r="P145" s="291"/>
      <c r="Q145" s="291"/>
      <c r="R145" s="291"/>
      <c r="S145" s="291"/>
      <c r="T145" s="291"/>
      <c r="U145" s="291"/>
      <c r="V145" s="291"/>
      <c r="W145" s="291"/>
      <c r="X145" s="291"/>
      <c r="Y145" s="291"/>
      <c r="Z145" s="291"/>
      <c r="AA145" s="291"/>
      <c r="AB145" s="291"/>
      <c r="AC145" s="291"/>
      <c r="AD145" s="291"/>
      <c r="AE145" s="291"/>
      <c r="AF145" s="291"/>
      <c r="AG145" s="291"/>
      <c r="AH145" s="291"/>
      <c r="AI145" s="291"/>
      <c r="AJ145" s="291"/>
      <c r="AK145" s="291"/>
      <c r="AL145" s="291"/>
      <c r="AM145" s="291"/>
      <c r="AN145" s="291"/>
      <c r="AO145" s="291"/>
      <c r="AP145" s="291"/>
      <c r="AQ145" s="291"/>
      <c r="AR145" s="291"/>
      <c r="AS145" s="291"/>
      <c r="AT145" s="291"/>
      <c r="AU145" s="291"/>
      <c r="AV145" s="291"/>
      <c r="AW145" s="291"/>
      <c r="AX145" s="291"/>
      <c r="AY145" s="291"/>
      <c r="AZ145" s="291"/>
      <c r="BA145" s="291"/>
      <c r="BB145" s="291"/>
      <c r="BC145" s="291"/>
      <c r="BD145" s="291"/>
      <c r="BE145" s="291"/>
      <c r="BF145" s="291"/>
      <c r="BG145" s="291"/>
      <c r="BH145" s="291"/>
      <c r="BI145" s="291"/>
      <c r="BJ145" s="291"/>
      <c r="BK145" s="291"/>
      <c r="BL145" s="291"/>
      <c r="BM145" s="291"/>
      <c r="BN145" s="291"/>
      <c r="BO145" s="291"/>
      <c r="BP145" s="291"/>
      <c r="BQ145" s="291"/>
      <c r="BR145" s="291"/>
      <c r="BS145" s="291"/>
      <c r="BT145" s="291"/>
      <c r="BU145" s="291"/>
      <c r="BV145" s="291"/>
      <c r="BW145" s="291"/>
      <c r="BX145" s="291"/>
      <c r="BY145" s="291"/>
      <c r="BZ145" s="291"/>
      <c r="CA145" s="291"/>
      <c r="CB145" s="291"/>
      <c r="CC145" s="291"/>
      <c r="CD145" s="291"/>
      <c r="CE145" s="291"/>
      <c r="CF145" s="291"/>
      <c r="CG145" s="291"/>
      <c r="CH145" s="291"/>
      <c r="CI145" s="291"/>
      <c r="CJ145" s="291"/>
      <c r="CK145" s="291"/>
      <c r="CL145" s="291"/>
      <c r="CM145" s="291"/>
      <c r="CN145" s="291"/>
      <c r="CO145" s="291"/>
      <c r="CP145" s="291"/>
      <c r="CQ145" s="291"/>
      <c r="CR145" s="291"/>
      <c r="CS145" s="291"/>
      <c r="CT145" s="291"/>
      <c r="CU145" s="291"/>
      <c r="CV145" s="291"/>
      <c r="CW145" s="291"/>
      <c r="CX145" s="291"/>
      <c r="CY145" s="291"/>
      <c r="CZ145" s="291"/>
      <c r="DA145" s="291"/>
      <c r="DB145" s="291"/>
      <c r="DC145" s="291"/>
      <c r="DD145" s="291"/>
      <c r="DE145" s="291"/>
      <c r="DF145" s="291"/>
      <c r="DG145" s="291"/>
      <c r="DH145" s="291"/>
      <c r="DI145" s="291"/>
      <c r="DJ145" s="291"/>
      <c r="DK145" s="291"/>
      <c r="DL145" s="291"/>
      <c r="DM145" s="291"/>
      <c r="DN145" s="291"/>
      <c r="DO145" s="291"/>
      <c r="DP145" s="291"/>
      <c r="DQ145" s="291"/>
      <c r="DR145" s="291"/>
      <c r="DS145" s="291"/>
      <c r="DT145" s="291"/>
      <c r="DU145" s="291"/>
      <c r="DV145" s="291"/>
      <c r="DW145" s="291"/>
      <c r="DX145" s="291"/>
      <c r="DY145" s="291"/>
      <c r="DZ145" s="117"/>
      <c r="EA145" s="117"/>
      <c r="EB145" s="117"/>
      <c r="EC145" s="117"/>
    </row>
    <row r="146" spans="1:133" ht="22.5" hidden="1" customHeight="1" x14ac:dyDescent="0.25">
      <c r="A146" s="290"/>
      <c r="B146" s="290"/>
      <c r="C146" s="290"/>
      <c r="D146" s="290"/>
      <c r="E146" s="291"/>
      <c r="F146" s="291"/>
      <c r="G146" s="291"/>
      <c r="H146" s="291"/>
      <c r="I146" s="291"/>
      <c r="J146" s="291"/>
      <c r="K146" s="291"/>
      <c r="L146" s="291"/>
      <c r="M146" s="291"/>
      <c r="N146" s="291"/>
      <c r="O146" s="291"/>
      <c r="P146" s="291"/>
      <c r="Q146" s="291"/>
      <c r="R146" s="291"/>
      <c r="S146" s="291"/>
      <c r="T146" s="291"/>
      <c r="U146" s="291"/>
      <c r="V146" s="291"/>
      <c r="W146" s="291"/>
      <c r="X146" s="291"/>
      <c r="Y146" s="291"/>
      <c r="Z146" s="291"/>
      <c r="AA146" s="291"/>
      <c r="AB146" s="291"/>
      <c r="AC146" s="291"/>
      <c r="AD146" s="291"/>
      <c r="AE146" s="291"/>
      <c r="AF146" s="291"/>
      <c r="AG146" s="291"/>
      <c r="AH146" s="291"/>
      <c r="AI146" s="291"/>
      <c r="AJ146" s="291"/>
      <c r="AK146" s="291"/>
      <c r="AL146" s="291"/>
      <c r="AM146" s="291"/>
      <c r="AN146" s="291"/>
      <c r="AO146" s="291"/>
      <c r="AP146" s="291"/>
      <c r="AQ146" s="291"/>
      <c r="AR146" s="291"/>
      <c r="AS146" s="291"/>
      <c r="AT146" s="291"/>
      <c r="AU146" s="291"/>
      <c r="AV146" s="291"/>
      <c r="AW146" s="291"/>
      <c r="AX146" s="291"/>
      <c r="AY146" s="291"/>
      <c r="AZ146" s="291"/>
      <c r="BA146" s="291"/>
      <c r="BB146" s="291"/>
      <c r="BC146" s="291"/>
      <c r="BD146" s="291"/>
      <c r="BE146" s="291"/>
      <c r="BF146" s="291"/>
      <c r="BG146" s="291"/>
      <c r="BH146" s="291"/>
      <c r="BI146" s="291"/>
      <c r="BJ146" s="291"/>
      <c r="BK146" s="291"/>
      <c r="BL146" s="291"/>
      <c r="BM146" s="291"/>
      <c r="BN146" s="291"/>
      <c r="BO146" s="291"/>
      <c r="BP146" s="291"/>
      <c r="BQ146" s="291"/>
      <c r="BR146" s="291"/>
      <c r="BS146" s="291"/>
      <c r="BT146" s="291"/>
      <c r="BU146" s="291"/>
      <c r="BV146" s="291"/>
      <c r="BW146" s="291"/>
      <c r="BX146" s="291"/>
      <c r="BY146" s="291"/>
      <c r="BZ146" s="291"/>
      <c r="CA146" s="291"/>
      <c r="CB146" s="291"/>
      <c r="CC146" s="291"/>
      <c r="CD146" s="291"/>
      <c r="CE146" s="291"/>
      <c r="CF146" s="291"/>
      <c r="CG146" s="291"/>
      <c r="CH146" s="291"/>
      <c r="CI146" s="291"/>
      <c r="CJ146" s="291"/>
      <c r="CK146" s="291"/>
      <c r="CL146" s="291"/>
      <c r="CM146" s="291"/>
      <c r="CN146" s="291"/>
      <c r="CO146" s="291"/>
      <c r="CP146" s="291"/>
      <c r="CQ146" s="291"/>
      <c r="CR146" s="291"/>
      <c r="CS146" s="291"/>
      <c r="CT146" s="291"/>
      <c r="CU146" s="291"/>
      <c r="CV146" s="291"/>
      <c r="CW146" s="291"/>
      <c r="CX146" s="291"/>
      <c r="CY146" s="291"/>
      <c r="CZ146" s="291"/>
      <c r="DA146" s="291"/>
      <c r="DB146" s="291"/>
      <c r="DC146" s="291"/>
      <c r="DD146" s="291"/>
      <c r="DE146" s="291"/>
      <c r="DF146" s="291"/>
      <c r="DG146" s="291"/>
      <c r="DH146" s="291"/>
      <c r="DI146" s="291"/>
      <c r="DJ146" s="291"/>
      <c r="DK146" s="291"/>
      <c r="DL146" s="291"/>
      <c r="DM146" s="291"/>
      <c r="DN146" s="291"/>
      <c r="DO146" s="291"/>
      <c r="DP146" s="291"/>
      <c r="DQ146" s="291"/>
      <c r="DR146" s="291"/>
      <c r="DS146" s="291"/>
      <c r="DT146" s="291"/>
      <c r="DU146" s="291"/>
      <c r="DV146" s="291"/>
      <c r="DW146" s="291"/>
      <c r="DX146" s="291"/>
      <c r="DY146" s="291"/>
      <c r="DZ146" s="117"/>
      <c r="EA146" s="117"/>
      <c r="EB146" s="117"/>
      <c r="EC146" s="117"/>
    </row>
    <row r="147" spans="1:133" ht="22.5" hidden="1" customHeight="1" x14ac:dyDescent="0.25">
      <c r="A147" s="290"/>
      <c r="B147" s="290"/>
      <c r="C147" s="290"/>
      <c r="D147" s="290"/>
      <c r="E147" s="291"/>
      <c r="F147" s="291"/>
      <c r="G147" s="291"/>
      <c r="H147" s="291"/>
      <c r="I147" s="291"/>
      <c r="J147" s="291"/>
      <c r="K147" s="291"/>
      <c r="L147" s="291"/>
      <c r="M147" s="291"/>
      <c r="N147" s="291"/>
      <c r="O147" s="291"/>
      <c r="P147" s="291"/>
      <c r="Q147" s="291"/>
      <c r="R147" s="291"/>
      <c r="S147" s="291"/>
      <c r="T147" s="291"/>
      <c r="U147" s="291"/>
      <c r="V147" s="291"/>
      <c r="W147" s="291"/>
      <c r="X147" s="291"/>
      <c r="Y147" s="291"/>
      <c r="Z147" s="291"/>
      <c r="AA147" s="291"/>
      <c r="AB147" s="291"/>
      <c r="AC147" s="291"/>
      <c r="AD147" s="291"/>
      <c r="AE147" s="291"/>
      <c r="AF147" s="291"/>
      <c r="AG147" s="291"/>
      <c r="AH147" s="291"/>
      <c r="AI147" s="291"/>
      <c r="AJ147" s="291"/>
      <c r="AK147" s="291"/>
      <c r="AL147" s="291"/>
      <c r="AM147" s="291"/>
      <c r="AN147" s="291"/>
      <c r="AO147" s="291"/>
      <c r="AP147" s="291"/>
      <c r="AQ147" s="291"/>
      <c r="AR147" s="291"/>
      <c r="AS147" s="291"/>
      <c r="AT147" s="291"/>
      <c r="AU147" s="291"/>
      <c r="AV147" s="291"/>
      <c r="AW147" s="291"/>
      <c r="AX147" s="291"/>
      <c r="AY147" s="291"/>
      <c r="AZ147" s="291"/>
      <c r="BA147" s="291"/>
      <c r="BB147" s="291"/>
      <c r="BC147" s="291"/>
      <c r="BD147" s="291"/>
      <c r="BE147" s="291"/>
      <c r="BF147" s="291"/>
      <c r="BG147" s="291"/>
      <c r="BH147" s="291"/>
      <c r="BI147" s="291"/>
      <c r="BJ147" s="291"/>
      <c r="BK147" s="291"/>
      <c r="BL147" s="291"/>
      <c r="BM147" s="291"/>
      <c r="BN147" s="291"/>
      <c r="BO147" s="291"/>
      <c r="BP147" s="291"/>
      <c r="BQ147" s="291"/>
      <c r="BR147" s="291"/>
      <c r="BS147" s="291"/>
      <c r="BT147" s="291"/>
      <c r="BU147" s="291"/>
      <c r="BV147" s="291"/>
      <c r="BW147" s="291"/>
      <c r="BX147" s="291"/>
      <c r="BY147" s="291"/>
      <c r="BZ147" s="291"/>
      <c r="CA147" s="291"/>
      <c r="CB147" s="291"/>
      <c r="CC147" s="291"/>
      <c r="CD147" s="291"/>
      <c r="CE147" s="291"/>
      <c r="CF147" s="291"/>
      <c r="CG147" s="291"/>
      <c r="CH147" s="291"/>
      <c r="CI147" s="291"/>
      <c r="CJ147" s="291"/>
      <c r="CK147" s="291"/>
      <c r="CL147" s="291"/>
      <c r="CM147" s="291"/>
      <c r="CN147" s="291"/>
      <c r="CO147" s="291"/>
      <c r="CP147" s="291"/>
      <c r="CQ147" s="291"/>
      <c r="CR147" s="291"/>
      <c r="CS147" s="291"/>
      <c r="CT147" s="291"/>
      <c r="CU147" s="291"/>
      <c r="CV147" s="291"/>
      <c r="CW147" s="291"/>
      <c r="CX147" s="291"/>
      <c r="CY147" s="291"/>
      <c r="CZ147" s="291"/>
      <c r="DA147" s="291"/>
      <c r="DB147" s="291"/>
      <c r="DC147" s="291"/>
      <c r="DD147" s="291"/>
      <c r="DE147" s="291"/>
      <c r="DF147" s="291"/>
      <c r="DG147" s="291"/>
      <c r="DH147" s="291"/>
      <c r="DI147" s="291"/>
      <c r="DJ147" s="291"/>
      <c r="DK147" s="291"/>
      <c r="DL147" s="291"/>
      <c r="DM147" s="291"/>
      <c r="DN147" s="291"/>
      <c r="DO147" s="291"/>
      <c r="DP147" s="291"/>
      <c r="DQ147" s="291"/>
      <c r="DR147" s="291"/>
      <c r="DS147" s="291"/>
      <c r="DT147" s="291"/>
      <c r="DU147" s="291"/>
      <c r="DV147" s="291"/>
      <c r="DW147" s="291"/>
      <c r="DX147" s="291"/>
      <c r="DY147" s="291"/>
      <c r="DZ147" s="117"/>
      <c r="EA147" s="117"/>
      <c r="EB147" s="117"/>
      <c r="EC147" s="117"/>
    </row>
    <row r="148" spans="1:133" ht="22.5" hidden="1" customHeight="1" x14ac:dyDescent="0.25">
      <c r="A148" s="290"/>
      <c r="B148" s="290"/>
      <c r="C148" s="290"/>
      <c r="D148" s="290"/>
      <c r="E148" s="291"/>
      <c r="F148" s="291"/>
      <c r="G148" s="291"/>
      <c r="H148" s="291"/>
      <c r="I148" s="291"/>
      <c r="J148" s="291"/>
      <c r="K148" s="291"/>
      <c r="L148" s="291"/>
      <c r="M148" s="291"/>
      <c r="N148" s="291"/>
      <c r="O148" s="291"/>
      <c r="P148" s="291"/>
      <c r="Q148" s="291"/>
      <c r="R148" s="291"/>
      <c r="S148" s="291"/>
      <c r="T148" s="291"/>
      <c r="U148" s="291"/>
      <c r="V148" s="291"/>
      <c r="W148" s="291"/>
      <c r="X148" s="291"/>
      <c r="Y148" s="291"/>
      <c r="Z148" s="291"/>
      <c r="AA148" s="291"/>
      <c r="AB148" s="291"/>
      <c r="AC148" s="291"/>
      <c r="AD148" s="291"/>
      <c r="AE148" s="291"/>
      <c r="AF148" s="291"/>
      <c r="AG148" s="291"/>
      <c r="AH148" s="291"/>
      <c r="AI148" s="291"/>
      <c r="AJ148" s="291"/>
      <c r="AK148" s="291"/>
      <c r="AL148" s="291"/>
      <c r="AM148" s="291"/>
      <c r="AN148" s="291"/>
      <c r="AO148" s="291"/>
      <c r="AP148" s="291"/>
      <c r="AQ148" s="291"/>
      <c r="AR148" s="291"/>
      <c r="AS148" s="291"/>
      <c r="AT148" s="291"/>
      <c r="AU148" s="291"/>
      <c r="AV148" s="291"/>
      <c r="AW148" s="291"/>
      <c r="AX148" s="291"/>
      <c r="AY148" s="291"/>
      <c r="AZ148" s="291"/>
      <c r="BA148" s="291"/>
      <c r="BB148" s="291"/>
      <c r="BC148" s="291"/>
      <c r="BD148" s="291"/>
      <c r="BE148" s="291"/>
      <c r="BF148" s="291"/>
      <c r="BG148" s="291"/>
      <c r="BH148" s="291"/>
      <c r="BI148" s="291"/>
      <c r="BJ148" s="291"/>
      <c r="BK148" s="291"/>
      <c r="BL148" s="291"/>
      <c r="BM148" s="291"/>
      <c r="BN148" s="291"/>
      <c r="BO148" s="291"/>
      <c r="BP148" s="291"/>
      <c r="BQ148" s="291"/>
      <c r="BR148" s="291"/>
      <c r="BS148" s="291"/>
      <c r="BT148" s="291"/>
      <c r="BU148" s="291"/>
      <c r="BV148" s="291"/>
      <c r="BW148" s="291"/>
      <c r="BX148" s="291"/>
      <c r="BY148" s="291"/>
      <c r="BZ148" s="291"/>
      <c r="CA148" s="291"/>
      <c r="CB148" s="291"/>
      <c r="CC148" s="291"/>
      <c r="CD148" s="291"/>
      <c r="CE148" s="291"/>
      <c r="CF148" s="291"/>
      <c r="CG148" s="291"/>
      <c r="CH148" s="291"/>
      <c r="CI148" s="291"/>
      <c r="CJ148" s="291"/>
      <c r="CK148" s="291"/>
      <c r="CL148" s="291"/>
      <c r="CM148" s="291"/>
      <c r="CN148" s="291"/>
      <c r="CO148" s="291"/>
      <c r="CP148" s="291"/>
      <c r="CQ148" s="291"/>
      <c r="CR148" s="291"/>
      <c r="CS148" s="291"/>
      <c r="CT148" s="291"/>
      <c r="CU148" s="291"/>
      <c r="CV148" s="291"/>
      <c r="CW148" s="291"/>
      <c r="CX148" s="291"/>
      <c r="CY148" s="291"/>
      <c r="CZ148" s="291"/>
      <c r="DA148" s="291"/>
      <c r="DB148" s="291"/>
      <c r="DC148" s="291"/>
      <c r="DD148" s="291"/>
      <c r="DE148" s="291"/>
      <c r="DF148" s="291"/>
      <c r="DG148" s="291"/>
      <c r="DH148" s="291"/>
      <c r="DI148" s="291"/>
      <c r="DJ148" s="291"/>
      <c r="DK148" s="291"/>
      <c r="DL148" s="291"/>
      <c r="DM148" s="291"/>
      <c r="DN148" s="291"/>
      <c r="DO148" s="291"/>
      <c r="DP148" s="291"/>
      <c r="DQ148" s="291"/>
      <c r="DR148" s="291"/>
      <c r="DS148" s="291"/>
      <c r="DT148" s="291"/>
      <c r="DU148" s="291"/>
      <c r="DV148" s="291"/>
      <c r="DW148" s="291"/>
      <c r="DX148" s="291"/>
      <c r="DY148" s="291"/>
      <c r="DZ148" s="117"/>
      <c r="EA148" s="117"/>
      <c r="EB148" s="117"/>
      <c r="EC148" s="117"/>
    </row>
    <row r="149" spans="1:133" ht="22.5" hidden="1" customHeight="1" x14ac:dyDescent="0.25">
      <c r="A149" s="290"/>
      <c r="B149" s="290"/>
      <c r="C149" s="290"/>
      <c r="D149" s="290"/>
      <c r="E149" s="291"/>
      <c r="F149" s="291"/>
      <c r="G149" s="291"/>
      <c r="H149" s="291"/>
      <c r="I149" s="291"/>
      <c r="J149" s="291"/>
      <c r="K149" s="291"/>
      <c r="L149" s="291"/>
      <c r="M149" s="291"/>
      <c r="N149" s="291"/>
      <c r="O149" s="291"/>
      <c r="P149" s="291"/>
      <c r="Q149" s="291"/>
      <c r="R149" s="291"/>
      <c r="S149" s="291"/>
      <c r="T149" s="291"/>
      <c r="U149" s="291"/>
      <c r="V149" s="291"/>
      <c r="W149" s="291"/>
      <c r="X149" s="291"/>
      <c r="Y149" s="291"/>
      <c r="Z149" s="291"/>
      <c r="AA149" s="291"/>
      <c r="AB149" s="291"/>
      <c r="AC149" s="291"/>
      <c r="AD149" s="291"/>
      <c r="AE149" s="291"/>
      <c r="AF149" s="291"/>
      <c r="AG149" s="291"/>
      <c r="AH149" s="291"/>
      <c r="AI149" s="291"/>
      <c r="AJ149" s="291"/>
      <c r="AK149" s="291"/>
      <c r="AL149" s="291"/>
      <c r="AM149" s="291"/>
      <c r="AN149" s="291"/>
      <c r="AO149" s="291"/>
      <c r="AP149" s="291"/>
      <c r="AQ149" s="291"/>
      <c r="AR149" s="291"/>
      <c r="AS149" s="291"/>
      <c r="AT149" s="291"/>
      <c r="AU149" s="291"/>
      <c r="AV149" s="291"/>
      <c r="AW149" s="291"/>
      <c r="AX149" s="291"/>
      <c r="AY149" s="291"/>
      <c r="AZ149" s="291"/>
      <c r="BA149" s="291"/>
      <c r="BB149" s="291"/>
      <c r="BC149" s="291"/>
      <c r="BD149" s="291"/>
      <c r="BE149" s="291"/>
      <c r="BF149" s="291"/>
      <c r="BG149" s="291"/>
      <c r="BH149" s="291"/>
      <c r="BI149" s="291"/>
      <c r="BJ149" s="291"/>
      <c r="BK149" s="291"/>
      <c r="BL149" s="291"/>
      <c r="BM149" s="291"/>
      <c r="BN149" s="291"/>
      <c r="BO149" s="291"/>
      <c r="BP149" s="291"/>
      <c r="BQ149" s="291"/>
      <c r="BR149" s="291"/>
      <c r="BS149" s="291"/>
      <c r="BT149" s="291"/>
      <c r="BU149" s="291"/>
      <c r="BV149" s="291"/>
      <c r="BW149" s="291"/>
      <c r="BX149" s="291"/>
      <c r="BY149" s="291"/>
      <c r="BZ149" s="291"/>
      <c r="CA149" s="291"/>
      <c r="CB149" s="291"/>
      <c r="CC149" s="291"/>
      <c r="CD149" s="291"/>
      <c r="CE149" s="291"/>
      <c r="CF149" s="291"/>
      <c r="CG149" s="291"/>
      <c r="CH149" s="291"/>
      <c r="CI149" s="291"/>
      <c r="CJ149" s="291"/>
      <c r="CK149" s="291"/>
      <c r="CL149" s="291"/>
      <c r="CM149" s="291"/>
      <c r="CN149" s="291"/>
      <c r="CO149" s="291"/>
      <c r="CP149" s="291"/>
      <c r="CQ149" s="291"/>
      <c r="CR149" s="291"/>
      <c r="CS149" s="291"/>
      <c r="CT149" s="291"/>
      <c r="CU149" s="291"/>
      <c r="CV149" s="291"/>
      <c r="CW149" s="291"/>
      <c r="CX149" s="291"/>
      <c r="CY149" s="291"/>
      <c r="CZ149" s="291"/>
      <c r="DA149" s="291"/>
      <c r="DB149" s="291"/>
      <c r="DC149" s="291"/>
      <c r="DD149" s="291"/>
      <c r="DE149" s="291"/>
      <c r="DF149" s="291"/>
      <c r="DG149" s="291"/>
      <c r="DH149" s="291"/>
      <c r="DI149" s="291"/>
      <c r="DJ149" s="291"/>
      <c r="DK149" s="291"/>
      <c r="DL149" s="291"/>
      <c r="DM149" s="291"/>
      <c r="DN149" s="291"/>
      <c r="DO149" s="291"/>
      <c r="DP149" s="291"/>
      <c r="DQ149" s="291"/>
      <c r="DR149" s="291"/>
      <c r="DS149" s="291"/>
      <c r="DT149" s="291"/>
      <c r="DU149" s="291"/>
      <c r="DV149" s="291"/>
      <c r="DW149" s="291"/>
      <c r="DX149" s="291"/>
      <c r="DY149" s="291"/>
      <c r="DZ149" s="117"/>
      <c r="EA149" s="117"/>
      <c r="EB149" s="117"/>
      <c r="EC149" s="117"/>
    </row>
    <row r="150" spans="1:133" ht="22.5" hidden="1" customHeight="1" x14ac:dyDescent="0.25">
      <c r="A150" s="290"/>
      <c r="B150" s="290"/>
      <c r="C150" s="290"/>
      <c r="D150" s="290"/>
      <c r="E150" s="291"/>
      <c r="F150" s="291"/>
      <c r="G150" s="291"/>
      <c r="H150" s="291"/>
      <c r="I150" s="291"/>
      <c r="J150" s="291"/>
      <c r="K150" s="291"/>
      <c r="L150" s="291"/>
      <c r="M150" s="291"/>
      <c r="N150" s="291"/>
      <c r="O150" s="291"/>
      <c r="P150" s="291"/>
      <c r="Q150" s="291"/>
      <c r="R150" s="291"/>
      <c r="S150" s="291"/>
      <c r="T150" s="291"/>
      <c r="U150" s="291"/>
      <c r="V150" s="291"/>
      <c r="W150" s="291"/>
      <c r="X150" s="291"/>
      <c r="Y150" s="291"/>
      <c r="Z150" s="291"/>
      <c r="AA150" s="291"/>
      <c r="AB150" s="291"/>
      <c r="AC150" s="291"/>
      <c r="AD150" s="291"/>
      <c r="AE150" s="291"/>
      <c r="AF150" s="291"/>
      <c r="AG150" s="291"/>
      <c r="AH150" s="291"/>
      <c r="AI150" s="291"/>
      <c r="AJ150" s="291"/>
      <c r="AK150" s="291"/>
      <c r="AL150" s="291"/>
      <c r="AM150" s="291"/>
      <c r="AN150" s="291"/>
      <c r="AO150" s="291"/>
      <c r="AP150" s="291"/>
      <c r="AQ150" s="291"/>
      <c r="AR150" s="291"/>
      <c r="AS150" s="291"/>
      <c r="AT150" s="291"/>
      <c r="AU150" s="291"/>
      <c r="AV150" s="291"/>
      <c r="AW150" s="291"/>
      <c r="AX150" s="291"/>
      <c r="AY150" s="291"/>
      <c r="AZ150" s="291"/>
      <c r="BA150" s="291"/>
      <c r="BB150" s="291"/>
      <c r="BC150" s="291"/>
      <c r="BD150" s="291"/>
      <c r="BE150" s="291"/>
      <c r="BF150" s="291"/>
      <c r="BG150" s="291"/>
      <c r="BH150" s="291"/>
      <c r="BI150" s="291"/>
      <c r="BJ150" s="291"/>
      <c r="BK150" s="291"/>
      <c r="BL150" s="291"/>
      <c r="BM150" s="291"/>
      <c r="BN150" s="291"/>
      <c r="BO150" s="291"/>
      <c r="BP150" s="291"/>
      <c r="BQ150" s="291"/>
      <c r="BR150" s="291"/>
      <c r="BS150" s="291"/>
      <c r="BT150" s="291"/>
      <c r="BU150" s="291"/>
      <c r="BV150" s="291"/>
      <c r="BW150" s="291"/>
      <c r="BX150" s="291"/>
      <c r="BY150" s="291"/>
      <c r="BZ150" s="291"/>
      <c r="CA150" s="291"/>
      <c r="CB150" s="291"/>
      <c r="CC150" s="291"/>
      <c r="CD150" s="291"/>
      <c r="CE150" s="291"/>
      <c r="CF150" s="291"/>
      <c r="CG150" s="291"/>
      <c r="CH150" s="291"/>
      <c r="CI150" s="291"/>
      <c r="CJ150" s="291"/>
      <c r="CK150" s="291"/>
      <c r="CL150" s="291"/>
      <c r="CM150" s="291"/>
      <c r="CN150" s="291"/>
      <c r="CO150" s="291"/>
      <c r="CP150" s="291"/>
      <c r="CQ150" s="291"/>
      <c r="CR150" s="291"/>
      <c r="CS150" s="291"/>
      <c r="CT150" s="291"/>
      <c r="CU150" s="291"/>
      <c r="CV150" s="291"/>
      <c r="CW150" s="291"/>
      <c r="CX150" s="291"/>
      <c r="CY150" s="291"/>
      <c r="CZ150" s="291"/>
      <c r="DA150" s="291"/>
      <c r="DB150" s="291"/>
      <c r="DC150" s="291"/>
      <c r="DD150" s="291"/>
      <c r="DE150" s="291"/>
      <c r="DF150" s="291"/>
      <c r="DG150" s="291"/>
      <c r="DH150" s="291"/>
      <c r="DI150" s="291"/>
      <c r="DJ150" s="291"/>
      <c r="DK150" s="291"/>
      <c r="DL150" s="291"/>
      <c r="DM150" s="291"/>
      <c r="DN150" s="291"/>
      <c r="DO150" s="291"/>
      <c r="DP150" s="291"/>
      <c r="DQ150" s="291"/>
      <c r="DR150" s="291"/>
      <c r="DS150" s="291"/>
      <c r="DT150" s="291"/>
      <c r="DU150" s="291"/>
      <c r="DV150" s="291"/>
      <c r="DW150" s="291"/>
      <c r="DX150" s="291"/>
      <c r="DY150" s="291"/>
      <c r="DZ150" s="117"/>
      <c r="EA150" s="117"/>
      <c r="EB150" s="117"/>
      <c r="EC150" s="117"/>
    </row>
    <row r="151" spans="1:133" ht="22.5" hidden="1" customHeight="1" x14ac:dyDescent="0.25">
      <c r="A151" s="290"/>
      <c r="B151" s="290"/>
      <c r="C151" s="290"/>
      <c r="D151" s="290"/>
      <c r="E151" s="291"/>
      <c r="F151" s="291"/>
      <c r="G151" s="291"/>
      <c r="H151" s="291"/>
      <c r="I151" s="291"/>
      <c r="J151" s="291"/>
      <c r="K151" s="291"/>
      <c r="L151" s="291"/>
      <c r="M151" s="291"/>
      <c r="N151" s="291"/>
      <c r="O151" s="291"/>
      <c r="P151" s="291"/>
      <c r="Q151" s="291"/>
      <c r="R151" s="291"/>
      <c r="S151" s="291"/>
      <c r="T151" s="291"/>
      <c r="U151" s="291"/>
      <c r="V151" s="291"/>
      <c r="W151" s="291"/>
      <c r="X151" s="291"/>
      <c r="Y151" s="291"/>
      <c r="Z151" s="291"/>
      <c r="AA151" s="291"/>
      <c r="AB151" s="291"/>
      <c r="AC151" s="291"/>
      <c r="AD151" s="291"/>
      <c r="AE151" s="291"/>
      <c r="AF151" s="291"/>
      <c r="AG151" s="291"/>
      <c r="AH151" s="291"/>
      <c r="AI151" s="291"/>
      <c r="AJ151" s="291"/>
      <c r="AK151" s="291"/>
      <c r="AL151" s="291"/>
      <c r="AM151" s="291"/>
      <c r="AN151" s="291"/>
      <c r="AO151" s="291"/>
      <c r="AP151" s="291"/>
      <c r="AQ151" s="291"/>
      <c r="AR151" s="291"/>
      <c r="AS151" s="291"/>
      <c r="AT151" s="291"/>
      <c r="AU151" s="291"/>
      <c r="AV151" s="291"/>
      <c r="AW151" s="291"/>
      <c r="AX151" s="291"/>
      <c r="AY151" s="291"/>
      <c r="AZ151" s="291"/>
      <c r="BA151" s="291"/>
      <c r="BB151" s="291"/>
      <c r="BC151" s="291"/>
      <c r="BD151" s="291"/>
      <c r="BE151" s="291"/>
      <c r="BF151" s="291"/>
      <c r="BG151" s="291"/>
      <c r="BH151" s="291"/>
      <c r="BI151" s="291"/>
      <c r="BJ151" s="291"/>
      <c r="BK151" s="291"/>
      <c r="BL151" s="291"/>
      <c r="BM151" s="291"/>
      <c r="BN151" s="291"/>
      <c r="BO151" s="291"/>
      <c r="BP151" s="291"/>
      <c r="BQ151" s="291"/>
      <c r="BR151" s="291"/>
      <c r="BS151" s="291"/>
      <c r="BT151" s="291"/>
      <c r="BU151" s="291"/>
      <c r="BV151" s="291"/>
      <c r="BW151" s="291"/>
      <c r="BX151" s="291"/>
      <c r="BY151" s="291"/>
      <c r="BZ151" s="291"/>
      <c r="CA151" s="291"/>
      <c r="CB151" s="291"/>
      <c r="CC151" s="291"/>
      <c r="CD151" s="291"/>
      <c r="CE151" s="291"/>
      <c r="CF151" s="291"/>
      <c r="CG151" s="291"/>
      <c r="CH151" s="291"/>
      <c r="CI151" s="291"/>
      <c r="CJ151" s="291"/>
      <c r="CK151" s="291"/>
      <c r="CL151" s="291"/>
      <c r="CM151" s="291"/>
      <c r="CN151" s="291"/>
      <c r="CO151" s="291"/>
      <c r="CP151" s="291"/>
      <c r="CQ151" s="291"/>
      <c r="CR151" s="291"/>
      <c r="CS151" s="291"/>
      <c r="CT151" s="291"/>
      <c r="CU151" s="291"/>
      <c r="CV151" s="291"/>
      <c r="CW151" s="291"/>
      <c r="CX151" s="291"/>
      <c r="CY151" s="291"/>
      <c r="CZ151" s="291"/>
      <c r="DA151" s="291"/>
      <c r="DB151" s="291"/>
      <c r="DC151" s="291"/>
      <c r="DD151" s="291"/>
      <c r="DE151" s="291"/>
      <c r="DF151" s="291"/>
      <c r="DG151" s="291"/>
      <c r="DH151" s="291"/>
      <c r="DI151" s="291"/>
      <c r="DJ151" s="291"/>
      <c r="DK151" s="291"/>
      <c r="DL151" s="291"/>
      <c r="DM151" s="291"/>
      <c r="DN151" s="291"/>
      <c r="DO151" s="291"/>
      <c r="DP151" s="291"/>
      <c r="DQ151" s="291"/>
      <c r="DR151" s="291"/>
      <c r="DS151" s="291"/>
      <c r="DT151" s="291"/>
      <c r="DU151" s="291"/>
      <c r="DV151" s="291"/>
      <c r="DW151" s="291"/>
      <c r="DX151" s="291"/>
      <c r="DY151" s="291"/>
      <c r="DZ151" s="117"/>
      <c r="EA151" s="117"/>
      <c r="EB151" s="117"/>
      <c r="EC151" s="117"/>
    </row>
    <row r="152" spans="1:133" ht="22.5" hidden="1" customHeight="1" x14ac:dyDescent="0.25">
      <c r="A152" s="290"/>
      <c r="B152" s="290"/>
      <c r="C152" s="290"/>
      <c r="D152" s="290"/>
      <c r="E152" s="291"/>
      <c r="F152" s="291"/>
      <c r="G152" s="291"/>
      <c r="H152" s="291"/>
      <c r="I152" s="291"/>
      <c r="J152" s="291"/>
      <c r="K152" s="291"/>
      <c r="L152" s="291"/>
      <c r="M152" s="291"/>
      <c r="N152" s="291"/>
      <c r="O152" s="291"/>
      <c r="P152" s="291"/>
      <c r="Q152" s="291"/>
      <c r="R152" s="291"/>
      <c r="S152" s="291"/>
      <c r="T152" s="291"/>
      <c r="U152" s="291"/>
      <c r="V152" s="291"/>
      <c r="W152" s="291"/>
      <c r="X152" s="291"/>
      <c r="Y152" s="291"/>
      <c r="Z152" s="291"/>
      <c r="AA152" s="291"/>
      <c r="AB152" s="291"/>
      <c r="AC152" s="291"/>
      <c r="AD152" s="291"/>
      <c r="AE152" s="291"/>
      <c r="AF152" s="291"/>
      <c r="AG152" s="291"/>
      <c r="AH152" s="291"/>
      <c r="AI152" s="291"/>
      <c r="AJ152" s="291"/>
      <c r="AK152" s="291"/>
      <c r="AL152" s="291"/>
      <c r="AM152" s="291"/>
      <c r="AN152" s="291"/>
      <c r="AO152" s="291"/>
      <c r="AP152" s="291"/>
      <c r="AQ152" s="291"/>
      <c r="AR152" s="291"/>
      <c r="AS152" s="291"/>
      <c r="AT152" s="291"/>
      <c r="AU152" s="291"/>
      <c r="AV152" s="291"/>
      <c r="AW152" s="291"/>
      <c r="AX152" s="291"/>
      <c r="AY152" s="291"/>
      <c r="AZ152" s="291"/>
      <c r="BA152" s="291"/>
      <c r="BB152" s="291"/>
      <c r="BC152" s="291"/>
      <c r="BD152" s="291"/>
      <c r="BE152" s="291"/>
      <c r="BF152" s="291"/>
      <c r="BG152" s="291"/>
      <c r="BH152" s="291"/>
      <c r="BI152" s="291"/>
      <c r="BJ152" s="291"/>
      <c r="BK152" s="291"/>
      <c r="BL152" s="291"/>
      <c r="BM152" s="291"/>
      <c r="BN152" s="291"/>
      <c r="BO152" s="291"/>
      <c r="BP152" s="291"/>
      <c r="BQ152" s="291"/>
      <c r="BR152" s="291"/>
      <c r="BS152" s="291"/>
      <c r="BT152" s="291"/>
      <c r="BU152" s="291"/>
      <c r="BV152" s="291"/>
      <c r="BW152" s="291"/>
      <c r="BX152" s="291"/>
      <c r="BY152" s="291"/>
      <c r="BZ152" s="291"/>
      <c r="CA152" s="291"/>
      <c r="CB152" s="291"/>
      <c r="CC152" s="291"/>
      <c r="CD152" s="291"/>
      <c r="CE152" s="291"/>
      <c r="CF152" s="291"/>
      <c r="CG152" s="291"/>
      <c r="CH152" s="291"/>
      <c r="CI152" s="291"/>
      <c r="CJ152" s="291"/>
      <c r="CK152" s="291"/>
      <c r="CL152" s="291"/>
      <c r="CM152" s="291"/>
      <c r="CN152" s="291"/>
      <c r="CO152" s="291"/>
      <c r="CP152" s="291"/>
      <c r="CQ152" s="291"/>
      <c r="CR152" s="291"/>
      <c r="CS152" s="291"/>
      <c r="CT152" s="291"/>
      <c r="CU152" s="291"/>
      <c r="CV152" s="291"/>
      <c r="CW152" s="291"/>
      <c r="CX152" s="291"/>
      <c r="CY152" s="291"/>
      <c r="CZ152" s="291"/>
      <c r="DA152" s="291"/>
      <c r="DB152" s="291"/>
      <c r="DC152" s="291"/>
      <c r="DD152" s="291"/>
      <c r="DE152" s="291"/>
      <c r="DF152" s="291"/>
      <c r="DG152" s="291"/>
      <c r="DH152" s="291"/>
      <c r="DI152" s="291"/>
      <c r="DJ152" s="291"/>
      <c r="DK152" s="291"/>
      <c r="DL152" s="291"/>
      <c r="DM152" s="291"/>
      <c r="DN152" s="291"/>
      <c r="DO152" s="291"/>
      <c r="DP152" s="291"/>
      <c r="DQ152" s="291"/>
      <c r="DR152" s="291"/>
      <c r="DS152" s="291"/>
      <c r="DT152" s="291"/>
      <c r="DU152" s="291"/>
      <c r="DV152" s="291"/>
      <c r="DW152" s="291"/>
      <c r="DX152" s="291"/>
      <c r="DY152" s="291"/>
      <c r="DZ152" s="117"/>
      <c r="EA152" s="117"/>
      <c r="EB152" s="117"/>
      <c r="EC152" s="117"/>
    </row>
    <row r="153" spans="1:133" ht="22.5" hidden="1" customHeight="1" x14ac:dyDescent="0.25">
      <c r="A153" s="290"/>
      <c r="B153" s="290"/>
      <c r="C153" s="290"/>
      <c r="D153" s="290"/>
      <c r="E153" s="291"/>
      <c r="F153" s="291"/>
      <c r="G153" s="291"/>
      <c r="H153" s="291"/>
      <c r="I153" s="291"/>
      <c r="J153" s="291"/>
      <c r="K153" s="291"/>
      <c r="L153" s="291"/>
      <c r="M153" s="291"/>
      <c r="N153" s="291"/>
      <c r="O153" s="291"/>
      <c r="P153" s="291"/>
      <c r="Q153" s="291"/>
      <c r="R153" s="291"/>
      <c r="S153" s="291"/>
      <c r="T153" s="291"/>
      <c r="U153" s="291"/>
      <c r="V153" s="291"/>
      <c r="W153" s="291"/>
      <c r="X153" s="291"/>
      <c r="Y153" s="291"/>
      <c r="Z153" s="291"/>
      <c r="AA153" s="291"/>
      <c r="AB153" s="291"/>
      <c r="AC153" s="291"/>
      <c r="AD153" s="291"/>
      <c r="AE153" s="291"/>
      <c r="AF153" s="291"/>
      <c r="AG153" s="291"/>
      <c r="AH153" s="291"/>
      <c r="AI153" s="291"/>
      <c r="AJ153" s="291"/>
      <c r="AK153" s="291"/>
      <c r="AL153" s="291"/>
      <c r="AM153" s="291"/>
      <c r="AN153" s="291"/>
      <c r="AO153" s="291"/>
      <c r="AP153" s="291"/>
      <c r="AQ153" s="291"/>
      <c r="AR153" s="291"/>
      <c r="AS153" s="291"/>
      <c r="AT153" s="291"/>
      <c r="AU153" s="291"/>
      <c r="AV153" s="291"/>
      <c r="AW153" s="291"/>
      <c r="AX153" s="291"/>
      <c r="AY153" s="291"/>
      <c r="AZ153" s="291"/>
      <c r="BA153" s="291"/>
      <c r="BB153" s="291"/>
      <c r="BC153" s="291"/>
      <c r="BD153" s="291"/>
      <c r="BE153" s="291"/>
      <c r="BF153" s="291"/>
      <c r="BG153" s="291"/>
      <c r="BH153" s="291"/>
      <c r="BI153" s="291"/>
      <c r="BJ153" s="291"/>
      <c r="BK153" s="291"/>
      <c r="BL153" s="291"/>
      <c r="BM153" s="291"/>
      <c r="BN153" s="291"/>
      <c r="BO153" s="291"/>
      <c r="BP153" s="291"/>
      <c r="BQ153" s="291"/>
      <c r="BR153" s="291"/>
      <c r="BS153" s="291"/>
      <c r="BT153" s="291"/>
      <c r="BU153" s="291"/>
      <c r="BV153" s="291"/>
      <c r="BW153" s="291"/>
      <c r="BX153" s="291"/>
      <c r="BY153" s="291"/>
      <c r="BZ153" s="291"/>
      <c r="CA153" s="291"/>
      <c r="CB153" s="291"/>
      <c r="CC153" s="291"/>
      <c r="CD153" s="291"/>
      <c r="CE153" s="291"/>
      <c r="CF153" s="291"/>
      <c r="CG153" s="291"/>
      <c r="CH153" s="291"/>
      <c r="CI153" s="291"/>
      <c r="CJ153" s="291"/>
      <c r="CK153" s="291"/>
      <c r="CL153" s="291"/>
      <c r="CM153" s="291"/>
      <c r="CN153" s="291"/>
      <c r="CO153" s="291"/>
      <c r="CP153" s="291"/>
      <c r="CQ153" s="291"/>
      <c r="CR153" s="291"/>
      <c r="CS153" s="291"/>
      <c r="CT153" s="291"/>
      <c r="CU153" s="291"/>
      <c r="CV153" s="291"/>
      <c r="CW153" s="291"/>
      <c r="CX153" s="291"/>
      <c r="CY153" s="291"/>
      <c r="CZ153" s="291"/>
      <c r="DA153" s="291"/>
      <c r="DB153" s="291"/>
      <c r="DC153" s="291"/>
      <c r="DD153" s="291"/>
      <c r="DE153" s="291"/>
      <c r="DF153" s="291"/>
      <c r="DG153" s="291"/>
      <c r="DH153" s="291"/>
      <c r="DI153" s="291"/>
      <c r="DJ153" s="291"/>
      <c r="DK153" s="291"/>
      <c r="DL153" s="291"/>
      <c r="DM153" s="291"/>
      <c r="DN153" s="291"/>
      <c r="DO153" s="291"/>
      <c r="DP153" s="291"/>
      <c r="DQ153" s="291"/>
      <c r="DR153" s="291"/>
      <c r="DS153" s="291"/>
      <c r="DT153" s="291"/>
      <c r="DU153" s="291"/>
      <c r="DV153" s="291"/>
      <c r="DW153" s="291"/>
      <c r="DX153" s="291"/>
      <c r="DY153" s="291"/>
      <c r="DZ153" s="117"/>
      <c r="EA153" s="117"/>
      <c r="EB153" s="117"/>
      <c r="EC153" s="117"/>
    </row>
    <row r="154" spans="1:133" ht="22.5" hidden="1" customHeight="1" x14ac:dyDescent="0.25">
      <c r="A154" s="290"/>
      <c r="B154" s="290"/>
      <c r="C154" s="290"/>
      <c r="D154" s="290"/>
      <c r="E154" s="291"/>
      <c r="F154" s="291"/>
      <c r="G154" s="291"/>
      <c r="H154" s="291"/>
      <c r="I154" s="291"/>
      <c r="J154" s="291"/>
      <c r="K154" s="291"/>
      <c r="L154" s="291"/>
      <c r="M154" s="291"/>
      <c r="N154" s="291"/>
      <c r="O154" s="291"/>
      <c r="P154" s="291"/>
      <c r="Q154" s="291"/>
      <c r="R154" s="291"/>
      <c r="S154" s="291"/>
      <c r="T154" s="291"/>
      <c r="U154" s="291"/>
      <c r="V154" s="291"/>
      <c r="W154" s="291"/>
      <c r="X154" s="291"/>
      <c r="Y154" s="291"/>
      <c r="Z154" s="291"/>
      <c r="AA154" s="291"/>
      <c r="AB154" s="291"/>
      <c r="AC154" s="291"/>
      <c r="AD154" s="291"/>
      <c r="AE154" s="291"/>
      <c r="AF154" s="291"/>
      <c r="AG154" s="291"/>
      <c r="AH154" s="291"/>
      <c r="AI154" s="291"/>
      <c r="AJ154" s="291"/>
      <c r="AK154" s="291"/>
      <c r="AL154" s="291"/>
      <c r="AM154" s="291"/>
      <c r="AN154" s="291"/>
      <c r="AO154" s="291"/>
      <c r="AP154" s="291"/>
      <c r="AQ154" s="291"/>
      <c r="AR154" s="291"/>
      <c r="AS154" s="291"/>
      <c r="AT154" s="291"/>
      <c r="AU154" s="291"/>
      <c r="AV154" s="291"/>
      <c r="AW154" s="291"/>
      <c r="AX154" s="291"/>
      <c r="AY154" s="291"/>
      <c r="AZ154" s="291"/>
      <c r="BA154" s="291"/>
      <c r="BB154" s="291"/>
      <c r="BC154" s="291"/>
      <c r="BD154" s="291"/>
      <c r="BE154" s="291"/>
      <c r="BF154" s="291"/>
      <c r="BG154" s="291"/>
      <c r="BH154" s="291"/>
      <c r="BI154" s="291"/>
      <c r="BJ154" s="291"/>
      <c r="BK154" s="291"/>
      <c r="BL154" s="291"/>
      <c r="BM154" s="291"/>
      <c r="BN154" s="291"/>
      <c r="BO154" s="291"/>
      <c r="BP154" s="291"/>
      <c r="BQ154" s="291"/>
      <c r="BR154" s="291"/>
      <c r="BS154" s="291"/>
      <c r="BT154" s="291"/>
      <c r="BU154" s="291"/>
      <c r="BV154" s="291"/>
      <c r="BW154" s="291"/>
      <c r="BX154" s="291"/>
      <c r="BY154" s="291"/>
      <c r="BZ154" s="291"/>
      <c r="CA154" s="291"/>
      <c r="CB154" s="291"/>
      <c r="CC154" s="291"/>
      <c r="CD154" s="291"/>
      <c r="CE154" s="291"/>
      <c r="CF154" s="291"/>
      <c r="CG154" s="291"/>
      <c r="CH154" s="291"/>
      <c r="CI154" s="291"/>
      <c r="CJ154" s="291"/>
      <c r="CK154" s="291"/>
      <c r="CL154" s="291"/>
      <c r="CM154" s="291"/>
      <c r="CN154" s="291"/>
      <c r="CO154" s="291"/>
      <c r="CP154" s="291"/>
      <c r="CQ154" s="291"/>
      <c r="CR154" s="291"/>
      <c r="CS154" s="291"/>
      <c r="CT154" s="291"/>
      <c r="CU154" s="291"/>
      <c r="CV154" s="291"/>
      <c r="CW154" s="291"/>
      <c r="CX154" s="291"/>
      <c r="CY154" s="291"/>
      <c r="CZ154" s="291"/>
      <c r="DA154" s="291"/>
      <c r="DB154" s="291"/>
      <c r="DC154" s="291"/>
      <c r="DD154" s="291"/>
      <c r="DE154" s="291"/>
      <c r="DF154" s="291"/>
      <c r="DG154" s="291"/>
      <c r="DH154" s="291"/>
      <c r="DI154" s="291"/>
      <c r="DJ154" s="291"/>
      <c r="DK154" s="291"/>
      <c r="DL154" s="291"/>
      <c r="DM154" s="291"/>
      <c r="DN154" s="291"/>
      <c r="DO154" s="291"/>
      <c r="DP154" s="291"/>
      <c r="DQ154" s="291"/>
      <c r="DR154" s="291"/>
      <c r="DS154" s="291"/>
      <c r="DT154" s="291"/>
      <c r="DU154" s="291"/>
      <c r="DV154" s="291"/>
      <c r="DW154" s="291"/>
      <c r="DX154" s="291"/>
      <c r="DY154" s="291"/>
      <c r="DZ154" s="117"/>
      <c r="EA154" s="117"/>
      <c r="EB154" s="117"/>
      <c r="EC154" s="117"/>
    </row>
    <row r="155" spans="1:133" ht="22.5" hidden="1" customHeight="1" x14ac:dyDescent="0.25">
      <c r="A155" s="290"/>
      <c r="B155" s="290"/>
      <c r="C155" s="290"/>
      <c r="D155" s="290"/>
      <c r="E155" s="291"/>
      <c r="F155" s="291"/>
      <c r="G155" s="291"/>
      <c r="H155" s="291"/>
      <c r="I155" s="291"/>
      <c r="J155" s="291"/>
      <c r="K155" s="291"/>
      <c r="L155" s="291"/>
      <c r="M155" s="291"/>
      <c r="N155" s="291"/>
      <c r="O155" s="291"/>
      <c r="P155" s="291"/>
      <c r="Q155" s="291"/>
      <c r="R155" s="291"/>
      <c r="S155" s="291"/>
      <c r="T155" s="291"/>
      <c r="U155" s="291"/>
      <c r="V155" s="291"/>
      <c r="W155" s="291"/>
      <c r="X155" s="291"/>
      <c r="Y155" s="291"/>
      <c r="Z155" s="291"/>
      <c r="AA155" s="291"/>
      <c r="AB155" s="291"/>
      <c r="AC155" s="291"/>
      <c r="AD155" s="291"/>
      <c r="AE155" s="291"/>
      <c r="AF155" s="291"/>
      <c r="AG155" s="291"/>
      <c r="AH155" s="291"/>
      <c r="AI155" s="291"/>
      <c r="AJ155" s="291"/>
      <c r="AK155" s="291"/>
      <c r="AL155" s="291"/>
      <c r="AM155" s="291"/>
      <c r="AN155" s="291"/>
      <c r="AO155" s="291"/>
      <c r="AP155" s="291"/>
      <c r="AQ155" s="291"/>
      <c r="AR155" s="291"/>
      <c r="AS155" s="291"/>
      <c r="AT155" s="291"/>
      <c r="AU155" s="291"/>
      <c r="AV155" s="291"/>
      <c r="AW155" s="291"/>
      <c r="AX155" s="291"/>
      <c r="AY155" s="291"/>
      <c r="AZ155" s="291"/>
      <c r="BA155" s="291"/>
      <c r="BB155" s="291"/>
      <c r="BC155" s="291"/>
      <c r="BD155" s="291"/>
      <c r="BE155" s="291"/>
      <c r="BF155" s="291"/>
      <c r="BG155" s="291"/>
      <c r="BH155" s="291"/>
      <c r="BI155" s="291"/>
      <c r="BJ155" s="291"/>
      <c r="BK155" s="291"/>
      <c r="BL155" s="291"/>
      <c r="BM155" s="291"/>
      <c r="BN155" s="291"/>
      <c r="BO155" s="291"/>
      <c r="BP155" s="291"/>
      <c r="BQ155" s="291"/>
      <c r="BR155" s="291"/>
      <c r="BS155" s="291"/>
      <c r="BT155" s="291"/>
      <c r="BU155" s="291"/>
      <c r="BV155" s="291"/>
      <c r="BW155" s="291"/>
      <c r="BX155" s="291"/>
      <c r="BY155" s="291"/>
      <c r="BZ155" s="291"/>
      <c r="CA155" s="291"/>
      <c r="CB155" s="291"/>
      <c r="CC155" s="291"/>
      <c r="CD155" s="291"/>
      <c r="CE155" s="291"/>
      <c r="CF155" s="291"/>
      <c r="CG155" s="291"/>
      <c r="CH155" s="291"/>
      <c r="CI155" s="291"/>
      <c r="CJ155" s="291"/>
      <c r="CK155" s="291"/>
      <c r="CL155" s="291"/>
      <c r="CM155" s="291"/>
      <c r="CN155" s="291"/>
      <c r="CO155" s="291"/>
      <c r="CP155" s="291"/>
      <c r="CQ155" s="291"/>
      <c r="CR155" s="291"/>
      <c r="CS155" s="291"/>
      <c r="CT155" s="291"/>
      <c r="CU155" s="291"/>
      <c r="CV155" s="291"/>
      <c r="CW155" s="291"/>
      <c r="CX155" s="291"/>
      <c r="CY155" s="291"/>
      <c r="CZ155" s="291"/>
      <c r="DA155" s="291"/>
      <c r="DB155" s="291"/>
      <c r="DC155" s="291"/>
      <c r="DD155" s="291"/>
      <c r="DE155" s="291"/>
      <c r="DF155" s="291"/>
      <c r="DG155" s="291"/>
      <c r="DH155" s="291"/>
      <c r="DI155" s="291"/>
      <c r="DJ155" s="291"/>
      <c r="DK155" s="291"/>
      <c r="DL155" s="291"/>
      <c r="DM155" s="291"/>
      <c r="DN155" s="291"/>
      <c r="DO155" s="291"/>
      <c r="DP155" s="291"/>
      <c r="DQ155" s="291"/>
      <c r="DR155" s="291"/>
      <c r="DS155" s="291"/>
      <c r="DT155" s="291"/>
      <c r="DU155" s="291"/>
      <c r="DV155" s="291"/>
      <c r="DW155" s="291"/>
      <c r="DX155" s="291"/>
      <c r="DY155" s="291"/>
      <c r="DZ155" s="117"/>
      <c r="EA155" s="117"/>
      <c r="EB155" s="117"/>
      <c r="EC155" s="117"/>
    </row>
    <row r="156" spans="1:133" ht="22.5" hidden="1" customHeight="1" x14ac:dyDescent="0.25">
      <c r="A156" s="290"/>
      <c r="B156" s="290"/>
      <c r="C156" s="290"/>
      <c r="D156" s="290"/>
      <c r="E156" s="291"/>
      <c r="F156" s="291"/>
      <c r="G156" s="291"/>
      <c r="H156" s="291"/>
      <c r="I156" s="291"/>
      <c r="J156" s="291"/>
      <c r="K156" s="291"/>
      <c r="L156" s="291"/>
      <c r="M156" s="291"/>
      <c r="N156" s="291"/>
      <c r="O156" s="291"/>
      <c r="P156" s="291"/>
      <c r="Q156" s="291"/>
      <c r="R156" s="291"/>
      <c r="S156" s="291"/>
      <c r="T156" s="291"/>
      <c r="U156" s="291"/>
      <c r="V156" s="291"/>
      <c r="W156" s="291"/>
      <c r="X156" s="291"/>
      <c r="Y156" s="291"/>
      <c r="Z156" s="291"/>
      <c r="AA156" s="291"/>
      <c r="AB156" s="291"/>
      <c r="AC156" s="291"/>
      <c r="AD156" s="291"/>
      <c r="AE156" s="291"/>
      <c r="AF156" s="291"/>
      <c r="AG156" s="291"/>
      <c r="AH156" s="291"/>
      <c r="AI156" s="291"/>
      <c r="AJ156" s="291"/>
      <c r="AK156" s="291"/>
      <c r="AL156" s="291"/>
      <c r="AM156" s="291"/>
      <c r="AN156" s="291"/>
      <c r="AO156" s="291"/>
      <c r="AP156" s="291"/>
      <c r="AQ156" s="291"/>
      <c r="AR156" s="291"/>
      <c r="AS156" s="291"/>
      <c r="AT156" s="291"/>
      <c r="AU156" s="291"/>
      <c r="AV156" s="291"/>
      <c r="AW156" s="291"/>
      <c r="AX156" s="291"/>
      <c r="AY156" s="291"/>
      <c r="AZ156" s="291"/>
      <c r="BA156" s="291"/>
      <c r="BB156" s="291"/>
      <c r="BC156" s="291"/>
      <c r="BD156" s="291"/>
      <c r="BE156" s="291"/>
      <c r="BF156" s="291"/>
      <c r="BG156" s="291"/>
      <c r="BH156" s="291"/>
      <c r="BI156" s="291"/>
      <c r="BJ156" s="291"/>
      <c r="BK156" s="291"/>
      <c r="BL156" s="291"/>
      <c r="BM156" s="291"/>
      <c r="BN156" s="291"/>
      <c r="BO156" s="291"/>
      <c r="BP156" s="291"/>
      <c r="BQ156" s="291"/>
      <c r="BR156" s="291"/>
      <c r="BS156" s="291"/>
      <c r="BT156" s="291"/>
      <c r="BU156" s="291"/>
      <c r="BV156" s="291"/>
      <c r="BW156" s="291"/>
      <c r="BX156" s="291"/>
      <c r="BY156" s="291"/>
      <c r="BZ156" s="291"/>
      <c r="CA156" s="291"/>
      <c r="CB156" s="291"/>
      <c r="CC156" s="291"/>
      <c r="CD156" s="291"/>
      <c r="CE156" s="291"/>
      <c r="CF156" s="291"/>
      <c r="CG156" s="291"/>
      <c r="CH156" s="291"/>
      <c r="CI156" s="291"/>
      <c r="CJ156" s="291"/>
      <c r="CK156" s="291"/>
      <c r="CL156" s="291"/>
      <c r="CM156" s="291"/>
      <c r="CN156" s="291"/>
      <c r="CO156" s="291"/>
      <c r="CP156" s="291"/>
      <c r="CQ156" s="291"/>
      <c r="CR156" s="291"/>
      <c r="CS156" s="291"/>
      <c r="CT156" s="291"/>
      <c r="CU156" s="291"/>
      <c r="CV156" s="291"/>
      <c r="CW156" s="291"/>
      <c r="CX156" s="291"/>
      <c r="CY156" s="291"/>
      <c r="CZ156" s="291"/>
      <c r="DA156" s="291"/>
      <c r="DB156" s="291"/>
      <c r="DC156" s="291"/>
      <c r="DD156" s="291"/>
      <c r="DE156" s="291"/>
      <c r="DF156" s="291"/>
      <c r="DG156" s="291"/>
      <c r="DH156" s="291"/>
      <c r="DI156" s="291"/>
      <c r="DJ156" s="291"/>
      <c r="DK156" s="291"/>
      <c r="DL156" s="291"/>
      <c r="DM156" s="291"/>
      <c r="DN156" s="291"/>
      <c r="DO156" s="291"/>
      <c r="DP156" s="291"/>
      <c r="DQ156" s="291"/>
      <c r="DR156" s="291"/>
      <c r="DS156" s="291"/>
      <c r="DT156" s="291"/>
      <c r="DU156" s="291"/>
      <c r="DV156" s="291"/>
      <c r="DW156" s="291"/>
      <c r="DX156" s="291"/>
      <c r="DY156" s="291"/>
      <c r="DZ156" s="117"/>
      <c r="EA156" s="117"/>
      <c r="EB156" s="117"/>
      <c r="EC156" s="117"/>
    </row>
    <row r="157" spans="1:133" ht="22.5" hidden="1" customHeight="1" x14ac:dyDescent="0.25">
      <c r="A157" s="290"/>
      <c r="B157" s="290"/>
      <c r="C157" s="290"/>
      <c r="D157" s="290"/>
      <c r="E157" s="291"/>
      <c r="F157" s="291"/>
      <c r="G157" s="291"/>
      <c r="H157" s="291"/>
      <c r="I157" s="291"/>
      <c r="J157" s="291"/>
      <c r="K157" s="291"/>
      <c r="L157" s="291"/>
      <c r="M157" s="291"/>
      <c r="N157" s="291"/>
      <c r="O157" s="291"/>
      <c r="P157" s="291"/>
      <c r="Q157" s="291"/>
      <c r="R157" s="291"/>
      <c r="S157" s="291"/>
      <c r="T157" s="291"/>
      <c r="U157" s="291"/>
      <c r="V157" s="291"/>
      <c r="W157" s="291"/>
      <c r="X157" s="291"/>
      <c r="Y157" s="291"/>
      <c r="Z157" s="291"/>
      <c r="AA157" s="291"/>
      <c r="AB157" s="291"/>
      <c r="AC157" s="291"/>
      <c r="AD157" s="291"/>
      <c r="AE157" s="291"/>
      <c r="AF157" s="291"/>
      <c r="AG157" s="291"/>
      <c r="AH157" s="291"/>
      <c r="AI157" s="291"/>
      <c r="AJ157" s="291"/>
      <c r="AK157" s="291"/>
      <c r="AL157" s="291"/>
      <c r="AM157" s="291"/>
      <c r="AN157" s="291"/>
      <c r="AO157" s="291"/>
      <c r="AP157" s="291"/>
      <c r="AQ157" s="291"/>
      <c r="AR157" s="291"/>
      <c r="AS157" s="291"/>
      <c r="AT157" s="291"/>
      <c r="AU157" s="291"/>
      <c r="AV157" s="291"/>
      <c r="AW157" s="291"/>
      <c r="AX157" s="291"/>
      <c r="AY157" s="291"/>
      <c r="AZ157" s="291"/>
      <c r="BA157" s="291"/>
      <c r="BB157" s="291"/>
      <c r="BC157" s="291"/>
      <c r="BD157" s="291"/>
      <c r="BE157" s="291"/>
      <c r="BF157" s="291"/>
      <c r="BG157" s="291"/>
      <c r="BH157" s="291"/>
      <c r="BI157" s="291"/>
      <c r="BJ157" s="291"/>
      <c r="BK157" s="291"/>
      <c r="BL157" s="291"/>
      <c r="BM157" s="291"/>
      <c r="BN157" s="291"/>
      <c r="BO157" s="291"/>
      <c r="BP157" s="291"/>
      <c r="BQ157" s="291"/>
      <c r="BR157" s="291"/>
      <c r="BS157" s="291"/>
      <c r="BT157" s="291"/>
      <c r="BU157" s="291"/>
      <c r="BV157" s="291"/>
      <c r="BW157" s="291"/>
      <c r="BX157" s="291"/>
      <c r="BY157" s="291"/>
      <c r="BZ157" s="291"/>
      <c r="CA157" s="291"/>
      <c r="CB157" s="291"/>
      <c r="CC157" s="291"/>
      <c r="CD157" s="291"/>
      <c r="CE157" s="291"/>
      <c r="CF157" s="291"/>
      <c r="CG157" s="291"/>
      <c r="CH157" s="291"/>
      <c r="CI157" s="291"/>
      <c r="CJ157" s="291"/>
      <c r="CK157" s="291"/>
      <c r="CL157" s="291"/>
      <c r="CM157" s="291"/>
      <c r="CN157" s="291"/>
      <c r="CO157" s="291"/>
      <c r="CP157" s="291"/>
      <c r="CQ157" s="291"/>
      <c r="CR157" s="291"/>
      <c r="CS157" s="291"/>
      <c r="CT157" s="291"/>
      <c r="CU157" s="291"/>
      <c r="CV157" s="291"/>
      <c r="CW157" s="291"/>
      <c r="CX157" s="291"/>
      <c r="CY157" s="291"/>
      <c r="CZ157" s="291"/>
      <c r="DA157" s="291"/>
      <c r="DB157" s="291"/>
      <c r="DC157" s="291"/>
      <c r="DD157" s="291"/>
      <c r="DE157" s="291"/>
      <c r="DF157" s="291"/>
      <c r="DG157" s="291"/>
      <c r="DH157" s="291"/>
      <c r="DI157" s="291"/>
      <c r="DJ157" s="291"/>
      <c r="DK157" s="291"/>
      <c r="DL157" s="291"/>
      <c r="DM157" s="291"/>
      <c r="DN157" s="291"/>
      <c r="DO157" s="291"/>
      <c r="DP157" s="291"/>
      <c r="DQ157" s="291"/>
      <c r="DR157" s="291"/>
      <c r="DS157" s="291"/>
      <c r="DT157" s="291"/>
      <c r="DU157" s="291"/>
      <c r="DV157" s="291"/>
      <c r="DW157" s="291"/>
      <c r="DX157" s="291"/>
      <c r="DY157" s="291"/>
      <c r="DZ157" s="117"/>
      <c r="EA157" s="117"/>
      <c r="EB157" s="117"/>
      <c r="EC157" s="117"/>
    </row>
    <row r="158" spans="1:133" ht="22.5" hidden="1" customHeight="1" x14ac:dyDescent="0.25">
      <c r="A158" s="290"/>
      <c r="B158" s="290"/>
      <c r="C158" s="290"/>
      <c r="D158" s="290"/>
      <c r="E158" s="291"/>
      <c r="F158" s="291"/>
      <c r="G158" s="291"/>
      <c r="H158" s="291"/>
      <c r="I158" s="291"/>
      <c r="J158" s="291"/>
      <c r="K158" s="291"/>
      <c r="L158" s="291"/>
      <c r="M158" s="291"/>
      <c r="N158" s="291"/>
      <c r="O158" s="291"/>
      <c r="P158" s="291"/>
      <c r="Q158" s="291"/>
      <c r="R158" s="291"/>
      <c r="S158" s="291"/>
      <c r="T158" s="291"/>
      <c r="U158" s="291"/>
      <c r="V158" s="291"/>
      <c r="W158" s="291"/>
      <c r="X158" s="291"/>
      <c r="Y158" s="291"/>
      <c r="Z158" s="291"/>
      <c r="AA158" s="291"/>
      <c r="AB158" s="291"/>
      <c r="AC158" s="291"/>
      <c r="AD158" s="291"/>
      <c r="AE158" s="291"/>
      <c r="AF158" s="291"/>
      <c r="AG158" s="291"/>
      <c r="AH158" s="291"/>
      <c r="AI158" s="291"/>
      <c r="AJ158" s="291"/>
      <c r="AK158" s="291"/>
      <c r="AL158" s="291"/>
      <c r="AM158" s="291"/>
      <c r="AN158" s="291"/>
      <c r="AO158" s="291"/>
      <c r="AP158" s="291"/>
      <c r="AQ158" s="291"/>
      <c r="AR158" s="291"/>
      <c r="AS158" s="291"/>
      <c r="AT158" s="291"/>
      <c r="AU158" s="291"/>
      <c r="AV158" s="291"/>
      <c r="AW158" s="291"/>
      <c r="AX158" s="291"/>
      <c r="AY158" s="291"/>
      <c r="AZ158" s="291"/>
      <c r="BA158" s="291"/>
      <c r="BB158" s="291"/>
      <c r="BC158" s="291"/>
      <c r="BD158" s="291"/>
      <c r="BE158" s="291"/>
      <c r="BF158" s="291"/>
      <c r="BG158" s="291"/>
      <c r="BH158" s="291"/>
      <c r="BI158" s="291"/>
      <c r="BJ158" s="291"/>
      <c r="BK158" s="291"/>
      <c r="BL158" s="291"/>
      <c r="BM158" s="291"/>
      <c r="BN158" s="291"/>
      <c r="BO158" s="291"/>
      <c r="BP158" s="291"/>
      <c r="BQ158" s="291"/>
      <c r="BR158" s="291"/>
      <c r="BS158" s="291"/>
      <c r="BT158" s="291"/>
      <c r="BU158" s="291"/>
      <c r="BV158" s="291"/>
      <c r="BW158" s="291"/>
      <c r="BX158" s="291"/>
      <c r="BY158" s="291"/>
      <c r="BZ158" s="291"/>
      <c r="CA158" s="291"/>
      <c r="CB158" s="291"/>
      <c r="CC158" s="291"/>
      <c r="CD158" s="291"/>
      <c r="CE158" s="291"/>
      <c r="CF158" s="291"/>
      <c r="CG158" s="291"/>
      <c r="CH158" s="291"/>
      <c r="CI158" s="291"/>
      <c r="CJ158" s="291"/>
      <c r="CK158" s="291"/>
      <c r="CL158" s="291"/>
      <c r="CM158" s="291"/>
      <c r="CN158" s="291"/>
      <c r="CO158" s="291"/>
      <c r="CP158" s="291"/>
      <c r="CQ158" s="291"/>
      <c r="CR158" s="291"/>
      <c r="CS158" s="291"/>
      <c r="CT158" s="291"/>
      <c r="CU158" s="291"/>
      <c r="CV158" s="291"/>
      <c r="CW158" s="291"/>
      <c r="CX158" s="291"/>
      <c r="CY158" s="291"/>
      <c r="CZ158" s="291"/>
      <c r="DA158" s="291"/>
      <c r="DB158" s="291"/>
      <c r="DC158" s="291"/>
      <c r="DD158" s="291"/>
      <c r="DE158" s="291"/>
      <c r="DF158" s="291"/>
      <c r="DG158" s="291"/>
      <c r="DH158" s="291"/>
      <c r="DI158" s="291"/>
      <c r="DJ158" s="291"/>
      <c r="DK158" s="291"/>
      <c r="DL158" s="291"/>
      <c r="DM158" s="291"/>
      <c r="DN158" s="291"/>
      <c r="DO158" s="291"/>
      <c r="DP158" s="291"/>
      <c r="DQ158" s="291"/>
      <c r="DR158" s="291"/>
      <c r="DS158" s="291"/>
      <c r="DT158" s="291"/>
      <c r="DU158" s="291"/>
      <c r="DV158" s="291"/>
      <c r="DW158" s="291"/>
      <c r="DX158" s="291"/>
      <c r="DY158" s="291"/>
      <c r="DZ158" s="117"/>
      <c r="EA158" s="117"/>
      <c r="EB158" s="117"/>
      <c r="EC158" s="117"/>
    </row>
    <row r="159" spans="1:133" ht="22.5" hidden="1" customHeight="1" x14ac:dyDescent="0.25">
      <c r="A159" s="290"/>
      <c r="B159" s="290"/>
      <c r="C159" s="290"/>
      <c r="D159" s="290"/>
      <c r="E159" s="291"/>
      <c r="F159" s="291"/>
      <c r="G159" s="291"/>
      <c r="H159" s="291"/>
      <c r="I159" s="291"/>
      <c r="J159" s="291"/>
      <c r="K159" s="291"/>
      <c r="L159" s="291"/>
      <c r="M159" s="291"/>
      <c r="N159" s="291"/>
      <c r="O159" s="291"/>
      <c r="P159" s="291"/>
      <c r="Q159" s="291"/>
      <c r="R159" s="291"/>
      <c r="S159" s="291"/>
      <c r="T159" s="291"/>
      <c r="U159" s="291"/>
      <c r="V159" s="291"/>
      <c r="W159" s="291"/>
      <c r="X159" s="291"/>
      <c r="Y159" s="291"/>
      <c r="Z159" s="291"/>
      <c r="AA159" s="291"/>
      <c r="AB159" s="291"/>
      <c r="AC159" s="291"/>
      <c r="AD159" s="291"/>
      <c r="AE159" s="291"/>
      <c r="AF159" s="291"/>
      <c r="AG159" s="291"/>
      <c r="AH159" s="291"/>
      <c r="AI159" s="291"/>
      <c r="AJ159" s="291"/>
      <c r="AK159" s="291"/>
      <c r="AL159" s="291"/>
      <c r="AM159" s="291"/>
      <c r="AN159" s="291"/>
      <c r="AO159" s="291"/>
      <c r="AP159" s="291"/>
      <c r="AQ159" s="291"/>
      <c r="AR159" s="291"/>
      <c r="AS159" s="291"/>
      <c r="AT159" s="291"/>
      <c r="AU159" s="291"/>
      <c r="AV159" s="291"/>
      <c r="AW159" s="291"/>
      <c r="AX159" s="291"/>
      <c r="AY159" s="291"/>
      <c r="AZ159" s="291"/>
      <c r="BA159" s="291"/>
      <c r="BB159" s="291"/>
      <c r="BC159" s="291"/>
      <c r="BD159" s="291"/>
      <c r="BE159" s="291"/>
      <c r="BF159" s="291"/>
      <c r="BG159" s="291"/>
      <c r="BH159" s="291"/>
      <c r="BI159" s="291"/>
      <c r="BJ159" s="291"/>
      <c r="BK159" s="291"/>
      <c r="BL159" s="291"/>
      <c r="BM159" s="291"/>
      <c r="BN159" s="291"/>
      <c r="BO159" s="291"/>
      <c r="BP159" s="291"/>
      <c r="BQ159" s="291"/>
      <c r="BR159" s="291"/>
      <c r="BS159" s="291"/>
      <c r="BT159" s="291"/>
      <c r="BU159" s="291"/>
      <c r="BV159" s="291"/>
      <c r="BW159" s="291"/>
      <c r="BX159" s="291"/>
      <c r="BY159" s="291"/>
      <c r="BZ159" s="291"/>
      <c r="CA159" s="291"/>
      <c r="CB159" s="291"/>
      <c r="CC159" s="291"/>
      <c r="CD159" s="291"/>
      <c r="CE159" s="291"/>
      <c r="CF159" s="291"/>
      <c r="CG159" s="291"/>
      <c r="CH159" s="291"/>
      <c r="CI159" s="291"/>
      <c r="CJ159" s="291"/>
      <c r="CK159" s="291"/>
      <c r="CL159" s="291"/>
      <c r="CM159" s="291"/>
      <c r="CN159" s="291"/>
      <c r="CO159" s="291"/>
      <c r="CP159" s="291"/>
      <c r="CQ159" s="291"/>
      <c r="CR159" s="291"/>
      <c r="CS159" s="291"/>
      <c r="CT159" s="291"/>
      <c r="CU159" s="291"/>
      <c r="CV159" s="291"/>
      <c r="CW159" s="291"/>
      <c r="CX159" s="291"/>
      <c r="CY159" s="291"/>
      <c r="CZ159" s="291"/>
      <c r="DA159" s="291"/>
      <c r="DB159" s="291"/>
      <c r="DC159" s="291"/>
      <c r="DD159" s="291"/>
      <c r="DE159" s="291"/>
      <c r="DF159" s="291"/>
      <c r="DG159" s="291"/>
      <c r="DH159" s="291"/>
      <c r="DI159" s="291"/>
      <c r="DJ159" s="291"/>
      <c r="DK159" s="291"/>
      <c r="DL159" s="291"/>
      <c r="DM159" s="291"/>
      <c r="DN159" s="291"/>
      <c r="DO159" s="291"/>
      <c r="DP159" s="291"/>
      <c r="DQ159" s="291"/>
      <c r="DR159" s="291"/>
      <c r="DS159" s="291"/>
      <c r="DT159" s="291"/>
      <c r="DU159" s="291"/>
      <c r="DV159" s="291"/>
      <c r="DW159" s="291"/>
      <c r="DX159" s="291"/>
      <c r="DY159" s="291"/>
      <c r="DZ159" s="117"/>
      <c r="EA159" s="117"/>
      <c r="EB159" s="117"/>
      <c r="EC159" s="117"/>
    </row>
    <row r="160" spans="1:133" ht="22.5" hidden="1" customHeight="1" x14ac:dyDescent="0.25">
      <c r="A160" s="290"/>
      <c r="B160" s="290"/>
      <c r="C160" s="290"/>
      <c r="D160" s="290"/>
      <c r="E160" s="291"/>
      <c r="F160" s="291"/>
      <c r="G160" s="291"/>
      <c r="H160" s="291"/>
      <c r="I160" s="291"/>
      <c r="J160" s="291"/>
      <c r="K160" s="291"/>
      <c r="L160" s="291"/>
      <c r="M160" s="291"/>
      <c r="N160" s="291"/>
      <c r="O160" s="291"/>
      <c r="P160" s="291"/>
      <c r="Q160" s="291"/>
      <c r="R160" s="291"/>
      <c r="S160" s="291"/>
      <c r="T160" s="291"/>
      <c r="U160" s="291"/>
      <c r="V160" s="291"/>
      <c r="W160" s="291"/>
      <c r="X160" s="291"/>
      <c r="Y160" s="291"/>
      <c r="Z160" s="291"/>
      <c r="AA160" s="291"/>
      <c r="AB160" s="291"/>
      <c r="AC160" s="291"/>
      <c r="AD160" s="291"/>
      <c r="AE160" s="291"/>
      <c r="AF160" s="291"/>
      <c r="AG160" s="291"/>
      <c r="AH160" s="291"/>
      <c r="AI160" s="291"/>
      <c r="AJ160" s="291"/>
      <c r="AK160" s="291"/>
      <c r="AL160" s="291"/>
      <c r="AM160" s="291"/>
      <c r="AN160" s="291"/>
      <c r="AO160" s="291"/>
      <c r="AP160" s="291"/>
      <c r="AQ160" s="291"/>
      <c r="AR160" s="291"/>
      <c r="AS160" s="291"/>
      <c r="AT160" s="291"/>
      <c r="AU160" s="291"/>
      <c r="AV160" s="291"/>
      <c r="AW160" s="291"/>
      <c r="AX160" s="291"/>
      <c r="AY160" s="291"/>
      <c r="AZ160" s="291"/>
      <c r="BA160" s="291"/>
      <c r="BB160" s="291"/>
      <c r="BC160" s="291"/>
      <c r="BD160" s="291"/>
      <c r="BE160" s="291"/>
      <c r="BF160" s="291"/>
      <c r="BG160" s="291"/>
      <c r="BH160" s="291"/>
      <c r="BI160" s="291"/>
      <c r="BJ160" s="291"/>
      <c r="BK160" s="291"/>
      <c r="BL160" s="291"/>
      <c r="BM160" s="291"/>
      <c r="BN160" s="291"/>
      <c r="BO160" s="291"/>
      <c r="BP160" s="291"/>
      <c r="BQ160" s="291"/>
      <c r="BR160" s="291"/>
      <c r="BS160" s="291"/>
      <c r="BT160" s="291"/>
      <c r="BU160" s="291"/>
      <c r="BV160" s="291"/>
      <c r="BW160" s="291"/>
      <c r="BX160" s="291"/>
      <c r="BY160" s="291"/>
      <c r="BZ160" s="291"/>
      <c r="CA160" s="291"/>
      <c r="CB160" s="291"/>
      <c r="CC160" s="291"/>
      <c r="CD160" s="291"/>
      <c r="CE160" s="291"/>
      <c r="CF160" s="291"/>
      <c r="CG160" s="291"/>
      <c r="CH160" s="291"/>
      <c r="CI160" s="291"/>
      <c r="CJ160" s="291"/>
      <c r="CK160" s="291"/>
      <c r="CL160" s="291"/>
      <c r="CM160" s="291"/>
      <c r="CN160" s="291"/>
      <c r="CO160" s="291"/>
      <c r="CP160" s="291"/>
      <c r="CQ160" s="291"/>
      <c r="CR160" s="291"/>
      <c r="CS160" s="291"/>
      <c r="CT160" s="291"/>
      <c r="CU160" s="291"/>
      <c r="CV160" s="291"/>
      <c r="CW160" s="291"/>
      <c r="CX160" s="291"/>
      <c r="CY160" s="291"/>
      <c r="CZ160" s="291"/>
      <c r="DA160" s="291"/>
      <c r="DB160" s="291"/>
      <c r="DC160" s="291"/>
      <c r="DD160" s="291"/>
      <c r="DE160" s="291"/>
      <c r="DF160" s="291"/>
      <c r="DG160" s="291"/>
      <c r="DH160" s="291"/>
      <c r="DI160" s="291"/>
      <c r="DJ160" s="291"/>
      <c r="DK160" s="291"/>
      <c r="DL160" s="291"/>
      <c r="DM160" s="291"/>
      <c r="DN160" s="291"/>
      <c r="DO160" s="291"/>
      <c r="DP160" s="291"/>
      <c r="DQ160" s="291"/>
      <c r="DR160" s="291"/>
      <c r="DS160" s="291"/>
      <c r="DT160" s="291"/>
      <c r="DU160" s="291"/>
      <c r="DV160" s="291"/>
      <c r="DW160" s="291"/>
      <c r="DX160" s="291"/>
      <c r="DY160" s="291"/>
      <c r="DZ160" s="117"/>
      <c r="EA160" s="117"/>
      <c r="EB160" s="117"/>
      <c r="EC160" s="117"/>
    </row>
    <row r="161" spans="1:133" ht="22.5" hidden="1" customHeight="1" x14ac:dyDescent="0.25">
      <c r="A161" s="290"/>
      <c r="B161" s="290"/>
      <c r="C161" s="290"/>
      <c r="D161" s="290"/>
      <c r="E161" s="291"/>
      <c r="F161" s="291"/>
      <c r="G161" s="291"/>
      <c r="H161" s="291"/>
      <c r="I161" s="291"/>
      <c r="J161" s="291"/>
      <c r="K161" s="291"/>
      <c r="L161" s="291"/>
      <c r="M161" s="291"/>
      <c r="N161" s="291"/>
      <c r="O161" s="291"/>
      <c r="P161" s="291"/>
      <c r="Q161" s="291"/>
      <c r="R161" s="291"/>
      <c r="S161" s="291"/>
      <c r="T161" s="291"/>
      <c r="U161" s="291"/>
      <c r="V161" s="291"/>
      <c r="W161" s="291"/>
      <c r="X161" s="291"/>
      <c r="Y161" s="291"/>
      <c r="Z161" s="291"/>
      <c r="AA161" s="291"/>
      <c r="AB161" s="291"/>
      <c r="AC161" s="291"/>
      <c r="AD161" s="291"/>
      <c r="AE161" s="291"/>
      <c r="AF161" s="291"/>
      <c r="AG161" s="291"/>
      <c r="AH161" s="291"/>
      <c r="AI161" s="291"/>
      <c r="AJ161" s="291"/>
      <c r="AK161" s="291"/>
      <c r="AL161" s="291"/>
      <c r="AM161" s="291"/>
      <c r="AN161" s="291"/>
      <c r="AO161" s="291"/>
      <c r="AP161" s="291"/>
      <c r="AQ161" s="291"/>
      <c r="AR161" s="291"/>
      <c r="AS161" s="291"/>
      <c r="AT161" s="291"/>
      <c r="AU161" s="291"/>
      <c r="AV161" s="291"/>
      <c r="AW161" s="291"/>
      <c r="AX161" s="291"/>
      <c r="AY161" s="291"/>
      <c r="AZ161" s="291"/>
      <c r="BA161" s="291"/>
      <c r="BB161" s="291"/>
      <c r="BC161" s="291"/>
      <c r="BD161" s="291"/>
      <c r="BE161" s="291"/>
      <c r="BF161" s="291"/>
      <c r="BG161" s="291"/>
      <c r="BH161" s="291"/>
      <c r="BI161" s="291"/>
      <c r="BJ161" s="291"/>
      <c r="BK161" s="291"/>
      <c r="BL161" s="291"/>
      <c r="BM161" s="291"/>
      <c r="BN161" s="291"/>
      <c r="BO161" s="291"/>
      <c r="BP161" s="291"/>
      <c r="BQ161" s="291"/>
      <c r="BR161" s="291"/>
      <c r="BS161" s="291"/>
      <c r="BT161" s="291"/>
      <c r="BU161" s="291"/>
      <c r="BV161" s="291"/>
      <c r="BW161" s="291"/>
      <c r="BX161" s="291"/>
      <c r="BY161" s="291"/>
      <c r="BZ161" s="291"/>
      <c r="CA161" s="291"/>
      <c r="CB161" s="291"/>
      <c r="CC161" s="291"/>
      <c r="CD161" s="291"/>
      <c r="CE161" s="291"/>
      <c r="CF161" s="291"/>
      <c r="CG161" s="291"/>
      <c r="CH161" s="291"/>
      <c r="CI161" s="291"/>
      <c r="CJ161" s="291"/>
      <c r="CK161" s="291"/>
      <c r="CL161" s="291"/>
      <c r="CM161" s="291"/>
      <c r="CN161" s="291"/>
      <c r="CO161" s="291"/>
      <c r="CP161" s="291"/>
      <c r="CQ161" s="291"/>
      <c r="CR161" s="291"/>
      <c r="CS161" s="291"/>
      <c r="CT161" s="291"/>
      <c r="CU161" s="291"/>
      <c r="CV161" s="291"/>
      <c r="CW161" s="291"/>
      <c r="CX161" s="291"/>
      <c r="CY161" s="291"/>
      <c r="CZ161" s="291"/>
      <c r="DA161" s="291"/>
      <c r="DB161" s="291"/>
      <c r="DC161" s="291"/>
      <c r="DD161" s="291"/>
      <c r="DE161" s="291"/>
      <c r="DF161" s="291"/>
      <c r="DG161" s="291"/>
      <c r="DH161" s="291"/>
      <c r="DI161" s="291"/>
      <c r="DJ161" s="291"/>
      <c r="DK161" s="291"/>
      <c r="DL161" s="291"/>
      <c r="DM161" s="291"/>
      <c r="DN161" s="291"/>
      <c r="DO161" s="291"/>
      <c r="DP161" s="291"/>
      <c r="DQ161" s="291"/>
      <c r="DR161" s="291"/>
      <c r="DS161" s="291"/>
      <c r="DT161" s="291"/>
      <c r="DU161" s="291"/>
      <c r="DV161" s="291"/>
      <c r="DW161" s="291"/>
      <c r="DX161" s="291"/>
      <c r="DY161" s="291"/>
      <c r="DZ161" s="117"/>
      <c r="EA161" s="117"/>
      <c r="EB161" s="117"/>
      <c r="EC161" s="117"/>
    </row>
    <row r="162" spans="1:133" ht="22.5" hidden="1" customHeight="1" x14ac:dyDescent="0.25">
      <c r="A162" s="290"/>
      <c r="B162" s="290"/>
      <c r="C162" s="290"/>
      <c r="D162" s="290"/>
      <c r="E162" s="291"/>
      <c r="F162" s="291"/>
      <c r="G162" s="291"/>
      <c r="H162" s="291"/>
      <c r="I162" s="291"/>
      <c r="J162" s="291"/>
      <c r="K162" s="291"/>
      <c r="L162" s="291"/>
      <c r="M162" s="291"/>
      <c r="N162" s="291"/>
      <c r="O162" s="291"/>
      <c r="P162" s="291"/>
      <c r="Q162" s="291"/>
      <c r="R162" s="291"/>
      <c r="S162" s="291"/>
      <c r="T162" s="291"/>
      <c r="U162" s="291"/>
      <c r="V162" s="291"/>
      <c r="W162" s="291"/>
      <c r="X162" s="291"/>
      <c r="Y162" s="291"/>
      <c r="Z162" s="291"/>
      <c r="AA162" s="291"/>
      <c r="AB162" s="291"/>
      <c r="AC162" s="291"/>
      <c r="AD162" s="291"/>
      <c r="AE162" s="291"/>
      <c r="AF162" s="291"/>
      <c r="AG162" s="291"/>
      <c r="AH162" s="291"/>
      <c r="AI162" s="291"/>
      <c r="AJ162" s="291"/>
      <c r="AK162" s="291"/>
      <c r="AL162" s="291"/>
      <c r="AM162" s="291"/>
      <c r="AN162" s="291"/>
      <c r="AO162" s="291"/>
      <c r="AP162" s="291"/>
      <c r="AQ162" s="291"/>
      <c r="AR162" s="291"/>
      <c r="AS162" s="291"/>
      <c r="AT162" s="291"/>
      <c r="AU162" s="291"/>
      <c r="AV162" s="291"/>
      <c r="AW162" s="291"/>
      <c r="AX162" s="291"/>
      <c r="AY162" s="291"/>
      <c r="AZ162" s="291"/>
      <c r="BA162" s="291"/>
      <c r="BB162" s="291"/>
      <c r="BC162" s="291"/>
      <c r="BD162" s="291"/>
      <c r="BE162" s="291"/>
      <c r="BF162" s="291"/>
      <c r="BG162" s="291"/>
      <c r="BH162" s="291"/>
      <c r="BI162" s="291"/>
      <c r="BJ162" s="291"/>
      <c r="BK162" s="291"/>
      <c r="BL162" s="291"/>
      <c r="BM162" s="291"/>
      <c r="BN162" s="291"/>
      <c r="BO162" s="291"/>
      <c r="BP162" s="291"/>
      <c r="BQ162" s="291"/>
      <c r="BR162" s="291"/>
      <c r="BS162" s="291"/>
      <c r="BT162" s="291"/>
      <c r="BU162" s="291"/>
      <c r="BV162" s="291"/>
      <c r="BW162" s="291"/>
      <c r="BX162" s="291"/>
      <c r="BY162" s="291"/>
      <c r="BZ162" s="291"/>
      <c r="CA162" s="291"/>
      <c r="CB162" s="291"/>
      <c r="CC162" s="291"/>
      <c r="CD162" s="291"/>
      <c r="CE162" s="291"/>
      <c r="CF162" s="291"/>
      <c r="CG162" s="291"/>
      <c r="CH162" s="291"/>
      <c r="CI162" s="291"/>
      <c r="CJ162" s="291"/>
      <c r="CK162" s="291"/>
      <c r="CL162" s="291"/>
      <c r="CM162" s="291"/>
      <c r="CN162" s="291"/>
      <c r="CO162" s="291"/>
      <c r="CP162" s="291"/>
      <c r="CQ162" s="291"/>
      <c r="CR162" s="291"/>
      <c r="CS162" s="291"/>
      <c r="CT162" s="291"/>
      <c r="CU162" s="291"/>
      <c r="CV162" s="291"/>
      <c r="CW162" s="291"/>
      <c r="CX162" s="291"/>
      <c r="CY162" s="291"/>
      <c r="CZ162" s="291"/>
      <c r="DA162" s="291"/>
      <c r="DB162" s="291"/>
      <c r="DC162" s="291"/>
      <c r="DD162" s="291"/>
      <c r="DE162" s="291"/>
      <c r="DF162" s="291"/>
      <c r="DG162" s="291"/>
      <c r="DH162" s="291"/>
      <c r="DI162" s="291"/>
      <c r="DJ162" s="291"/>
      <c r="DK162" s="291"/>
      <c r="DL162" s="291"/>
      <c r="DM162" s="291"/>
      <c r="DN162" s="291"/>
      <c r="DO162" s="291"/>
      <c r="DP162" s="291"/>
      <c r="DQ162" s="291"/>
      <c r="DR162" s="291"/>
      <c r="DS162" s="291"/>
      <c r="DT162" s="291"/>
      <c r="DU162" s="291"/>
      <c r="DV162" s="291"/>
      <c r="DW162" s="291"/>
      <c r="DX162" s="291"/>
      <c r="DY162" s="291"/>
      <c r="DZ162" s="117"/>
      <c r="EA162" s="117"/>
      <c r="EB162" s="117"/>
      <c r="EC162" s="117"/>
    </row>
    <row r="163" spans="1:133" ht="22.5" hidden="1" customHeight="1" x14ac:dyDescent="0.25">
      <c r="A163" s="290"/>
      <c r="B163" s="290"/>
      <c r="C163" s="290"/>
      <c r="D163" s="290"/>
      <c r="E163" s="291"/>
      <c r="F163" s="291"/>
      <c r="G163" s="291"/>
      <c r="H163" s="291"/>
      <c r="I163" s="291"/>
      <c r="J163" s="291"/>
      <c r="K163" s="291"/>
      <c r="L163" s="291"/>
      <c r="M163" s="291"/>
      <c r="N163" s="291"/>
      <c r="O163" s="291"/>
      <c r="P163" s="291"/>
      <c r="Q163" s="291"/>
      <c r="R163" s="291"/>
      <c r="S163" s="291"/>
      <c r="T163" s="291"/>
      <c r="U163" s="291"/>
      <c r="V163" s="291"/>
      <c r="W163" s="291"/>
      <c r="X163" s="291"/>
      <c r="Y163" s="291"/>
      <c r="Z163" s="291"/>
      <c r="AA163" s="291"/>
      <c r="AB163" s="291"/>
      <c r="AC163" s="291"/>
      <c r="AD163" s="291"/>
      <c r="AE163" s="291"/>
      <c r="AF163" s="291"/>
      <c r="AG163" s="291"/>
      <c r="AH163" s="291"/>
      <c r="AI163" s="291"/>
      <c r="AJ163" s="291"/>
      <c r="AK163" s="291"/>
      <c r="AL163" s="291"/>
      <c r="AM163" s="291"/>
      <c r="AN163" s="291"/>
      <c r="AO163" s="291"/>
      <c r="AP163" s="291"/>
      <c r="AQ163" s="291"/>
      <c r="AR163" s="291"/>
      <c r="AS163" s="291"/>
      <c r="AT163" s="291"/>
      <c r="AU163" s="291"/>
      <c r="AV163" s="291"/>
      <c r="AW163" s="291"/>
      <c r="AX163" s="291"/>
      <c r="AY163" s="291"/>
      <c r="AZ163" s="291"/>
      <c r="BA163" s="291"/>
      <c r="BB163" s="291"/>
      <c r="BC163" s="291"/>
      <c r="BD163" s="291"/>
      <c r="BE163" s="291"/>
      <c r="BF163" s="291"/>
      <c r="BG163" s="291"/>
      <c r="BH163" s="291"/>
      <c r="BI163" s="291"/>
      <c r="BJ163" s="291"/>
      <c r="BK163" s="291"/>
      <c r="BL163" s="291"/>
      <c r="BM163" s="291"/>
      <c r="BN163" s="291"/>
      <c r="BO163" s="291"/>
      <c r="BP163" s="291"/>
      <c r="BQ163" s="291"/>
      <c r="BR163" s="291"/>
      <c r="BS163" s="291"/>
      <c r="BT163" s="291"/>
      <c r="BU163" s="291"/>
      <c r="BV163" s="291"/>
      <c r="BW163" s="291"/>
      <c r="BX163" s="291"/>
      <c r="BY163" s="291"/>
      <c r="BZ163" s="291"/>
      <c r="CA163" s="291"/>
      <c r="CB163" s="291"/>
      <c r="CC163" s="291"/>
      <c r="CD163" s="291"/>
      <c r="CE163" s="291"/>
      <c r="CF163" s="291"/>
      <c r="CG163" s="291"/>
      <c r="CH163" s="291"/>
      <c r="CI163" s="291"/>
      <c r="CJ163" s="291"/>
      <c r="CK163" s="291"/>
      <c r="CL163" s="291"/>
      <c r="CM163" s="291"/>
      <c r="CN163" s="291"/>
      <c r="CO163" s="291"/>
      <c r="CP163" s="291"/>
      <c r="CQ163" s="291"/>
      <c r="CR163" s="291"/>
      <c r="CS163" s="291"/>
      <c r="CT163" s="291"/>
      <c r="CU163" s="291"/>
      <c r="CV163" s="291"/>
      <c r="CW163" s="291"/>
      <c r="CX163" s="291"/>
      <c r="CY163" s="291"/>
      <c r="CZ163" s="291"/>
      <c r="DA163" s="291"/>
      <c r="DB163" s="291"/>
      <c r="DC163" s="291"/>
      <c r="DD163" s="291"/>
      <c r="DE163" s="291"/>
      <c r="DF163" s="291"/>
      <c r="DG163" s="291"/>
      <c r="DH163" s="291"/>
      <c r="DI163" s="291"/>
      <c r="DJ163" s="291"/>
      <c r="DK163" s="291"/>
      <c r="DL163" s="291"/>
      <c r="DM163" s="291"/>
      <c r="DN163" s="291"/>
      <c r="DO163" s="291"/>
      <c r="DP163" s="291"/>
      <c r="DQ163" s="291"/>
      <c r="DR163" s="291"/>
      <c r="DS163" s="291"/>
      <c r="DT163" s="291"/>
      <c r="DU163" s="291"/>
      <c r="DV163" s="291"/>
      <c r="DW163" s="291"/>
      <c r="DX163" s="291"/>
      <c r="DY163" s="291"/>
      <c r="DZ163" s="117"/>
      <c r="EA163" s="117"/>
      <c r="EB163" s="117"/>
      <c r="EC163" s="117"/>
    </row>
    <row r="164" spans="1:133" ht="22.5" hidden="1" customHeight="1" x14ac:dyDescent="0.25">
      <c r="A164" s="290"/>
      <c r="B164" s="290"/>
      <c r="C164" s="290"/>
      <c r="D164" s="290"/>
      <c r="E164" s="291"/>
      <c r="F164" s="291"/>
      <c r="G164" s="291"/>
      <c r="H164" s="291"/>
      <c r="I164" s="291"/>
      <c r="J164" s="291"/>
      <c r="K164" s="291"/>
      <c r="L164" s="291"/>
      <c r="M164" s="291"/>
      <c r="N164" s="291"/>
      <c r="O164" s="291"/>
      <c r="P164" s="291"/>
      <c r="Q164" s="291"/>
      <c r="R164" s="291"/>
      <c r="S164" s="291"/>
      <c r="T164" s="291"/>
      <c r="U164" s="291"/>
      <c r="V164" s="291"/>
      <c r="W164" s="291"/>
      <c r="X164" s="291"/>
      <c r="Y164" s="291"/>
      <c r="Z164" s="291"/>
      <c r="AA164" s="291"/>
      <c r="AB164" s="291"/>
      <c r="AC164" s="291"/>
      <c r="AD164" s="291"/>
      <c r="AE164" s="291"/>
      <c r="AF164" s="291"/>
      <c r="AG164" s="291"/>
      <c r="AH164" s="291"/>
      <c r="AI164" s="291"/>
      <c r="AJ164" s="291"/>
      <c r="AK164" s="291"/>
      <c r="AL164" s="291"/>
      <c r="AM164" s="291"/>
      <c r="AN164" s="291"/>
      <c r="AO164" s="291"/>
      <c r="AP164" s="291"/>
      <c r="AQ164" s="291"/>
      <c r="AR164" s="291"/>
      <c r="AS164" s="291"/>
      <c r="AT164" s="291"/>
      <c r="AU164" s="291"/>
      <c r="AV164" s="291"/>
      <c r="AW164" s="291"/>
      <c r="AX164" s="291"/>
      <c r="AY164" s="291"/>
      <c r="AZ164" s="291"/>
      <c r="BA164" s="291"/>
      <c r="BB164" s="291"/>
      <c r="BC164" s="291"/>
      <c r="BD164" s="291"/>
      <c r="BE164" s="291"/>
      <c r="BF164" s="291"/>
      <c r="BG164" s="291"/>
      <c r="BH164" s="291"/>
      <c r="BI164" s="291"/>
      <c r="BJ164" s="291"/>
      <c r="BK164" s="291"/>
      <c r="BL164" s="291"/>
      <c r="BM164" s="291"/>
      <c r="BN164" s="291"/>
      <c r="BO164" s="291"/>
      <c r="BP164" s="291"/>
      <c r="BQ164" s="291"/>
      <c r="BR164" s="291"/>
      <c r="BS164" s="291"/>
      <c r="BT164" s="291"/>
      <c r="BU164" s="291"/>
      <c r="BV164" s="291"/>
      <c r="BW164" s="291"/>
      <c r="BX164" s="291"/>
      <c r="BY164" s="291"/>
      <c r="BZ164" s="291"/>
      <c r="CA164" s="291"/>
      <c r="CB164" s="291"/>
      <c r="CC164" s="291"/>
      <c r="CD164" s="291"/>
      <c r="CE164" s="291"/>
      <c r="CF164" s="291"/>
      <c r="CG164" s="291"/>
      <c r="CH164" s="291"/>
      <c r="CI164" s="291"/>
      <c r="CJ164" s="291"/>
      <c r="CK164" s="291"/>
      <c r="CL164" s="291"/>
      <c r="CM164" s="291"/>
      <c r="CN164" s="291"/>
      <c r="CO164" s="291"/>
      <c r="CP164" s="291"/>
      <c r="CQ164" s="291"/>
      <c r="CR164" s="291"/>
      <c r="CS164" s="291"/>
      <c r="CT164" s="291"/>
      <c r="CU164" s="291"/>
      <c r="CV164" s="291"/>
      <c r="CW164" s="291"/>
      <c r="CX164" s="291"/>
      <c r="CY164" s="291"/>
      <c r="CZ164" s="291"/>
      <c r="DA164" s="291"/>
      <c r="DB164" s="291"/>
      <c r="DC164" s="291"/>
      <c r="DD164" s="291"/>
      <c r="DE164" s="291"/>
      <c r="DF164" s="291"/>
      <c r="DG164" s="291"/>
      <c r="DH164" s="291"/>
      <c r="DI164" s="291"/>
      <c r="DJ164" s="291"/>
      <c r="DK164" s="291"/>
      <c r="DL164" s="291"/>
      <c r="DM164" s="291"/>
      <c r="DN164" s="291"/>
      <c r="DO164" s="291"/>
      <c r="DP164" s="291"/>
      <c r="DQ164" s="291"/>
      <c r="DR164" s="291"/>
      <c r="DS164" s="291"/>
      <c r="DT164" s="291"/>
      <c r="DU164" s="291"/>
      <c r="DV164" s="291"/>
      <c r="DW164" s="291"/>
      <c r="DX164" s="291"/>
      <c r="DY164" s="291"/>
      <c r="DZ164" s="117"/>
      <c r="EA164" s="117"/>
      <c r="EB164" s="117"/>
      <c r="EC164" s="117"/>
    </row>
    <row r="165" spans="1:133" ht="22.5" hidden="1" customHeight="1" x14ac:dyDescent="0.25">
      <c r="A165" s="290"/>
      <c r="B165" s="290"/>
      <c r="C165" s="290"/>
      <c r="D165" s="290"/>
      <c r="E165" s="291"/>
      <c r="F165" s="291"/>
      <c r="G165" s="291"/>
      <c r="H165" s="291"/>
      <c r="I165" s="291"/>
      <c r="J165" s="291"/>
      <c r="K165" s="291"/>
      <c r="L165" s="291"/>
      <c r="M165" s="291"/>
      <c r="N165" s="291"/>
      <c r="O165" s="291"/>
      <c r="P165" s="291"/>
      <c r="Q165" s="291"/>
      <c r="R165" s="291"/>
      <c r="S165" s="291"/>
      <c r="T165" s="291"/>
      <c r="U165" s="291"/>
      <c r="V165" s="291"/>
      <c r="W165" s="291"/>
      <c r="X165" s="291"/>
      <c r="Y165" s="291"/>
      <c r="Z165" s="291"/>
      <c r="AA165" s="291"/>
      <c r="AB165" s="291"/>
      <c r="AC165" s="291"/>
      <c r="AD165" s="291"/>
      <c r="AE165" s="291"/>
      <c r="AF165" s="291"/>
      <c r="AG165" s="291"/>
      <c r="AH165" s="291"/>
      <c r="AI165" s="291"/>
      <c r="AJ165" s="291"/>
      <c r="AK165" s="291"/>
      <c r="AL165" s="291"/>
      <c r="AM165" s="291"/>
      <c r="AN165" s="291"/>
      <c r="AO165" s="291"/>
      <c r="AP165" s="291"/>
      <c r="AQ165" s="291"/>
      <c r="AR165" s="291"/>
      <c r="AS165" s="291"/>
      <c r="AT165" s="291"/>
      <c r="AU165" s="291"/>
      <c r="AV165" s="291"/>
      <c r="AW165" s="291"/>
      <c r="AX165" s="291"/>
      <c r="AY165" s="291"/>
      <c r="AZ165" s="291"/>
      <c r="BA165" s="291"/>
      <c r="BB165" s="291"/>
      <c r="BC165" s="291"/>
      <c r="BD165" s="291"/>
      <c r="BE165" s="291"/>
      <c r="BF165" s="291"/>
      <c r="BG165" s="291"/>
      <c r="BH165" s="291"/>
      <c r="BI165" s="291"/>
      <c r="BJ165" s="291"/>
      <c r="BK165" s="291"/>
      <c r="BL165" s="291"/>
      <c r="BM165" s="291"/>
      <c r="BN165" s="291"/>
      <c r="BO165" s="291"/>
      <c r="BP165" s="291"/>
      <c r="BQ165" s="291"/>
      <c r="BR165" s="291"/>
      <c r="BS165" s="291"/>
      <c r="BT165" s="291"/>
      <c r="BU165" s="291"/>
      <c r="BV165" s="291"/>
      <c r="BW165" s="291"/>
      <c r="BX165" s="291"/>
      <c r="BY165" s="291"/>
      <c r="BZ165" s="291"/>
      <c r="CA165" s="291"/>
      <c r="CB165" s="291"/>
      <c r="CC165" s="291"/>
      <c r="CD165" s="291"/>
      <c r="CE165" s="291"/>
      <c r="CF165" s="291"/>
      <c r="CG165" s="291"/>
      <c r="CH165" s="291"/>
      <c r="CI165" s="291"/>
      <c r="CJ165" s="291"/>
      <c r="CK165" s="291"/>
      <c r="CL165" s="291"/>
      <c r="CM165" s="291"/>
      <c r="CN165" s="291"/>
      <c r="CO165" s="291"/>
      <c r="CP165" s="291"/>
      <c r="CQ165" s="291"/>
      <c r="CR165" s="291"/>
      <c r="CS165" s="291"/>
      <c r="CT165" s="291"/>
      <c r="CU165" s="291"/>
      <c r="CV165" s="291"/>
      <c r="CW165" s="291"/>
      <c r="CX165" s="291"/>
      <c r="CY165" s="291"/>
      <c r="CZ165" s="291"/>
      <c r="DA165" s="291"/>
      <c r="DB165" s="291"/>
      <c r="DC165" s="291"/>
      <c r="DD165" s="291"/>
      <c r="DE165" s="291"/>
      <c r="DF165" s="291"/>
      <c r="DG165" s="291"/>
      <c r="DH165" s="291"/>
      <c r="DI165" s="291"/>
      <c r="DJ165" s="291"/>
      <c r="DK165" s="291"/>
      <c r="DL165" s="291"/>
      <c r="DM165" s="291"/>
      <c r="DN165" s="291"/>
      <c r="DO165" s="291"/>
      <c r="DP165" s="291"/>
      <c r="DQ165" s="291"/>
      <c r="DR165" s="291"/>
      <c r="DS165" s="291"/>
      <c r="DT165" s="291"/>
      <c r="DU165" s="291"/>
      <c r="DV165" s="291"/>
      <c r="DW165" s="291"/>
      <c r="DX165" s="291"/>
      <c r="DY165" s="291"/>
      <c r="DZ165" s="117"/>
      <c r="EA165" s="117"/>
      <c r="EB165" s="117"/>
      <c r="EC165" s="117"/>
    </row>
    <row r="166" spans="1:133" ht="22.5" hidden="1" customHeight="1" x14ac:dyDescent="0.25">
      <c r="A166" s="290"/>
      <c r="B166" s="290"/>
      <c r="C166" s="290"/>
      <c r="D166" s="290"/>
      <c r="E166" s="291"/>
      <c r="F166" s="291"/>
      <c r="G166" s="291"/>
      <c r="H166" s="291"/>
      <c r="I166" s="291"/>
      <c r="J166" s="291"/>
      <c r="K166" s="291"/>
      <c r="L166" s="291"/>
      <c r="M166" s="291"/>
      <c r="N166" s="291"/>
      <c r="O166" s="291"/>
      <c r="P166" s="291"/>
      <c r="Q166" s="291"/>
      <c r="R166" s="291"/>
      <c r="S166" s="291"/>
      <c r="T166" s="291"/>
      <c r="U166" s="291"/>
      <c r="V166" s="291"/>
      <c r="W166" s="291"/>
      <c r="X166" s="291"/>
      <c r="Y166" s="291"/>
      <c r="Z166" s="291"/>
      <c r="AA166" s="291"/>
      <c r="AB166" s="291"/>
      <c r="AC166" s="291"/>
      <c r="AD166" s="291"/>
      <c r="AE166" s="291"/>
      <c r="AF166" s="291"/>
      <c r="AG166" s="291"/>
      <c r="AH166" s="291"/>
      <c r="AI166" s="291"/>
      <c r="AJ166" s="291"/>
      <c r="AK166" s="291"/>
      <c r="AL166" s="291"/>
      <c r="AM166" s="291"/>
      <c r="AN166" s="291"/>
      <c r="AO166" s="291"/>
      <c r="AP166" s="291"/>
      <c r="AQ166" s="291"/>
      <c r="AR166" s="291"/>
      <c r="AS166" s="291"/>
      <c r="AT166" s="291"/>
      <c r="AU166" s="291"/>
      <c r="AV166" s="291"/>
      <c r="AW166" s="291"/>
      <c r="AX166" s="291"/>
      <c r="AY166" s="291"/>
      <c r="AZ166" s="291"/>
      <c r="BA166" s="291"/>
      <c r="BB166" s="291"/>
      <c r="BC166" s="291"/>
      <c r="BD166" s="291"/>
      <c r="BE166" s="291"/>
      <c r="BF166" s="291"/>
      <c r="BG166" s="291"/>
      <c r="BH166" s="291"/>
      <c r="BI166" s="291"/>
      <c r="BJ166" s="291"/>
      <c r="BK166" s="291"/>
      <c r="BL166" s="291"/>
      <c r="BM166" s="291"/>
      <c r="BN166" s="291"/>
      <c r="BO166" s="291"/>
      <c r="BP166" s="291"/>
      <c r="BQ166" s="291"/>
      <c r="BR166" s="291"/>
      <c r="BS166" s="291"/>
      <c r="BT166" s="291"/>
      <c r="BU166" s="291"/>
      <c r="BV166" s="291"/>
      <c r="BW166" s="291"/>
      <c r="BX166" s="291"/>
      <c r="BY166" s="291"/>
      <c r="BZ166" s="291"/>
      <c r="CA166" s="291"/>
      <c r="CB166" s="291"/>
      <c r="CC166" s="291"/>
      <c r="CD166" s="291"/>
      <c r="CE166" s="291"/>
      <c r="CF166" s="291"/>
      <c r="CG166" s="291"/>
      <c r="CH166" s="291"/>
      <c r="CI166" s="291"/>
      <c r="CJ166" s="291"/>
      <c r="CK166" s="291"/>
      <c r="CL166" s="291"/>
      <c r="CM166" s="291"/>
      <c r="CN166" s="291"/>
      <c r="CO166" s="291"/>
      <c r="CP166" s="291"/>
      <c r="CQ166" s="291"/>
      <c r="CR166" s="291"/>
      <c r="CS166" s="291"/>
      <c r="CT166" s="291"/>
      <c r="CU166" s="291"/>
      <c r="CV166" s="291"/>
      <c r="CW166" s="291"/>
      <c r="CX166" s="291"/>
      <c r="CY166" s="291"/>
      <c r="CZ166" s="291"/>
      <c r="DA166" s="291"/>
      <c r="DB166" s="291"/>
      <c r="DC166" s="291"/>
      <c r="DD166" s="291"/>
      <c r="DE166" s="291"/>
      <c r="DF166" s="291"/>
      <c r="DG166" s="291"/>
      <c r="DH166" s="291"/>
      <c r="DI166" s="291"/>
      <c r="DJ166" s="291"/>
      <c r="DK166" s="291"/>
      <c r="DL166" s="291"/>
      <c r="DM166" s="291"/>
      <c r="DN166" s="291"/>
      <c r="DO166" s="291"/>
      <c r="DP166" s="291"/>
      <c r="DQ166" s="291"/>
      <c r="DR166" s="291"/>
      <c r="DS166" s="291"/>
      <c r="DT166" s="291"/>
      <c r="DU166" s="291"/>
      <c r="DV166" s="291"/>
      <c r="DW166" s="291"/>
      <c r="DX166" s="291"/>
      <c r="DY166" s="291"/>
      <c r="DZ166" s="117"/>
      <c r="EA166" s="117"/>
      <c r="EB166" s="117"/>
      <c r="EC166" s="117"/>
    </row>
    <row r="167" spans="1:133" ht="22.5" hidden="1" customHeight="1" x14ac:dyDescent="0.25">
      <c r="A167" s="290"/>
      <c r="B167" s="290"/>
      <c r="C167" s="290"/>
      <c r="D167" s="290"/>
      <c r="E167" s="291"/>
      <c r="F167" s="291"/>
      <c r="G167" s="291"/>
      <c r="H167" s="291"/>
      <c r="I167" s="291"/>
      <c r="J167" s="291"/>
      <c r="K167" s="291"/>
      <c r="L167" s="291"/>
      <c r="M167" s="291"/>
      <c r="N167" s="291"/>
      <c r="O167" s="291"/>
      <c r="P167" s="291"/>
      <c r="Q167" s="291"/>
      <c r="R167" s="291"/>
      <c r="S167" s="291"/>
      <c r="T167" s="291"/>
      <c r="U167" s="291"/>
      <c r="V167" s="291"/>
      <c r="W167" s="291"/>
      <c r="X167" s="291"/>
      <c r="Y167" s="291"/>
      <c r="Z167" s="291"/>
      <c r="AA167" s="291"/>
      <c r="AB167" s="291"/>
      <c r="AC167" s="291"/>
      <c r="AD167" s="291"/>
      <c r="AE167" s="291"/>
      <c r="AF167" s="291"/>
      <c r="AG167" s="291"/>
      <c r="AH167" s="291"/>
      <c r="AI167" s="291"/>
      <c r="AJ167" s="291"/>
      <c r="AK167" s="291"/>
      <c r="AL167" s="291"/>
      <c r="AM167" s="291"/>
      <c r="AN167" s="291"/>
      <c r="AO167" s="291"/>
      <c r="AP167" s="291"/>
      <c r="AQ167" s="291"/>
      <c r="AR167" s="291"/>
      <c r="AS167" s="291"/>
      <c r="AT167" s="291"/>
      <c r="AU167" s="291"/>
      <c r="AV167" s="291"/>
      <c r="AW167" s="291"/>
      <c r="AX167" s="291"/>
      <c r="AY167" s="291"/>
      <c r="AZ167" s="291"/>
      <c r="BA167" s="291"/>
      <c r="BB167" s="291"/>
      <c r="BC167" s="291"/>
      <c r="BD167" s="291"/>
      <c r="BE167" s="291"/>
      <c r="BF167" s="291"/>
      <c r="BG167" s="291"/>
      <c r="BH167" s="291"/>
      <c r="BI167" s="291"/>
      <c r="BJ167" s="291"/>
      <c r="BK167" s="291"/>
      <c r="BL167" s="291"/>
      <c r="BM167" s="291"/>
      <c r="BN167" s="291"/>
      <c r="BO167" s="291"/>
      <c r="BP167" s="291"/>
      <c r="BQ167" s="291"/>
      <c r="BR167" s="291"/>
      <c r="BS167" s="291"/>
      <c r="BT167" s="291"/>
      <c r="BU167" s="291"/>
      <c r="BV167" s="291"/>
      <c r="BW167" s="291"/>
      <c r="BX167" s="291"/>
      <c r="BY167" s="291"/>
      <c r="BZ167" s="291"/>
      <c r="CA167" s="291"/>
      <c r="CB167" s="291"/>
      <c r="CC167" s="291"/>
      <c r="CD167" s="291"/>
      <c r="CE167" s="291"/>
      <c r="CF167" s="291"/>
      <c r="CG167" s="291"/>
      <c r="CH167" s="291"/>
      <c r="CI167" s="291"/>
      <c r="CJ167" s="291"/>
      <c r="CK167" s="291"/>
      <c r="CL167" s="291"/>
      <c r="CM167" s="291"/>
      <c r="CN167" s="291"/>
      <c r="CO167" s="291"/>
      <c r="CP167" s="291"/>
      <c r="CQ167" s="291"/>
      <c r="CR167" s="291"/>
      <c r="CS167" s="291"/>
      <c r="CT167" s="291"/>
      <c r="CU167" s="291"/>
      <c r="CV167" s="291"/>
      <c r="CW167" s="291"/>
      <c r="CX167" s="291"/>
      <c r="CY167" s="291"/>
      <c r="CZ167" s="291"/>
      <c r="DA167" s="291"/>
      <c r="DB167" s="291"/>
      <c r="DC167" s="291"/>
      <c r="DD167" s="291"/>
      <c r="DE167" s="291"/>
      <c r="DF167" s="291"/>
      <c r="DG167" s="291"/>
      <c r="DH167" s="291"/>
      <c r="DI167" s="291"/>
      <c r="DJ167" s="291"/>
      <c r="DK167" s="291"/>
      <c r="DL167" s="291"/>
      <c r="DM167" s="291"/>
      <c r="DN167" s="291"/>
      <c r="DO167" s="291"/>
      <c r="DP167" s="291"/>
      <c r="DQ167" s="291"/>
      <c r="DR167" s="291"/>
      <c r="DS167" s="291"/>
      <c r="DT167" s="291"/>
      <c r="DU167" s="291"/>
      <c r="DV167" s="291"/>
      <c r="DW167" s="291"/>
      <c r="DX167" s="291"/>
      <c r="DY167" s="291"/>
      <c r="DZ167" s="117"/>
      <c r="EA167" s="117"/>
      <c r="EB167" s="117"/>
      <c r="EC167" s="117"/>
    </row>
    <row r="168" spans="1:133" ht="22.5" hidden="1" customHeight="1" x14ac:dyDescent="0.25">
      <c r="A168" s="290"/>
      <c r="B168" s="290"/>
      <c r="C168" s="290"/>
      <c r="D168" s="290"/>
      <c r="E168" s="291"/>
      <c r="F168" s="291"/>
      <c r="G168" s="291"/>
      <c r="H168" s="291"/>
      <c r="I168" s="291"/>
      <c r="J168" s="291"/>
      <c r="K168" s="291"/>
      <c r="L168" s="291"/>
      <c r="M168" s="291"/>
      <c r="N168" s="291"/>
      <c r="O168" s="291"/>
      <c r="P168" s="291"/>
      <c r="Q168" s="291"/>
      <c r="R168" s="291"/>
      <c r="S168" s="291"/>
      <c r="T168" s="291"/>
      <c r="U168" s="291"/>
      <c r="V168" s="291"/>
      <c r="W168" s="291"/>
      <c r="X168" s="291"/>
      <c r="Y168" s="291"/>
      <c r="Z168" s="291"/>
      <c r="AA168" s="291"/>
      <c r="AB168" s="291"/>
      <c r="AC168" s="291"/>
      <c r="AD168" s="291"/>
      <c r="AE168" s="291"/>
      <c r="AF168" s="291"/>
      <c r="AG168" s="291"/>
      <c r="AH168" s="291"/>
      <c r="AI168" s="291"/>
      <c r="AJ168" s="291"/>
      <c r="AK168" s="291"/>
      <c r="AL168" s="291"/>
      <c r="AM168" s="291"/>
      <c r="AN168" s="291"/>
      <c r="AO168" s="291"/>
      <c r="AP168" s="291"/>
      <c r="AQ168" s="291"/>
      <c r="AR168" s="291"/>
      <c r="AS168" s="291"/>
      <c r="AT168" s="291"/>
      <c r="AU168" s="291"/>
      <c r="AV168" s="291"/>
      <c r="AW168" s="291"/>
      <c r="AX168" s="291"/>
      <c r="AY168" s="291"/>
      <c r="AZ168" s="291"/>
      <c r="BA168" s="291"/>
      <c r="BB168" s="291"/>
      <c r="BC168" s="291"/>
      <c r="BD168" s="291"/>
      <c r="BE168" s="291"/>
      <c r="BF168" s="291"/>
      <c r="BG168" s="291"/>
      <c r="BH168" s="291"/>
      <c r="BI168" s="291"/>
      <c r="BJ168" s="291"/>
      <c r="BK168" s="291"/>
      <c r="BL168" s="291"/>
      <c r="BM168" s="291"/>
      <c r="BN168" s="291"/>
      <c r="BO168" s="291"/>
      <c r="BP168" s="291"/>
      <c r="BQ168" s="291"/>
      <c r="BR168" s="291"/>
      <c r="BS168" s="291"/>
      <c r="BT168" s="291"/>
      <c r="BU168" s="291"/>
      <c r="BV168" s="291"/>
      <c r="BW168" s="291"/>
      <c r="BX168" s="291"/>
      <c r="BY168" s="291"/>
      <c r="BZ168" s="291"/>
      <c r="CA168" s="291"/>
      <c r="CB168" s="291"/>
      <c r="CC168" s="291"/>
      <c r="CD168" s="291"/>
      <c r="CE168" s="291"/>
      <c r="CF168" s="291"/>
      <c r="CG168" s="291"/>
      <c r="CH168" s="291"/>
      <c r="CI168" s="291"/>
      <c r="CJ168" s="291"/>
      <c r="CK168" s="291"/>
      <c r="CL168" s="291"/>
      <c r="CM168" s="291"/>
      <c r="CN168" s="291"/>
      <c r="CO168" s="291"/>
      <c r="CP168" s="291"/>
      <c r="CQ168" s="291"/>
      <c r="CR168" s="291"/>
      <c r="CS168" s="291"/>
      <c r="CT168" s="291"/>
      <c r="CU168" s="291"/>
      <c r="CV168" s="291"/>
      <c r="CW168" s="291"/>
      <c r="CX168" s="291"/>
      <c r="CY168" s="291"/>
      <c r="CZ168" s="291"/>
      <c r="DA168" s="291"/>
      <c r="DB168" s="291"/>
      <c r="DC168" s="291"/>
      <c r="DD168" s="291"/>
      <c r="DE168" s="291"/>
      <c r="DF168" s="291"/>
      <c r="DG168" s="291"/>
      <c r="DH168" s="291"/>
      <c r="DI168" s="291"/>
      <c r="DJ168" s="291"/>
      <c r="DK168" s="291"/>
      <c r="DL168" s="291"/>
      <c r="DM168" s="291"/>
      <c r="DN168" s="291"/>
      <c r="DO168" s="291"/>
      <c r="DP168" s="291"/>
      <c r="DQ168" s="291"/>
      <c r="DR168" s="291"/>
      <c r="DS168" s="291"/>
      <c r="DT168" s="291"/>
      <c r="DU168" s="291"/>
      <c r="DV168" s="291"/>
      <c r="DW168" s="291"/>
      <c r="DX168" s="291"/>
      <c r="DY168" s="291"/>
      <c r="DZ168" s="117"/>
      <c r="EA168" s="117"/>
      <c r="EB168" s="117"/>
      <c r="EC168" s="117"/>
    </row>
    <row r="169" spans="1:133" ht="22.5" hidden="1" customHeight="1" x14ac:dyDescent="0.25">
      <c r="A169" s="290"/>
      <c r="B169" s="290"/>
      <c r="C169" s="290"/>
      <c r="D169" s="290"/>
      <c r="E169" s="291"/>
      <c r="F169" s="291"/>
      <c r="G169" s="291"/>
      <c r="H169" s="291"/>
      <c r="I169" s="291"/>
      <c r="J169" s="291"/>
      <c r="K169" s="291"/>
      <c r="L169" s="291"/>
      <c r="M169" s="291"/>
      <c r="N169" s="291"/>
      <c r="O169" s="291"/>
      <c r="P169" s="291"/>
      <c r="Q169" s="291"/>
      <c r="R169" s="291"/>
      <c r="S169" s="291"/>
      <c r="T169" s="291"/>
      <c r="U169" s="291"/>
      <c r="V169" s="291"/>
      <c r="W169" s="291"/>
      <c r="X169" s="291"/>
      <c r="Y169" s="291"/>
      <c r="Z169" s="291"/>
      <c r="AA169" s="291"/>
      <c r="AB169" s="291"/>
      <c r="AC169" s="291"/>
      <c r="AD169" s="291"/>
      <c r="AE169" s="291"/>
      <c r="AF169" s="291"/>
      <c r="AG169" s="291"/>
      <c r="AH169" s="291"/>
      <c r="AI169" s="291"/>
      <c r="AJ169" s="291"/>
      <c r="AK169" s="291"/>
      <c r="AL169" s="291"/>
      <c r="AM169" s="291"/>
      <c r="AN169" s="291"/>
      <c r="AO169" s="291"/>
      <c r="AP169" s="291"/>
      <c r="AQ169" s="291"/>
      <c r="AR169" s="291"/>
      <c r="AS169" s="291"/>
      <c r="AT169" s="291"/>
      <c r="AU169" s="291"/>
      <c r="AV169" s="291"/>
      <c r="AW169" s="291"/>
      <c r="AX169" s="291"/>
      <c r="AY169" s="291"/>
      <c r="AZ169" s="291"/>
      <c r="BA169" s="291"/>
      <c r="BB169" s="291"/>
      <c r="BC169" s="291"/>
      <c r="BD169" s="291"/>
      <c r="BE169" s="291"/>
      <c r="BF169" s="291"/>
      <c r="BG169" s="291"/>
      <c r="BH169" s="291"/>
      <c r="BI169" s="291"/>
      <c r="BJ169" s="291"/>
      <c r="BK169" s="291"/>
      <c r="BL169" s="291"/>
      <c r="BM169" s="291"/>
      <c r="BN169" s="291"/>
      <c r="BO169" s="291"/>
      <c r="BP169" s="291"/>
      <c r="BQ169" s="291"/>
      <c r="BR169" s="291"/>
      <c r="BS169" s="291"/>
      <c r="BT169" s="291"/>
      <c r="BU169" s="291"/>
      <c r="BV169" s="291"/>
      <c r="BW169" s="291"/>
      <c r="BX169" s="291"/>
      <c r="BY169" s="291"/>
      <c r="BZ169" s="291"/>
      <c r="CA169" s="291"/>
      <c r="CB169" s="291"/>
      <c r="CC169" s="291"/>
      <c r="CD169" s="291"/>
      <c r="CE169" s="291"/>
      <c r="CF169" s="291"/>
      <c r="CG169" s="291"/>
      <c r="CH169" s="291"/>
      <c r="CI169" s="291"/>
      <c r="CJ169" s="291"/>
      <c r="CK169" s="291"/>
      <c r="CL169" s="291"/>
      <c r="CM169" s="291"/>
      <c r="CN169" s="291"/>
      <c r="CO169" s="291"/>
      <c r="CP169" s="291"/>
      <c r="CQ169" s="291"/>
      <c r="CR169" s="291"/>
      <c r="CS169" s="291"/>
      <c r="CT169" s="291"/>
      <c r="CU169" s="291"/>
      <c r="CV169" s="291"/>
      <c r="CW169" s="291"/>
      <c r="CX169" s="291"/>
      <c r="CY169" s="291"/>
      <c r="CZ169" s="291"/>
      <c r="DA169" s="291"/>
      <c r="DB169" s="291"/>
      <c r="DC169" s="291"/>
      <c r="DD169" s="291"/>
      <c r="DE169" s="291"/>
      <c r="DF169" s="291"/>
      <c r="DG169" s="291"/>
      <c r="DH169" s="291"/>
      <c r="DI169" s="291"/>
      <c r="DJ169" s="291"/>
      <c r="DK169" s="291"/>
      <c r="DL169" s="291"/>
      <c r="DM169" s="291"/>
      <c r="DN169" s="291"/>
      <c r="DO169" s="291"/>
      <c r="DP169" s="291"/>
      <c r="DQ169" s="291"/>
      <c r="DR169" s="291"/>
      <c r="DS169" s="291"/>
      <c r="DT169" s="291"/>
      <c r="DU169" s="291"/>
      <c r="DV169" s="291"/>
      <c r="DW169" s="291"/>
      <c r="DX169" s="291"/>
      <c r="DY169" s="291"/>
      <c r="DZ169" s="117"/>
      <c r="EA169" s="117"/>
      <c r="EB169" s="117"/>
      <c r="EC169" s="117"/>
    </row>
    <row r="170" spans="1:133" ht="22.5" hidden="1" customHeight="1" x14ac:dyDescent="0.25">
      <c r="A170" s="290"/>
      <c r="B170" s="290"/>
      <c r="C170" s="290"/>
      <c r="D170" s="290"/>
      <c r="E170" s="291"/>
      <c r="F170" s="291"/>
      <c r="G170" s="291"/>
      <c r="H170" s="291"/>
      <c r="I170" s="291"/>
      <c r="J170" s="291"/>
      <c r="K170" s="291"/>
      <c r="L170" s="291"/>
      <c r="M170" s="291"/>
      <c r="N170" s="291"/>
      <c r="O170" s="291"/>
      <c r="P170" s="291"/>
      <c r="Q170" s="291"/>
      <c r="R170" s="291"/>
      <c r="S170" s="291"/>
      <c r="T170" s="291"/>
      <c r="U170" s="291"/>
      <c r="V170" s="291"/>
      <c r="W170" s="291"/>
      <c r="X170" s="291"/>
      <c r="Y170" s="291"/>
      <c r="Z170" s="291"/>
      <c r="AA170" s="291"/>
      <c r="AB170" s="291"/>
      <c r="AC170" s="291"/>
      <c r="AD170" s="291"/>
      <c r="AE170" s="291"/>
      <c r="AF170" s="291"/>
      <c r="AG170" s="291"/>
      <c r="AH170" s="291"/>
      <c r="AI170" s="291"/>
      <c r="AJ170" s="291"/>
      <c r="AK170" s="291"/>
      <c r="AL170" s="291"/>
      <c r="AM170" s="291"/>
      <c r="AN170" s="291"/>
      <c r="AO170" s="291"/>
      <c r="AP170" s="291"/>
      <c r="AQ170" s="291"/>
      <c r="AR170" s="291"/>
      <c r="AS170" s="291"/>
      <c r="AT170" s="291"/>
      <c r="AU170" s="291"/>
      <c r="AV170" s="291"/>
      <c r="AW170" s="291"/>
      <c r="AX170" s="291"/>
      <c r="AY170" s="291"/>
      <c r="AZ170" s="291"/>
      <c r="BA170" s="291"/>
      <c r="BB170" s="291"/>
      <c r="BC170" s="291"/>
      <c r="BD170" s="291"/>
      <c r="BE170" s="291"/>
      <c r="BF170" s="291"/>
      <c r="BG170" s="291"/>
      <c r="BH170" s="291"/>
      <c r="BI170" s="291"/>
      <c r="BJ170" s="291"/>
      <c r="BK170" s="291"/>
      <c r="BL170" s="291"/>
      <c r="BM170" s="291"/>
      <c r="BN170" s="291"/>
      <c r="BO170" s="291"/>
      <c r="BP170" s="291"/>
      <c r="BQ170" s="291"/>
      <c r="BR170" s="291"/>
      <c r="BS170" s="291"/>
      <c r="BT170" s="291"/>
      <c r="BU170" s="291"/>
      <c r="BV170" s="291"/>
      <c r="BW170" s="291"/>
      <c r="BX170" s="291"/>
      <c r="BY170" s="291"/>
      <c r="BZ170" s="291"/>
      <c r="CA170" s="291"/>
      <c r="CB170" s="291"/>
      <c r="CC170" s="291"/>
      <c r="CD170" s="291"/>
      <c r="CE170" s="291"/>
      <c r="CF170" s="291"/>
      <c r="CG170" s="291"/>
      <c r="CH170" s="291"/>
      <c r="CI170" s="291"/>
      <c r="CJ170" s="291"/>
      <c r="CK170" s="291"/>
      <c r="CL170" s="291"/>
      <c r="CM170" s="291"/>
      <c r="CN170" s="291"/>
      <c r="CO170" s="291"/>
      <c r="CP170" s="291"/>
      <c r="CQ170" s="291"/>
      <c r="CR170" s="291"/>
      <c r="CS170" s="291"/>
      <c r="CT170" s="291"/>
      <c r="CU170" s="291"/>
      <c r="CV170" s="291"/>
      <c r="CW170" s="291"/>
      <c r="CX170" s="291"/>
      <c r="CY170" s="291"/>
      <c r="CZ170" s="291"/>
      <c r="DA170" s="291"/>
      <c r="DB170" s="291"/>
      <c r="DC170" s="291"/>
      <c r="DD170" s="291"/>
      <c r="DE170" s="291"/>
      <c r="DF170" s="291"/>
      <c r="DG170" s="291"/>
      <c r="DH170" s="291"/>
      <c r="DI170" s="291"/>
      <c r="DJ170" s="291"/>
      <c r="DK170" s="291"/>
      <c r="DL170" s="291"/>
      <c r="DM170" s="291"/>
      <c r="DN170" s="291"/>
      <c r="DO170" s="291"/>
      <c r="DP170" s="291"/>
      <c r="DQ170" s="291"/>
      <c r="DR170" s="291"/>
      <c r="DS170" s="291"/>
      <c r="DT170" s="291"/>
      <c r="DU170" s="291"/>
      <c r="DV170" s="291"/>
      <c r="DW170" s="291"/>
      <c r="DX170" s="291"/>
      <c r="DY170" s="291"/>
      <c r="DZ170" s="117"/>
      <c r="EA170" s="117"/>
      <c r="EB170" s="117"/>
      <c r="EC170" s="117"/>
    </row>
    <row r="171" spans="1:133" ht="22.5" hidden="1" customHeight="1" x14ac:dyDescent="0.25">
      <c r="A171" s="290"/>
      <c r="B171" s="290"/>
      <c r="C171" s="290"/>
      <c r="D171" s="290"/>
      <c r="E171" s="291"/>
      <c r="F171" s="291"/>
      <c r="G171" s="291"/>
      <c r="H171" s="291"/>
      <c r="I171" s="291"/>
      <c r="J171" s="291"/>
      <c r="K171" s="291"/>
      <c r="L171" s="291"/>
      <c r="M171" s="291"/>
      <c r="N171" s="291"/>
      <c r="O171" s="291"/>
      <c r="P171" s="291"/>
      <c r="Q171" s="291"/>
      <c r="R171" s="291"/>
      <c r="S171" s="291"/>
      <c r="T171" s="291"/>
      <c r="U171" s="291"/>
      <c r="V171" s="291"/>
      <c r="W171" s="291"/>
      <c r="X171" s="291"/>
      <c r="Y171" s="291"/>
      <c r="Z171" s="291"/>
      <c r="AA171" s="291"/>
      <c r="AB171" s="291"/>
      <c r="AC171" s="291"/>
      <c r="AD171" s="291"/>
      <c r="AE171" s="291"/>
      <c r="AF171" s="291"/>
      <c r="AG171" s="291"/>
      <c r="AH171" s="291"/>
      <c r="AI171" s="291"/>
      <c r="AJ171" s="291"/>
      <c r="AK171" s="291"/>
      <c r="AL171" s="291"/>
      <c r="AM171" s="291"/>
      <c r="AN171" s="291"/>
      <c r="AO171" s="291"/>
      <c r="AP171" s="291"/>
      <c r="AQ171" s="291"/>
      <c r="AR171" s="291"/>
      <c r="AS171" s="291"/>
      <c r="AT171" s="291"/>
      <c r="AU171" s="291"/>
      <c r="AV171" s="291"/>
      <c r="AW171" s="291"/>
      <c r="AX171" s="291"/>
      <c r="AY171" s="291"/>
      <c r="AZ171" s="291"/>
      <c r="BA171" s="291"/>
      <c r="BB171" s="291"/>
      <c r="BC171" s="291"/>
      <c r="BD171" s="291"/>
      <c r="BE171" s="291"/>
      <c r="BF171" s="291"/>
      <c r="BG171" s="291"/>
      <c r="BH171" s="291"/>
      <c r="BI171" s="291"/>
      <c r="BJ171" s="291"/>
      <c r="BK171" s="291"/>
      <c r="BL171" s="291"/>
      <c r="BM171" s="291"/>
      <c r="BN171" s="291"/>
      <c r="BO171" s="291"/>
      <c r="BP171" s="291"/>
      <c r="BQ171" s="291"/>
      <c r="BR171" s="291"/>
      <c r="BS171" s="291"/>
      <c r="BT171" s="291"/>
      <c r="BU171" s="291"/>
      <c r="BV171" s="291"/>
      <c r="BW171" s="291"/>
      <c r="BX171" s="291"/>
      <c r="BY171" s="291"/>
      <c r="BZ171" s="291"/>
      <c r="CA171" s="291"/>
      <c r="CB171" s="291"/>
      <c r="CC171" s="291"/>
      <c r="CD171" s="291"/>
      <c r="CE171" s="291"/>
      <c r="CF171" s="291"/>
      <c r="CG171" s="291"/>
      <c r="CH171" s="291"/>
      <c r="CI171" s="291"/>
      <c r="CJ171" s="291"/>
      <c r="CK171" s="291"/>
      <c r="CL171" s="291"/>
      <c r="CM171" s="291"/>
      <c r="CN171" s="291"/>
      <c r="CO171" s="291"/>
      <c r="CP171" s="291"/>
      <c r="CQ171" s="291"/>
      <c r="CR171" s="291"/>
      <c r="CS171" s="291"/>
      <c r="CT171" s="291"/>
      <c r="CU171" s="291"/>
      <c r="CV171" s="291"/>
      <c r="CW171" s="291"/>
      <c r="CX171" s="291"/>
      <c r="CY171" s="291"/>
      <c r="CZ171" s="291"/>
      <c r="DA171" s="291"/>
      <c r="DB171" s="291"/>
      <c r="DC171" s="291"/>
      <c r="DD171" s="291"/>
      <c r="DE171" s="291"/>
      <c r="DF171" s="291"/>
      <c r="DG171" s="291"/>
      <c r="DH171" s="291"/>
      <c r="DI171" s="291"/>
      <c r="DJ171" s="291"/>
      <c r="DK171" s="291"/>
      <c r="DL171" s="291"/>
      <c r="DM171" s="291"/>
      <c r="DN171" s="291"/>
      <c r="DO171" s="291"/>
      <c r="DP171" s="291"/>
      <c r="DQ171" s="291"/>
      <c r="DR171" s="291"/>
      <c r="DS171" s="291"/>
      <c r="DT171" s="291"/>
      <c r="DU171" s="291"/>
      <c r="DV171" s="291"/>
      <c r="DW171" s="291"/>
      <c r="DX171" s="291"/>
      <c r="DY171" s="291"/>
      <c r="DZ171" s="117"/>
      <c r="EA171" s="117"/>
      <c r="EB171" s="117"/>
      <c r="EC171" s="117"/>
    </row>
    <row r="172" spans="1:133" ht="22.5" hidden="1" customHeight="1" x14ac:dyDescent="0.25">
      <c r="A172" s="290"/>
      <c r="B172" s="290"/>
      <c r="C172" s="290"/>
      <c r="D172" s="290"/>
      <c r="E172" s="291"/>
      <c r="F172" s="291"/>
      <c r="G172" s="291"/>
      <c r="H172" s="291"/>
      <c r="I172" s="291"/>
      <c r="J172" s="291"/>
      <c r="K172" s="291"/>
      <c r="L172" s="291"/>
      <c r="M172" s="291"/>
      <c r="N172" s="291"/>
      <c r="O172" s="291"/>
      <c r="P172" s="291"/>
      <c r="Q172" s="291"/>
      <c r="R172" s="291"/>
      <c r="S172" s="291"/>
      <c r="T172" s="291"/>
      <c r="U172" s="291"/>
      <c r="V172" s="291"/>
      <c r="W172" s="291"/>
      <c r="X172" s="291"/>
      <c r="Y172" s="291"/>
      <c r="Z172" s="291"/>
      <c r="AA172" s="291"/>
      <c r="AB172" s="291"/>
      <c r="AC172" s="291"/>
      <c r="AD172" s="291"/>
      <c r="AE172" s="291"/>
      <c r="AF172" s="291"/>
      <c r="AG172" s="291"/>
      <c r="AH172" s="291"/>
      <c r="AI172" s="291"/>
      <c r="AJ172" s="291"/>
      <c r="AK172" s="291"/>
      <c r="AL172" s="291"/>
      <c r="AM172" s="291"/>
      <c r="AN172" s="291"/>
      <c r="AO172" s="291"/>
      <c r="AP172" s="291"/>
      <c r="AQ172" s="291"/>
      <c r="AR172" s="291"/>
      <c r="AS172" s="291"/>
      <c r="AT172" s="291"/>
      <c r="AU172" s="291"/>
      <c r="AV172" s="291"/>
      <c r="AW172" s="291"/>
      <c r="AX172" s="291"/>
      <c r="AY172" s="291"/>
      <c r="AZ172" s="291"/>
      <c r="BA172" s="291"/>
      <c r="BB172" s="291"/>
      <c r="BC172" s="291"/>
      <c r="BD172" s="291"/>
      <c r="BE172" s="291"/>
      <c r="BF172" s="291"/>
      <c r="BG172" s="291"/>
      <c r="BH172" s="291"/>
      <c r="BI172" s="291"/>
      <c r="BJ172" s="291"/>
      <c r="BK172" s="291"/>
      <c r="BL172" s="291"/>
      <c r="BM172" s="291"/>
      <c r="BN172" s="291"/>
      <c r="BO172" s="291"/>
      <c r="BP172" s="291"/>
      <c r="BQ172" s="291"/>
      <c r="BR172" s="291"/>
      <c r="BS172" s="291"/>
      <c r="BT172" s="291"/>
      <c r="BU172" s="291"/>
      <c r="BV172" s="291"/>
      <c r="BW172" s="291"/>
      <c r="BX172" s="291"/>
      <c r="BY172" s="291"/>
      <c r="BZ172" s="291"/>
      <c r="CA172" s="291"/>
      <c r="CB172" s="291"/>
      <c r="CC172" s="291"/>
      <c r="CD172" s="291"/>
      <c r="CE172" s="291"/>
      <c r="CF172" s="291"/>
      <c r="CG172" s="291"/>
      <c r="CH172" s="291"/>
      <c r="CI172" s="291"/>
      <c r="CJ172" s="291"/>
      <c r="CK172" s="291"/>
      <c r="CL172" s="291"/>
      <c r="CM172" s="291"/>
      <c r="CN172" s="291"/>
      <c r="CO172" s="291"/>
      <c r="CP172" s="291"/>
      <c r="CQ172" s="291"/>
      <c r="CR172" s="291"/>
      <c r="CS172" s="291"/>
      <c r="CT172" s="291"/>
      <c r="CU172" s="291"/>
      <c r="CV172" s="291"/>
      <c r="CW172" s="291"/>
      <c r="CX172" s="291"/>
      <c r="CY172" s="291"/>
      <c r="CZ172" s="291"/>
      <c r="DA172" s="291"/>
      <c r="DB172" s="291"/>
      <c r="DC172" s="291"/>
      <c r="DD172" s="291"/>
      <c r="DE172" s="291"/>
      <c r="DF172" s="291"/>
      <c r="DG172" s="291"/>
      <c r="DH172" s="291"/>
      <c r="DI172" s="291"/>
      <c r="DJ172" s="291"/>
      <c r="DK172" s="291"/>
      <c r="DL172" s="291"/>
      <c r="DM172" s="291"/>
      <c r="DN172" s="291"/>
      <c r="DO172" s="291"/>
      <c r="DP172" s="291"/>
      <c r="DQ172" s="291"/>
      <c r="DR172" s="291"/>
      <c r="DS172" s="291"/>
      <c r="DT172" s="291"/>
      <c r="DU172" s="291"/>
      <c r="DV172" s="291"/>
      <c r="DW172" s="291"/>
      <c r="DX172" s="291"/>
      <c r="DY172" s="291"/>
      <c r="DZ172" s="117"/>
      <c r="EA172" s="117"/>
      <c r="EB172" s="117"/>
      <c r="EC172" s="117"/>
    </row>
    <row r="173" spans="1:133" ht="22.5" hidden="1" customHeight="1" x14ac:dyDescent="0.25">
      <c r="A173" s="290"/>
      <c r="B173" s="290"/>
      <c r="C173" s="290"/>
      <c r="D173" s="290"/>
      <c r="E173" s="291"/>
      <c r="F173" s="291"/>
      <c r="G173" s="291"/>
      <c r="H173" s="291"/>
      <c r="I173" s="291"/>
      <c r="J173" s="291"/>
      <c r="K173" s="291"/>
      <c r="L173" s="291"/>
      <c r="M173" s="291"/>
      <c r="N173" s="291"/>
      <c r="O173" s="291"/>
      <c r="P173" s="291"/>
      <c r="Q173" s="291"/>
      <c r="R173" s="291"/>
      <c r="S173" s="291"/>
      <c r="T173" s="291"/>
      <c r="U173" s="291"/>
      <c r="V173" s="291"/>
      <c r="W173" s="291"/>
      <c r="X173" s="291"/>
      <c r="Y173" s="291"/>
      <c r="Z173" s="291"/>
      <c r="AA173" s="291"/>
      <c r="AB173" s="291"/>
      <c r="AC173" s="291"/>
      <c r="AD173" s="291"/>
      <c r="AE173" s="291"/>
      <c r="AF173" s="291"/>
      <c r="AG173" s="291"/>
      <c r="AH173" s="291"/>
      <c r="AI173" s="291"/>
      <c r="AJ173" s="291"/>
      <c r="AK173" s="291"/>
      <c r="AL173" s="291"/>
      <c r="AM173" s="291"/>
      <c r="AN173" s="291"/>
      <c r="AO173" s="291"/>
      <c r="AP173" s="291"/>
      <c r="AQ173" s="291"/>
      <c r="AR173" s="291"/>
      <c r="AS173" s="291"/>
      <c r="AT173" s="291"/>
      <c r="AU173" s="291"/>
      <c r="AV173" s="291"/>
      <c r="AW173" s="291"/>
      <c r="AX173" s="291"/>
      <c r="AY173" s="291"/>
      <c r="AZ173" s="291"/>
      <c r="BA173" s="291"/>
      <c r="BB173" s="291"/>
      <c r="BC173" s="291"/>
      <c r="BD173" s="291"/>
      <c r="BE173" s="291"/>
      <c r="BF173" s="291"/>
      <c r="BG173" s="291"/>
      <c r="BH173" s="291"/>
      <c r="BI173" s="291"/>
      <c r="BJ173" s="291"/>
      <c r="BK173" s="291"/>
      <c r="BL173" s="291"/>
      <c r="BM173" s="291"/>
      <c r="BN173" s="291"/>
      <c r="BO173" s="291"/>
      <c r="BP173" s="291"/>
      <c r="BQ173" s="291"/>
      <c r="BR173" s="291"/>
      <c r="BS173" s="291"/>
      <c r="BT173" s="291"/>
      <c r="BU173" s="291"/>
      <c r="BV173" s="291"/>
      <c r="BW173" s="291"/>
      <c r="BX173" s="291"/>
      <c r="BY173" s="291"/>
      <c r="BZ173" s="291"/>
      <c r="CA173" s="291"/>
      <c r="CB173" s="291"/>
      <c r="CC173" s="291"/>
      <c r="CD173" s="291"/>
      <c r="CE173" s="291"/>
      <c r="CF173" s="291"/>
      <c r="CG173" s="291"/>
      <c r="CH173" s="291"/>
      <c r="CI173" s="291"/>
      <c r="CJ173" s="291"/>
      <c r="CK173" s="291"/>
      <c r="CL173" s="291"/>
      <c r="CM173" s="291"/>
      <c r="CN173" s="291"/>
      <c r="CO173" s="291"/>
      <c r="CP173" s="291"/>
      <c r="CQ173" s="291"/>
      <c r="CR173" s="291"/>
      <c r="CS173" s="291"/>
      <c r="CT173" s="291"/>
      <c r="CU173" s="291"/>
      <c r="CV173" s="291"/>
      <c r="CW173" s="291"/>
      <c r="CX173" s="291"/>
      <c r="CY173" s="291"/>
      <c r="CZ173" s="291"/>
      <c r="DA173" s="291"/>
      <c r="DB173" s="291"/>
      <c r="DC173" s="291"/>
      <c r="DD173" s="291"/>
      <c r="DE173" s="291"/>
      <c r="DF173" s="291"/>
      <c r="DG173" s="291"/>
      <c r="DH173" s="291"/>
      <c r="DI173" s="291"/>
      <c r="DJ173" s="291"/>
      <c r="DK173" s="291"/>
      <c r="DL173" s="291"/>
      <c r="DM173" s="291"/>
      <c r="DN173" s="291"/>
      <c r="DO173" s="291"/>
      <c r="DP173" s="291"/>
      <c r="DQ173" s="291"/>
      <c r="DR173" s="291"/>
      <c r="DS173" s="291"/>
      <c r="DT173" s="291"/>
      <c r="DU173" s="291"/>
      <c r="DV173" s="291"/>
      <c r="DW173" s="291"/>
      <c r="DX173" s="291"/>
      <c r="DY173" s="291"/>
      <c r="DZ173" s="117"/>
      <c r="EA173" s="117"/>
      <c r="EB173" s="117"/>
      <c r="EC173" s="117"/>
    </row>
    <row r="174" spans="1:133" ht="22.5" hidden="1" customHeight="1" x14ac:dyDescent="0.25">
      <c r="A174" s="290"/>
      <c r="B174" s="290"/>
      <c r="C174" s="290"/>
      <c r="D174" s="290"/>
      <c r="E174" s="291"/>
      <c r="F174" s="291"/>
      <c r="G174" s="291"/>
      <c r="H174" s="291"/>
      <c r="I174" s="291"/>
      <c r="J174" s="291"/>
      <c r="K174" s="291"/>
      <c r="L174" s="291"/>
      <c r="M174" s="291"/>
      <c r="N174" s="291"/>
      <c r="O174" s="291"/>
      <c r="P174" s="291"/>
      <c r="Q174" s="291"/>
      <c r="R174" s="291"/>
      <c r="S174" s="291"/>
      <c r="T174" s="291"/>
      <c r="U174" s="291"/>
      <c r="V174" s="291"/>
      <c r="W174" s="291"/>
      <c r="X174" s="291"/>
      <c r="Y174" s="291"/>
      <c r="Z174" s="291"/>
      <c r="AA174" s="291"/>
      <c r="AB174" s="291"/>
      <c r="AC174" s="291"/>
      <c r="AD174" s="291"/>
      <c r="AE174" s="291"/>
      <c r="AF174" s="291"/>
      <c r="AG174" s="291"/>
      <c r="AH174" s="291"/>
      <c r="AI174" s="291"/>
      <c r="AJ174" s="291"/>
      <c r="AK174" s="291"/>
      <c r="AL174" s="291"/>
      <c r="AM174" s="291"/>
      <c r="AN174" s="291"/>
      <c r="AO174" s="291"/>
      <c r="AP174" s="291"/>
      <c r="AQ174" s="291"/>
      <c r="AR174" s="291"/>
      <c r="AS174" s="291"/>
      <c r="AT174" s="291"/>
      <c r="AU174" s="291"/>
      <c r="AV174" s="291"/>
      <c r="AW174" s="291"/>
      <c r="AX174" s="291"/>
      <c r="AY174" s="291"/>
      <c r="AZ174" s="291"/>
      <c r="BA174" s="291"/>
      <c r="BB174" s="291"/>
      <c r="BC174" s="291"/>
      <c r="BD174" s="291"/>
      <c r="BE174" s="291"/>
      <c r="BF174" s="291"/>
      <c r="BG174" s="291"/>
      <c r="BH174" s="291"/>
      <c r="BI174" s="291"/>
      <c r="BJ174" s="291"/>
      <c r="BK174" s="291"/>
      <c r="BL174" s="291"/>
      <c r="BM174" s="291"/>
      <c r="BN174" s="291"/>
      <c r="BO174" s="291"/>
      <c r="BP174" s="291"/>
      <c r="BQ174" s="291"/>
      <c r="BR174" s="291"/>
      <c r="BS174" s="291"/>
      <c r="BT174" s="291"/>
      <c r="BU174" s="291"/>
      <c r="BV174" s="291"/>
      <c r="BW174" s="291"/>
      <c r="BX174" s="291"/>
      <c r="BY174" s="291"/>
      <c r="BZ174" s="291"/>
      <c r="CA174" s="291"/>
      <c r="CB174" s="291"/>
      <c r="CC174" s="291"/>
      <c r="CD174" s="291"/>
      <c r="CE174" s="291"/>
      <c r="CF174" s="291"/>
      <c r="CG174" s="291"/>
      <c r="CH174" s="291"/>
      <c r="CI174" s="291"/>
      <c r="CJ174" s="291"/>
      <c r="CK174" s="291"/>
      <c r="CL174" s="291"/>
      <c r="CM174" s="291"/>
      <c r="CN174" s="291"/>
      <c r="CO174" s="291"/>
      <c r="CP174" s="291"/>
      <c r="CQ174" s="291"/>
      <c r="CR174" s="291"/>
      <c r="CS174" s="291"/>
      <c r="CT174" s="291"/>
      <c r="CU174" s="291"/>
      <c r="CV174" s="291"/>
      <c r="CW174" s="291"/>
      <c r="CX174" s="291"/>
      <c r="CY174" s="291"/>
      <c r="CZ174" s="291"/>
      <c r="DA174" s="291"/>
      <c r="DB174" s="291"/>
      <c r="DC174" s="291"/>
      <c r="DD174" s="291"/>
      <c r="DE174" s="291"/>
      <c r="DF174" s="291"/>
      <c r="DG174" s="291"/>
      <c r="DH174" s="291"/>
      <c r="DI174" s="291"/>
      <c r="DJ174" s="291"/>
      <c r="DK174" s="291"/>
      <c r="DL174" s="291"/>
      <c r="DM174" s="291"/>
      <c r="DN174" s="291"/>
      <c r="DO174" s="291"/>
      <c r="DP174" s="291"/>
      <c r="DQ174" s="291"/>
      <c r="DR174" s="291"/>
      <c r="DS174" s="291"/>
      <c r="DT174" s="291"/>
      <c r="DU174" s="291"/>
      <c r="DV174" s="291"/>
      <c r="DW174" s="291"/>
      <c r="DX174" s="291"/>
      <c r="DY174" s="291"/>
      <c r="DZ174" s="117"/>
      <c r="EA174" s="117"/>
      <c r="EB174" s="117"/>
      <c r="EC174" s="117"/>
    </row>
    <row r="175" spans="1:133" ht="22.5" hidden="1" customHeight="1" x14ac:dyDescent="0.25">
      <c r="A175" s="290"/>
      <c r="B175" s="290"/>
      <c r="C175" s="290"/>
      <c r="D175" s="290"/>
      <c r="E175" s="291"/>
      <c r="F175" s="291"/>
      <c r="G175" s="291"/>
      <c r="H175" s="291"/>
      <c r="I175" s="291"/>
      <c r="J175" s="291"/>
      <c r="K175" s="291"/>
      <c r="L175" s="291"/>
      <c r="M175" s="291"/>
      <c r="N175" s="291"/>
      <c r="O175" s="291"/>
      <c r="P175" s="291"/>
      <c r="Q175" s="291"/>
      <c r="R175" s="291"/>
      <c r="S175" s="291"/>
      <c r="T175" s="291"/>
      <c r="U175" s="291"/>
      <c r="V175" s="291"/>
      <c r="W175" s="291"/>
      <c r="X175" s="291"/>
      <c r="Y175" s="291"/>
      <c r="Z175" s="291"/>
      <c r="AA175" s="291"/>
      <c r="AB175" s="291"/>
      <c r="AC175" s="291"/>
      <c r="AD175" s="291"/>
      <c r="AE175" s="291"/>
      <c r="AF175" s="291"/>
      <c r="AG175" s="291"/>
      <c r="AH175" s="291"/>
      <c r="AI175" s="291"/>
      <c r="AJ175" s="291"/>
      <c r="AK175" s="291"/>
      <c r="AL175" s="291"/>
      <c r="AM175" s="291"/>
      <c r="AN175" s="291"/>
      <c r="AO175" s="291"/>
      <c r="AP175" s="291"/>
      <c r="AQ175" s="291"/>
      <c r="AR175" s="291"/>
      <c r="AS175" s="291"/>
      <c r="AT175" s="291"/>
      <c r="AU175" s="291"/>
      <c r="AV175" s="291"/>
      <c r="AW175" s="291"/>
      <c r="AX175" s="291"/>
      <c r="AY175" s="291"/>
      <c r="AZ175" s="291"/>
      <c r="BA175" s="291"/>
      <c r="BB175" s="291"/>
      <c r="BC175" s="291"/>
      <c r="BD175" s="291"/>
      <c r="BE175" s="291"/>
      <c r="BF175" s="291"/>
      <c r="BG175" s="291"/>
      <c r="BH175" s="291"/>
      <c r="BI175" s="291"/>
      <c r="BJ175" s="291"/>
      <c r="BK175" s="291"/>
      <c r="BL175" s="291"/>
      <c r="BM175" s="291"/>
      <c r="BN175" s="291"/>
      <c r="BO175" s="291"/>
      <c r="BP175" s="291"/>
      <c r="BQ175" s="291"/>
      <c r="BR175" s="291"/>
      <c r="BS175" s="291"/>
      <c r="BT175" s="291"/>
      <c r="BU175" s="291"/>
      <c r="BV175" s="291"/>
      <c r="BW175" s="291"/>
      <c r="BX175" s="291"/>
      <c r="BY175" s="291"/>
      <c r="BZ175" s="291"/>
      <c r="CA175" s="291"/>
      <c r="CB175" s="291"/>
      <c r="CC175" s="291"/>
      <c r="CD175" s="291"/>
      <c r="CE175" s="291"/>
      <c r="CF175" s="291"/>
      <c r="CG175" s="291"/>
      <c r="CH175" s="291"/>
      <c r="CI175" s="291"/>
      <c r="CJ175" s="291"/>
      <c r="CK175" s="291"/>
      <c r="CL175" s="291"/>
      <c r="CM175" s="291"/>
      <c r="CN175" s="291"/>
      <c r="CO175" s="291"/>
      <c r="CP175" s="291"/>
      <c r="CQ175" s="291"/>
      <c r="CR175" s="291"/>
      <c r="CS175" s="291"/>
      <c r="CT175" s="291"/>
      <c r="CU175" s="291"/>
      <c r="CV175" s="291"/>
      <c r="CW175" s="291"/>
      <c r="CX175" s="291"/>
      <c r="CY175" s="291"/>
      <c r="CZ175" s="291"/>
      <c r="DA175" s="291"/>
      <c r="DB175" s="291"/>
      <c r="DC175" s="291"/>
      <c r="DD175" s="291"/>
      <c r="DE175" s="291"/>
      <c r="DF175" s="291"/>
      <c r="DG175" s="291"/>
      <c r="DH175" s="291"/>
      <c r="DI175" s="291"/>
      <c r="DJ175" s="291"/>
      <c r="DK175" s="291"/>
      <c r="DL175" s="291"/>
      <c r="DM175" s="291"/>
      <c r="DN175" s="291"/>
      <c r="DO175" s="291"/>
      <c r="DP175" s="291"/>
      <c r="DQ175" s="291"/>
      <c r="DR175" s="291"/>
      <c r="DS175" s="291"/>
      <c r="DT175" s="291"/>
      <c r="DU175" s="291"/>
      <c r="DV175" s="291"/>
      <c r="DW175" s="291"/>
      <c r="DX175" s="291"/>
      <c r="DY175" s="291"/>
      <c r="DZ175" s="117"/>
      <c r="EA175" s="117"/>
      <c r="EB175" s="117"/>
      <c r="EC175" s="117"/>
    </row>
    <row r="176" spans="1:133" ht="22.5" hidden="1" customHeight="1" x14ac:dyDescent="0.25">
      <c r="A176" s="290"/>
      <c r="B176" s="290"/>
      <c r="C176" s="290"/>
      <c r="D176" s="290"/>
      <c r="E176" s="291"/>
      <c r="F176" s="291"/>
      <c r="G176" s="291"/>
      <c r="H176" s="291"/>
      <c r="I176" s="291"/>
      <c r="J176" s="291"/>
      <c r="K176" s="291"/>
      <c r="L176" s="291"/>
      <c r="M176" s="291"/>
      <c r="N176" s="291"/>
      <c r="O176" s="291"/>
      <c r="P176" s="291"/>
      <c r="Q176" s="291"/>
      <c r="R176" s="291"/>
      <c r="S176" s="291"/>
      <c r="T176" s="291"/>
      <c r="U176" s="291"/>
      <c r="V176" s="291"/>
      <c r="W176" s="291"/>
      <c r="X176" s="291"/>
      <c r="Y176" s="291"/>
      <c r="Z176" s="291"/>
      <c r="AA176" s="291"/>
      <c r="AB176" s="291"/>
      <c r="AC176" s="291"/>
      <c r="AD176" s="291"/>
      <c r="AE176" s="291"/>
      <c r="AF176" s="291"/>
      <c r="AG176" s="291"/>
      <c r="AH176" s="291"/>
      <c r="AI176" s="291"/>
      <c r="AJ176" s="291"/>
      <c r="AK176" s="291"/>
      <c r="AL176" s="291"/>
      <c r="AM176" s="291"/>
      <c r="AN176" s="291"/>
      <c r="AO176" s="291"/>
      <c r="AP176" s="291"/>
      <c r="AQ176" s="291"/>
      <c r="AR176" s="291"/>
      <c r="AS176" s="291"/>
      <c r="AT176" s="291"/>
      <c r="AU176" s="291"/>
      <c r="AV176" s="291"/>
      <c r="AW176" s="291"/>
      <c r="AX176" s="291"/>
      <c r="AY176" s="291"/>
      <c r="AZ176" s="291"/>
      <c r="BA176" s="291"/>
      <c r="BB176" s="291"/>
      <c r="BC176" s="291"/>
      <c r="BD176" s="291"/>
      <c r="BE176" s="291"/>
      <c r="BF176" s="291"/>
      <c r="BG176" s="291"/>
      <c r="BH176" s="291"/>
      <c r="BI176" s="291"/>
      <c r="BJ176" s="291"/>
      <c r="BK176" s="291"/>
      <c r="BL176" s="291"/>
      <c r="BM176" s="291"/>
      <c r="BN176" s="291"/>
      <c r="BO176" s="291"/>
      <c r="BP176" s="291"/>
      <c r="BQ176" s="291"/>
      <c r="BR176" s="291"/>
      <c r="BS176" s="291"/>
      <c r="BT176" s="291"/>
      <c r="BU176" s="291"/>
      <c r="BV176" s="291"/>
      <c r="BW176" s="291"/>
      <c r="BX176" s="291"/>
      <c r="BY176" s="291"/>
      <c r="BZ176" s="291"/>
      <c r="CA176" s="291"/>
      <c r="CB176" s="291"/>
      <c r="CC176" s="291"/>
      <c r="CD176" s="291"/>
      <c r="CE176" s="291"/>
      <c r="CF176" s="291"/>
      <c r="CG176" s="291"/>
      <c r="CH176" s="291"/>
      <c r="CI176" s="291"/>
      <c r="CJ176" s="291"/>
      <c r="CK176" s="291"/>
      <c r="CL176" s="291"/>
      <c r="CM176" s="291"/>
      <c r="CN176" s="291"/>
      <c r="CO176" s="291"/>
      <c r="CP176" s="291"/>
      <c r="CQ176" s="291"/>
      <c r="CR176" s="291"/>
      <c r="CS176" s="291"/>
      <c r="CT176" s="291"/>
      <c r="CU176" s="291"/>
      <c r="CV176" s="291"/>
      <c r="CW176" s="291"/>
      <c r="CX176" s="291"/>
      <c r="CY176" s="291"/>
      <c r="CZ176" s="291"/>
      <c r="DA176" s="291"/>
      <c r="DB176" s="291"/>
      <c r="DC176" s="291"/>
      <c r="DD176" s="291"/>
      <c r="DE176" s="291"/>
      <c r="DF176" s="291"/>
      <c r="DG176" s="291"/>
      <c r="DH176" s="291"/>
      <c r="DI176" s="291"/>
      <c r="DJ176" s="291"/>
      <c r="DK176" s="291"/>
      <c r="DL176" s="291"/>
      <c r="DM176" s="291"/>
      <c r="DN176" s="291"/>
      <c r="DO176" s="291"/>
      <c r="DP176" s="291"/>
      <c r="DQ176" s="291"/>
      <c r="DR176" s="291"/>
      <c r="DS176" s="291"/>
      <c r="DT176" s="291"/>
      <c r="DU176" s="291"/>
      <c r="DV176" s="291"/>
      <c r="DW176" s="291"/>
      <c r="DX176" s="291"/>
      <c r="DY176" s="291"/>
      <c r="DZ176" s="117"/>
      <c r="EA176" s="117"/>
      <c r="EB176" s="117"/>
      <c r="EC176" s="117"/>
    </row>
    <row r="177" spans="1:133" ht="22.5" hidden="1" customHeight="1" x14ac:dyDescent="0.25">
      <c r="A177" s="290"/>
      <c r="B177" s="290"/>
      <c r="C177" s="290"/>
      <c r="D177" s="290"/>
      <c r="E177" s="291"/>
      <c r="F177" s="291"/>
      <c r="G177" s="291"/>
      <c r="H177" s="291"/>
      <c r="I177" s="291"/>
      <c r="J177" s="291"/>
      <c r="K177" s="291"/>
      <c r="L177" s="291"/>
      <c r="M177" s="291"/>
      <c r="N177" s="291"/>
      <c r="O177" s="291"/>
      <c r="P177" s="291"/>
      <c r="Q177" s="291"/>
      <c r="R177" s="291"/>
      <c r="S177" s="291"/>
      <c r="T177" s="291"/>
      <c r="U177" s="291"/>
      <c r="V177" s="291"/>
      <c r="W177" s="291"/>
      <c r="X177" s="291"/>
      <c r="Y177" s="291"/>
      <c r="Z177" s="291"/>
      <c r="AA177" s="291"/>
      <c r="AB177" s="291"/>
      <c r="AC177" s="291"/>
      <c r="AD177" s="291"/>
      <c r="AE177" s="291"/>
      <c r="AF177" s="291"/>
      <c r="AG177" s="291"/>
      <c r="AH177" s="291"/>
      <c r="AI177" s="291"/>
      <c r="AJ177" s="291"/>
      <c r="AK177" s="291"/>
      <c r="AL177" s="291"/>
      <c r="AM177" s="291"/>
      <c r="AN177" s="291"/>
      <c r="AO177" s="291"/>
      <c r="AP177" s="291"/>
      <c r="AQ177" s="291"/>
      <c r="AR177" s="291"/>
      <c r="AS177" s="291"/>
      <c r="AT177" s="291"/>
      <c r="AU177" s="291"/>
      <c r="AV177" s="291"/>
      <c r="AW177" s="291"/>
      <c r="AX177" s="291"/>
      <c r="AY177" s="291"/>
      <c r="AZ177" s="291"/>
      <c r="BA177" s="291"/>
      <c r="BB177" s="291"/>
      <c r="BC177" s="291"/>
      <c r="BD177" s="291"/>
      <c r="BE177" s="291"/>
      <c r="BF177" s="291"/>
      <c r="BG177" s="291"/>
      <c r="BH177" s="291"/>
      <c r="BI177" s="291"/>
      <c r="BJ177" s="291"/>
      <c r="BK177" s="291"/>
      <c r="BL177" s="291"/>
      <c r="BM177" s="291"/>
      <c r="BN177" s="291"/>
      <c r="BO177" s="291"/>
      <c r="BP177" s="291"/>
      <c r="BQ177" s="291"/>
      <c r="BR177" s="291"/>
      <c r="BS177" s="291"/>
      <c r="BT177" s="291"/>
      <c r="BU177" s="291"/>
      <c r="BV177" s="291"/>
      <c r="BW177" s="291"/>
      <c r="BX177" s="291"/>
      <c r="BY177" s="291"/>
      <c r="BZ177" s="291"/>
      <c r="CA177" s="291"/>
      <c r="CB177" s="291"/>
      <c r="CC177" s="291"/>
      <c r="CD177" s="291"/>
      <c r="CE177" s="291"/>
      <c r="CF177" s="291"/>
      <c r="CG177" s="291"/>
      <c r="CH177" s="291"/>
      <c r="CI177" s="291"/>
      <c r="CJ177" s="291"/>
      <c r="CK177" s="291"/>
      <c r="CL177" s="291"/>
      <c r="CM177" s="291"/>
      <c r="CN177" s="291"/>
      <c r="CO177" s="291"/>
      <c r="CP177" s="291"/>
      <c r="CQ177" s="291"/>
      <c r="CR177" s="291"/>
      <c r="CS177" s="291"/>
      <c r="CT177" s="291"/>
      <c r="CU177" s="291"/>
      <c r="CV177" s="291"/>
      <c r="CW177" s="291"/>
      <c r="CX177" s="291"/>
      <c r="CY177" s="291"/>
      <c r="CZ177" s="291"/>
      <c r="DA177" s="291"/>
      <c r="DB177" s="291"/>
      <c r="DC177" s="291"/>
      <c r="DD177" s="291"/>
      <c r="DE177" s="291"/>
      <c r="DF177" s="291"/>
      <c r="DG177" s="291"/>
      <c r="DH177" s="291"/>
      <c r="DI177" s="291"/>
      <c r="DJ177" s="291"/>
      <c r="DK177" s="291"/>
      <c r="DL177" s="291"/>
      <c r="DM177" s="291"/>
      <c r="DN177" s="291"/>
      <c r="DO177" s="291"/>
      <c r="DP177" s="291"/>
      <c r="DQ177" s="291"/>
      <c r="DR177" s="291"/>
      <c r="DS177" s="291"/>
      <c r="DT177" s="291"/>
      <c r="DU177" s="291"/>
      <c r="DV177" s="291"/>
      <c r="DW177" s="291"/>
      <c r="DX177" s="291"/>
      <c r="DY177" s="291"/>
      <c r="DZ177" s="117"/>
      <c r="EA177" s="117"/>
      <c r="EB177" s="117"/>
      <c r="EC177" s="117"/>
    </row>
    <row r="178" spans="1:133" ht="22.5" hidden="1" customHeight="1" x14ac:dyDescent="0.25">
      <c r="A178" s="290"/>
      <c r="B178" s="290"/>
      <c r="C178" s="290"/>
      <c r="D178" s="290"/>
      <c r="E178" s="291"/>
      <c r="F178" s="291"/>
      <c r="G178" s="291"/>
      <c r="H178" s="291"/>
      <c r="I178" s="291"/>
      <c r="J178" s="291"/>
      <c r="K178" s="291"/>
      <c r="L178" s="291"/>
      <c r="M178" s="291"/>
      <c r="N178" s="291"/>
      <c r="O178" s="291"/>
      <c r="P178" s="291"/>
      <c r="Q178" s="291"/>
      <c r="R178" s="291"/>
      <c r="S178" s="291"/>
      <c r="T178" s="291"/>
      <c r="U178" s="291"/>
      <c r="V178" s="291"/>
      <c r="W178" s="291"/>
      <c r="X178" s="291"/>
      <c r="Y178" s="291"/>
      <c r="Z178" s="291"/>
      <c r="AA178" s="291"/>
      <c r="AB178" s="291"/>
      <c r="AC178" s="291"/>
      <c r="AD178" s="291"/>
      <c r="AE178" s="291"/>
      <c r="AF178" s="291"/>
      <c r="AG178" s="291"/>
      <c r="AH178" s="291"/>
      <c r="AI178" s="291"/>
      <c r="AJ178" s="291"/>
      <c r="AK178" s="291"/>
      <c r="AL178" s="291"/>
      <c r="AM178" s="291"/>
      <c r="AN178" s="291"/>
      <c r="AO178" s="291"/>
      <c r="AP178" s="291"/>
      <c r="AQ178" s="291"/>
      <c r="AR178" s="291"/>
      <c r="AS178" s="291"/>
      <c r="AT178" s="291"/>
      <c r="AU178" s="291"/>
      <c r="AV178" s="291"/>
      <c r="AW178" s="291"/>
      <c r="AX178" s="291"/>
      <c r="AY178" s="291"/>
      <c r="AZ178" s="291"/>
      <c r="BA178" s="291"/>
      <c r="BB178" s="291"/>
      <c r="BC178" s="291"/>
      <c r="BD178" s="291"/>
      <c r="BE178" s="291"/>
      <c r="BF178" s="291"/>
      <c r="BG178" s="291"/>
      <c r="BH178" s="291"/>
      <c r="BI178" s="291"/>
      <c r="BJ178" s="291"/>
      <c r="BK178" s="291"/>
      <c r="BL178" s="291"/>
      <c r="BM178" s="291"/>
      <c r="BN178" s="291"/>
      <c r="BO178" s="291"/>
      <c r="BP178" s="291"/>
      <c r="BQ178" s="291"/>
      <c r="BR178" s="291"/>
      <c r="BS178" s="291"/>
      <c r="BT178" s="291"/>
      <c r="BU178" s="291"/>
      <c r="BV178" s="291"/>
      <c r="BW178" s="291"/>
      <c r="BX178" s="291"/>
      <c r="BY178" s="291"/>
      <c r="BZ178" s="291"/>
      <c r="CA178" s="291"/>
      <c r="CB178" s="291"/>
      <c r="CC178" s="291"/>
      <c r="CD178" s="291"/>
      <c r="CE178" s="291"/>
      <c r="CF178" s="291"/>
      <c r="CG178" s="291"/>
      <c r="CH178" s="291"/>
      <c r="CI178" s="291"/>
      <c r="CJ178" s="291"/>
      <c r="CK178" s="291"/>
      <c r="CL178" s="291"/>
      <c r="CM178" s="291"/>
      <c r="CN178" s="291"/>
      <c r="CO178" s="291"/>
      <c r="CP178" s="291"/>
      <c r="CQ178" s="291"/>
      <c r="CR178" s="291"/>
      <c r="CS178" s="291"/>
      <c r="CT178" s="291"/>
      <c r="CU178" s="291"/>
      <c r="CV178" s="291"/>
      <c r="CW178" s="291"/>
      <c r="CX178" s="291"/>
      <c r="CY178" s="291"/>
      <c r="CZ178" s="291"/>
      <c r="DA178" s="291"/>
      <c r="DB178" s="291"/>
      <c r="DC178" s="291"/>
      <c r="DD178" s="291"/>
      <c r="DE178" s="291"/>
      <c r="DF178" s="291"/>
      <c r="DG178" s="291"/>
      <c r="DH178" s="291"/>
      <c r="DI178" s="291"/>
      <c r="DJ178" s="291"/>
      <c r="DK178" s="291"/>
      <c r="DL178" s="291"/>
      <c r="DM178" s="291"/>
      <c r="DN178" s="291"/>
      <c r="DO178" s="291"/>
      <c r="DP178" s="291"/>
      <c r="DQ178" s="291"/>
      <c r="DR178" s="291"/>
      <c r="DS178" s="291"/>
      <c r="DT178" s="291"/>
      <c r="DU178" s="291"/>
      <c r="DV178" s="291"/>
      <c r="DW178" s="291"/>
      <c r="DX178" s="291"/>
      <c r="DY178" s="291"/>
      <c r="DZ178" s="117"/>
      <c r="EA178" s="117"/>
      <c r="EB178" s="117"/>
      <c r="EC178" s="117"/>
    </row>
    <row r="179" spans="1:133" ht="22.5" hidden="1" customHeight="1" x14ac:dyDescent="0.25">
      <c r="A179" s="290"/>
      <c r="B179" s="290"/>
      <c r="C179" s="290"/>
      <c r="D179" s="290"/>
      <c r="E179" s="291"/>
      <c r="F179" s="291"/>
      <c r="G179" s="291"/>
      <c r="H179" s="291"/>
      <c r="I179" s="291"/>
      <c r="J179" s="291"/>
      <c r="K179" s="291"/>
      <c r="L179" s="291"/>
      <c r="M179" s="291"/>
      <c r="N179" s="291"/>
      <c r="O179" s="291"/>
      <c r="P179" s="291"/>
      <c r="Q179" s="291"/>
      <c r="R179" s="291"/>
      <c r="S179" s="291"/>
      <c r="T179" s="291"/>
      <c r="U179" s="291"/>
      <c r="V179" s="291"/>
      <c r="W179" s="291"/>
      <c r="X179" s="291"/>
      <c r="Y179" s="291"/>
      <c r="Z179" s="291"/>
      <c r="AA179" s="291"/>
      <c r="AB179" s="291"/>
      <c r="AC179" s="291"/>
      <c r="AD179" s="291"/>
      <c r="AE179" s="291"/>
      <c r="AF179" s="291"/>
      <c r="AG179" s="291"/>
      <c r="AH179" s="291"/>
      <c r="AI179" s="291"/>
      <c r="AJ179" s="291"/>
      <c r="AK179" s="291"/>
      <c r="AL179" s="291"/>
      <c r="AM179" s="291"/>
      <c r="AN179" s="291"/>
      <c r="AO179" s="291"/>
      <c r="AP179" s="291"/>
      <c r="AQ179" s="291"/>
      <c r="AR179" s="291"/>
      <c r="AS179" s="291"/>
      <c r="AT179" s="291"/>
      <c r="AU179" s="291"/>
      <c r="AV179" s="291"/>
      <c r="AW179" s="291"/>
      <c r="AX179" s="291"/>
      <c r="AY179" s="291"/>
      <c r="AZ179" s="291"/>
      <c r="BA179" s="291"/>
      <c r="BB179" s="291"/>
      <c r="BC179" s="291"/>
      <c r="BD179" s="291"/>
      <c r="BE179" s="291"/>
      <c r="BF179" s="291"/>
      <c r="BG179" s="291"/>
      <c r="BH179" s="291"/>
      <c r="BI179" s="291"/>
      <c r="BJ179" s="291"/>
      <c r="BK179" s="291"/>
      <c r="BL179" s="291"/>
      <c r="BM179" s="291"/>
      <c r="BN179" s="291"/>
      <c r="BO179" s="291"/>
      <c r="BP179" s="291"/>
      <c r="BQ179" s="291"/>
      <c r="BR179" s="291"/>
      <c r="BS179" s="291"/>
      <c r="BT179" s="291"/>
      <c r="BU179" s="291"/>
      <c r="BV179" s="291"/>
      <c r="BW179" s="291"/>
      <c r="BX179" s="291"/>
      <c r="BY179" s="291"/>
      <c r="BZ179" s="291"/>
      <c r="CA179" s="291"/>
      <c r="CB179" s="291"/>
      <c r="CC179" s="291"/>
      <c r="CD179" s="291"/>
      <c r="CE179" s="291"/>
      <c r="CF179" s="291"/>
      <c r="CG179" s="291"/>
      <c r="CH179" s="291"/>
      <c r="CI179" s="291"/>
      <c r="CJ179" s="291"/>
      <c r="CK179" s="291"/>
      <c r="CL179" s="291"/>
      <c r="CM179" s="291"/>
      <c r="CN179" s="291"/>
      <c r="CO179" s="291"/>
      <c r="CP179" s="291"/>
      <c r="CQ179" s="291"/>
      <c r="CR179" s="291"/>
      <c r="CS179" s="291"/>
      <c r="CT179" s="291"/>
      <c r="CU179" s="291"/>
      <c r="CV179" s="291"/>
      <c r="CW179" s="291"/>
      <c r="CX179" s="291"/>
      <c r="CY179" s="291"/>
      <c r="CZ179" s="291"/>
      <c r="DA179" s="291"/>
      <c r="DB179" s="291"/>
      <c r="DC179" s="291"/>
      <c r="DD179" s="291"/>
      <c r="DE179" s="291"/>
      <c r="DF179" s="291"/>
      <c r="DG179" s="291"/>
      <c r="DH179" s="291"/>
      <c r="DI179" s="291"/>
      <c r="DJ179" s="291"/>
      <c r="DK179" s="291"/>
      <c r="DL179" s="291"/>
      <c r="DM179" s="291"/>
      <c r="DN179" s="291"/>
      <c r="DO179" s="291"/>
      <c r="DP179" s="291"/>
      <c r="DQ179" s="291"/>
      <c r="DR179" s="291"/>
      <c r="DS179" s="291"/>
      <c r="DT179" s="291"/>
      <c r="DU179" s="291"/>
      <c r="DV179" s="291"/>
      <c r="DW179" s="291"/>
      <c r="DX179" s="291"/>
      <c r="DY179" s="291"/>
      <c r="DZ179" s="117"/>
      <c r="EA179" s="117"/>
      <c r="EB179" s="117"/>
      <c r="EC179" s="117"/>
    </row>
    <row r="180" spans="1:133" ht="22.5" hidden="1" customHeight="1" x14ac:dyDescent="0.25">
      <c r="A180" s="290"/>
      <c r="B180" s="290"/>
      <c r="C180" s="290"/>
      <c r="D180" s="290"/>
      <c r="E180" s="291"/>
      <c r="F180" s="291"/>
      <c r="G180" s="291"/>
      <c r="H180" s="291"/>
      <c r="I180" s="291"/>
      <c r="J180" s="291"/>
      <c r="K180" s="291"/>
      <c r="L180" s="291"/>
      <c r="M180" s="291"/>
      <c r="N180" s="291"/>
      <c r="O180" s="291"/>
      <c r="P180" s="291"/>
      <c r="Q180" s="291"/>
      <c r="R180" s="291"/>
      <c r="S180" s="291"/>
      <c r="T180" s="291"/>
      <c r="U180" s="291"/>
      <c r="V180" s="291"/>
      <c r="W180" s="291"/>
      <c r="X180" s="291"/>
      <c r="Y180" s="291"/>
      <c r="Z180" s="291"/>
      <c r="AA180" s="291"/>
      <c r="AB180" s="291"/>
      <c r="AC180" s="291"/>
      <c r="AD180" s="291"/>
      <c r="AE180" s="291"/>
      <c r="AF180" s="291"/>
      <c r="AG180" s="291"/>
      <c r="AH180" s="291"/>
      <c r="AI180" s="291"/>
      <c r="AJ180" s="291"/>
      <c r="AK180" s="291"/>
      <c r="AL180" s="291"/>
      <c r="AM180" s="291"/>
      <c r="AN180" s="291"/>
      <c r="AO180" s="291"/>
      <c r="AP180" s="291"/>
      <c r="AQ180" s="291"/>
      <c r="AR180" s="291"/>
      <c r="AS180" s="291"/>
      <c r="AT180" s="291"/>
      <c r="AU180" s="291"/>
      <c r="AV180" s="291"/>
      <c r="AW180" s="291"/>
      <c r="AX180" s="291"/>
      <c r="AY180" s="291"/>
      <c r="AZ180" s="291"/>
      <c r="BA180" s="291"/>
      <c r="BB180" s="291"/>
      <c r="BC180" s="291"/>
      <c r="BD180" s="291"/>
      <c r="BE180" s="291"/>
      <c r="BF180" s="291"/>
      <c r="BG180" s="291"/>
      <c r="BH180" s="291"/>
      <c r="BI180" s="291"/>
      <c r="BJ180" s="291"/>
      <c r="BK180" s="291"/>
      <c r="BL180" s="291"/>
      <c r="BM180" s="291"/>
      <c r="BN180" s="291"/>
      <c r="BO180" s="291"/>
      <c r="BP180" s="291"/>
      <c r="BQ180" s="291"/>
      <c r="BR180" s="291"/>
      <c r="BS180" s="291"/>
      <c r="BT180" s="291"/>
      <c r="BU180" s="291"/>
      <c r="BV180" s="291"/>
      <c r="BW180" s="291"/>
      <c r="BX180" s="291"/>
      <c r="BY180" s="291"/>
      <c r="BZ180" s="291"/>
      <c r="CA180" s="291"/>
      <c r="CB180" s="291"/>
      <c r="CC180" s="291"/>
      <c r="CD180" s="291"/>
      <c r="CE180" s="291"/>
      <c r="CF180" s="291"/>
      <c r="CG180" s="291"/>
      <c r="CH180" s="291"/>
      <c r="CI180" s="291"/>
      <c r="CJ180" s="291"/>
      <c r="CK180" s="291"/>
      <c r="CL180" s="291"/>
      <c r="CM180" s="291"/>
      <c r="CN180" s="291"/>
      <c r="CO180" s="291"/>
      <c r="CP180" s="291"/>
      <c r="CQ180" s="291"/>
      <c r="CR180" s="291"/>
      <c r="CS180" s="291"/>
      <c r="CT180" s="291"/>
      <c r="CU180" s="291"/>
      <c r="CV180" s="291"/>
      <c r="CW180" s="291"/>
      <c r="CX180" s="291"/>
      <c r="CY180" s="291"/>
      <c r="CZ180" s="291"/>
      <c r="DA180" s="291"/>
      <c r="DB180" s="291"/>
      <c r="DC180" s="291"/>
      <c r="DD180" s="291"/>
      <c r="DE180" s="291"/>
      <c r="DF180" s="291"/>
      <c r="DG180" s="291"/>
      <c r="DH180" s="291"/>
      <c r="DI180" s="291"/>
      <c r="DJ180" s="291"/>
      <c r="DK180" s="291"/>
      <c r="DL180" s="291"/>
      <c r="DM180" s="291"/>
      <c r="DN180" s="291"/>
      <c r="DO180" s="291"/>
      <c r="DP180" s="291"/>
      <c r="DQ180" s="291"/>
      <c r="DR180" s="291"/>
      <c r="DS180" s="291"/>
      <c r="DT180" s="291"/>
      <c r="DU180" s="291"/>
      <c r="DV180" s="291"/>
      <c r="DW180" s="291"/>
      <c r="DX180" s="291"/>
      <c r="DY180" s="291"/>
      <c r="DZ180" s="117"/>
      <c r="EA180" s="117"/>
      <c r="EB180" s="117"/>
      <c r="EC180" s="117"/>
    </row>
    <row r="181" spans="1:133" ht="22.5" hidden="1" customHeight="1" x14ac:dyDescent="0.25">
      <c r="A181" s="290"/>
      <c r="B181" s="290"/>
      <c r="C181" s="290"/>
      <c r="D181" s="290"/>
      <c r="E181" s="291"/>
      <c r="F181" s="291"/>
      <c r="G181" s="291"/>
      <c r="H181" s="291"/>
      <c r="I181" s="291"/>
      <c r="J181" s="291"/>
      <c r="K181" s="291"/>
      <c r="L181" s="291"/>
      <c r="M181" s="291"/>
      <c r="N181" s="291"/>
      <c r="O181" s="291"/>
      <c r="P181" s="291"/>
      <c r="Q181" s="291"/>
      <c r="R181" s="291"/>
      <c r="S181" s="291"/>
      <c r="T181" s="291"/>
      <c r="U181" s="291"/>
      <c r="V181" s="291"/>
      <c r="W181" s="291"/>
      <c r="X181" s="291"/>
      <c r="Y181" s="291"/>
      <c r="Z181" s="291"/>
      <c r="AA181" s="291"/>
      <c r="AB181" s="291"/>
      <c r="AC181" s="291"/>
      <c r="AD181" s="291"/>
      <c r="AE181" s="291"/>
      <c r="AF181" s="291"/>
      <c r="AG181" s="291"/>
      <c r="AH181" s="291"/>
      <c r="AI181" s="291"/>
      <c r="AJ181" s="291"/>
      <c r="AK181" s="291"/>
      <c r="AL181" s="291"/>
      <c r="AM181" s="291"/>
      <c r="AN181" s="291"/>
      <c r="AO181" s="291"/>
      <c r="AP181" s="291"/>
      <c r="AQ181" s="291"/>
      <c r="AR181" s="291"/>
      <c r="AS181" s="291"/>
      <c r="AT181" s="291"/>
      <c r="AU181" s="291"/>
      <c r="AV181" s="291"/>
      <c r="AW181" s="291"/>
      <c r="AX181" s="291"/>
      <c r="AY181" s="291"/>
      <c r="AZ181" s="291"/>
      <c r="BA181" s="291"/>
      <c r="BB181" s="291"/>
      <c r="BC181" s="291"/>
      <c r="BD181" s="291"/>
      <c r="BE181" s="291"/>
      <c r="BF181" s="291"/>
      <c r="BG181" s="291"/>
      <c r="BH181" s="291"/>
      <c r="BI181" s="291"/>
      <c r="BJ181" s="291"/>
      <c r="BK181" s="291"/>
      <c r="BL181" s="291"/>
      <c r="BM181" s="291"/>
      <c r="BN181" s="291"/>
      <c r="BO181" s="291"/>
      <c r="BP181" s="291"/>
      <c r="BQ181" s="291"/>
      <c r="BR181" s="291"/>
      <c r="BS181" s="291"/>
      <c r="BT181" s="291"/>
      <c r="BU181" s="291"/>
      <c r="BV181" s="291"/>
      <c r="BW181" s="291"/>
      <c r="BX181" s="291"/>
      <c r="BY181" s="291"/>
      <c r="BZ181" s="291"/>
      <c r="CA181" s="291"/>
      <c r="CB181" s="291"/>
      <c r="CC181" s="291"/>
      <c r="CD181" s="291"/>
      <c r="CE181" s="291"/>
      <c r="CF181" s="291"/>
      <c r="CG181" s="291"/>
      <c r="CH181" s="291"/>
      <c r="CI181" s="291"/>
      <c r="CJ181" s="291"/>
      <c r="CK181" s="291"/>
      <c r="CL181" s="291"/>
      <c r="CM181" s="291"/>
      <c r="CN181" s="291"/>
      <c r="CO181" s="291"/>
      <c r="CP181" s="291"/>
      <c r="CQ181" s="291"/>
      <c r="CR181" s="291"/>
      <c r="CS181" s="291"/>
      <c r="CT181" s="291"/>
      <c r="CU181" s="291"/>
      <c r="CV181" s="291"/>
      <c r="CW181" s="291"/>
      <c r="CX181" s="291"/>
      <c r="CY181" s="291"/>
      <c r="CZ181" s="291"/>
      <c r="DA181" s="291"/>
      <c r="DB181" s="291"/>
      <c r="DC181" s="291"/>
      <c r="DD181" s="291"/>
      <c r="DE181" s="291"/>
      <c r="DF181" s="291"/>
      <c r="DG181" s="291"/>
      <c r="DH181" s="291"/>
      <c r="DI181" s="291"/>
      <c r="DJ181" s="291"/>
      <c r="DK181" s="291"/>
      <c r="DL181" s="291"/>
      <c r="DM181" s="291"/>
      <c r="DN181" s="291"/>
      <c r="DO181" s="291"/>
      <c r="DP181" s="291"/>
      <c r="DQ181" s="291"/>
      <c r="DR181" s="291"/>
      <c r="DS181" s="291"/>
      <c r="DT181" s="291"/>
      <c r="DU181" s="291"/>
      <c r="DV181" s="291"/>
      <c r="DW181" s="291"/>
      <c r="DX181" s="291"/>
      <c r="DY181" s="291"/>
      <c r="DZ181" s="117"/>
      <c r="EA181" s="117"/>
      <c r="EB181" s="117"/>
      <c r="EC181" s="117"/>
    </row>
    <row r="182" spans="1:133" ht="22.5" hidden="1" customHeight="1" x14ac:dyDescent="0.25">
      <c r="A182" s="290"/>
      <c r="B182" s="290"/>
      <c r="C182" s="290"/>
      <c r="D182" s="290"/>
      <c r="E182" s="291"/>
      <c r="F182" s="291"/>
      <c r="G182" s="291"/>
      <c r="H182" s="291"/>
      <c r="I182" s="291"/>
      <c r="J182" s="291"/>
      <c r="K182" s="291"/>
      <c r="L182" s="291"/>
      <c r="M182" s="291"/>
      <c r="N182" s="291"/>
      <c r="O182" s="291"/>
      <c r="P182" s="291"/>
      <c r="Q182" s="291"/>
      <c r="R182" s="291"/>
      <c r="S182" s="291"/>
      <c r="T182" s="291"/>
      <c r="U182" s="291"/>
      <c r="V182" s="291"/>
      <c r="W182" s="291"/>
      <c r="X182" s="291"/>
      <c r="Y182" s="291"/>
      <c r="Z182" s="291"/>
      <c r="AA182" s="291"/>
      <c r="AB182" s="291"/>
      <c r="AC182" s="291"/>
      <c r="AD182" s="291"/>
      <c r="AE182" s="291"/>
      <c r="AF182" s="291"/>
      <c r="AG182" s="291"/>
      <c r="AH182" s="291"/>
      <c r="AI182" s="291"/>
      <c r="AJ182" s="291"/>
      <c r="AK182" s="291"/>
      <c r="AL182" s="291"/>
      <c r="AM182" s="291"/>
      <c r="AN182" s="291"/>
      <c r="AO182" s="291"/>
      <c r="AP182" s="291"/>
      <c r="AQ182" s="291"/>
      <c r="AR182" s="291"/>
      <c r="AS182" s="291"/>
      <c r="AT182" s="291"/>
      <c r="AU182" s="291"/>
      <c r="AV182" s="291"/>
      <c r="AW182" s="291"/>
      <c r="AX182" s="291"/>
      <c r="AY182" s="291"/>
      <c r="AZ182" s="291"/>
      <c r="BA182" s="291"/>
      <c r="BB182" s="291"/>
      <c r="BC182" s="291"/>
      <c r="BD182" s="291"/>
      <c r="BE182" s="291"/>
      <c r="BF182" s="291"/>
      <c r="BG182" s="291"/>
      <c r="BH182" s="291"/>
      <c r="BI182" s="291"/>
      <c r="BJ182" s="291"/>
      <c r="BK182" s="291"/>
      <c r="BL182" s="291"/>
      <c r="BM182" s="291"/>
      <c r="BN182" s="291"/>
      <c r="BO182" s="291"/>
      <c r="BP182" s="291"/>
      <c r="BQ182" s="291"/>
      <c r="BR182" s="291"/>
      <c r="BS182" s="291"/>
      <c r="BT182" s="291"/>
      <c r="BU182" s="291"/>
      <c r="BV182" s="291"/>
      <c r="BW182" s="291"/>
      <c r="BX182" s="291"/>
      <c r="BY182" s="291"/>
      <c r="BZ182" s="291"/>
      <c r="CA182" s="291"/>
      <c r="CB182" s="291"/>
      <c r="CC182" s="291"/>
      <c r="CD182" s="291"/>
      <c r="CE182" s="291"/>
      <c r="CF182" s="291"/>
      <c r="CG182" s="291"/>
      <c r="CH182" s="291"/>
      <c r="CI182" s="291"/>
      <c r="CJ182" s="291"/>
      <c r="CK182" s="291"/>
      <c r="CL182" s="291"/>
      <c r="CM182" s="291"/>
      <c r="CN182" s="291"/>
      <c r="CO182" s="291"/>
      <c r="CP182" s="291"/>
      <c r="CQ182" s="291"/>
      <c r="CR182" s="291"/>
      <c r="CS182" s="291"/>
      <c r="CT182" s="291"/>
      <c r="CU182" s="291"/>
      <c r="CV182" s="291"/>
      <c r="CW182" s="291"/>
      <c r="CX182" s="291"/>
      <c r="CY182" s="291"/>
      <c r="CZ182" s="291"/>
      <c r="DA182" s="291"/>
      <c r="DB182" s="291"/>
      <c r="DC182" s="291"/>
      <c r="DD182" s="291"/>
      <c r="DE182" s="291"/>
      <c r="DF182" s="291"/>
      <c r="DG182" s="291"/>
      <c r="DH182" s="291"/>
      <c r="DI182" s="291"/>
      <c r="DJ182" s="291"/>
      <c r="DK182" s="291"/>
      <c r="DL182" s="291"/>
      <c r="DM182" s="291"/>
      <c r="DN182" s="291"/>
      <c r="DO182" s="291"/>
      <c r="DP182" s="291"/>
      <c r="DQ182" s="291"/>
      <c r="DR182" s="291"/>
      <c r="DS182" s="291"/>
      <c r="DT182" s="291"/>
      <c r="DU182" s="291"/>
      <c r="DV182" s="291"/>
      <c r="DW182" s="291"/>
      <c r="DX182" s="291"/>
      <c r="DY182" s="291"/>
      <c r="DZ182" s="117"/>
      <c r="EA182" s="117"/>
      <c r="EB182" s="117"/>
      <c r="EC182" s="117"/>
    </row>
    <row r="183" spans="1:133" ht="22.5" hidden="1" customHeight="1" x14ac:dyDescent="0.25">
      <c r="A183" s="290"/>
      <c r="B183" s="290"/>
      <c r="C183" s="290"/>
      <c r="D183" s="290"/>
      <c r="E183" s="291"/>
      <c r="F183" s="291"/>
      <c r="G183" s="291"/>
      <c r="H183" s="291"/>
      <c r="I183" s="291"/>
      <c r="J183" s="291"/>
      <c r="K183" s="291"/>
      <c r="L183" s="291"/>
      <c r="M183" s="291"/>
      <c r="N183" s="291"/>
      <c r="O183" s="291"/>
      <c r="P183" s="291"/>
      <c r="Q183" s="291"/>
      <c r="R183" s="291"/>
      <c r="S183" s="291"/>
      <c r="T183" s="291"/>
      <c r="U183" s="291"/>
      <c r="V183" s="291"/>
      <c r="W183" s="291"/>
      <c r="X183" s="291"/>
      <c r="Y183" s="291"/>
      <c r="Z183" s="291"/>
      <c r="AA183" s="291"/>
      <c r="AB183" s="291"/>
      <c r="AC183" s="291"/>
      <c r="AD183" s="291"/>
      <c r="AE183" s="291"/>
      <c r="AF183" s="291"/>
      <c r="AG183" s="291"/>
      <c r="AH183" s="291"/>
      <c r="AI183" s="291"/>
      <c r="AJ183" s="291"/>
      <c r="AK183" s="291"/>
      <c r="AL183" s="291"/>
      <c r="AM183" s="291"/>
      <c r="AN183" s="291"/>
      <c r="AO183" s="291"/>
      <c r="AP183" s="291"/>
      <c r="AQ183" s="291"/>
      <c r="AR183" s="291"/>
      <c r="AS183" s="291"/>
      <c r="AT183" s="291"/>
      <c r="AU183" s="291"/>
      <c r="AV183" s="291"/>
      <c r="AW183" s="291"/>
      <c r="AX183" s="291"/>
      <c r="AY183" s="291"/>
      <c r="AZ183" s="291"/>
      <c r="BA183" s="291"/>
      <c r="BB183" s="291"/>
      <c r="BC183" s="291"/>
      <c r="BD183" s="291"/>
      <c r="BE183" s="291"/>
      <c r="BF183" s="291"/>
      <c r="BG183" s="291"/>
      <c r="BH183" s="291"/>
      <c r="BI183" s="291"/>
      <c r="BJ183" s="291"/>
      <c r="BK183" s="291"/>
      <c r="BL183" s="291"/>
      <c r="BM183" s="291"/>
      <c r="BN183" s="291"/>
      <c r="BO183" s="291"/>
      <c r="BP183" s="291"/>
      <c r="BQ183" s="291"/>
      <c r="BR183" s="291"/>
      <c r="BS183" s="291"/>
      <c r="BT183" s="291"/>
      <c r="BU183" s="291"/>
      <c r="BV183" s="291"/>
      <c r="BW183" s="291"/>
      <c r="BX183" s="291"/>
      <c r="BY183" s="291"/>
      <c r="BZ183" s="291"/>
      <c r="CA183" s="291"/>
      <c r="CB183" s="291"/>
      <c r="CC183" s="291"/>
      <c r="CD183" s="291"/>
      <c r="CE183" s="291"/>
      <c r="CF183" s="291"/>
      <c r="CG183" s="291"/>
      <c r="CH183" s="291"/>
      <c r="CI183" s="291"/>
      <c r="CJ183" s="291"/>
      <c r="CK183" s="291"/>
      <c r="CL183" s="291"/>
      <c r="CM183" s="291"/>
      <c r="CN183" s="291"/>
      <c r="CO183" s="291"/>
      <c r="CP183" s="291"/>
      <c r="CQ183" s="291"/>
      <c r="CR183" s="291"/>
      <c r="CS183" s="291"/>
      <c r="CT183" s="291"/>
      <c r="CU183" s="291"/>
      <c r="CV183" s="291"/>
      <c r="CW183" s="291"/>
      <c r="CX183" s="291"/>
      <c r="CY183" s="291"/>
      <c r="CZ183" s="291"/>
      <c r="DA183" s="291"/>
      <c r="DB183" s="291"/>
      <c r="DC183" s="291"/>
      <c r="DD183" s="291"/>
      <c r="DE183" s="291"/>
      <c r="DF183" s="291"/>
      <c r="DG183" s="291"/>
      <c r="DH183" s="291"/>
      <c r="DI183" s="291"/>
      <c r="DJ183" s="291"/>
      <c r="DK183" s="291"/>
      <c r="DL183" s="291"/>
      <c r="DM183" s="291"/>
      <c r="DN183" s="291"/>
      <c r="DO183" s="291"/>
      <c r="DP183" s="291"/>
      <c r="DQ183" s="291"/>
      <c r="DR183" s="291"/>
      <c r="DS183" s="291"/>
      <c r="DT183" s="291"/>
      <c r="DU183" s="291"/>
      <c r="DV183" s="291"/>
      <c r="DW183" s="291"/>
      <c r="DX183" s="291"/>
      <c r="DY183" s="291"/>
      <c r="DZ183" s="117"/>
      <c r="EA183" s="117"/>
      <c r="EB183" s="117"/>
      <c r="EC183" s="117"/>
    </row>
    <row r="184" spans="1:133" ht="22.5" hidden="1" customHeight="1" x14ac:dyDescent="0.25">
      <c r="A184" s="290"/>
      <c r="B184" s="290"/>
      <c r="C184" s="290"/>
      <c r="D184" s="290"/>
      <c r="E184" s="291"/>
      <c r="F184" s="291"/>
      <c r="G184" s="291"/>
      <c r="H184" s="291"/>
      <c r="I184" s="291"/>
      <c r="J184" s="291"/>
      <c r="K184" s="291"/>
      <c r="L184" s="291"/>
      <c r="M184" s="291"/>
      <c r="N184" s="291"/>
      <c r="O184" s="291"/>
      <c r="P184" s="291"/>
      <c r="Q184" s="291"/>
      <c r="R184" s="291"/>
      <c r="S184" s="291"/>
      <c r="T184" s="291"/>
      <c r="U184" s="291"/>
      <c r="V184" s="291"/>
      <c r="W184" s="291"/>
      <c r="X184" s="291"/>
      <c r="Y184" s="291"/>
      <c r="Z184" s="291"/>
      <c r="AA184" s="291"/>
      <c r="AB184" s="291"/>
      <c r="AC184" s="291"/>
      <c r="AD184" s="291"/>
      <c r="AE184" s="291"/>
      <c r="AF184" s="291"/>
      <c r="AG184" s="291"/>
      <c r="AH184" s="291"/>
      <c r="AI184" s="291"/>
      <c r="AJ184" s="291"/>
      <c r="AK184" s="291"/>
      <c r="AL184" s="291"/>
      <c r="AM184" s="291"/>
      <c r="AN184" s="291"/>
      <c r="AO184" s="291"/>
      <c r="AP184" s="291"/>
      <c r="AQ184" s="291"/>
      <c r="AR184" s="291"/>
      <c r="AS184" s="291"/>
      <c r="AT184" s="291"/>
      <c r="AU184" s="291"/>
      <c r="AV184" s="291"/>
      <c r="AW184" s="291"/>
      <c r="AX184" s="291"/>
      <c r="AY184" s="291"/>
      <c r="AZ184" s="291"/>
      <c r="BA184" s="291"/>
      <c r="BB184" s="291"/>
      <c r="BC184" s="291"/>
      <c r="BD184" s="291"/>
      <c r="BE184" s="291"/>
      <c r="BF184" s="291"/>
      <c r="BG184" s="291"/>
      <c r="BH184" s="291"/>
      <c r="BI184" s="291"/>
      <c r="BJ184" s="291"/>
      <c r="BK184" s="291"/>
      <c r="BL184" s="291"/>
      <c r="BM184" s="291"/>
      <c r="BN184" s="291"/>
      <c r="BO184" s="291"/>
      <c r="BP184" s="291"/>
      <c r="BQ184" s="291"/>
      <c r="BR184" s="291"/>
      <c r="BS184" s="291"/>
      <c r="BT184" s="291"/>
      <c r="BU184" s="291"/>
      <c r="BV184" s="291"/>
      <c r="BW184" s="291"/>
      <c r="BX184" s="291"/>
      <c r="BY184" s="291"/>
      <c r="BZ184" s="291"/>
      <c r="CA184" s="291"/>
      <c r="CB184" s="291"/>
      <c r="CC184" s="291"/>
      <c r="CD184" s="291"/>
      <c r="CE184" s="291"/>
      <c r="CF184" s="291"/>
      <c r="CG184" s="291"/>
      <c r="CH184" s="291"/>
      <c r="CI184" s="291"/>
      <c r="CJ184" s="291"/>
      <c r="CK184" s="291"/>
      <c r="CL184" s="291"/>
      <c r="CM184" s="291"/>
      <c r="CN184" s="291"/>
      <c r="CO184" s="291"/>
      <c r="CP184" s="291"/>
      <c r="CQ184" s="291"/>
      <c r="CR184" s="291"/>
      <c r="CS184" s="291"/>
      <c r="CT184" s="291"/>
      <c r="CU184" s="291"/>
      <c r="CV184" s="291"/>
      <c r="CW184" s="291"/>
      <c r="CX184" s="291"/>
      <c r="CY184" s="291"/>
      <c r="CZ184" s="291"/>
      <c r="DA184" s="291"/>
      <c r="DB184" s="291"/>
      <c r="DC184" s="291"/>
      <c r="DD184" s="291"/>
      <c r="DE184" s="291"/>
      <c r="DF184" s="291"/>
      <c r="DG184" s="291"/>
      <c r="DH184" s="291"/>
      <c r="DI184" s="291"/>
      <c r="DJ184" s="291"/>
      <c r="DK184" s="291"/>
      <c r="DL184" s="291"/>
      <c r="DM184" s="291"/>
      <c r="DN184" s="291"/>
      <c r="DO184" s="291"/>
      <c r="DP184" s="291"/>
      <c r="DQ184" s="291"/>
      <c r="DR184" s="291"/>
      <c r="DS184" s="291"/>
      <c r="DT184" s="291"/>
      <c r="DU184" s="291"/>
      <c r="DV184" s="291"/>
      <c r="DW184" s="291"/>
      <c r="DX184" s="291"/>
      <c r="DY184" s="291"/>
      <c r="DZ184" s="117"/>
      <c r="EA184" s="117"/>
      <c r="EB184" s="117"/>
      <c r="EC184" s="117"/>
    </row>
    <row r="185" spans="1:133" ht="22.5" hidden="1" customHeight="1" x14ac:dyDescent="0.25">
      <c r="A185" s="290"/>
      <c r="B185" s="290"/>
      <c r="C185" s="290"/>
      <c r="D185" s="290"/>
      <c r="E185" s="291"/>
      <c r="F185" s="291"/>
      <c r="G185" s="291"/>
      <c r="H185" s="291"/>
      <c r="I185" s="291"/>
      <c r="J185" s="291"/>
      <c r="K185" s="291"/>
      <c r="L185" s="291"/>
      <c r="M185" s="291"/>
      <c r="N185" s="291"/>
      <c r="O185" s="291"/>
      <c r="P185" s="291"/>
      <c r="Q185" s="291"/>
      <c r="R185" s="291"/>
      <c r="S185" s="291"/>
      <c r="T185" s="291"/>
      <c r="U185" s="291"/>
      <c r="V185" s="291"/>
      <c r="W185" s="291"/>
      <c r="X185" s="291"/>
      <c r="Y185" s="291"/>
      <c r="Z185" s="291"/>
      <c r="AA185" s="291"/>
      <c r="AB185" s="291"/>
      <c r="AC185" s="291"/>
      <c r="AD185" s="291"/>
      <c r="AE185" s="291"/>
      <c r="AF185" s="291"/>
      <c r="AG185" s="291"/>
      <c r="AH185" s="291"/>
      <c r="AI185" s="291"/>
      <c r="AJ185" s="291"/>
      <c r="AK185" s="291"/>
      <c r="AL185" s="291"/>
      <c r="AM185" s="291"/>
      <c r="AN185" s="291"/>
      <c r="AO185" s="291"/>
      <c r="AP185" s="291"/>
      <c r="AQ185" s="291"/>
      <c r="AR185" s="291"/>
      <c r="AS185" s="291"/>
      <c r="AT185" s="291"/>
      <c r="AU185" s="291"/>
      <c r="AV185" s="291"/>
      <c r="AW185" s="291"/>
      <c r="AX185" s="291"/>
      <c r="AY185" s="291"/>
      <c r="AZ185" s="291"/>
      <c r="BA185" s="291"/>
      <c r="BB185" s="291"/>
      <c r="BC185" s="291"/>
      <c r="BD185" s="291"/>
      <c r="BE185" s="291"/>
      <c r="BF185" s="291"/>
      <c r="BG185" s="291"/>
      <c r="BH185" s="291"/>
      <c r="BI185" s="291"/>
      <c r="BJ185" s="291"/>
      <c r="BK185" s="291"/>
      <c r="BL185" s="291"/>
      <c r="BM185" s="291"/>
      <c r="BN185" s="291"/>
      <c r="BO185" s="291"/>
      <c r="BP185" s="291"/>
      <c r="BQ185" s="291"/>
      <c r="BR185" s="291"/>
      <c r="BS185" s="291"/>
      <c r="BT185" s="291"/>
      <c r="BU185" s="291"/>
      <c r="BV185" s="291"/>
      <c r="BW185" s="291"/>
      <c r="BX185" s="291"/>
      <c r="BY185" s="291"/>
      <c r="BZ185" s="291"/>
      <c r="CA185" s="291"/>
      <c r="CB185" s="291"/>
      <c r="CC185" s="291"/>
      <c r="CD185" s="291"/>
      <c r="CE185" s="291"/>
      <c r="CF185" s="291"/>
      <c r="CG185" s="291"/>
      <c r="CH185" s="291"/>
      <c r="CI185" s="291"/>
      <c r="CJ185" s="291"/>
      <c r="CK185" s="291"/>
      <c r="CL185" s="291"/>
      <c r="CM185" s="291"/>
      <c r="CN185" s="291"/>
      <c r="CO185" s="291"/>
      <c r="CP185" s="291"/>
      <c r="CQ185" s="291"/>
      <c r="CR185" s="291"/>
      <c r="CS185" s="291"/>
      <c r="CT185" s="291"/>
      <c r="CU185" s="291"/>
      <c r="CV185" s="291"/>
      <c r="CW185" s="291"/>
      <c r="CX185" s="291"/>
      <c r="CY185" s="291"/>
      <c r="CZ185" s="291"/>
      <c r="DA185" s="291"/>
      <c r="DB185" s="291"/>
      <c r="DC185" s="291"/>
      <c r="DD185" s="291"/>
      <c r="DE185" s="291"/>
      <c r="DF185" s="291"/>
      <c r="DG185" s="291"/>
      <c r="DH185" s="291"/>
      <c r="DI185" s="291"/>
      <c r="DJ185" s="291"/>
      <c r="DK185" s="291"/>
      <c r="DL185" s="291"/>
      <c r="DM185" s="291"/>
      <c r="DN185" s="291"/>
      <c r="DO185" s="291"/>
      <c r="DP185" s="291"/>
      <c r="DQ185" s="291"/>
      <c r="DR185" s="291"/>
      <c r="DS185" s="291"/>
      <c r="DT185" s="291"/>
      <c r="DU185" s="291"/>
      <c r="DV185" s="291"/>
      <c r="DW185" s="291"/>
      <c r="DX185" s="291"/>
      <c r="DY185" s="291"/>
      <c r="DZ185" s="117"/>
      <c r="EA185" s="117"/>
      <c r="EB185" s="117"/>
      <c r="EC185" s="117"/>
    </row>
    <row r="186" spans="1:133" ht="22.5" hidden="1" customHeight="1" x14ac:dyDescent="0.25">
      <c r="A186" s="290"/>
      <c r="B186" s="290"/>
      <c r="C186" s="290"/>
      <c r="D186" s="290"/>
      <c r="E186" s="291"/>
      <c r="F186" s="291"/>
      <c r="G186" s="291"/>
      <c r="H186" s="291"/>
      <c r="I186" s="291"/>
      <c r="J186" s="291"/>
      <c r="K186" s="291"/>
      <c r="L186" s="291"/>
      <c r="M186" s="291"/>
      <c r="N186" s="291"/>
      <c r="O186" s="291"/>
      <c r="P186" s="291"/>
      <c r="Q186" s="291"/>
      <c r="R186" s="291"/>
      <c r="S186" s="291"/>
      <c r="T186" s="291"/>
      <c r="U186" s="291"/>
      <c r="V186" s="291"/>
      <c r="W186" s="291"/>
      <c r="X186" s="291"/>
      <c r="Y186" s="291"/>
      <c r="Z186" s="291"/>
      <c r="AA186" s="291"/>
      <c r="AB186" s="291"/>
      <c r="AC186" s="291"/>
      <c r="AD186" s="291"/>
      <c r="AE186" s="291"/>
      <c r="AF186" s="291"/>
      <c r="AG186" s="291"/>
      <c r="AH186" s="291"/>
      <c r="AI186" s="291"/>
      <c r="AJ186" s="291"/>
      <c r="AK186" s="291"/>
      <c r="AL186" s="291"/>
      <c r="AM186" s="291"/>
      <c r="AN186" s="291"/>
      <c r="AO186" s="291"/>
      <c r="AP186" s="291"/>
      <c r="AQ186" s="291"/>
      <c r="AR186" s="291"/>
      <c r="AS186" s="291"/>
      <c r="AT186" s="291"/>
      <c r="AU186" s="291"/>
      <c r="AV186" s="291"/>
      <c r="AW186" s="291"/>
      <c r="AX186" s="291"/>
      <c r="AY186" s="291"/>
      <c r="AZ186" s="291"/>
      <c r="BA186" s="291"/>
      <c r="BB186" s="291"/>
      <c r="BC186" s="291"/>
      <c r="BD186" s="291"/>
      <c r="BE186" s="291"/>
      <c r="BF186" s="291"/>
      <c r="BG186" s="291"/>
      <c r="BH186" s="291"/>
      <c r="BI186" s="291"/>
      <c r="BJ186" s="291"/>
      <c r="BK186" s="291"/>
      <c r="BL186" s="291"/>
      <c r="BM186" s="291"/>
      <c r="BN186" s="291"/>
      <c r="BO186" s="291"/>
      <c r="BP186" s="291"/>
      <c r="BQ186" s="291"/>
      <c r="BR186" s="291"/>
      <c r="BS186" s="291"/>
      <c r="BT186" s="291"/>
      <c r="BU186" s="291"/>
      <c r="BV186" s="291"/>
      <c r="BW186" s="291"/>
      <c r="BX186" s="291"/>
      <c r="BY186" s="291"/>
      <c r="BZ186" s="291"/>
      <c r="CA186" s="291"/>
      <c r="CB186" s="291"/>
      <c r="CC186" s="291"/>
      <c r="CD186" s="291"/>
      <c r="CE186" s="291"/>
      <c r="CF186" s="291"/>
      <c r="CG186" s="291"/>
      <c r="CH186" s="291"/>
      <c r="CI186" s="291"/>
      <c r="CJ186" s="291"/>
      <c r="CK186" s="291"/>
      <c r="CL186" s="291"/>
      <c r="CM186" s="291"/>
      <c r="CN186" s="291"/>
      <c r="CO186" s="291"/>
      <c r="CP186" s="291"/>
      <c r="CQ186" s="291"/>
      <c r="CR186" s="291"/>
      <c r="CS186" s="291"/>
      <c r="CT186" s="291"/>
      <c r="CU186" s="291"/>
      <c r="CV186" s="291"/>
      <c r="CW186" s="291"/>
      <c r="CX186" s="291"/>
      <c r="CY186" s="291"/>
      <c r="CZ186" s="291"/>
      <c r="DA186" s="291"/>
      <c r="DB186" s="291"/>
      <c r="DC186" s="291"/>
      <c r="DD186" s="291"/>
      <c r="DE186" s="291"/>
      <c r="DF186" s="291"/>
      <c r="DG186" s="291"/>
      <c r="DH186" s="291"/>
      <c r="DI186" s="291"/>
      <c r="DJ186" s="291"/>
      <c r="DK186" s="291"/>
      <c r="DL186" s="291"/>
      <c r="DM186" s="291"/>
      <c r="DN186" s="291"/>
      <c r="DO186" s="291"/>
      <c r="DP186" s="291"/>
      <c r="DQ186" s="291"/>
      <c r="DR186" s="291"/>
      <c r="DS186" s="291"/>
      <c r="DT186" s="291"/>
      <c r="DU186" s="291"/>
      <c r="DV186" s="291"/>
      <c r="DW186" s="291"/>
      <c r="DX186" s="291"/>
      <c r="DY186" s="291"/>
      <c r="DZ186" s="117"/>
      <c r="EA186" s="117"/>
      <c r="EB186" s="117"/>
      <c r="EC186" s="117"/>
    </row>
    <row r="187" spans="1:133" ht="22.5" hidden="1" customHeight="1" x14ac:dyDescent="0.25">
      <c r="A187" s="290"/>
      <c r="B187" s="290"/>
      <c r="C187" s="290"/>
      <c r="D187" s="290"/>
      <c r="E187" s="291"/>
      <c r="F187" s="291"/>
      <c r="G187" s="291"/>
      <c r="H187" s="291"/>
      <c r="I187" s="291"/>
      <c r="J187" s="291"/>
      <c r="K187" s="291"/>
      <c r="L187" s="291"/>
      <c r="M187" s="291"/>
      <c r="N187" s="291"/>
      <c r="O187" s="291"/>
      <c r="P187" s="291"/>
      <c r="Q187" s="291"/>
      <c r="R187" s="291"/>
      <c r="S187" s="291"/>
      <c r="T187" s="291"/>
      <c r="U187" s="291"/>
      <c r="V187" s="291"/>
      <c r="W187" s="291"/>
      <c r="X187" s="291"/>
      <c r="Y187" s="291"/>
      <c r="Z187" s="291"/>
      <c r="AA187" s="291"/>
      <c r="AB187" s="291"/>
      <c r="AC187" s="291"/>
      <c r="AD187" s="291"/>
      <c r="AE187" s="291"/>
      <c r="AF187" s="291"/>
      <c r="AG187" s="291"/>
      <c r="AH187" s="291"/>
      <c r="AI187" s="291"/>
      <c r="AJ187" s="291"/>
      <c r="AK187" s="291"/>
      <c r="AL187" s="291"/>
      <c r="AM187" s="291"/>
      <c r="AN187" s="291"/>
      <c r="AO187" s="291"/>
      <c r="AP187" s="291"/>
      <c r="AQ187" s="291"/>
      <c r="AR187" s="291"/>
      <c r="AS187" s="291"/>
      <c r="AT187" s="291"/>
      <c r="AU187" s="291"/>
      <c r="AV187" s="291"/>
      <c r="AW187" s="291"/>
      <c r="AX187" s="291"/>
      <c r="AY187" s="291"/>
      <c r="AZ187" s="291"/>
      <c r="BA187" s="291"/>
      <c r="BB187" s="291"/>
      <c r="BC187" s="291"/>
      <c r="BD187" s="291"/>
      <c r="BE187" s="291"/>
      <c r="BF187" s="291"/>
      <c r="BG187" s="291"/>
      <c r="BH187" s="291"/>
      <c r="BI187" s="291"/>
      <c r="BJ187" s="291"/>
      <c r="BK187" s="291"/>
      <c r="BL187" s="291"/>
      <c r="BM187" s="291"/>
      <c r="BN187" s="291"/>
      <c r="BO187" s="291"/>
      <c r="BP187" s="291"/>
      <c r="BQ187" s="291"/>
      <c r="BR187" s="291"/>
      <c r="BS187" s="291"/>
      <c r="BT187" s="291"/>
      <c r="BU187" s="291"/>
      <c r="BV187" s="291"/>
      <c r="BW187" s="291"/>
      <c r="BX187" s="291"/>
      <c r="BY187" s="291"/>
      <c r="BZ187" s="291"/>
      <c r="CA187" s="291"/>
      <c r="CB187" s="291"/>
      <c r="CC187" s="291"/>
      <c r="CD187" s="291"/>
      <c r="CE187" s="291"/>
      <c r="CF187" s="291"/>
      <c r="CG187" s="291"/>
      <c r="CH187" s="291"/>
      <c r="CI187" s="291"/>
      <c r="CJ187" s="291"/>
      <c r="CK187" s="291"/>
      <c r="CL187" s="291"/>
      <c r="CM187" s="291"/>
      <c r="CN187" s="291"/>
      <c r="CO187" s="291"/>
      <c r="CP187" s="291"/>
      <c r="CQ187" s="291"/>
      <c r="CR187" s="291"/>
      <c r="CS187" s="291"/>
      <c r="CT187" s="291"/>
      <c r="CU187" s="291"/>
      <c r="CV187" s="291"/>
      <c r="CW187" s="291"/>
      <c r="CX187" s="291"/>
      <c r="CY187" s="291"/>
      <c r="CZ187" s="291"/>
      <c r="DA187" s="291"/>
      <c r="DB187" s="291"/>
      <c r="DC187" s="291"/>
      <c r="DD187" s="291"/>
      <c r="DE187" s="291"/>
      <c r="DF187" s="291"/>
      <c r="DG187" s="291"/>
      <c r="DH187" s="291"/>
      <c r="DI187" s="291"/>
      <c r="DJ187" s="291"/>
      <c r="DK187" s="291"/>
      <c r="DL187" s="291"/>
      <c r="DM187" s="291"/>
      <c r="DN187" s="291"/>
      <c r="DO187" s="291"/>
      <c r="DP187" s="291"/>
      <c r="DQ187" s="291"/>
      <c r="DR187" s="291"/>
      <c r="DS187" s="291"/>
      <c r="DT187" s="291"/>
      <c r="DU187" s="291"/>
      <c r="DV187" s="291"/>
      <c r="DW187" s="291"/>
      <c r="DX187" s="291"/>
      <c r="DY187" s="291"/>
      <c r="DZ187" s="117"/>
      <c r="EA187" s="117"/>
      <c r="EB187" s="117"/>
      <c r="EC187" s="117"/>
    </row>
    <row r="188" spans="1:133" ht="22.5" hidden="1" customHeight="1" x14ac:dyDescent="0.25">
      <c r="A188" s="290"/>
      <c r="B188" s="290"/>
      <c r="C188" s="290"/>
      <c r="D188" s="290"/>
      <c r="E188" s="291"/>
      <c r="F188" s="291"/>
      <c r="G188" s="291"/>
      <c r="H188" s="291"/>
      <c r="I188" s="291"/>
      <c r="J188" s="291"/>
      <c r="K188" s="291"/>
      <c r="L188" s="291"/>
      <c r="M188" s="291"/>
      <c r="N188" s="291"/>
      <c r="O188" s="291"/>
      <c r="P188" s="291"/>
      <c r="Q188" s="291"/>
      <c r="R188" s="291"/>
      <c r="S188" s="291"/>
      <c r="T188" s="291"/>
      <c r="U188" s="291"/>
      <c r="V188" s="291"/>
      <c r="W188" s="291"/>
      <c r="X188" s="291"/>
      <c r="Y188" s="291"/>
      <c r="Z188" s="291"/>
      <c r="AA188" s="291"/>
      <c r="AB188" s="291"/>
      <c r="AC188" s="291"/>
      <c r="AD188" s="291"/>
      <c r="AE188" s="291"/>
      <c r="AF188" s="291"/>
      <c r="AG188" s="291"/>
      <c r="AH188" s="291"/>
      <c r="AI188" s="291"/>
      <c r="AJ188" s="291"/>
      <c r="AK188" s="291"/>
      <c r="AL188" s="291"/>
      <c r="AM188" s="291"/>
      <c r="AN188" s="291"/>
      <c r="AO188" s="291"/>
      <c r="AP188" s="291"/>
      <c r="AQ188" s="291"/>
      <c r="AR188" s="291"/>
      <c r="AS188" s="291"/>
      <c r="AT188" s="291"/>
      <c r="AU188" s="291"/>
      <c r="AV188" s="291"/>
      <c r="AW188" s="291"/>
      <c r="AX188" s="291"/>
      <c r="AY188" s="291"/>
      <c r="AZ188" s="291"/>
      <c r="BA188" s="291"/>
      <c r="BB188" s="291"/>
      <c r="BC188" s="291"/>
      <c r="BD188" s="291"/>
      <c r="BE188" s="291"/>
      <c r="BF188" s="291"/>
      <c r="BG188" s="291"/>
      <c r="BH188" s="291"/>
      <c r="BI188" s="291"/>
      <c r="BJ188" s="291"/>
      <c r="BK188" s="291"/>
      <c r="BL188" s="291"/>
      <c r="BM188" s="291"/>
      <c r="BN188" s="291"/>
      <c r="BO188" s="291"/>
      <c r="BP188" s="291"/>
      <c r="BQ188" s="291"/>
      <c r="BR188" s="291"/>
      <c r="BS188" s="291"/>
      <c r="BT188" s="291"/>
      <c r="BU188" s="291"/>
      <c r="BV188" s="291"/>
      <c r="BW188" s="291"/>
      <c r="BX188" s="291"/>
      <c r="BY188" s="291"/>
      <c r="BZ188" s="291"/>
      <c r="CA188" s="291"/>
      <c r="CB188" s="291"/>
      <c r="CC188" s="291"/>
      <c r="CD188" s="291"/>
      <c r="CE188" s="291"/>
      <c r="CF188" s="291"/>
      <c r="CG188" s="291"/>
      <c r="CH188" s="291"/>
      <c r="CI188" s="291"/>
      <c r="CJ188" s="291"/>
      <c r="CK188" s="291"/>
      <c r="CL188" s="291"/>
      <c r="CM188" s="291"/>
      <c r="CN188" s="291"/>
      <c r="CO188" s="291"/>
      <c r="CP188" s="291"/>
      <c r="CQ188" s="291"/>
      <c r="CR188" s="291"/>
      <c r="CS188" s="291"/>
      <c r="CT188" s="291"/>
      <c r="CU188" s="291"/>
      <c r="CV188" s="291"/>
      <c r="CW188" s="291"/>
      <c r="CX188" s="291"/>
      <c r="CY188" s="291"/>
      <c r="CZ188" s="291"/>
      <c r="DA188" s="291"/>
      <c r="DB188" s="291"/>
      <c r="DC188" s="291"/>
      <c r="DD188" s="291"/>
      <c r="DE188" s="291"/>
      <c r="DF188" s="291"/>
      <c r="DG188" s="291"/>
      <c r="DH188" s="291"/>
      <c r="DI188" s="291"/>
      <c r="DJ188" s="291"/>
      <c r="DK188" s="291"/>
      <c r="DL188" s="291"/>
      <c r="DM188" s="291"/>
      <c r="DN188" s="291"/>
      <c r="DO188" s="291"/>
      <c r="DP188" s="291"/>
      <c r="DQ188" s="291"/>
      <c r="DR188" s="291"/>
      <c r="DS188" s="291"/>
      <c r="DT188" s="291"/>
      <c r="DU188" s="291"/>
      <c r="DV188" s="291"/>
      <c r="DW188" s="291"/>
      <c r="DX188" s="291"/>
      <c r="DY188" s="291"/>
      <c r="DZ188" s="117"/>
      <c r="EA188" s="117"/>
      <c r="EB188" s="117"/>
      <c r="EC188" s="117"/>
    </row>
    <row r="189" spans="1:133" ht="22.5" hidden="1" customHeight="1" x14ac:dyDescent="0.25">
      <c r="A189" s="290"/>
      <c r="B189" s="290"/>
      <c r="C189" s="290"/>
      <c r="D189" s="290"/>
      <c r="E189" s="291"/>
      <c r="F189" s="291"/>
      <c r="G189" s="291"/>
      <c r="H189" s="291"/>
      <c r="I189" s="291"/>
      <c r="J189" s="291"/>
      <c r="K189" s="291"/>
      <c r="L189" s="291"/>
      <c r="M189" s="291"/>
      <c r="N189" s="291"/>
      <c r="O189" s="291"/>
      <c r="P189" s="291"/>
      <c r="Q189" s="291"/>
      <c r="R189" s="291"/>
      <c r="S189" s="291"/>
      <c r="T189" s="291"/>
      <c r="U189" s="291"/>
      <c r="V189" s="291"/>
      <c r="W189" s="291"/>
      <c r="X189" s="291"/>
      <c r="Y189" s="291"/>
      <c r="Z189" s="291"/>
      <c r="AA189" s="291"/>
      <c r="AB189" s="291"/>
      <c r="AC189" s="291"/>
      <c r="AD189" s="291"/>
      <c r="AE189" s="291"/>
      <c r="AF189" s="291"/>
      <c r="AG189" s="291"/>
      <c r="AH189" s="291"/>
      <c r="AI189" s="291"/>
      <c r="AJ189" s="291"/>
      <c r="AK189" s="291"/>
      <c r="AL189" s="291"/>
      <c r="AM189" s="291"/>
      <c r="AN189" s="291"/>
      <c r="AO189" s="291"/>
      <c r="AP189" s="291"/>
      <c r="AQ189" s="291"/>
      <c r="AR189" s="291"/>
      <c r="AS189" s="291"/>
      <c r="AT189" s="291"/>
      <c r="AU189" s="291"/>
      <c r="AV189" s="291"/>
      <c r="AW189" s="291"/>
      <c r="AX189" s="291"/>
      <c r="AY189" s="291"/>
      <c r="AZ189" s="291"/>
      <c r="BA189" s="291"/>
      <c r="BB189" s="291"/>
      <c r="BC189" s="291"/>
      <c r="BD189" s="291"/>
      <c r="BE189" s="291"/>
      <c r="BF189" s="291"/>
      <c r="BG189" s="291"/>
      <c r="BH189" s="291"/>
      <c r="BI189" s="291"/>
      <c r="BJ189" s="291"/>
      <c r="BK189" s="291"/>
      <c r="BL189" s="291"/>
      <c r="BM189" s="291"/>
      <c r="BN189" s="291"/>
      <c r="BO189" s="291"/>
      <c r="BP189" s="291"/>
      <c r="BQ189" s="291"/>
      <c r="BR189" s="291"/>
      <c r="BS189" s="291"/>
      <c r="BT189" s="291"/>
      <c r="BU189" s="291"/>
      <c r="BV189" s="291"/>
      <c r="BW189" s="291"/>
      <c r="BX189" s="291"/>
      <c r="BY189" s="291"/>
      <c r="BZ189" s="291"/>
      <c r="CA189" s="291"/>
      <c r="CB189" s="291"/>
      <c r="CC189" s="291"/>
      <c r="CD189" s="291"/>
      <c r="CE189" s="291"/>
      <c r="CF189" s="291"/>
      <c r="CG189" s="291"/>
      <c r="CH189" s="291"/>
      <c r="CI189" s="291"/>
      <c r="CJ189" s="291"/>
      <c r="CK189" s="291"/>
      <c r="CL189" s="291"/>
      <c r="CM189" s="291"/>
      <c r="CN189" s="291"/>
      <c r="CO189" s="291"/>
      <c r="CP189" s="291"/>
      <c r="CQ189" s="291"/>
      <c r="CR189" s="291"/>
      <c r="CS189" s="291"/>
      <c r="CT189" s="291"/>
      <c r="CU189" s="291"/>
      <c r="CV189" s="291"/>
      <c r="CW189" s="291"/>
      <c r="CX189" s="291"/>
      <c r="CY189" s="291"/>
      <c r="CZ189" s="291"/>
      <c r="DA189" s="291"/>
      <c r="DB189" s="291"/>
      <c r="DC189" s="291"/>
      <c r="DD189" s="291"/>
      <c r="DE189" s="291"/>
      <c r="DF189" s="291"/>
      <c r="DG189" s="291"/>
      <c r="DH189" s="291"/>
      <c r="DI189" s="291"/>
      <c r="DJ189" s="291"/>
      <c r="DK189" s="291"/>
      <c r="DL189" s="291"/>
      <c r="DM189" s="291"/>
      <c r="DN189" s="291"/>
      <c r="DO189" s="291"/>
      <c r="DP189" s="291"/>
      <c r="DQ189" s="291"/>
      <c r="DR189" s="291"/>
      <c r="DS189" s="291"/>
      <c r="DT189" s="291"/>
      <c r="DU189" s="291"/>
      <c r="DV189" s="291"/>
      <c r="DW189" s="291"/>
      <c r="DX189" s="291"/>
      <c r="DY189" s="291"/>
      <c r="DZ189" s="117"/>
      <c r="EA189" s="117"/>
      <c r="EB189" s="117"/>
      <c r="EC189" s="117"/>
    </row>
    <row r="190" spans="1:133" ht="22.5" hidden="1" customHeight="1" x14ac:dyDescent="0.25">
      <c r="A190" s="290"/>
      <c r="B190" s="290"/>
      <c r="C190" s="290"/>
      <c r="D190" s="290"/>
      <c r="E190" s="291"/>
      <c r="F190" s="291"/>
      <c r="G190" s="291"/>
      <c r="H190" s="291"/>
      <c r="I190" s="291"/>
      <c r="J190" s="291"/>
      <c r="K190" s="291"/>
      <c r="L190" s="291"/>
      <c r="M190" s="291"/>
      <c r="N190" s="291"/>
      <c r="O190" s="291"/>
      <c r="P190" s="291"/>
      <c r="Q190" s="291"/>
      <c r="R190" s="291"/>
      <c r="S190" s="291"/>
      <c r="T190" s="291"/>
      <c r="U190" s="291"/>
      <c r="V190" s="291"/>
      <c r="W190" s="291"/>
      <c r="X190" s="291"/>
      <c r="Y190" s="291"/>
      <c r="Z190" s="291"/>
      <c r="AA190" s="291"/>
      <c r="AB190" s="291"/>
      <c r="AC190" s="291"/>
      <c r="AD190" s="291"/>
      <c r="AE190" s="291"/>
      <c r="AF190" s="291"/>
      <c r="AG190" s="291"/>
      <c r="AH190" s="291"/>
      <c r="AI190" s="291"/>
      <c r="AJ190" s="291"/>
      <c r="AK190" s="291"/>
      <c r="AL190" s="291"/>
      <c r="AM190" s="291"/>
      <c r="AN190" s="291"/>
      <c r="AO190" s="291"/>
      <c r="AP190" s="291"/>
      <c r="AQ190" s="291"/>
      <c r="AR190" s="291"/>
      <c r="AS190" s="291"/>
      <c r="AT190" s="291"/>
      <c r="AU190" s="291"/>
      <c r="AV190" s="291"/>
      <c r="AW190" s="291"/>
      <c r="AX190" s="291"/>
      <c r="AY190" s="291"/>
      <c r="AZ190" s="291"/>
      <c r="BA190" s="291"/>
      <c r="BB190" s="291"/>
      <c r="BC190" s="291"/>
      <c r="BD190" s="291"/>
      <c r="BE190" s="291"/>
      <c r="BF190" s="291"/>
      <c r="BG190" s="291"/>
      <c r="BH190" s="291"/>
      <c r="BI190" s="291"/>
      <c r="BJ190" s="291"/>
      <c r="BK190" s="291"/>
      <c r="BL190" s="291"/>
      <c r="BM190" s="291"/>
      <c r="BN190" s="291"/>
      <c r="BO190" s="291"/>
      <c r="BP190" s="291"/>
      <c r="BQ190" s="291"/>
      <c r="BR190" s="291"/>
      <c r="BS190" s="291"/>
      <c r="BT190" s="291"/>
      <c r="BU190" s="291"/>
      <c r="BV190" s="291"/>
      <c r="BW190" s="291"/>
      <c r="BX190" s="291"/>
      <c r="BY190" s="291"/>
      <c r="BZ190" s="291"/>
      <c r="CA190" s="291"/>
      <c r="CB190" s="291"/>
      <c r="CC190" s="291"/>
      <c r="CD190" s="291"/>
      <c r="CE190" s="291"/>
      <c r="CF190" s="291"/>
      <c r="CG190" s="291"/>
      <c r="CH190" s="291"/>
      <c r="CI190" s="291"/>
      <c r="CJ190" s="291"/>
      <c r="CK190" s="291"/>
      <c r="CL190" s="291"/>
      <c r="CM190" s="291"/>
      <c r="CN190" s="291"/>
      <c r="CO190" s="291"/>
      <c r="CP190" s="291"/>
      <c r="CQ190" s="291"/>
      <c r="CR190" s="291"/>
      <c r="CS190" s="291"/>
      <c r="CT190" s="291"/>
      <c r="CU190" s="291"/>
      <c r="CV190" s="291"/>
      <c r="CW190" s="291"/>
      <c r="CX190" s="291"/>
      <c r="CY190" s="291"/>
      <c r="CZ190" s="291"/>
      <c r="DA190" s="291"/>
      <c r="DB190" s="291"/>
      <c r="DC190" s="291"/>
      <c r="DD190" s="291"/>
      <c r="DE190" s="291"/>
      <c r="DF190" s="291"/>
      <c r="DG190" s="291"/>
      <c r="DH190" s="291"/>
      <c r="DI190" s="291"/>
      <c r="DJ190" s="291"/>
      <c r="DK190" s="291"/>
      <c r="DL190" s="291"/>
      <c r="DM190" s="291"/>
      <c r="DN190" s="291"/>
      <c r="DO190" s="291"/>
      <c r="DP190" s="291"/>
      <c r="DQ190" s="291"/>
      <c r="DR190" s="291"/>
      <c r="DS190" s="291"/>
      <c r="DT190" s="291"/>
      <c r="DU190" s="291"/>
      <c r="DV190" s="291"/>
      <c r="DW190" s="291"/>
      <c r="DX190" s="291"/>
      <c r="DY190" s="291"/>
      <c r="DZ190" s="117"/>
      <c r="EA190" s="117"/>
      <c r="EB190" s="117"/>
      <c r="EC190" s="117"/>
    </row>
    <row r="191" spans="1:133" ht="22.5" hidden="1" customHeight="1" x14ac:dyDescent="0.25">
      <c r="A191" s="290"/>
      <c r="B191" s="290"/>
      <c r="C191" s="290"/>
      <c r="D191" s="290"/>
      <c r="E191" s="291"/>
      <c r="F191" s="291"/>
      <c r="G191" s="291"/>
      <c r="H191" s="291"/>
      <c r="I191" s="291"/>
      <c r="J191" s="291"/>
      <c r="K191" s="291"/>
      <c r="L191" s="291"/>
      <c r="M191" s="291"/>
      <c r="N191" s="291"/>
      <c r="O191" s="291"/>
      <c r="P191" s="291"/>
      <c r="Q191" s="291"/>
      <c r="R191" s="291"/>
      <c r="S191" s="291"/>
      <c r="T191" s="291"/>
      <c r="U191" s="291"/>
      <c r="V191" s="291"/>
      <c r="W191" s="291"/>
      <c r="X191" s="291"/>
      <c r="Y191" s="291"/>
      <c r="Z191" s="291"/>
      <c r="AA191" s="291"/>
      <c r="AB191" s="291"/>
      <c r="AC191" s="291"/>
      <c r="AD191" s="291"/>
      <c r="AE191" s="291"/>
      <c r="AF191" s="291"/>
      <c r="AG191" s="291"/>
      <c r="AH191" s="291"/>
      <c r="AI191" s="291"/>
      <c r="AJ191" s="291"/>
      <c r="AK191" s="291"/>
      <c r="AL191" s="291"/>
      <c r="AM191" s="291"/>
      <c r="AN191" s="291"/>
      <c r="AO191" s="291"/>
      <c r="AP191" s="291"/>
      <c r="AQ191" s="291"/>
      <c r="AR191" s="291"/>
      <c r="AS191" s="291"/>
      <c r="AT191" s="291"/>
      <c r="AU191" s="291"/>
      <c r="AV191" s="291"/>
      <c r="AW191" s="291"/>
      <c r="AX191" s="291"/>
      <c r="AY191" s="291"/>
      <c r="AZ191" s="291"/>
      <c r="BA191" s="291"/>
      <c r="BB191" s="291"/>
      <c r="BC191" s="291"/>
      <c r="BD191" s="291"/>
      <c r="BE191" s="291"/>
      <c r="BF191" s="291"/>
      <c r="BG191" s="291"/>
      <c r="BH191" s="291"/>
      <c r="BI191" s="291"/>
      <c r="BJ191" s="291"/>
      <c r="BK191" s="291"/>
      <c r="BL191" s="291"/>
      <c r="BM191" s="291"/>
      <c r="BN191" s="291"/>
      <c r="BO191" s="291"/>
      <c r="BP191" s="291"/>
      <c r="BQ191" s="291"/>
      <c r="BR191" s="291"/>
      <c r="BS191" s="291"/>
      <c r="BT191" s="291"/>
      <c r="BU191" s="291"/>
      <c r="BV191" s="291"/>
      <c r="BW191" s="291"/>
      <c r="BX191" s="291"/>
      <c r="BY191" s="291"/>
      <c r="BZ191" s="291"/>
      <c r="CA191" s="291"/>
      <c r="CB191" s="291"/>
      <c r="CC191" s="291"/>
      <c r="CD191" s="291"/>
      <c r="CE191" s="291"/>
      <c r="CF191" s="291"/>
      <c r="CG191" s="291"/>
      <c r="CH191" s="291"/>
      <c r="CI191" s="291"/>
      <c r="CJ191" s="291"/>
      <c r="CK191" s="291"/>
      <c r="CL191" s="291"/>
      <c r="CM191" s="291"/>
      <c r="CN191" s="291"/>
      <c r="CO191" s="291"/>
      <c r="CP191" s="291"/>
      <c r="CQ191" s="291"/>
      <c r="CR191" s="291"/>
      <c r="CS191" s="291"/>
      <c r="CT191" s="291"/>
      <c r="CU191" s="291"/>
      <c r="CV191" s="291"/>
      <c r="CW191" s="291"/>
      <c r="CX191" s="291"/>
      <c r="CY191" s="291"/>
      <c r="CZ191" s="291"/>
      <c r="DA191" s="291"/>
      <c r="DB191" s="291"/>
      <c r="DC191" s="291"/>
      <c r="DD191" s="291"/>
      <c r="DE191" s="291"/>
      <c r="DF191" s="291"/>
      <c r="DG191" s="291"/>
      <c r="DH191" s="291"/>
      <c r="DI191" s="291"/>
      <c r="DJ191" s="291"/>
      <c r="DK191" s="291"/>
      <c r="DL191" s="291"/>
      <c r="DM191" s="291"/>
      <c r="DN191" s="291"/>
      <c r="DO191" s="291"/>
      <c r="DP191" s="291"/>
      <c r="DQ191" s="291"/>
      <c r="DR191" s="291"/>
      <c r="DS191" s="291"/>
      <c r="DT191" s="291"/>
      <c r="DU191" s="291"/>
      <c r="DV191" s="291"/>
      <c r="DW191" s="291"/>
      <c r="DX191" s="291"/>
      <c r="DY191" s="291"/>
      <c r="DZ191" s="7"/>
      <c r="EA191" s="6"/>
      <c r="EB191" s="6"/>
      <c r="EC191" s="88"/>
    </row>
    <row r="192" spans="1:133" ht="22.5" hidden="1" customHeight="1" x14ac:dyDescent="0.25">
      <c r="A192" s="290"/>
      <c r="B192" s="290"/>
      <c r="C192" s="290"/>
      <c r="D192" s="290"/>
      <c r="E192" s="291"/>
      <c r="F192" s="291"/>
      <c r="G192" s="291"/>
      <c r="H192" s="291"/>
      <c r="I192" s="291"/>
      <c r="J192" s="291"/>
      <c r="K192" s="291"/>
      <c r="L192" s="291"/>
      <c r="M192" s="291"/>
      <c r="N192" s="291"/>
      <c r="O192" s="291"/>
      <c r="P192" s="291"/>
      <c r="Q192" s="291"/>
      <c r="R192" s="291"/>
      <c r="S192" s="291"/>
      <c r="T192" s="291"/>
      <c r="U192" s="291"/>
      <c r="V192" s="291"/>
      <c r="W192" s="291"/>
      <c r="X192" s="291"/>
      <c r="Y192" s="291"/>
      <c r="Z192" s="291"/>
      <c r="AA192" s="291"/>
      <c r="AB192" s="291"/>
      <c r="AC192" s="291"/>
      <c r="AD192" s="291"/>
      <c r="AE192" s="291"/>
      <c r="AF192" s="291"/>
      <c r="AG192" s="291"/>
      <c r="AH192" s="291"/>
      <c r="AI192" s="291"/>
      <c r="AJ192" s="291"/>
      <c r="AK192" s="291"/>
      <c r="AL192" s="291"/>
      <c r="AM192" s="291"/>
      <c r="AN192" s="291"/>
      <c r="AO192" s="291"/>
      <c r="AP192" s="291"/>
      <c r="AQ192" s="291"/>
      <c r="AR192" s="291"/>
      <c r="AS192" s="291"/>
      <c r="AT192" s="291"/>
      <c r="AU192" s="291"/>
      <c r="AV192" s="291"/>
      <c r="AW192" s="291"/>
      <c r="AX192" s="291"/>
      <c r="AY192" s="291"/>
      <c r="AZ192" s="291"/>
      <c r="BA192" s="291"/>
      <c r="BB192" s="291"/>
      <c r="BC192" s="291"/>
      <c r="BD192" s="291"/>
      <c r="BE192" s="291"/>
      <c r="BF192" s="291"/>
      <c r="BG192" s="291"/>
      <c r="BH192" s="291"/>
      <c r="BI192" s="291"/>
      <c r="BJ192" s="291"/>
      <c r="BK192" s="291"/>
      <c r="BL192" s="291"/>
      <c r="BM192" s="291"/>
      <c r="BN192" s="291"/>
      <c r="BO192" s="291"/>
      <c r="BP192" s="291"/>
      <c r="BQ192" s="291"/>
      <c r="BR192" s="291"/>
      <c r="BS192" s="291"/>
      <c r="BT192" s="291"/>
      <c r="BU192" s="291"/>
      <c r="BV192" s="291"/>
      <c r="BW192" s="291"/>
      <c r="BX192" s="291"/>
      <c r="BY192" s="291"/>
      <c r="BZ192" s="291"/>
      <c r="CA192" s="291"/>
      <c r="CB192" s="291"/>
      <c r="CC192" s="291"/>
      <c r="CD192" s="291"/>
      <c r="CE192" s="291"/>
      <c r="CF192" s="291"/>
      <c r="CG192" s="291"/>
      <c r="CH192" s="291"/>
      <c r="CI192" s="291"/>
      <c r="CJ192" s="291"/>
      <c r="CK192" s="291"/>
      <c r="CL192" s="291"/>
      <c r="CM192" s="291"/>
      <c r="CN192" s="291"/>
      <c r="CO192" s="291"/>
      <c r="CP192" s="291"/>
      <c r="CQ192" s="291"/>
      <c r="CR192" s="291"/>
      <c r="CS192" s="291"/>
      <c r="CT192" s="291"/>
      <c r="CU192" s="291"/>
      <c r="CV192" s="291"/>
      <c r="CW192" s="291"/>
      <c r="CX192" s="291"/>
      <c r="CY192" s="291"/>
      <c r="CZ192" s="291"/>
      <c r="DA192" s="291"/>
      <c r="DB192" s="291"/>
      <c r="DC192" s="291"/>
      <c r="DD192" s="291"/>
      <c r="DE192" s="291"/>
      <c r="DF192" s="291"/>
      <c r="DG192" s="291"/>
      <c r="DH192" s="291"/>
      <c r="DI192" s="291"/>
      <c r="DJ192" s="291"/>
      <c r="DK192" s="291"/>
      <c r="DL192" s="291"/>
      <c r="DM192" s="291"/>
      <c r="DN192" s="291"/>
      <c r="DO192" s="291"/>
      <c r="DP192" s="291"/>
      <c r="DQ192" s="291"/>
      <c r="DR192" s="291"/>
      <c r="DS192" s="291"/>
      <c r="DT192" s="291"/>
      <c r="DU192" s="291"/>
      <c r="DV192" s="291"/>
      <c r="DW192" s="291"/>
      <c r="DX192" s="291"/>
      <c r="DY192" s="291"/>
      <c r="DZ192" s="117"/>
      <c r="EA192" s="117"/>
      <c r="EB192" s="117"/>
      <c r="EC192" s="117"/>
    </row>
    <row r="193" spans="1:133" ht="22.5" hidden="1" customHeight="1" x14ac:dyDescent="0.25">
      <c r="A193" s="290"/>
      <c r="B193" s="290"/>
      <c r="C193" s="290"/>
      <c r="D193" s="290"/>
      <c r="E193" s="291"/>
      <c r="F193" s="291"/>
      <c r="G193" s="291"/>
      <c r="H193" s="291"/>
      <c r="I193" s="291"/>
      <c r="J193" s="291"/>
      <c r="K193" s="291"/>
      <c r="L193" s="291"/>
      <c r="M193" s="291"/>
      <c r="N193" s="291"/>
      <c r="O193" s="291"/>
      <c r="P193" s="291"/>
      <c r="Q193" s="291"/>
      <c r="R193" s="291"/>
      <c r="S193" s="291"/>
      <c r="T193" s="291"/>
      <c r="U193" s="291"/>
      <c r="V193" s="291"/>
      <c r="W193" s="291"/>
      <c r="X193" s="291"/>
      <c r="Y193" s="291"/>
      <c r="Z193" s="291"/>
      <c r="AA193" s="291"/>
      <c r="AB193" s="291"/>
      <c r="AC193" s="291"/>
      <c r="AD193" s="291"/>
      <c r="AE193" s="291"/>
      <c r="AF193" s="291"/>
      <c r="AG193" s="291"/>
      <c r="AH193" s="291"/>
      <c r="AI193" s="291"/>
      <c r="AJ193" s="291"/>
      <c r="AK193" s="291"/>
      <c r="AL193" s="291"/>
      <c r="AM193" s="291"/>
      <c r="AN193" s="291"/>
      <c r="AO193" s="291"/>
      <c r="AP193" s="291"/>
      <c r="AQ193" s="291"/>
      <c r="AR193" s="291"/>
      <c r="AS193" s="291"/>
      <c r="AT193" s="291"/>
      <c r="AU193" s="291"/>
      <c r="AV193" s="291"/>
      <c r="AW193" s="291"/>
      <c r="AX193" s="291"/>
      <c r="AY193" s="291"/>
      <c r="AZ193" s="291"/>
      <c r="BA193" s="291"/>
      <c r="BB193" s="291"/>
      <c r="BC193" s="291"/>
      <c r="BD193" s="291"/>
      <c r="BE193" s="291"/>
      <c r="BF193" s="291"/>
      <c r="BG193" s="291"/>
      <c r="BH193" s="291"/>
      <c r="BI193" s="291"/>
      <c r="BJ193" s="291"/>
      <c r="BK193" s="291"/>
      <c r="BL193" s="291"/>
      <c r="BM193" s="291"/>
      <c r="BN193" s="291"/>
      <c r="BO193" s="291"/>
      <c r="BP193" s="291"/>
      <c r="BQ193" s="291"/>
      <c r="BR193" s="291"/>
      <c r="BS193" s="291"/>
      <c r="BT193" s="291"/>
      <c r="BU193" s="291"/>
      <c r="BV193" s="291"/>
      <c r="BW193" s="291"/>
      <c r="BX193" s="291"/>
      <c r="BY193" s="291"/>
      <c r="BZ193" s="291"/>
      <c r="CA193" s="291"/>
      <c r="CB193" s="291"/>
      <c r="CC193" s="291"/>
      <c r="CD193" s="291"/>
      <c r="CE193" s="291"/>
      <c r="CF193" s="291"/>
      <c r="CG193" s="291"/>
      <c r="CH193" s="291"/>
      <c r="CI193" s="291"/>
      <c r="CJ193" s="291"/>
      <c r="CK193" s="291"/>
      <c r="CL193" s="291"/>
      <c r="CM193" s="291"/>
      <c r="CN193" s="291"/>
      <c r="CO193" s="291"/>
      <c r="CP193" s="291"/>
      <c r="CQ193" s="291"/>
      <c r="CR193" s="291"/>
      <c r="CS193" s="291"/>
      <c r="CT193" s="291"/>
      <c r="CU193" s="291"/>
      <c r="CV193" s="291"/>
      <c r="CW193" s="291"/>
      <c r="CX193" s="291"/>
      <c r="CY193" s="291"/>
      <c r="CZ193" s="291"/>
      <c r="DA193" s="291"/>
      <c r="DB193" s="291"/>
      <c r="DC193" s="291"/>
      <c r="DD193" s="291"/>
      <c r="DE193" s="291"/>
      <c r="DF193" s="291"/>
      <c r="DG193" s="291"/>
      <c r="DH193" s="291"/>
      <c r="DI193" s="291"/>
      <c r="DJ193" s="291"/>
      <c r="DK193" s="291"/>
      <c r="DL193" s="291"/>
      <c r="DM193" s="291"/>
      <c r="DN193" s="291"/>
      <c r="DO193" s="291"/>
      <c r="DP193" s="291"/>
      <c r="DQ193" s="291"/>
      <c r="DR193" s="291"/>
      <c r="DS193" s="291"/>
      <c r="DT193" s="291"/>
      <c r="DU193" s="291"/>
      <c r="DV193" s="291"/>
      <c r="DW193" s="291"/>
      <c r="DX193" s="291"/>
      <c r="DY193" s="291"/>
      <c r="DZ193" s="117"/>
      <c r="EA193" s="117"/>
      <c r="EB193" s="117"/>
      <c r="EC193" s="117"/>
    </row>
    <row r="194" spans="1:133" ht="22.5" hidden="1" customHeight="1" x14ac:dyDescent="0.25">
      <c r="A194" s="290"/>
      <c r="B194" s="290"/>
      <c r="C194" s="290"/>
      <c r="D194" s="290"/>
      <c r="E194" s="291"/>
      <c r="F194" s="291"/>
      <c r="G194" s="291"/>
      <c r="H194" s="291"/>
      <c r="I194" s="291"/>
      <c r="J194" s="291"/>
      <c r="K194" s="291"/>
      <c r="L194" s="291"/>
      <c r="M194" s="291"/>
      <c r="N194" s="291"/>
      <c r="O194" s="291"/>
      <c r="P194" s="291"/>
      <c r="Q194" s="291"/>
      <c r="R194" s="291"/>
      <c r="S194" s="291"/>
      <c r="T194" s="291"/>
      <c r="U194" s="291"/>
      <c r="V194" s="291"/>
      <c r="W194" s="291"/>
      <c r="X194" s="291"/>
      <c r="Y194" s="291"/>
      <c r="Z194" s="291"/>
      <c r="AA194" s="291"/>
      <c r="AB194" s="291"/>
      <c r="AC194" s="291"/>
      <c r="AD194" s="291"/>
      <c r="AE194" s="291"/>
      <c r="AF194" s="291"/>
      <c r="AG194" s="291"/>
      <c r="AH194" s="291"/>
      <c r="AI194" s="291"/>
      <c r="AJ194" s="291"/>
      <c r="AK194" s="291"/>
      <c r="AL194" s="291"/>
      <c r="AM194" s="291"/>
      <c r="AN194" s="291"/>
      <c r="AO194" s="291"/>
      <c r="AP194" s="291"/>
      <c r="AQ194" s="291"/>
      <c r="AR194" s="291"/>
      <c r="AS194" s="291"/>
      <c r="AT194" s="291"/>
      <c r="AU194" s="291"/>
      <c r="AV194" s="291"/>
      <c r="AW194" s="291"/>
      <c r="AX194" s="291"/>
      <c r="AY194" s="291"/>
      <c r="AZ194" s="291"/>
      <c r="BA194" s="291"/>
      <c r="BB194" s="291"/>
      <c r="BC194" s="291"/>
      <c r="BD194" s="291"/>
      <c r="BE194" s="291"/>
      <c r="BF194" s="291"/>
      <c r="BG194" s="291"/>
      <c r="BH194" s="291"/>
      <c r="BI194" s="291"/>
      <c r="BJ194" s="291"/>
      <c r="BK194" s="291"/>
      <c r="BL194" s="291"/>
      <c r="BM194" s="291"/>
      <c r="BN194" s="291"/>
      <c r="BO194" s="291"/>
      <c r="BP194" s="291"/>
      <c r="BQ194" s="291"/>
      <c r="BR194" s="291"/>
      <c r="BS194" s="291"/>
      <c r="BT194" s="291"/>
      <c r="BU194" s="291"/>
      <c r="BV194" s="291"/>
      <c r="BW194" s="291"/>
      <c r="BX194" s="291"/>
      <c r="BY194" s="291"/>
      <c r="BZ194" s="291"/>
      <c r="CA194" s="291"/>
      <c r="CB194" s="291"/>
      <c r="CC194" s="291"/>
      <c r="CD194" s="291"/>
      <c r="CE194" s="291"/>
      <c r="CF194" s="291"/>
      <c r="CG194" s="291"/>
      <c r="CH194" s="291"/>
      <c r="CI194" s="291"/>
      <c r="CJ194" s="291"/>
      <c r="CK194" s="291"/>
      <c r="CL194" s="291"/>
      <c r="CM194" s="291"/>
      <c r="CN194" s="291"/>
      <c r="CO194" s="291"/>
      <c r="CP194" s="291"/>
      <c r="CQ194" s="291"/>
      <c r="CR194" s="291"/>
      <c r="CS194" s="291"/>
      <c r="CT194" s="291"/>
      <c r="CU194" s="291"/>
      <c r="CV194" s="291"/>
      <c r="CW194" s="291"/>
      <c r="CX194" s="291"/>
      <c r="CY194" s="291"/>
      <c r="CZ194" s="291"/>
      <c r="DA194" s="291"/>
      <c r="DB194" s="291"/>
      <c r="DC194" s="291"/>
      <c r="DD194" s="291"/>
      <c r="DE194" s="291"/>
      <c r="DF194" s="291"/>
      <c r="DG194" s="291"/>
      <c r="DH194" s="291"/>
      <c r="DI194" s="291"/>
      <c r="DJ194" s="291"/>
      <c r="DK194" s="291"/>
      <c r="DL194" s="291"/>
      <c r="DM194" s="291"/>
      <c r="DN194" s="291"/>
      <c r="DO194" s="291"/>
      <c r="DP194" s="291"/>
      <c r="DQ194" s="291"/>
      <c r="DR194" s="291"/>
      <c r="DS194" s="291"/>
      <c r="DT194" s="291"/>
      <c r="DU194" s="291"/>
      <c r="DV194" s="291"/>
      <c r="DW194" s="291"/>
      <c r="DX194" s="291"/>
      <c r="DY194" s="291"/>
      <c r="DZ194" s="117"/>
      <c r="EA194" s="117"/>
      <c r="EB194" s="117"/>
      <c r="EC194" s="117"/>
    </row>
    <row r="195" spans="1:133" ht="22.5" hidden="1" customHeight="1" x14ac:dyDescent="0.25">
      <c r="A195" s="290"/>
      <c r="B195" s="290"/>
      <c r="C195" s="290"/>
      <c r="D195" s="290"/>
      <c r="E195" s="291"/>
      <c r="F195" s="291"/>
      <c r="G195" s="291"/>
      <c r="H195" s="291"/>
      <c r="I195" s="291"/>
      <c r="J195" s="291"/>
      <c r="K195" s="291"/>
      <c r="L195" s="291"/>
      <c r="M195" s="291"/>
      <c r="N195" s="291"/>
      <c r="O195" s="291"/>
      <c r="P195" s="291"/>
      <c r="Q195" s="291"/>
      <c r="R195" s="291"/>
      <c r="S195" s="291"/>
      <c r="T195" s="291"/>
      <c r="U195" s="291"/>
      <c r="V195" s="291"/>
      <c r="W195" s="291"/>
      <c r="X195" s="291"/>
      <c r="Y195" s="291"/>
      <c r="Z195" s="291"/>
      <c r="AA195" s="291"/>
      <c r="AB195" s="291"/>
      <c r="AC195" s="291"/>
      <c r="AD195" s="291"/>
      <c r="AE195" s="291"/>
      <c r="AF195" s="291"/>
      <c r="AG195" s="291"/>
      <c r="AH195" s="291"/>
      <c r="AI195" s="291"/>
      <c r="AJ195" s="291"/>
      <c r="AK195" s="291"/>
      <c r="AL195" s="291"/>
      <c r="AM195" s="291"/>
      <c r="AN195" s="291"/>
      <c r="AO195" s="291"/>
      <c r="AP195" s="291"/>
      <c r="AQ195" s="291"/>
      <c r="AR195" s="291"/>
      <c r="AS195" s="291"/>
      <c r="AT195" s="291"/>
      <c r="AU195" s="291"/>
      <c r="AV195" s="291"/>
      <c r="AW195" s="291"/>
      <c r="AX195" s="291"/>
      <c r="AY195" s="291"/>
      <c r="AZ195" s="291"/>
      <c r="BA195" s="291"/>
      <c r="BB195" s="291"/>
      <c r="BC195" s="291"/>
      <c r="BD195" s="291"/>
      <c r="BE195" s="291"/>
      <c r="BF195" s="291"/>
      <c r="BG195" s="291"/>
      <c r="BH195" s="291"/>
      <c r="BI195" s="291"/>
      <c r="BJ195" s="291"/>
      <c r="BK195" s="291"/>
      <c r="BL195" s="291"/>
      <c r="BM195" s="291"/>
      <c r="BN195" s="291"/>
      <c r="BO195" s="291"/>
      <c r="BP195" s="291"/>
      <c r="BQ195" s="291"/>
      <c r="BR195" s="291"/>
      <c r="BS195" s="291"/>
      <c r="BT195" s="291"/>
      <c r="BU195" s="291"/>
      <c r="BV195" s="291"/>
      <c r="BW195" s="291"/>
      <c r="BX195" s="291"/>
      <c r="BY195" s="291"/>
      <c r="BZ195" s="291"/>
      <c r="CA195" s="291"/>
      <c r="CB195" s="291"/>
      <c r="CC195" s="291"/>
      <c r="CD195" s="291"/>
      <c r="CE195" s="291"/>
      <c r="CF195" s="291"/>
      <c r="CG195" s="291"/>
      <c r="CH195" s="291"/>
      <c r="CI195" s="291"/>
      <c r="CJ195" s="291"/>
      <c r="CK195" s="291"/>
      <c r="CL195" s="291"/>
      <c r="CM195" s="291"/>
      <c r="CN195" s="291"/>
      <c r="CO195" s="291"/>
      <c r="CP195" s="291"/>
      <c r="CQ195" s="291"/>
      <c r="CR195" s="291"/>
      <c r="CS195" s="291"/>
      <c r="CT195" s="291"/>
      <c r="CU195" s="291"/>
      <c r="CV195" s="291"/>
      <c r="CW195" s="291"/>
      <c r="CX195" s="291"/>
      <c r="CY195" s="291"/>
      <c r="CZ195" s="291"/>
      <c r="DA195" s="291"/>
      <c r="DB195" s="291"/>
      <c r="DC195" s="291"/>
      <c r="DD195" s="291"/>
      <c r="DE195" s="291"/>
      <c r="DF195" s="291"/>
      <c r="DG195" s="291"/>
      <c r="DH195" s="291"/>
      <c r="DI195" s="291"/>
      <c r="DJ195" s="291"/>
      <c r="DK195" s="291"/>
      <c r="DL195" s="291"/>
      <c r="DM195" s="291"/>
      <c r="DN195" s="291"/>
      <c r="DO195" s="291"/>
      <c r="DP195" s="291"/>
      <c r="DQ195" s="291"/>
      <c r="DR195" s="291"/>
      <c r="DS195" s="291"/>
      <c r="DT195" s="291"/>
      <c r="DU195" s="291"/>
      <c r="DV195" s="291"/>
      <c r="DW195" s="291"/>
      <c r="DX195" s="291"/>
      <c r="DY195" s="291"/>
      <c r="DZ195" s="117"/>
      <c r="EA195" s="117"/>
      <c r="EB195" s="117"/>
      <c r="EC195" s="117"/>
    </row>
    <row r="196" spans="1:133" ht="22.5" hidden="1" customHeight="1" x14ac:dyDescent="0.25">
      <c r="A196" s="290"/>
      <c r="B196" s="290"/>
      <c r="C196" s="290"/>
      <c r="D196" s="290"/>
      <c r="E196" s="291"/>
      <c r="F196" s="291"/>
      <c r="G196" s="291"/>
      <c r="H196" s="291"/>
      <c r="I196" s="291"/>
      <c r="J196" s="291"/>
      <c r="K196" s="291"/>
      <c r="L196" s="291"/>
      <c r="M196" s="291"/>
      <c r="N196" s="291"/>
      <c r="O196" s="291"/>
      <c r="P196" s="291"/>
      <c r="Q196" s="291"/>
      <c r="R196" s="291"/>
      <c r="S196" s="291"/>
      <c r="T196" s="291"/>
      <c r="U196" s="291"/>
      <c r="V196" s="291"/>
      <c r="W196" s="291"/>
      <c r="X196" s="291"/>
      <c r="Y196" s="291"/>
      <c r="Z196" s="291"/>
      <c r="AA196" s="291"/>
      <c r="AB196" s="291"/>
      <c r="AC196" s="291"/>
      <c r="AD196" s="291"/>
      <c r="AE196" s="291"/>
      <c r="AF196" s="291"/>
      <c r="AG196" s="291"/>
      <c r="AH196" s="291"/>
      <c r="AI196" s="291"/>
      <c r="AJ196" s="291"/>
      <c r="AK196" s="291"/>
      <c r="AL196" s="291"/>
      <c r="AM196" s="291"/>
      <c r="AN196" s="291"/>
      <c r="AO196" s="291"/>
      <c r="AP196" s="291"/>
      <c r="AQ196" s="291"/>
      <c r="AR196" s="291"/>
      <c r="AS196" s="291"/>
      <c r="AT196" s="291"/>
      <c r="AU196" s="291"/>
      <c r="AV196" s="291"/>
      <c r="AW196" s="291"/>
      <c r="AX196" s="291"/>
      <c r="AY196" s="291"/>
      <c r="AZ196" s="291"/>
      <c r="BA196" s="291"/>
      <c r="BB196" s="291"/>
      <c r="BC196" s="291"/>
      <c r="BD196" s="291"/>
      <c r="BE196" s="291"/>
      <c r="BF196" s="291"/>
      <c r="BG196" s="291"/>
      <c r="BH196" s="291"/>
      <c r="BI196" s="291"/>
      <c r="BJ196" s="291"/>
      <c r="BK196" s="291"/>
      <c r="BL196" s="291"/>
      <c r="BM196" s="291"/>
      <c r="BN196" s="291"/>
      <c r="BO196" s="291"/>
      <c r="BP196" s="291"/>
      <c r="BQ196" s="291"/>
      <c r="BR196" s="291"/>
      <c r="BS196" s="291"/>
      <c r="BT196" s="291"/>
      <c r="BU196" s="291"/>
      <c r="BV196" s="291"/>
      <c r="BW196" s="291"/>
      <c r="BX196" s="291"/>
      <c r="BY196" s="291"/>
      <c r="BZ196" s="291"/>
      <c r="CA196" s="291"/>
      <c r="CB196" s="291"/>
      <c r="CC196" s="291"/>
      <c r="CD196" s="291"/>
      <c r="CE196" s="291"/>
      <c r="CF196" s="291"/>
      <c r="CG196" s="291"/>
      <c r="CH196" s="291"/>
      <c r="CI196" s="291"/>
      <c r="CJ196" s="291"/>
      <c r="CK196" s="291"/>
      <c r="CL196" s="291"/>
      <c r="CM196" s="291"/>
      <c r="CN196" s="291"/>
      <c r="CO196" s="291"/>
      <c r="CP196" s="291"/>
      <c r="CQ196" s="291"/>
      <c r="CR196" s="291"/>
      <c r="CS196" s="291"/>
      <c r="CT196" s="291"/>
      <c r="CU196" s="291"/>
      <c r="CV196" s="291"/>
      <c r="CW196" s="291"/>
      <c r="CX196" s="291"/>
      <c r="CY196" s="291"/>
      <c r="CZ196" s="291"/>
      <c r="DA196" s="291"/>
      <c r="DB196" s="291"/>
      <c r="DC196" s="291"/>
      <c r="DD196" s="291"/>
      <c r="DE196" s="291"/>
      <c r="DF196" s="291"/>
      <c r="DG196" s="291"/>
      <c r="DH196" s="291"/>
      <c r="DI196" s="291"/>
      <c r="DJ196" s="291"/>
      <c r="DK196" s="291"/>
      <c r="DL196" s="291"/>
      <c r="DM196" s="291"/>
      <c r="DN196" s="291"/>
      <c r="DO196" s="291"/>
      <c r="DP196" s="291"/>
      <c r="DQ196" s="291"/>
      <c r="DR196" s="291"/>
      <c r="DS196" s="291"/>
      <c r="DT196" s="291"/>
      <c r="DU196" s="291"/>
      <c r="DV196" s="291"/>
      <c r="DW196" s="291"/>
      <c r="DX196" s="291"/>
      <c r="DY196" s="291"/>
      <c r="DZ196" s="117"/>
      <c r="EA196" s="117"/>
      <c r="EB196" s="117"/>
      <c r="EC196" s="117"/>
    </row>
    <row r="197" spans="1:133" ht="22.5" hidden="1" customHeight="1" x14ac:dyDescent="0.25">
      <c r="A197" s="290"/>
      <c r="B197" s="290"/>
      <c r="C197" s="290"/>
      <c r="D197" s="290"/>
      <c r="E197" s="291"/>
      <c r="F197" s="291"/>
      <c r="G197" s="291"/>
      <c r="H197" s="291"/>
      <c r="I197" s="291"/>
      <c r="J197" s="291"/>
      <c r="K197" s="291"/>
      <c r="L197" s="291"/>
      <c r="M197" s="291"/>
      <c r="N197" s="291"/>
      <c r="O197" s="291"/>
      <c r="P197" s="291"/>
      <c r="Q197" s="291"/>
      <c r="R197" s="291"/>
      <c r="S197" s="291"/>
      <c r="T197" s="291"/>
      <c r="U197" s="291"/>
      <c r="V197" s="291"/>
      <c r="W197" s="291"/>
      <c r="X197" s="291"/>
      <c r="Y197" s="291"/>
      <c r="Z197" s="291"/>
      <c r="AA197" s="291"/>
      <c r="AB197" s="291"/>
      <c r="AC197" s="291"/>
      <c r="AD197" s="291"/>
      <c r="AE197" s="291"/>
      <c r="AF197" s="291"/>
      <c r="AG197" s="291"/>
      <c r="AH197" s="291"/>
      <c r="AI197" s="291"/>
      <c r="AJ197" s="291"/>
      <c r="AK197" s="291"/>
      <c r="AL197" s="291"/>
      <c r="AM197" s="291"/>
      <c r="AN197" s="291"/>
      <c r="AO197" s="291"/>
      <c r="AP197" s="291"/>
      <c r="AQ197" s="291"/>
      <c r="AR197" s="291"/>
      <c r="AS197" s="291"/>
      <c r="AT197" s="291"/>
      <c r="AU197" s="291"/>
      <c r="AV197" s="291"/>
      <c r="AW197" s="291"/>
      <c r="AX197" s="291"/>
      <c r="AY197" s="291"/>
      <c r="AZ197" s="291"/>
      <c r="BA197" s="291"/>
      <c r="BB197" s="291"/>
      <c r="BC197" s="291"/>
      <c r="BD197" s="291"/>
      <c r="BE197" s="291"/>
      <c r="BF197" s="291"/>
      <c r="BG197" s="291"/>
      <c r="BH197" s="291"/>
      <c r="BI197" s="291"/>
      <c r="BJ197" s="291"/>
      <c r="BK197" s="291"/>
      <c r="BL197" s="291"/>
      <c r="BM197" s="291"/>
      <c r="BN197" s="291"/>
      <c r="BO197" s="291"/>
      <c r="BP197" s="291"/>
      <c r="BQ197" s="291"/>
      <c r="BR197" s="291"/>
      <c r="BS197" s="291"/>
      <c r="BT197" s="291"/>
      <c r="BU197" s="291"/>
      <c r="BV197" s="291"/>
      <c r="BW197" s="291"/>
      <c r="BX197" s="291"/>
      <c r="BY197" s="291"/>
      <c r="BZ197" s="291"/>
      <c r="CA197" s="291"/>
      <c r="CB197" s="291"/>
      <c r="CC197" s="291"/>
      <c r="CD197" s="291"/>
      <c r="CE197" s="291"/>
      <c r="CF197" s="291"/>
      <c r="CG197" s="291"/>
      <c r="CH197" s="291"/>
      <c r="CI197" s="291"/>
      <c r="CJ197" s="291"/>
      <c r="CK197" s="291"/>
      <c r="CL197" s="291"/>
      <c r="CM197" s="291"/>
      <c r="CN197" s="291"/>
      <c r="CO197" s="291"/>
      <c r="CP197" s="291"/>
      <c r="CQ197" s="291"/>
      <c r="CR197" s="291"/>
      <c r="CS197" s="291"/>
      <c r="CT197" s="291"/>
      <c r="CU197" s="291"/>
      <c r="CV197" s="291"/>
      <c r="CW197" s="291"/>
      <c r="CX197" s="291"/>
      <c r="CY197" s="291"/>
      <c r="CZ197" s="291"/>
      <c r="DA197" s="291"/>
      <c r="DB197" s="291"/>
      <c r="DC197" s="291"/>
      <c r="DD197" s="291"/>
      <c r="DE197" s="291"/>
      <c r="DF197" s="291"/>
      <c r="DG197" s="291"/>
      <c r="DH197" s="291"/>
      <c r="DI197" s="291"/>
      <c r="DJ197" s="291"/>
      <c r="DK197" s="291"/>
      <c r="DL197" s="291"/>
      <c r="DM197" s="291"/>
      <c r="DN197" s="291"/>
      <c r="DO197" s="291"/>
      <c r="DP197" s="291"/>
      <c r="DQ197" s="291"/>
      <c r="DR197" s="291"/>
      <c r="DS197" s="291"/>
      <c r="DT197" s="291"/>
      <c r="DU197" s="291"/>
      <c r="DV197" s="291"/>
      <c r="DW197" s="291"/>
      <c r="DX197" s="291"/>
      <c r="DY197" s="291"/>
      <c r="DZ197" s="117"/>
      <c r="EA197" s="117"/>
      <c r="EB197" s="117"/>
      <c r="EC197" s="117"/>
    </row>
    <row r="198" spans="1:133" ht="22.5" hidden="1" customHeight="1" x14ac:dyDescent="0.25">
      <c r="A198" s="290"/>
      <c r="B198" s="290"/>
      <c r="C198" s="290"/>
      <c r="D198" s="290"/>
      <c r="E198" s="291"/>
      <c r="F198" s="291"/>
      <c r="G198" s="291"/>
      <c r="H198" s="291"/>
      <c r="I198" s="291"/>
      <c r="J198" s="291"/>
      <c r="K198" s="291"/>
      <c r="L198" s="291"/>
      <c r="M198" s="291"/>
      <c r="N198" s="291"/>
      <c r="O198" s="291"/>
      <c r="P198" s="291"/>
      <c r="Q198" s="291"/>
      <c r="R198" s="291"/>
      <c r="S198" s="291"/>
      <c r="T198" s="291"/>
      <c r="U198" s="291"/>
      <c r="V198" s="291"/>
      <c r="W198" s="291"/>
      <c r="X198" s="291"/>
      <c r="Y198" s="291"/>
      <c r="Z198" s="291"/>
      <c r="AA198" s="291"/>
      <c r="AB198" s="291"/>
      <c r="AC198" s="291"/>
      <c r="AD198" s="291"/>
      <c r="AE198" s="291"/>
      <c r="AF198" s="291"/>
      <c r="AG198" s="291"/>
      <c r="AH198" s="291"/>
      <c r="AI198" s="291"/>
      <c r="AJ198" s="291"/>
      <c r="AK198" s="291"/>
      <c r="AL198" s="291"/>
      <c r="AM198" s="291"/>
      <c r="AN198" s="291"/>
      <c r="AO198" s="291"/>
      <c r="AP198" s="291"/>
      <c r="AQ198" s="291"/>
      <c r="AR198" s="291"/>
      <c r="AS198" s="291"/>
      <c r="AT198" s="291"/>
      <c r="AU198" s="291"/>
      <c r="AV198" s="291"/>
      <c r="AW198" s="291"/>
      <c r="AX198" s="291"/>
      <c r="AY198" s="291"/>
      <c r="AZ198" s="291"/>
      <c r="BA198" s="291"/>
      <c r="BB198" s="291"/>
      <c r="BC198" s="291"/>
      <c r="BD198" s="291"/>
      <c r="BE198" s="291"/>
      <c r="BF198" s="291"/>
      <c r="BG198" s="291"/>
      <c r="BH198" s="291"/>
      <c r="BI198" s="291"/>
      <c r="BJ198" s="291"/>
      <c r="BK198" s="291"/>
      <c r="BL198" s="291"/>
      <c r="BM198" s="291"/>
      <c r="BN198" s="291"/>
      <c r="BO198" s="291"/>
      <c r="BP198" s="291"/>
      <c r="BQ198" s="291"/>
      <c r="BR198" s="291"/>
      <c r="BS198" s="291"/>
      <c r="BT198" s="291"/>
      <c r="BU198" s="291"/>
      <c r="BV198" s="291"/>
      <c r="BW198" s="291"/>
      <c r="BX198" s="291"/>
      <c r="BY198" s="291"/>
      <c r="BZ198" s="291"/>
      <c r="CA198" s="291"/>
      <c r="CB198" s="291"/>
      <c r="CC198" s="291"/>
      <c r="CD198" s="291"/>
      <c r="CE198" s="291"/>
      <c r="CF198" s="291"/>
      <c r="CG198" s="291"/>
      <c r="CH198" s="291"/>
      <c r="CI198" s="291"/>
      <c r="CJ198" s="291"/>
      <c r="CK198" s="291"/>
      <c r="CL198" s="291"/>
      <c r="CM198" s="291"/>
      <c r="CN198" s="291"/>
      <c r="CO198" s="291"/>
      <c r="CP198" s="291"/>
      <c r="CQ198" s="291"/>
      <c r="CR198" s="291"/>
      <c r="CS198" s="291"/>
      <c r="CT198" s="291"/>
      <c r="CU198" s="291"/>
      <c r="CV198" s="291"/>
      <c r="CW198" s="291"/>
      <c r="CX198" s="291"/>
      <c r="CY198" s="291"/>
      <c r="CZ198" s="291"/>
      <c r="DA198" s="291"/>
      <c r="DB198" s="291"/>
      <c r="DC198" s="291"/>
      <c r="DD198" s="291"/>
      <c r="DE198" s="291"/>
      <c r="DF198" s="291"/>
      <c r="DG198" s="291"/>
      <c r="DH198" s="291"/>
      <c r="DI198" s="291"/>
      <c r="DJ198" s="291"/>
      <c r="DK198" s="291"/>
      <c r="DL198" s="291"/>
      <c r="DM198" s="291"/>
      <c r="DN198" s="291"/>
      <c r="DO198" s="291"/>
      <c r="DP198" s="291"/>
      <c r="DQ198" s="291"/>
      <c r="DR198" s="291"/>
      <c r="DS198" s="291"/>
      <c r="DT198" s="291"/>
      <c r="DU198" s="291"/>
      <c r="DV198" s="291"/>
      <c r="DW198" s="291"/>
      <c r="DX198" s="291"/>
      <c r="DY198" s="291"/>
      <c r="DZ198" s="117"/>
      <c r="EA198" s="117"/>
      <c r="EB198" s="117"/>
      <c r="EC198" s="117"/>
    </row>
    <row r="199" spans="1:133" ht="22.5" hidden="1" customHeight="1" x14ac:dyDescent="0.25">
      <c r="A199" s="290"/>
      <c r="B199" s="290"/>
      <c r="C199" s="290"/>
      <c r="D199" s="290"/>
      <c r="E199" s="291"/>
      <c r="F199" s="291"/>
      <c r="G199" s="291"/>
      <c r="H199" s="291"/>
      <c r="I199" s="291"/>
      <c r="J199" s="291"/>
      <c r="K199" s="291"/>
      <c r="L199" s="291"/>
      <c r="M199" s="291"/>
      <c r="N199" s="291"/>
      <c r="O199" s="291"/>
      <c r="P199" s="291"/>
      <c r="Q199" s="291"/>
      <c r="R199" s="291"/>
      <c r="S199" s="291"/>
      <c r="T199" s="291"/>
      <c r="U199" s="291"/>
      <c r="V199" s="291"/>
      <c r="W199" s="291"/>
      <c r="X199" s="291"/>
      <c r="Y199" s="291"/>
      <c r="Z199" s="291"/>
      <c r="AA199" s="291"/>
      <c r="AB199" s="291"/>
      <c r="AC199" s="291"/>
      <c r="AD199" s="291"/>
      <c r="AE199" s="291"/>
      <c r="AF199" s="291"/>
      <c r="AG199" s="291"/>
      <c r="AH199" s="291"/>
      <c r="AI199" s="291"/>
      <c r="AJ199" s="291"/>
      <c r="AK199" s="291"/>
      <c r="AL199" s="291"/>
      <c r="AM199" s="291"/>
      <c r="AN199" s="291"/>
      <c r="AO199" s="291"/>
      <c r="AP199" s="291"/>
      <c r="AQ199" s="291"/>
      <c r="AR199" s="291"/>
      <c r="AS199" s="291"/>
      <c r="AT199" s="291"/>
      <c r="AU199" s="291"/>
      <c r="AV199" s="291"/>
      <c r="AW199" s="291"/>
      <c r="AX199" s="291"/>
      <c r="AY199" s="291"/>
      <c r="AZ199" s="291"/>
      <c r="BA199" s="291"/>
      <c r="BB199" s="291"/>
      <c r="BC199" s="291"/>
      <c r="BD199" s="291"/>
      <c r="BE199" s="291"/>
      <c r="BF199" s="291"/>
      <c r="BG199" s="291"/>
      <c r="BH199" s="291"/>
      <c r="BI199" s="291"/>
      <c r="BJ199" s="291"/>
      <c r="BK199" s="291"/>
      <c r="BL199" s="291"/>
      <c r="BM199" s="291"/>
      <c r="BN199" s="291"/>
      <c r="BO199" s="291"/>
      <c r="BP199" s="291"/>
      <c r="BQ199" s="291"/>
      <c r="BR199" s="291"/>
      <c r="BS199" s="291"/>
      <c r="BT199" s="291"/>
      <c r="BU199" s="291"/>
      <c r="BV199" s="291"/>
      <c r="BW199" s="291"/>
      <c r="BX199" s="291"/>
      <c r="BY199" s="291"/>
      <c r="BZ199" s="291"/>
      <c r="CA199" s="291"/>
      <c r="CB199" s="291"/>
      <c r="CC199" s="291"/>
      <c r="CD199" s="291"/>
      <c r="CE199" s="291"/>
      <c r="CF199" s="291"/>
      <c r="CG199" s="291"/>
      <c r="CH199" s="291"/>
      <c r="CI199" s="291"/>
      <c r="CJ199" s="291"/>
      <c r="CK199" s="291"/>
      <c r="CL199" s="291"/>
      <c r="CM199" s="291"/>
      <c r="CN199" s="291"/>
      <c r="CO199" s="291"/>
      <c r="CP199" s="291"/>
      <c r="CQ199" s="291"/>
      <c r="CR199" s="291"/>
      <c r="CS199" s="291"/>
      <c r="CT199" s="291"/>
      <c r="CU199" s="291"/>
      <c r="CV199" s="291"/>
      <c r="CW199" s="291"/>
      <c r="CX199" s="291"/>
      <c r="CY199" s="291"/>
      <c r="CZ199" s="291"/>
      <c r="DA199" s="291"/>
      <c r="DB199" s="291"/>
      <c r="DC199" s="291"/>
      <c r="DD199" s="291"/>
      <c r="DE199" s="291"/>
      <c r="DF199" s="291"/>
      <c r="DG199" s="291"/>
      <c r="DH199" s="291"/>
      <c r="DI199" s="291"/>
      <c r="DJ199" s="291"/>
      <c r="DK199" s="291"/>
      <c r="DL199" s="291"/>
      <c r="DM199" s="291"/>
      <c r="DN199" s="291"/>
      <c r="DO199" s="291"/>
      <c r="DP199" s="291"/>
      <c r="DQ199" s="291"/>
      <c r="DR199" s="291"/>
      <c r="DS199" s="291"/>
      <c r="DT199" s="291"/>
      <c r="DU199" s="291"/>
      <c r="DV199" s="291"/>
      <c r="DW199" s="291"/>
      <c r="DX199" s="291"/>
      <c r="DY199" s="291"/>
      <c r="DZ199" s="117"/>
      <c r="EA199" s="117"/>
      <c r="EB199" s="117"/>
      <c r="EC199" s="117"/>
    </row>
    <row r="200" spans="1:133" ht="22.5" hidden="1" customHeight="1" x14ac:dyDescent="0.25">
      <c r="A200" s="290"/>
      <c r="B200" s="290"/>
      <c r="C200" s="290"/>
      <c r="D200" s="290"/>
      <c r="E200" s="291"/>
      <c r="F200" s="291"/>
      <c r="G200" s="291"/>
      <c r="H200" s="291"/>
      <c r="I200" s="291"/>
      <c r="J200" s="291"/>
      <c r="K200" s="291"/>
      <c r="L200" s="291"/>
      <c r="M200" s="291"/>
      <c r="N200" s="291"/>
      <c r="O200" s="291"/>
      <c r="P200" s="291"/>
      <c r="Q200" s="291"/>
      <c r="R200" s="291"/>
      <c r="S200" s="291"/>
      <c r="T200" s="291"/>
      <c r="U200" s="291"/>
      <c r="V200" s="291"/>
      <c r="W200" s="291"/>
      <c r="X200" s="291"/>
      <c r="Y200" s="291"/>
      <c r="Z200" s="291"/>
      <c r="AA200" s="291"/>
      <c r="AB200" s="291"/>
      <c r="AC200" s="291"/>
      <c r="AD200" s="291"/>
      <c r="AE200" s="291"/>
      <c r="AF200" s="291"/>
      <c r="AG200" s="291"/>
      <c r="AH200" s="291"/>
      <c r="AI200" s="291"/>
      <c r="AJ200" s="291"/>
      <c r="AK200" s="291"/>
      <c r="AL200" s="291"/>
      <c r="AM200" s="291"/>
      <c r="AN200" s="291"/>
      <c r="AO200" s="291"/>
      <c r="AP200" s="291"/>
      <c r="AQ200" s="291"/>
      <c r="AR200" s="291"/>
      <c r="AS200" s="291"/>
      <c r="AT200" s="291"/>
      <c r="AU200" s="291"/>
      <c r="AV200" s="291"/>
      <c r="AW200" s="291"/>
      <c r="AX200" s="291"/>
      <c r="AY200" s="291"/>
      <c r="AZ200" s="291"/>
      <c r="BA200" s="291"/>
      <c r="BB200" s="291"/>
      <c r="BC200" s="291"/>
      <c r="BD200" s="291"/>
      <c r="BE200" s="291"/>
      <c r="BF200" s="291"/>
      <c r="BG200" s="291"/>
      <c r="BH200" s="291"/>
      <c r="BI200" s="291"/>
      <c r="BJ200" s="291"/>
      <c r="BK200" s="291"/>
      <c r="BL200" s="291"/>
      <c r="BM200" s="291"/>
      <c r="BN200" s="291"/>
      <c r="BO200" s="291"/>
      <c r="BP200" s="291"/>
      <c r="BQ200" s="291"/>
      <c r="BR200" s="291"/>
      <c r="BS200" s="291"/>
      <c r="BT200" s="291"/>
      <c r="BU200" s="291"/>
      <c r="BV200" s="291"/>
      <c r="BW200" s="291"/>
      <c r="BX200" s="291"/>
      <c r="BY200" s="291"/>
      <c r="BZ200" s="291"/>
      <c r="CA200" s="291"/>
      <c r="CB200" s="291"/>
      <c r="CC200" s="291"/>
      <c r="CD200" s="291"/>
      <c r="CE200" s="291"/>
      <c r="CF200" s="291"/>
      <c r="CG200" s="291"/>
      <c r="CH200" s="291"/>
      <c r="CI200" s="291"/>
      <c r="CJ200" s="291"/>
      <c r="CK200" s="291"/>
      <c r="CL200" s="291"/>
      <c r="CM200" s="291"/>
      <c r="CN200" s="291"/>
      <c r="CO200" s="291"/>
      <c r="CP200" s="291"/>
      <c r="CQ200" s="291"/>
      <c r="CR200" s="291"/>
      <c r="CS200" s="291"/>
      <c r="CT200" s="291"/>
      <c r="CU200" s="291"/>
      <c r="CV200" s="291"/>
      <c r="CW200" s="291"/>
      <c r="CX200" s="291"/>
      <c r="CY200" s="291"/>
      <c r="CZ200" s="291"/>
      <c r="DA200" s="291"/>
      <c r="DB200" s="291"/>
      <c r="DC200" s="291"/>
      <c r="DD200" s="291"/>
      <c r="DE200" s="291"/>
      <c r="DF200" s="291"/>
      <c r="DG200" s="291"/>
      <c r="DH200" s="291"/>
      <c r="DI200" s="291"/>
      <c r="DJ200" s="291"/>
      <c r="DK200" s="291"/>
      <c r="DL200" s="291"/>
      <c r="DM200" s="291"/>
      <c r="DN200" s="291"/>
      <c r="DO200" s="291"/>
      <c r="DP200" s="291"/>
      <c r="DQ200" s="291"/>
      <c r="DR200" s="291"/>
      <c r="DS200" s="291"/>
      <c r="DT200" s="291"/>
      <c r="DU200" s="291"/>
      <c r="DV200" s="291"/>
      <c r="DW200" s="291"/>
      <c r="DX200" s="291"/>
      <c r="DY200" s="291"/>
      <c r="DZ200" s="117"/>
      <c r="EA200" s="117"/>
      <c r="EB200" s="117"/>
      <c r="EC200" s="117"/>
    </row>
    <row r="201" spans="1:133" ht="22.5" hidden="1" customHeight="1" x14ac:dyDescent="0.25">
      <c r="A201" s="290"/>
      <c r="B201" s="290"/>
      <c r="C201" s="290"/>
      <c r="D201" s="290"/>
      <c r="E201" s="291"/>
      <c r="F201" s="291"/>
      <c r="G201" s="291"/>
      <c r="H201" s="291"/>
      <c r="I201" s="291"/>
      <c r="J201" s="291"/>
      <c r="K201" s="291"/>
      <c r="L201" s="291"/>
      <c r="M201" s="291"/>
      <c r="N201" s="291"/>
      <c r="O201" s="291"/>
      <c r="P201" s="291"/>
      <c r="Q201" s="291"/>
      <c r="R201" s="291"/>
      <c r="S201" s="291"/>
      <c r="T201" s="291"/>
      <c r="U201" s="291"/>
      <c r="V201" s="291"/>
      <c r="W201" s="291"/>
      <c r="X201" s="291"/>
      <c r="Y201" s="291"/>
      <c r="Z201" s="291"/>
      <c r="AA201" s="291"/>
      <c r="AB201" s="291"/>
      <c r="AC201" s="291"/>
      <c r="AD201" s="291"/>
      <c r="AE201" s="291"/>
      <c r="AF201" s="291"/>
      <c r="AG201" s="291"/>
      <c r="AH201" s="291"/>
      <c r="AI201" s="291"/>
      <c r="AJ201" s="291"/>
      <c r="AK201" s="291"/>
      <c r="AL201" s="291"/>
      <c r="AM201" s="291"/>
      <c r="AN201" s="291"/>
      <c r="AO201" s="291"/>
      <c r="AP201" s="291"/>
      <c r="AQ201" s="291"/>
      <c r="AR201" s="291"/>
      <c r="AS201" s="291"/>
      <c r="AT201" s="291"/>
      <c r="AU201" s="291"/>
      <c r="AV201" s="291"/>
      <c r="AW201" s="291"/>
      <c r="AX201" s="291"/>
      <c r="AY201" s="291"/>
      <c r="AZ201" s="291"/>
      <c r="BA201" s="291"/>
      <c r="BB201" s="291"/>
      <c r="BC201" s="291"/>
      <c r="BD201" s="291"/>
      <c r="BE201" s="291"/>
      <c r="BF201" s="291"/>
      <c r="BG201" s="291"/>
      <c r="BH201" s="291"/>
      <c r="BI201" s="291"/>
      <c r="BJ201" s="291"/>
      <c r="BK201" s="291"/>
      <c r="BL201" s="291"/>
      <c r="BM201" s="291"/>
      <c r="BN201" s="291"/>
      <c r="BO201" s="291"/>
      <c r="BP201" s="291"/>
      <c r="BQ201" s="291"/>
      <c r="BR201" s="291"/>
      <c r="BS201" s="291"/>
      <c r="BT201" s="291"/>
      <c r="BU201" s="291"/>
      <c r="BV201" s="291"/>
      <c r="BW201" s="291"/>
      <c r="BX201" s="291"/>
      <c r="BY201" s="291"/>
      <c r="BZ201" s="291"/>
      <c r="CA201" s="291"/>
      <c r="CB201" s="291"/>
      <c r="CC201" s="291"/>
      <c r="CD201" s="291"/>
      <c r="CE201" s="291"/>
      <c r="CF201" s="291"/>
      <c r="CG201" s="291"/>
      <c r="CH201" s="291"/>
      <c r="CI201" s="291"/>
      <c r="CJ201" s="291"/>
      <c r="CK201" s="291"/>
      <c r="CL201" s="291"/>
      <c r="CM201" s="291"/>
      <c r="CN201" s="291"/>
      <c r="CO201" s="291"/>
      <c r="CP201" s="291"/>
      <c r="CQ201" s="291"/>
      <c r="CR201" s="291"/>
      <c r="CS201" s="291"/>
      <c r="CT201" s="291"/>
      <c r="CU201" s="291"/>
      <c r="CV201" s="291"/>
      <c r="CW201" s="291"/>
      <c r="CX201" s="291"/>
      <c r="CY201" s="291"/>
      <c r="CZ201" s="291"/>
      <c r="DA201" s="291"/>
      <c r="DB201" s="291"/>
      <c r="DC201" s="291"/>
      <c r="DD201" s="291"/>
      <c r="DE201" s="291"/>
      <c r="DF201" s="291"/>
      <c r="DG201" s="291"/>
      <c r="DH201" s="291"/>
      <c r="DI201" s="291"/>
      <c r="DJ201" s="291"/>
      <c r="DK201" s="291"/>
      <c r="DL201" s="291"/>
      <c r="DM201" s="291"/>
      <c r="DN201" s="291"/>
      <c r="DO201" s="291"/>
      <c r="DP201" s="291"/>
      <c r="DQ201" s="291"/>
      <c r="DR201" s="291"/>
      <c r="DS201" s="291"/>
      <c r="DT201" s="291"/>
      <c r="DU201" s="291"/>
      <c r="DV201" s="291"/>
      <c r="DW201" s="291"/>
      <c r="DX201" s="291"/>
      <c r="DY201" s="291"/>
      <c r="DZ201" s="117"/>
      <c r="EA201" s="117"/>
      <c r="EB201" s="117"/>
      <c r="EC201" s="117"/>
    </row>
    <row r="202" spans="1:133" ht="22.5" hidden="1" customHeight="1" x14ac:dyDescent="0.25">
      <c r="A202" s="290"/>
      <c r="B202" s="290"/>
      <c r="C202" s="290"/>
      <c r="D202" s="290"/>
      <c r="E202" s="291"/>
      <c r="F202" s="291"/>
      <c r="G202" s="291"/>
      <c r="H202" s="291"/>
      <c r="I202" s="291"/>
      <c r="J202" s="291"/>
      <c r="K202" s="291"/>
      <c r="L202" s="291"/>
      <c r="M202" s="291"/>
      <c r="N202" s="291"/>
      <c r="O202" s="291"/>
      <c r="P202" s="291"/>
      <c r="Q202" s="291"/>
      <c r="R202" s="291"/>
      <c r="S202" s="291"/>
      <c r="T202" s="291"/>
      <c r="U202" s="291"/>
      <c r="V202" s="291"/>
      <c r="W202" s="291"/>
      <c r="X202" s="291"/>
      <c r="Y202" s="291"/>
      <c r="Z202" s="291"/>
      <c r="AA202" s="291"/>
      <c r="AB202" s="291"/>
      <c r="AC202" s="291"/>
      <c r="AD202" s="291"/>
      <c r="AE202" s="291"/>
      <c r="AF202" s="291"/>
      <c r="AG202" s="291"/>
      <c r="AH202" s="291"/>
      <c r="AI202" s="291"/>
      <c r="AJ202" s="291"/>
      <c r="AK202" s="291"/>
      <c r="AL202" s="291"/>
      <c r="AM202" s="291"/>
      <c r="AN202" s="291"/>
      <c r="AO202" s="291"/>
      <c r="AP202" s="291"/>
      <c r="AQ202" s="291"/>
      <c r="AR202" s="291"/>
      <c r="AS202" s="291"/>
      <c r="AT202" s="291"/>
      <c r="AU202" s="291"/>
      <c r="AV202" s="291"/>
      <c r="AW202" s="291"/>
      <c r="AX202" s="291"/>
      <c r="AY202" s="291"/>
      <c r="AZ202" s="291"/>
      <c r="BA202" s="291"/>
      <c r="BB202" s="291"/>
      <c r="BC202" s="291"/>
      <c r="BD202" s="291"/>
      <c r="BE202" s="291"/>
      <c r="BF202" s="291"/>
      <c r="BG202" s="291"/>
      <c r="BH202" s="291"/>
      <c r="BI202" s="291"/>
      <c r="BJ202" s="291"/>
      <c r="BK202" s="291"/>
      <c r="BL202" s="291"/>
      <c r="BM202" s="291"/>
      <c r="BN202" s="291"/>
      <c r="BO202" s="291"/>
      <c r="BP202" s="291"/>
      <c r="BQ202" s="291"/>
      <c r="BR202" s="291"/>
      <c r="BS202" s="291"/>
      <c r="BT202" s="291"/>
      <c r="BU202" s="291"/>
      <c r="BV202" s="291"/>
      <c r="BW202" s="291"/>
      <c r="BX202" s="291"/>
      <c r="BY202" s="291"/>
      <c r="BZ202" s="291"/>
      <c r="CA202" s="291"/>
      <c r="CB202" s="291"/>
      <c r="CC202" s="291"/>
      <c r="CD202" s="291"/>
      <c r="CE202" s="291"/>
      <c r="CF202" s="291"/>
      <c r="CG202" s="291"/>
      <c r="CH202" s="291"/>
      <c r="CI202" s="291"/>
      <c r="CJ202" s="291"/>
      <c r="CK202" s="291"/>
      <c r="CL202" s="291"/>
      <c r="CM202" s="291"/>
      <c r="CN202" s="291"/>
      <c r="CO202" s="291"/>
      <c r="CP202" s="291"/>
      <c r="CQ202" s="291"/>
      <c r="CR202" s="291"/>
      <c r="CS202" s="291"/>
      <c r="CT202" s="291"/>
      <c r="CU202" s="291"/>
      <c r="CV202" s="291"/>
      <c r="CW202" s="291"/>
      <c r="CX202" s="291"/>
      <c r="CY202" s="291"/>
      <c r="CZ202" s="291"/>
      <c r="DA202" s="291"/>
      <c r="DB202" s="291"/>
      <c r="DC202" s="291"/>
      <c r="DD202" s="291"/>
      <c r="DE202" s="291"/>
      <c r="DF202" s="291"/>
      <c r="DG202" s="291"/>
      <c r="DH202" s="291"/>
      <c r="DI202" s="291"/>
      <c r="DJ202" s="291"/>
      <c r="DK202" s="291"/>
      <c r="DL202" s="291"/>
      <c r="DM202" s="291"/>
      <c r="DN202" s="291"/>
      <c r="DO202" s="291"/>
      <c r="DP202" s="291"/>
      <c r="DQ202" s="291"/>
      <c r="DR202" s="291"/>
      <c r="DS202" s="291"/>
      <c r="DT202" s="291"/>
      <c r="DU202" s="291"/>
      <c r="DV202" s="291"/>
      <c r="DW202" s="291"/>
      <c r="DX202" s="291"/>
      <c r="DY202" s="291"/>
      <c r="DZ202" s="117"/>
      <c r="EA202" s="117"/>
      <c r="EB202" s="117"/>
      <c r="EC202" s="117"/>
    </row>
    <row r="203" spans="1:133" ht="22.5" hidden="1" customHeight="1" x14ac:dyDescent="0.25">
      <c r="A203" s="290"/>
      <c r="B203" s="290"/>
      <c r="C203" s="290"/>
      <c r="D203" s="290"/>
      <c r="E203" s="291"/>
      <c r="F203" s="291"/>
      <c r="G203" s="291"/>
      <c r="H203" s="291"/>
      <c r="I203" s="291"/>
      <c r="J203" s="291"/>
      <c r="K203" s="291"/>
      <c r="L203" s="291"/>
      <c r="M203" s="291"/>
      <c r="N203" s="291"/>
      <c r="O203" s="291"/>
      <c r="P203" s="291"/>
      <c r="Q203" s="291"/>
      <c r="R203" s="291"/>
      <c r="S203" s="291"/>
      <c r="T203" s="291"/>
      <c r="U203" s="291"/>
      <c r="V203" s="291"/>
      <c r="W203" s="291"/>
      <c r="X203" s="291"/>
      <c r="Y203" s="291"/>
      <c r="Z203" s="291"/>
      <c r="AA203" s="291"/>
      <c r="AB203" s="291"/>
      <c r="AC203" s="291"/>
      <c r="AD203" s="291"/>
      <c r="AE203" s="291"/>
      <c r="AF203" s="291"/>
      <c r="AG203" s="291"/>
      <c r="AH203" s="291"/>
      <c r="AI203" s="291"/>
      <c r="AJ203" s="291"/>
      <c r="AK203" s="291"/>
      <c r="AL203" s="291"/>
      <c r="AM203" s="291"/>
      <c r="AN203" s="291"/>
      <c r="AO203" s="291"/>
      <c r="AP203" s="291"/>
      <c r="AQ203" s="291"/>
      <c r="AR203" s="291"/>
      <c r="AS203" s="291"/>
      <c r="AT203" s="291"/>
      <c r="AU203" s="291"/>
      <c r="AV203" s="291"/>
      <c r="AW203" s="291"/>
      <c r="AX203" s="291"/>
      <c r="AY203" s="291"/>
      <c r="AZ203" s="291"/>
      <c r="BA203" s="291"/>
      <c r="BB203" s="291"/>
      <c r="BC203" s="291"/>
      <c r="BD203" s="291"/>
      <c r="BE203" s="291"/>
      <c r="BF203" s="291"/>
      <c r="BG203" s="291"/>
      <c r="BH203" s="291"/>
      <c r="BI203" s="291"/>
      <c r="BJ203" s="291"/>
      <c r="BK203" s="291"/>
      <c r="BL203" s="291"/>
      <c r="BM203" s="291"/>
      <c r="BN203" s="291"/>
      <c r="BO203" s="291"/>
      <c r="BP203" s="291"/>
      <c r="BQ203" s="291"/>
      <c r="BR203" s="291"/>
      <c r="BS203" s="291"/>
      <c r="BT203" s="291"/>
      <c r="BU203" s="291"/>
      <c r="BV203" s="291"/>
      <c r="BW203" s="291"/>
      <c r="BX203" s="291"/>
      <c r="BY203" s="291"/>
      <c r="BZ203" s="291"/>
      <c r="CA203" s="291"/>
      <c r="CB203" s="291"/>
      <c r="CC203" s="291"/>
      <c r="CD203" s="291"/>
      <c r="CE203" s="291"/>
      <c r="CF203" s="291"/>
      <c r="CG203" s="291"/>
      <c r="CH203" s="291"/>
      <c r="CI203" s="291"/>
      <c r="CJ203" s="291"/>
      <c r="CK203" s="291"/>
      <c r="CL203" s="291"/>
      <c r="CM203" s="291"/>
      <c r="CN203" s="291"/>
      <c r="CO203" s="291"/>
      <c r="CP203" s="291"/>
      <c r="CQ203" s="291"/>
      <c r="CR203" s="291"/>
      <c r="CS203" s="291"/>
      <c r="CT203" s="291"/>
      <c r="CU203" s="291"/>
      <c r="CV203" s="291"/>
      <c r="CW203" s="291"/>
      <c r="CX203" s="291"/>
      <c r="CY203" s="291"/>
      <c r="CZ203" s="291"/>
      <c r="DA203" s="291"/>
      <c r="DB203" s="291"/>
      <c r="DC203" s="291"/>
      <c r="DD203" s="291"/>
      <c r="DE203" s="291"/>
      <c r="DF203" s="291"/>
      <c r="DG203" s="291"/>
      <c r="DH203" s="291"/>
      <c r="DI203" s="291"/>
      <c r="DJ203" s="291"/>
      <c r="DK203" s="291"/>
      <c r="DL203" s="291"/>
      <c r="DM203" s="291"/>
      <c r="DN203" s="291"/>
      <c r="DO203" s="291"/>
      <c r="DP203" s="291"/>
      <c r="DQ203" s="291"/>
      <c r="DR203" s="291"/>
      <c r="DS203" s="291"/>
      <c r="DT203" s="291"/>
      <c r="DU203" s="291"/>
      <c r="DV203" s="291"/>
      <c r="DW203" s="291"/>
      <c r="DX203" s="291"/>
      <c r="DY203" s="291"/>
      <c r="DZ203" s="117"/>
      <c r="EA203" s="117"/>
      <c r="EB203" s="117"/>
      <c r="EC203" s="117"/>
    </row>
    <row r="204" spans="1:133" ht="22.5" hidden="1" customHeight="1" x14ac:dyDescent="0.25">
      <c r="A204" s="290"/>
      <c r="B204" s="290"/>
      <c r="C204" s="290"/>
      <c r="D204" s="290"/>
      <c r="E204" s="291"/>
      <c r="F204" s="291"/>
      <c r="G204" s="291"/>
      <c r="H204" s="291"/>
      <c r="I204" s="291"/>
      <c r="J204" s="291"/>
      <c r="K204" s="291"/>
      <c r="L204" s="291"/>
      <c r="M204" s="291"/>
      <c r="N204" s="291"/>
      <c r="O204" s="291"/>
      <c r="P204" s="291"/>
      <c r="Q204" s="291"/>
      <c r="R204" s="291"/>
      <c r="S204" s="291"/>
      <c r="T204" s="291"/>
      <c r="U204" s="291"/>
      <c r="V204" s="291"/>
      <c r="W204" s="291"/>
      <c r="X204" s="291"/>
      <c r="Y204" s="291"/>
      <c r="Z204" s="291"/>
      <c r="AA204" s="291"/>
      <c r="AB204" s="291"/>
      <c r="AC204" s="291"/>
      <c r="AD204" s="291"/>
      <c r="AE204" s="291"/>
      <c r="AF204" s="291"/>
      <c r="AG204" s="291"/>
      <c r="AH204" s="291"/>
      <c r="AI204" s="291"/>
      <c r="AJ204" s="291"/>
      <c r="AK204" s="291"/>
      <c r="AL204" s="291"/>
      <c r="AM204" s="291"/>
      <c r="AN204" s="291"/>
      <c r="AO204" s="291"/>
      <c r="AP204" s="291"/>
      <c r="AQ204" s="291"/>
      <c r="AR204" s="291"/>
      <c r="AS204" s="291"/>
      <c r="AT204" s="291"/>
      <c r="AU204" s="291"/>
      <c r="AV204" s="291"/>
      <c r="AW204" s="291"/>
      <c r="AX204" s="291"/>
      <c r="AY204" s="291"/>
      <c r="AZ204" s="291"/>
      <c r="BA204" s="291"/>
      <c r="BB204" s="291"/>
      <c r="BC204" s="291"/>
      <c r="BD204" s="291"/>
      <c r="BE204" s="291"/>
      <c r="BF204" s="291"/>
      <c r="BG204" s="291"/>
      <c r="BH204" s="291"/>
      <c r="BI204" s="291"/>
      <c r="BJ204" s="291"/>
      <c r="BK204" s="291"/>
      <c r="BL204" s="291"/>
      <c r="BM204" s="291"/>
      <c r="BN204" s="291"/>
      <c r="BO204" s="291"/>
      <c r="BP204" s="291"/>
      <c r="BQ204" s="291"/>
      <c r="BR204" s="291"/>
      <c r="BS204" s="291"/>
      <c r="BT204" s="291"/>
      <c r="BU204" s="291"/>
      <c r="BV204" s="291"/>
      <c r="BW204" s="291"/>
      <c r="BX204" s="291"/>
      <c r="BY204" s="291"/>
      <c r="BZ204" s="291"/>
      <c r="CA204" s="291"/>
      <c r="CB204" s="291"/>
      <c r="CC204" s="291"/>
      <c r="CD204" s="291"/>
      <c r="CE204" s="291"/>
      <c r="CF204" s="291"/>
      <c r="CG204" s="291"/>
      <c r="CH204" s="291"/>
      <c r="CI204" s="291"/>
      <c r="CJ204" s="291"/>
      <c r="CK204" s="291"/>
      <c r="CL204" s="291"/>
      <c r="CM204" s="291"/>
      <c r="CN204" s="291"/>
      <c r="CO204" s="291"/>
      <c r="CP204" s="291"/>
      <c r="CQ204" s="291"/>
      <c r="CR204" s="291"/>
      <c r="CS204" s="291"/>
      <c r="CT204" s="291"/>
      <c r="CU204" s="291"/>
      <c r="CV204" s="291"/>
      <c r="CW204" s="291"/>
      <c r="CX204" s="291"/>
      <c r="CY204" s="291"/>
      <c r="CZ204" s="291"/>
      <c r="DA204" s="291"/>
      <c r="DB204" s="291"/>
      <c r="DC204" s="291"/>
      <c r="DD204" s="291"/>
      <c r="DE204" s="291"/>
      <c r="DF204" s="291"/>
      <c r="DG204" s="291"/>
      <c r="DH204" s="291"/>
      <c r="DI204" s="291"/>
      <c r="DJ204" s="291"/>
      <c r="DK204" s="291"/>
      <c r="DL204" s="291"/>
      <c r="DM204" s="291"/>
      <c r="DN204" s="291"/>
      <c r="DO204" s="291"/>
      <c r="DP204" s="291"/>
      <c r="DQ204" s="291"/>
      <c r="DR204" s="291"/>
      <c r="DS204" s="291"/>
      <c r="DT204" s="291"/>
      <c r="DU204" s="291"/>
      <c r="DV204" s="291"/>
      <c r="DW204" s="291"/>
      <c r="DX204" s="291"/>
      <c r="DY204" s="291"/>
      <c r="DZ204" s="117"/>
      <c r="EA204" s="117"/>
      <c r="EB204" s="117"/>
      <c r="EC204" s="117"/>
    </row>
    <row r="205" spans="1:133" ht="22.5" hidden="1" customHeight="1" x14ac:dyDescent="0.25">
      <c r="A205" s="290"/>
      <c r="B205" s="290"/>
      <c r="C205" s="290"/>
      <c r="D205" s="290"/>
      <c r="E205" s="291"/>
      <c r="F205" s="291"/>
      <c r="G205" s="291"/>
      <c r="H205" s="291"/>
      <c r="I205" s="291"/>
      <c r="J205" s="291"/>
      <c r="K205" s="291"/>
      <c r="L205" s="291"/>
      <c r="M205" s="291"/>
      <c r="N205" s="291"/>
      <c r="O205" s="291"/>
      <c r="P205" s="291"/>
      <c r="Q205" s="291"/>
      <c r="R205" s="291"/>
      <c r="S205" s="291"/>
      <c r="T205" s="291"/>
      <c r="U205" s="291"/>
      <c r="V205" s="291"/>
      <c r="W205" s="291"/>
      <c r="X205" s="291"/>
      <c r="Y205" s="291"/>
      <c r="Z205" s="291"/>
      <c r="AA205" s="291"/>
      <c r="AB205" s="291"/>
      <c r="AC205" s="291"/>
      <c r="AD205" s="291"/>
      <c r="AE205" s="291"/>
      <c r="AF205" s="291"/>
      <c r="AG205" s="291"/>
      <c r="AH205" s="291"/>
      <c r="AI205" s="291"/>
      <c r="AJ205" s="291"/>
      <c r="AK205" s="291"/>
      <c r="AL205" s="291"/>
      <c r="AM205" s="291"/>
      <c r="AN205" s="291"/>
      <c r="AO205" s="291"/>
      <c r="AP205" s="291"/>
      <c r="AQ205" s="291"/>
      <c r="AR205" s="291"/>
      <c r="AS205" s="291"/>
      <c r="AT205" s="291"/>
      <c r="AU205" s="291"/>
      <c r="AV205" s="291"/>
      <c r="AW205" s="291"/>
      <c r="AX205" s="291"/>
      <c r="AY205" s="291"/>
      <c r="AZ205" s="291"/>
      <c r="BA205" s="291"/>
      <c r="BB205" s="291"/>
      <c r="BC205" s="291"/>
      <c r="BD205" s="291"/>
      <c r="BE205" s="291"/>
      <c r="BF205" s="291"/>
      <c r="BG205" s="291"/>
      <c r="BH205" s="291"/>
      <c r="BI205" s="291"/>
      <c r="BJ205" s="291"/>
      <c r="BK205" s="291"/>
      <c r="BL205" s="291"/>
      <c r="BM205" s="291"/>
      <c r="BN205" s="291"/>
      <c r="BO205" s="291"/>
      <c r="BP205" s="291"/>
      <c r="BQ205" s="291"/>
      <c r="BR205" s="291"/>
      <c r="BS205" s="291"/>
      <c r="BT205" s="291"/>
      <c r="BU205" s="291"/>
      <c r="BV205" s="291"/>
      <c r="BW205" s="291"/>
      <c r="BX205" s="291"/>
      <c r="BY205" s="291"/>
      <c r="BZ205" s="291"/>
      <c r="CA205" s="291"/>
      <c r="CB205" s="291"/>
      <c r="CC205" s="291"/>
      <c r="CD205" s="291"/>
      <c r="CE205" s="291"/>
      <c r="CF205" s="291"/>
      <c r="CG205" s="291"/>
      <c r="CH205" s="291"/>
      <c r="CI205" s="291"/>
      <c r="CJ205" s="291"/>
      <c r="CK205" s="291"/>
      <c r="CL205" s="291"/>
      <c r="CM205" s="291"/>
      <c r="CN205" s="291"/>
      <c r="CO205" s="291"/>
      <c r="CP205" s="291"/>
      <c r="CQ205" s="291"/>
      <c r="CR205" s="291"/>
      <c r="CS205" s="291"/>
      <c r="CT205" s="291"/>
      <c r="CU205" s="291"/>
      <c r="CV205" s="291"/>
      <c r="CW205" s="291"/>
      <c r="CX205" s="291"/>
      <c r="CY205" s="291"/>
      <c r="CZ205" s="291"/>
      <c r="DA205" s="291"/>
      <c r="DB205" s="291"/>
      <c r="DC205" s="291"/>
      <c r="DD205" s="291"/>
      <c r="DE205" s="291"/>
      <c r="DF205" s="291"/>
      <c r="DG205" s="291"/>
      <c r="DH205" s="291"/>
      <c r="DI205" s="291"/>
      <c r="DJ205" s="291"/>
      <c r="DK205" s="291"/>
      <c r="DL205" s="291"/>
      <c r="DM205" s="291"/>
      <c r="DN205" s="291"/>
      <c r="DO205" s="291"/>
      <c r="DP205" s="291"/>
      <c r="DQ205" s="291"/>
      <c r="DR205" s="291"/>
      <c r="DS205" s="291"/>
      <c r="DT205" s="291"/>
      <c r="DU205" s="291"/>
      <c r="DV205" s="291"/>
      <c r="DW205" s="291"/>
      <c r="DX205" s="291"/>
      <c r="DY205" s="291"/>
      <c r="DZ205" s="117"/>
      <c r="EA205" s="117"/>
      <c r="EB205" s="117"/>
      <c r="EC205" s="117"/>
    </row>
    <row r="206" spans="1:133" ht="22.5" hidden="1" customHeight="1" x14ac:dyDescent="0.25">
      <c r="A206" s="290"/>
      <c r="B206" s="290"/>
      <c r="C206" s="290"/>
      <c r="D206" s="290"/>
      <c r="E206" s="291"/>
      <c r="F206" s="291"/>
      <c r="G206" s="291"/>
      <c r="H206" s="291"/>
      <c r="I206" s="291"/>
      <c r="J206" s="291"/>
      <c r="K206" s="291"/>
      <c r="L206" s="291"/>
      <c r="M206" s="291"/>
      <c r="N206" s="291"/>
      <c r="O206" s="291"/>
      <c r="P206" s="291"/>
      <c r="Q206" s="291"/>
      <c r="R206" s="291"/>
      <c r="S206" s="291"/>
      <c r="T206" s="291"/>
      <c r="U206" s="291"/>
      <c r="V206" s="291"/>
      <c r="W206" s="291"/>
      <c r="X206" s="291"/>
      <c r="Y206" s="291"/>
      <c r="Z206" s="291"/>
      <c r="AA206" s="291"/>
      <c r="AB206" s="291"/>
      <c r="AC206" s="291"/>
      <c r="AD206" s="291"/>
      <c r="AE206" s="291"/>
      <c r="AF206" s="291"/>
      <c r="AG206" s="291"/>
      <c r="AH206" s="291"/>
      <c r="AI206" s="291"/>
      <c r="AJ206" s="291"/>
      <c r="AK206" s="291"/>
      <c r="AL206" s="291"/>
      <c r="AM206" s="291"/>
      <c r="AN206" s="291"/>
      <c r="AO206" s="291"/>
      <c r="AP206" s="291"/>
      <c r="AQ206" s="291"/>
      <c r="AR206" s="291"/>
      <c r="AS206" s="291"/>
      <c r="AT206" s="291"/>
      <c r="AU206" s="291"/>
      <c r="AV206" s="291"/>
      <c r="AW206" s="291"/>
      <c r="AX206" s="291"/>
      <c r="AY206" s="291"/>
      <c r="AZ206" s="291"/>
      <c r="BA206" s="291"/>
      <c r="BB206" s="291"/>
      <c r="BC206" s="291"/>
      <c r="BD206" s="291"/>
      <c r="BE206" s="291"/>
      <c r="BF206" s="291"/>
      <c r="BG206" s="291"/>
      <c r="BH206" s="291"/>
      <c r="BI206" s="291"/>
      <c r="BJ206" s="291"/>
      <c r="BK206" s="291"/>
      <c r="BL206" s="291"/>
      <c r="BM206" s="291"/>
      <c r="BN206" s="291"/>
      <c r="BO206" s="291"/>
      <c r="BP206" s="291"/>
      <c r="BQ206" s="291"/>
      <c r="BR206" s="291"/>
      <c r="BS206" s="291"/>
      <c r="BT206" s="291"/>
      <c r="BU206" s="291"/>
      <c r="BV206" s="291"/>
      <c r="BW206" s="291"/>
      <c r="BX206" s="291"/>
      <c r="BY206" s="291"/>
      <c r="BZ206" s="291"/>
      <c r="CA206" s="291"/>
      <c r="CB206" s="291"/>
      <c r="CC206" s="291"/>
      <c r="CD206" s="291"/>
      <c r="CE206" s="291"/>
      <c r="CF206" s="291"/>
      <c r="CG206" s="291"/>
      <c r="CH206" s="291"/>
      <c r="CI206" s="291"/>
      <c r="CJ206" s="291"/>
      <c r="CK206" s="291"/>
      <c r="CL206" s="291"/>
      <c r="CM206" s="291"/>
      <c r="CN206" s="291"/>
      <c r="CO206" s="291"/>
      <c r="CP206" s="291"/>
      <c r="CQ206" s="291"/>
      <c r="CR206" s="291"/>
      <c r="CS206" s="291"/>
      <c r="CT206" s="291"/>
      <c r="CU206" s="291"/>
      <c r="CV206" s="291"/>
      <c r="CW206" s="291"/>
      <c r="CX206" s="291"/>
      <c r="CY206" s="291"/>
      <c r="CZ206" s="291"/>
      <c r="DA206" s="291"/>
      <c r="DB206" s="291"/>
      <c r="DC206" s="291"/>
      <c r="DD206" s="291"/>
      <c r="DE206" s="291"/>
      <c r="DF206" s="291"/>
      <c r="DG206" s="291"/>
      <c r="DH206" s="291"/>
      <c r="DI206" s="291"/>
      <c r="DJ206" s="291"/>
      <c r="DK206" s="291"/>
      <c r="DL206" s="291"/>
      <c r="DM206" s="291"/>
      <c r="DN206" s="291"/>
      <c r="DO206" s="291"/>
      <c r="DP206" s="291"/>
      <c r="DQ206" s="291"/>
      <c r="DR206" s="291"/>
      <c r="DS206" s="291"/>
      <c r="DT206" s="291"/>
      <c r="DU206" s="291"/>
      <c r="DV206" s="291"/>
      <c r="DW206" s="291"/>
      <c r="DX206" s="291"/>
      <c r="DY206" s="291"/>
      <c r="DZ206" s="117"/>
      <c r="EA206" s="117"/>
      <c r="EB206" s="117"/>
      <c r="EC206" s="117"/>
    </row>
    <row r="207" spans="1:133" ht="22.5" hidden="1" customHeight="1" x14ac:dyDescent="0.25">
      <c r="A207" s="290"/>
      <c r="B207" s="290"/>
      <c r="C207" s="290"/>
      <c r="D207" s="290"/>
      <c r="E207" s="291"/>
      <c r="F207" s="291"/>
      <c r="G207" s="291"/>
      <c r="H207" s="291"/>
      <c r="I207" s="291"/>
      <c r="J207" s="291"/>
      <c r="K207" s="291"/>
      <c r="L207" s="291"/>
      <c r="M207" s="291"/>
      <c r="N207" s="291"/>
      <c r="O207" s="291"/>
      <c r="P207" s="291"/>
      <c r="Q207" s="291"/>
      <c r="R207" s="291"/>
      <c r="S207" s="291"/>
      <c r="T207" s="291"/>
      <c r="U207" s="291"/>
      <c r="V207" s="291"/>
      <c r="W207" s="291"/>
      <c r="X207" s="291"/>
      <c r="Y207" s="291"/>
      <c r="Z207" s="291"/>
      <c r="AA207" s="291"/>
      <c r="AB207" s="291"/>
      <c r="AC207" s="291"/>
      <c r="AD207" s="291"/>
      <c r="AE207" s="291"/>
      <c r="AF207" s="291"/>
      <c r="AG207" s="291"/>
      <c r="AH207" s="291"/>
      <c r="AI207" s="291"/>
      <c r="AJ207" s="291"/>
      <c r="AK207" s="291"/>
      <c r="AL207" s="291"/>
      <c r="AM207" s="291"/>
      <c r="AN207" s="291"/>
      <c r="AO207" s="291"/>
      <c r="AP207" s="291"/>
      <c r="AQ207" s="291"/>
      <c r="AR207" s="291"/>
      <c r="AS207" s="291"/>
      <c r="AT207" s="291"/>
      <c r="AU207" s="291"/>
      <c r="AV207" s="291"/>
      <c r="AW207" s="291"/>
      <c r="AX207" s="291"/>
      <c r="AY207" s="291"/>
      <c r="AZ207" s="291"/>
      <c r="BA207" s="291"/>
      <c r="BB207" s="291"/>
      <c r="BC207" s="291"/>
      <c r="BD207" s="291"/>
      <c r="BE207" s="291"/>
      <c r="BF207" s="291"/>
      <c r="BG207" s="291"/>
      <c r="BH207" s="291"/>
      <c r="BI207" s="291"/>
      <c r="BJ207" s="291"/>
      <c r="BK207" s="291"/>
      <c r="BL207" s="291"/>
      <c r="BM207" s="291"/>
      <c r="BN207" s="291"/>
      <c r="BO207" s="291"/>
      <c r="BP207" s="291"/>
      <c r="BQ207" s="291"/>
      <c r="BR207" s="291"/>
      <c r="BS207" s="291"/>
      <c r="BT207" s="291"/>
      <c r="BU207" s="291"/>
      <c r="BV207" s="291"/>
      <c r="BW207" s="291"/>
      <c r="BX207" s="291"/>
      <c r="BY207" s="291"/>
      <c r="BZ207" s="291"/>
      <c r="CA207" s="291"/>
      <c r="CB207" s="291"/>
      <c r="CC207" s="291"/>
      <c r="CD207" s="291"/>
      <c r="CE207" s="291"/>
      <c r="CF207" s="291"/>
      <c r="CG207" s="291"/>
      <c r="CH207" s="291"/>
      <c r="CI207" s="291"/>
      <c r="CJ207" s="291"/>
      <c r="CK207" s="291"/>
      <c r="CL207" s="291"/>
      <c r="CM207" s="291"/>
      <c r="CN207" s="291"/>
      <c r="CO207" s="291"/>
      <c r="CP207" s="291"/>
      <c r="CQ207" s="291"/>
      <c r="CR207" s="291"/>
      <c r="CS207" s="291"/>
      <c r="CT207" s="291"/>
      <c r="CU207" s="291"/>
      <c r="CV207" s="291"/>
      <c r="CW207" s="291"/>
      <c r="CX207" s="291"/>
      <c r="CY207" s="291"/>
      <c r="CZ207" s="291"/>
      <c r="DA207" s="291"/>
      <c r="DB207" s="291"/>
      <c r="DC207" s="291"/>
      <c r="DD207" s="291"/>
      <c r="DE207" s="291"/>
      <c r="DF207" s="291"/>
      <c r="DG207" s="291"/>
      <c r="DH207" s="291"/>
      <c r="DI207" s="291"/>
      <c r="DJ207" s="291"/>
      <c r="DK207" s="291"/>
      <c r="DL207" s="291"/>
      <c r="DM207" s="291"/>
      <c r="DN207" s="291"/>
      <c r="DO207" s="291"/>
      <c r="DP207" s="291"/>
      <c r="DQ207" s="291"/>
      <c r="DR207" s="291"/>
      <c r="DS207" s="291"/>
      <c r="DT207" s="291"/>
      <c r="DU207" s="291"/>
      <c r="DV207" s="291"/>
      <c r="DW207" s="291"/>
      <c r="DX207" s="291"/>
      <c r="DY207" s="291"/>
      <c r="DZ207" s="117"/>
      <c r="EA207" s="117"/>
      <c r="EB207" s="117"/>
      <c r="EC207" s="117"/>
    </row>
    <row r="208" spans="1:133" ht="22.5" hidden="1" customHeight="1" x14ac:dyDescent="0.25">
      <c r="A208" s="290"/>
      <c r="B208" s="290"/>
      <c r="C208" s="290"/>
      <c r="D208" s="290"/>
      <c r="E208" s="291"/>
      <c r="F208" s="291"/>
      <c r="G208" s="291"/>
      <c r="H208" s="291"/>
      <c r="I208" s="291"/>
      <c r="J208" s="291"/>
      <c r="K208" s="291"/>
      <c r="L208" s="291"/>
      <c r="M208" s="291"/>
      <c r="N208" s="291"/>
      <c r="O208" s="291"/>
      <c r="P208" s="291"/>
      <c r="Q208" s="291"/>
      <c r="R208" s="291"/>
      <c r="S208" s="291"/>
      <c r="T208" s="291"/>
      <c r="U208" s="291"/>
      <c r="V208" s="291"/>
      <c r="W208" s="291"/>
      <c r="X208" s="291"/>
      <c r="Y208" s="291"/>
      <c r="Z208" s="291"/>
      <c r="AA208" s="291"/>
      <c r="AB208" s="291"/>
      <c r="AC208" s="291"/>
      <c r="AD208" s="291"/>
      <c r="AE208" s="291"/>
      <c r="AF208" s="291"/>
      <c r="AG208" s="291"/>
      <c r="AH208" s="291"/>
      <c r="AI208" s="291"/>
      <c r="AJ208" s="291"/>
      <c r="AK208" s="291"/>
      <c r="AL208" s="291"/>
      <c r="AM208" s="291"/>
      <c r="AN208" s="291"/>
      <c r="AO208" s="291"/>
      <c r="AP208" s="291"/>
      <c r="AQ208" s="291"/>
      <c r="AR208" s="291"/>
      <c r="AS208" s="291"/>
      <c r="AT208" s="291"/>
      <c r="AU208" s="291"/>
      <c r="AV208" s="291"/>
      <c r="AW208" s="291"/>
      <c r="AX208" s="291"/>
      <c r="AY208" s="291"/>
      <c r="AZ208" s="291"/>
      <c r="BA208" s="291"/>
      <c r="BB208" s="291"/>
      <c r="BC208" s="291"/>
      <c r="BD208" s="291"/>
      <c r="BE208" s="291"/>
      <c r="BF208" s="291"/>
      <c r="BG208" s="291"/>
      <c r="BH208" s="291"/>
      <c r="BI208" s="291"/>
      <c r="BJ208" s="291"/>
      <c r="BK208" s="291"/>
      <c r="BL208" s="291"/>
      <c r="BM208" s="291"/>
      <c r="BN208" s="291"/>
      <c r="BO208" s="291"/>
      <c r="BP208" s="291"/>
      <c r="BQ208" s="291"/>
      <c r="BR208" s="291"/>
      <c r="BS208" s="291"/>
      <c r="BT208" s="291"/>
      <c r="BU208" s="291"/>
      <c r="BV208" s="291"/>
      <c r="BW208" s="291"/>
      <c r="BX208" s="291"/>
      <c r="BY208" s="291"/>
      <c r="BZ208" s="291"/>
      <c r="CA208" s="291"/>
      <c r="CB208" s="291"/>
      <c r="CC208" s="291"/>
      <c r="CD208" s="291"/>
      <c r="CE208" s="291"/>
      <c r="CF208" s="291"/>
      <c r="CG208" s="291"/>
      <c r="CH208" s="291"/>
      <c r="CI208" s="291"/>
      <c r="CJ208" s="291"/>
      <c r="CK208" s="291"/>
      <c r="CL208" s="291"/>
      <c r="CM208" s="291"/>
      <c r="CN208" s="291"/>
      <c r="CO208" s="291"/>
      <c r="CP208" s="291"/>
      <c r="CQ208" s="291"/>
      <c r="CR208" s="291"/>
      <c r="CS208" s="291"/>
      <c r="CT208" s="291"/>
      <c r="CU208" s="291"/>
      <c r="CV208" s="291"/>
      <c r="CW208" s="291"/>
      <c r="CX208" s="291"/>
      <c r="CY208" s="291"/>
      <c r="CZ208" s="291"/>
      <c r="DA208" s="291"/>
      <c r="DB208" s="291"/>
      <c r="DC208" s="291"/>
      <c r="DD208" s="291"/>
      <c r="DE208" s="291"/>
      <c r="DF208" s="291"/>
      <c r="DG208" s="291"/>
      <c r="DH208" s="291"/>
      <c r="DI208" s="291"/>
      <c r="DJ208" s="291"/>
      <c r="DK208" s="291"/>
      <c r="DL208" s="291"/>
      <c r="DM208" s="291"/>
      <c r="DN208" s="291"/>
      <c r="DO208" s="291"/>
      <c r="DP208" s="291"/>
      <c r="DQ208" s="291"/>
      <c r="DR208" s="291"/>
      <c r="DS208" s="291"/>
      <c r="DT208" s="291"/>
      <c r="DU208" s="291"/>
      <c r="DV208" s="291"/>
      <c r="DW208" s="291"/>
      <c r="DX208" s="291"/>
      <c r="DY208" s="291"/>
      <c r="DZ208" s="117"/>
      <c r="EA208" s="117"/>
      <c r="EB208" s="117"/>
      <c r="EC208" s="117"/>
    </row>
    <row r="209" spans="1:133" ht="22.5" hidden="1" customHeight="1" x14ac:dyDescent="0.25">
      <c r="A209" s="290"/>
      <c r="B209" s="290"/>
      <c r="C209" s="290"/>
      <c r="D209" s="290"/>
      <c r="E209" s="291"/>
      <c r="F209" s="291"/>
      <c r="G209" s="291"/>
      <c r="H209" s="291"/>
      <c r="I209" s="291"/>
      <c r="J209" s="291"/>
      <c r="K209" s="291"/>
      <c r="L209" s="291"/>
      <c r="M209" s="291"/>
      <c r="N209" s="291"/>
      <c r="O209" s="291"/>
      <c r="P209" s="291"/>
      <c r="Q209" s="291"/>
      <c r="R209" s="291"/>
      <c r="S209" s="291"/>
      <c r="T209" s="291"/>
      <c r="U209" s="291"/>
      <c r="V209" s="291"/>
      <c r="W209" s="291"/>
      <c r="X209" s="291"/>
      <c r="Y209" s="291"/>
      <c r="Z209" s="291"/>
      <c r="AA209" s="291"/>
      <c r="AB209" s="291"/>
      <c r="AC209" s="291"/>
      <c r="AD209" s="291"/>
      <c r="AE209" s="291"/>
      <c r="AF209" s="291"/>
      <c r="AG209" s="291"/>
      <c r="AH209" s="291"/>
      <c r="AI209" s="291"/>
      <c r="AJ209" s="291"/>
      <c r="AK209" s="291"/>
      <c r="AL209" s="291"/>
      <c r="AM209" s="291"/>
      <c r="AN209" s="291"/>
      <c r="AO209" s="291"/>
      <c r="AP209" s="291"/>
      <c r="AQ209" s="291"/>
      <c r="AR209" s="291"/>
      <c r="AS209" s="291"/>
      <c r="AT209" s="291"/>
      <c r="AU209" s="291"/>
      <c r="AV209" s="291"/>
      <c r="AW209" s="291"/>
      <c r="AX209" s="291"/>
      <c r="AY209" s="291"/>
      <c r="AZ209" s="291"/>
      <c r="BA209" s="291"/>
      <c r="BB209" s="291"/>
      <c r="BC209" s="291"/>
      <c r="BD209" s="291"/>
      <c r="BE209" s="291"/>
      <c r="BF209" s="291"/>
      <c r="BG209" s="291"/>
      <c r="BH209" s="291"/>
      <c r="BI209" s="291"/>
      <c r="BJ209" s="291"/>
      <c r="BK209" s="291"/>
      <c r="BL209" s="291"/>
      <c r="BM209" s="291"/>
      <c r="BN209" s="291"/>
      <c r="BO209" s="291"/>
      <c r="BP209" s="291"/>
      <c r="BQ209" s="291"/>
      <c r="BR209" s="291"/>
      <c r="BS209" s="291"/>
      <c r="BT209" s="291"/>
      <c r="BU209" s="291"/>
      <c r="BV209" s="291"/>
      <c r="BW209" s="291"/>
      <c r="BX209" s="291"/>
      <c r="BY209" s="291"/>
      <c r="BZ209" s="291"/>
      <c r="CA209" s="291"/>
      <c r="CB209" s="291"/>
      <c r="CC209" s="291"/>
      <c r="CD209" s="291"/>
      <c r="CE209" s="291"/>
      <c r="CF209" s="291"/>
      <c r="CG209" s="291"/>
      <c r="CH209" s="291"/>
      <c r="CI209" s="291"/>
      <c r="CJ209" s="291"/>
      <c r="CK209" s="291"/>
      <c r="CL209" s="291"/>
      <c r="CM209" s="291"/>
      <c r="CN209" s="291"/>
      <c r="CO209" s="291"/>
      <c r="CP209" s="291"/>
      <c r="CQ209" s="291"/>
      <c r="CR209" s="291"/>
      <c r="CS209" s="291"/>
      <c r="CT209" s="291"/>
      <c r="CU209" s="291"/>
      <c r="CV209" s="291"/>
      <c r="CW209" s="291"/>
      <c r="CX209" s="291"/>
      <c r="CY209" s="291"/>
      <c r="CZ209" s="291"/>
      <c r="DA209" s="291"/>
      <c r="DB209" s="291"/>
      <c r="DC209" s="291"/>
      <c r="DD209" s="291"/>
      <c r="DE209" s="291"/>
      <c r="DF209" s="291"/>
      <c r="DG209" s="291"/>
      <c r="DH209" s="291"/>
      <c r="DI209" s="291"/>
      <c r="DJ209" s="291"/>
      <c r="DK209" s="291"/>
      <c r="DL209" s="291"/>
      <c r="DM209" s="291"/>
      <c r="DN209" s="291"/>
      <c r="DO209" s="291"/>
      <c r="DP209" s="291"/>
      <c r="DQ209" s="291"/>
      <c r="DR209" s="291"/>
      <c r="DS209" s="291"/>
      <c r="DT209" s="291"/>
      <c r="DU209" s="291"/>
      <c r="DV209" s="291"/>
      <c r="DW209" s="291"/>
      <c r="DX209" s="291"/>
      <c r="DY209" s="291"/>
      <c r="DZ209" s="117"/>
      <c r="EA209" s="117"/>
      <c r="EB209" s="117"/>
      <c r="EC209" s="117"/>
    </row>
    <row r="210" spans="1:133" ht="22.5" hidden="1" customHeight="1" x14ac:dyDescent="0.25">
      <c r="A210" s="290"/>
      <c r="B210" s="290"/>
      <c r="C210" s="290"/>
      <c r="D210" s="290"/>
      <c r="E210" s="291"/>
      <c r="F210" s="291"/>
      <c r="G210" s="291"/>
      <c r="H210" s="291"/>
      <c r="I210" s="291"/>
      <c r="J210" s="291"/>
      <c r="K210" s="291"/>
      <c r="L210" s="291"/>
      <c r="M210" s="291"/>
      <c r="N210" s="291"/>
      <c r="O210" s="291"/>
      <c r="P210" s="291"/>
      <c r="Q210" s="291"/>
      <c r="R210" s="291"/>
      <c r="S210" s="291"/>
      <c r="T210" s="291"/>
      <c r="U210" s="291"/>
      <c r="V210" s="291"/>
      <c r="W210" s="291"/>
      <c r="X210" s="291"/>
      <c r="Y210" s="291"/>
      <c r="Z210" s="291"/>
      <c r="AA210" s="291"/>
      <c r="AB210" s="291"/>
      <c r="AC210" s="291"/>
      <c r="AD210" s="291"/>
      <c r="AE210" s="291"/>
      <c r="AF210" s="291"/>
      <c r="AG210" s="291"/>
      <c r="AH210" s="291"/>
      <c r="AI210" s="291"/>
      <c r="AJ210" s="291"/>
      <c r="AK210" s="291"/>
      <c r="AL210" s="291"/>
      <c r="AM210" s="291"/>
      <c r="AN210" s="291"/>
      <c r="AO210" s="291"/>
      <c r="AP210" s="291"/>
      <c r="AQ210" s="291"/>
      <c r="AR210" s="291"/>
      <c r="AS210" s="291"/>
      <c r="AT210" s="291"/>
      <c r="AU210" s="291"/>
      <c r="AV210" s="291"/>
      <c r="AW210" s="291"/>
      <c r="AX210" s="291"/>
      <c r="AY210" s="291"/>
      <c r="AZ210" s="291"/>
      <c r="BA210" s="291"/>
      <c r="BB210" s="291"/>
      <c r="BC210" s="291"/>
      <c r="BD210" s="291"/>
      <c r="BE210" s="291"/>
      <c r="BF210" s="291"/>
      <c r="BG210" s="291"/>
      <c r="BH210" s="291"/>
      <c r="BI210" s="291"/>
      <c r="BJ210" s="291"/>
      <c r="BK210" s="291"/>
      <c r="BL210" s="291"/>
      <c r="BM210" s="291"/>
      <c r="BN210" s="291"/>
      <c r="BO210" s="291"/>
      <c r="BP210" s="291"/>
      <c r="BQ210" s="291"/>
      <c r="BR210" s="291"/>
      <c r="BS210" s="291"/>
      <c r="BT210" s="291"/>
      <c r="BU210" s="291"/>
      <c r="BV210" s="291"/>
      <c r="BW210" s="291"/>
      <c r="BX210" s="291"/>
      <c r="BY210" s="291"/>
      <c r="BZ210" s="291"/>
      <c r="CA210" s="291"/>
      <c r="CB210" s="291"/>
      <c r="CC210" s="291"/>
      <c r="CD210" s="291"/>
      <c r="CE210" s="291"/>
      <c r="CF210" s="291"/>
      <c r="CG210" s="291"/>
      <c r="CH210" s="291"/>
      <c r="CI210" s="291"/>
      <c r="CJ210" s="291"/>
      <c r="CK210" s="291"/>
      <c r="CL210" s="291"/>
      <c r="CM210" s="291"/>
      <c r="CN210" s="291"/>
      <c r="CO210" s="291"/>
      <c r="CP210" s="291"/>
      <c r="CQ210" s="291"/>
      <c r="CR210" s="291"/>
      <c r="CS210" s="291"/>
      <c r="CT210" s="291"/>
      <c r="CU210" s="291"/>
      <c r="CV210" s="291"/>
      <c r="CW210" s="291"/>
      <c r="CX210" s="291"/>
      <c r="CY210" s="291"/>
      <c r="CZ210" s="291"/>
      <c r="DA210" s="291"/>
      <c r="DB210" s="291"/>
      <c r="DC210" s="291"/>
      <c r="DD210" s="291"/>
      <c r="DE210" s="291"/>
      <c r="DF210" s="291"/>
      <c r="DG210" s="291"/>
      <c r="DH210" s="291"/>
      <c r="DI210" s="291"/>
      <c r="DJ210" s="291"/>
      <c r="DK210" s="291"/>
      <c r="DL210" s="291"/>
      <c r="DM210" s="291"/>
      <c r="DN210" s="291"/>
      <c r="DO210" s="291"/>
      <c r="DP210" s="291"/>
      <c r="DQ210" s="291"/>
      <c r="DR210" s="291"/>
      <c r="DS210" s="291"/>
      <c r="DT210" s="291"/>
      <c r="DU210" s="291"/>
      <c r="DV210" s="291"/>
      <c r="DW210" s="291"/>
      <c r="DX210" s="291"/>
      <c r="DY210" s="291"/>
      <c r="DZ210" s="117"/>
      <c r="EA210" s="117"/>
      <c r="EB210" s="117"/>
      <c r="EC210" s="117"/>
    </row>
    <row r="211" spans="1:133" ht="22.5" hidden="1" customHeight="1" x14ac:dyDescent="0.25">
      <c r="A211" s="290"/>
      <c r="B211" s="290"/>
      <c r="C211" s="290"/>
      <c r="D211" s="290"/>
      <c r="E211" s="291"/>
      <c r="F211" s="291"/>
      <c r="G211" s="291"/>
      <c r="H211" s="291"/>
      <c r="I211" s="291"/>
      <c r="J211" s="291"/>
      <c r="K211" s="291"/>
      <c r="L211" s="291"/>
      <c r="M211" s="291"/>
      <c r="N211" s="291"/>
      <c r="O211" s="291"/>
      <c r="P211" s="291"/>
      <c r="Q211" s="291"/>
      <c r="R211" s="291"/>
      <c r="S211" s="291"/>
      <c r="T211" s="291"/>
      <c r="U211" s="291"/>
      <c r="V211" s="291"/>
      <c r="W211" s="291"/>
      <c r="X211" s="291"/>
      <c r="Y211" s="291"/>
      <c r="Z211" s="291"/>
      <c r="AA211" s="291"/>
      <c r="AB211" s="291"/>
      <c r="AC211" s="291"/>
      <c r="AD211" s="291"/>
      <c r="AE211" s="291"/>
      <c r="AF211" s="291"/>
      <c r="AG211" s="291"/>
      <c r="AH211" s="291"/>
      <c r="AI211" s="291"/>
      <c r="AJ211" s="291"/>
      <c r="AK211" s="291"/>
      <c r="AL211" s="291"/>
      <c r="AM211" s="291"/>
      <c r="AN211" s="291"/>
      <c r="AO211" s="291"/>
      <c r="AP211" s="291"/>
      <c r="AQ211" s="291"/>
      <c r="AR211" s="291"/>
      <c r="AS211" s="291"/>
      <c r="AT211" s="291"/>
      <c r="AU211" s="291"/>
      <c r="AV211" s="291"/>
      <c r="AW211" s="291"/>
      <c r="AX211" s="291"/>
      <c r="AY211" s="291"/>
      <c r="AZ211" s="291"/>
      <c r="BA211" s="291"/>
      <c r="BB211" s="291"/>
      <c r="BC211" s="291"/>
      <c r="BD211" s="291"/>
      <c r="BE211" s="291"/>
      <c r="BF211" s="291"/>
      <c r="BG211" s="291"/>
      <c r="BH211" s="291"/>
      <c r="BI211" s="291"/>
      <c r="BJ211" s="291"/>
      <c r="BK211" s="291"/>
      <c r="BL211" s="291"/>
      <c r="BM211" s="291"/>
      <c r="BN211" s="291"/>
      <c r="BO211" s="291"/>
      <c r="BP211" s="291"/>
      <c r="BQ211" s="291"/>
      <c r="BR211" s="291"/>
      <c r="BS211" s="291"/>
      <c r="BT211" s="291"/>
      <c r="BU211" s="291"/>
      <c r="BV211" s="291"/>
      <c r="BW211" s="291"/>
      <c r="BX211" s="291"/>
      <c r="BY211" s="291"/>
      <c r="BZ211" s="291"/>
      <c r="CA211" s="291"/>
      <c r="CB211" s="291"/>
      <c r="CC211" s="291"/>
      <c r="CD211" s="291"/>
      <c r="CE211" s="291"/>
      <c r="CF211" s="291"/>
      <c r="CG211" s="291"/>
      <c r="CH211" s="291"/>
      <c r="CI211" s="291"/>
      <c r="CJ211" s="291"/>
      <c r="CK211" s="291"/>
      <c r="CL211" s="291"/>
      <c r="CM211" s="291"/>
      <c r="CN211" s="291"/>
      <c r="CO211" s="291"/>
      <c r="CP211" s="291"/>
      <c r="CQ211" s="291"/>
      <c r="CR211" s="291"/>
      <c r="CS211" s="291"/>
      <c r="CT211" s="291"/>
      <c r="CU211" s="291"/>
      <c r="CV211" s="291"/>
      <c r="CW211" s="291"/>
      <c r="CX211" s="291"/>
      <c r="CY211" s="291"/>
      <c r="CZ211" s="291"/>
      <c r="DA211" s="291"/>
      <c r="DB211" s="291"/>
      <c r="DC211" s="291"/>
      <c r="DD211" s="291"/>
      <c r="DE211" s="291"/>
      <c r="DF211" s="291"/>
      <c r="DG211" s="291"/>
      <c r="DH211" s="291"/>
      <c r="DI211" s="291"/>
      <c r="DJ211" s="291"/>
      <c r="DK211" s="291"/>
      <c r="DL211" s="291"/>
      <c r="DM211" s="291"/>
      <c r="DN211" s="291"/>
      <c r="DO211" s="291"/>
      <c r="DP211" s="291"/>
      <c r="DQ211" s="291"/>
      <c r="DR211" s="291"/>
      <c r="DS211" s="291"/>
      <c r="DT211" s="291"/>
      <c r="DU211" s="291"/>
      <c r="DV211" s="291"/>
      <c r="DW211" s="291"/>
      <c r="DX211" s="291"/>
      <c r="DY211" s="291"/>
      <c r="DZ211" s="117"/>
      <c r="EA211" s="117"/>
      <c r="EB211" s="117"/>
      <c r="EC211" s="117"/>
    </row>
    <row r="212" spans="1:133" ht="22.5" hidden="1" customHeight="1" x14ac:dyDescent="0.25">
      <c r="A212" s="290"/>
      <c r="B212" s="290"/>
      <c r="C212" s="290"/>
      <c r="D212" s="290"/>
      <c r="E212" s="291"/>
      <c r="F212" s="291"/>
      <c r="G212" s="291"/>
      <c r="H212" s="291"/>
      <c r="I212" s="291"/>
      <c r="J212" s="291"/>
      <c r="K212" s="291"/>
      <c r="L212" s="291"/>
      <c r="M212" s="291"/>
      <c r="N212" s="291"/>
      <c r="O212" s="291"/>
      <c r="P212" s="291"/>
      <c r="Q212" s="291"/>
      <c r="R212" s="291"/>
      <c r="S212" s="291"/>
      <c r="T212" s="291"/>
      <c r="U212" s="291"/>
      <c r="V212" s="291"/>
      <c r="W212" s="291"/>
      <c r="X212" s="291"/>
      <c r="Y212" s="291"/>
      <c r="Z212" s="291"/>
      <c r="AA212" s="291"/>
      <c r="AB212" s="291"/>
      <c r="AC212" s="291"/>
      <c r="AD212" s="291"/>
      <c r="AE212" s="291"/>
      <c r="AF212" s="291"/>
      <c r="AG212" s="291"/>
      <c r="AH212" s="291"/>
      <c r="AI212" s="291"/>
      <c r="AJ212" s="291"/>
      <c r="AK212" s="291"/>
      <c r="AL212" s="291"/>
      <c r="AM212" s="291"/>
      <c r="AN212" s="291"/>
      <c r="AO212" s="291"/>
      <c r="AP212" s="291"/>
      <c r="AQ212" s="291"/>
      <c r="AR212" s="291"/>
      <c r="AS212" s="291"/>
      <c r="AT212" s="291"/>
      <c r="AU212" s="291"/>
      <c r="AV212" s="291"/>
      <c r="AW212" s="291"/>
      <c r="AX212" s="291"/>
      <c r="AY212" s="291"/>
      <c r="AZ212" s="291"/>
      <c r="BA212" s="291"/>
      <c r="BB212" s="291"/>
      <c r="BC212" s="291"/>
      <c r="BD212" s="291"/>
      <c r="BE212" s="291"/>
      <c r="BF212" s="291"/>
      <c r="BG212" s="291"/>
      <c r="BH212" s="291"/>
      <c r="BI212" s="291"/>
      <c r="BJ212" s="291"/>
      <c r="BK212" s="291"/>
      <c r="BL212" s="291"/>
      <c r="BM212" s="291"/>
      <c r="BN212" s="291"/>
      <c r="BO212" s="291"/>
      <c r="BP212" s="291"/>
      <c r="BQ212" s="291"/>
      <c r="BR212" s="291"/>
      <c r="BS212" s="291"/>
      <c r="BT212" s="291"/>
      <c r="BU212" s="291"/>
      <c r="BV212" s="291"/>
      <c r="BW212" s="291"/>
      <c r="BX212" s="291"/>
      <c r="BY212" s="291"/>
      <c r="BZ212" s="291"/>
      <c r="CA212" s="291"/>
      <c r="CB212" s="291"/>
      <c r="CC212" s="291"/>
      <c r="CD212" s="291"/>
      <c r="CE212" s="291"/>
      <c r="CF212" s="291"/>
      <c r="CG212" s="291"/>
      <c r="CH212" s="291"/>
      <c r="CI212" s="291"/>
      <c r="CJ212" s="291"/>
      <c r="CK212" s="291"/>
      <c r="CL212" s="291"/>
      <c r="CM212" s="291"/>
      <c r="CN212" s="291"/>
      <c r="CO212" s="291"/>
      <c r="CP212" s="291"/>
      <c r="CQ212" s="291"/>
      <c r="CR212" s="291"/>
      <c r="CS212" s="291"/>
      <c r="CT212" s="291"/>
      <c r="CU212" s="291"/>
      <c r="CV212" s="291"/>
      <c r="CW212" s="291"/>
      <c r="CX212" s="291"/>
      <c r="CY212" s="291"/>
      <c r="CZ212" s="291"/>
      <c r="DA212" s="291"/>
      <c r="DB212" s="291"/>
      <c r="DC212" s="291"/>
      <c r="DD212" s="291"/>
      <c r="DE212" s="291"/>
      <c r="DF212" s="291"/>
      <c r="DG212" s="291"/>
      <c r="DH212" s="291"/>
      <c r="DI212" s="291"/>
      <c r="DJ212" s="291"/>
      <c r="DK212" s="291"/>
      <c r="DL212" s="291"/>
      <c r="DM212" s="291"/>
      <c r="DN212" s="291"/>
      <c r="DO212" s="291"/>
      <c r="DP212" s="291"/>
      <c r="DQ212" s="291"/>
      <c r="DR212" s="291"/>
      <c r="DS212" s="291"/>
      <c r="DT212" s="291"/>
      <c r="DU212" s="291"/>
      <c r="DV212" s="291"/>
      <c r="DW212" s="291"/>
      <c r="DX212" s="291"/>
      <c r="DY212" s="291"/>
      <c r="DZ212" s="117"/>
      <c r="EA212" s="117"/>
      <c r="EB212" s="117"/>
      <c r="EC212" s="117"/>
    </row>
    <row r="213" spans="1:133" ht="22.5" hidden="1" customHeight="1" x14ac:dyDescent="0.25">
      <c r="A213" s="290"/>
      <c r="B213" s="290"/>
      <c r="C213" s="290"/>
      <c r="D213" s="290"/>
      <c r="E213" s="291"/>
      <c r="F213" s="291"/>
      <c r="G213" s="291"/>
      <c r="H213" s="291"/>
      <c r="I213" s="291"/>
      <c r="J213" s="291"/>
      <c r="K213" s="291"/>
      <c r="L213" s="291"/>
      <c r="M213" s="291"/>
      <c r="N213" s="291"/>
      <c r="O213" s="291"/>
      <c r="P213" s="291"/>
      <c r="Q213" s="291"/>
      <c r="R213" s="291"/>
      <c r="S213" s="291"/>
      <c r="T213" s="291"/>
      <c r="U213" s="291"/>
      <c r="V213" s="291"/>
      <c r="W213" s="291"/>
      <c r="X213" s="291"/>
      <c r="Y213" s="291"/>
      <c r="Z213" s="291"/>
      <c r="AA213" s="291"/>
      <c r="AB213" s="291"/>
      <c r="AC213" s="291"/>
      <c r="AD213" s="291"/>
      <c r="AE213" s="291"/>
      <c r="AF213" s="291"/>
      <c r="AG213" s="291"/>
      <c r="AH213" s="291"/>
      <c r="AI213" s="291"/>
      <c r="AJ213" s="291"/>
      <c r="AK213" s="291"/>
      <c r="AL213" s="291"/>
      <c r="AM213" s="291"/>
      <c r="AN213" s="291"/>
      <c r="AO213" s="291"/>
      <c r="AP213" s="291"/>
      <c r="AQ213" s="291"/>
      <c r="AR213" s="291"/>
      <c r="AS213" s="291"/>
      <c r="AT213" s="291"/>
      <c r="AU213" s="291"/>
      <c r="AV213" s="291"/>
      <c r="AW213" s="291"/>
      <c r="AX213" s="291"/>
      <c r="AY213" s="291"/>
      <c r="AZ213" s="291"/>
      <c r="BA213" s="291"/>
      <c r="BB213" s="291"/>
      <c r="BC213" s="291"/>
      <c r="BD213" s="291"/>
      <c r="BE213" s="291"/>
      <c r="BF213" s="291"/>
      <c r="BG213" s="291"/>
      <c r="BH213" s="291"/>
      <c r="BI213" s="291"/>
      <c r="BJ213" s="291"/>
      <c r="BK213" s="291"/>
      <c r="BL213" s="291"/>
      <c r="BM213" s="291"/>
      <c r="BN213" s="291"/>
      <c r="BO213" s="291"/>
      <c r="BP213" s="291"/>
      <c r="BQ213" s="291"/>
      <c r="BR213" s="291"/>
      <c r="BS213" s="291"/>
      <c r="BT213" s="291"/>
      <c r="BU213" s="291"/>
      <c r="BV213" s="291"/>
      <c r="BW213" s="291"/>
      <c r="BX213" s="291"/>
      <c r="BY213" s="291"/>
      <c r="BZ213" s="291"/>
      <c r="CA213" s="291"/>
      <c r="CB213" s="291"/>
      <c r="CC213" s="291"/>
      <c r="CD213" s="291"/>
      <c r="CE213" s="291"/>
      <c r="CF213" s="291"/>
      <c r="CG213" s="291"/>
      <c r="CH213" s="291"/>
      <c r="CI213" s="291"/>
      <c r="CJ213" s="291"/>
      <c r="CK213" s="291"/>
      <c r="CL213" s="291"/>
      <c r="CM213" s="291"/>
      <c r="CN213" s="291"/>
      <c r="CO213" s="291"/>
      <c r="CP213" s="291"/>
      <c r="CQ213" s="291"/>
      <c r="CR213" s="291"/>
      <c r="CS213" s="291"/>
      <c r="CT213" s="291"/>
      <c r="CU213" s="291"/>
      <c r="CV213" s="291"/>
      <c r="CW213" s="291"/>
      <c r="CX213" s="291"/>
      <c r="CY213" s="291"/>
      <c r="CZ213" s="291"/>
      <c r="DA213" s="291"/>
      <c r="DB213" s="291"/>
      <c r="DC213" s="291"/>
      <c r="DD213" s="291"/>
      <c r="DE213" s="291"/>
      <c r="DF213" s="291"/>
      <c r="DG213" s="291"/>
      <c r="DH213" s="291"/>
      <c r="DI213" s="291"/>
      <c r="DJ213" s="291"/>
      <c r="DK213" s="291"/>
      <c r="DL213" s="291"/>
      <c r="DM213" s="291"/>
      <c r="DN213" s="291"/>
      <c r="DO213" s="291"/>
      <c r="DP213" s="291"/>
      <c r="DQ213" s="291"/>
      <c r="DR213" s="291"/>
      <c r="DS213" s="291"/>
      <c r="DT213" s="291"/>
      <c r="DU213" s="291"/>
      <c r="DV213" s="291"/>
      <c r="DW213" s="291"/>
      <c r="DX213" s="291"/>
      <c r="DY213" s="291"/>
      <c r="DZ213" s="117"/>
      <c r="EA213" s="117"/>
      <c r="EB213" s="117"/>
      <c r="EC213" s="117"/>
    </row>
    <row r="214" spans="1:133" ht="22.5" hidden="1" customHeight="1" x14ac:dyDescent="0.25">
      <c r="A214" s="290"/>
      <c r="B214" s="290"/>
      <c r="C214" s="290"/>
      <c r="D214" s="290"/>
      <c r="E214" s="291"/>
      <c r="F214" s="291"/>
      <c r="G214" s="291"/>
      <c r="H214" s="291"/>
      <c r="I214" s="291"/>
      <c r="J214" s="291"/>
      <c r="K214" s="291"/>
      <c r="L214" s="291"/>
      <c r="M214" s="291"/>
      <c r="N214" s="291"/>
      <c r="O214" s="291"/>
      <c r="P214" s="291"/>
      <c r="Q214" s="291"/>
      <c r="R214" s="291"/>
      <c r="S214" s="291"/>
      <c r="T214" s="291"/>
      <c r="U214" s="291"/>
      <c r="V214" s="291"/>
      <c r="W214" s="291"/>
      <c r="X214" s="291"/>
      <c r="Y214" s="291"/>
      <c r="Z214" s="291"/>
      <c r="AA214" s="291"/>
      <c r="AB214" s="291"/>
      <c r="AC214" s="291"/>
      <c r="AD214" s="291"/>
      <c r="AE214" s="291"/>
      <c r="AF214" s="291"/>
      <c r="AG214" s="291"/>
      <c r="AH214" s="291"/>
      <c r="AI214" s="291"/>
      <c r="AJ214" s="291"/>
      <c r="AK214" s="291"/>
      <c r="AL214" s="291"/>
      <c r="AM214" s="291"/>
      <c r="AN214" s="291"/>
      <c r="AO214" s="291"/>
      <c r="AP214" s="291"/>
      <c r="AQ214" s="291"/>
      <c r="AR214" s="291"/>
      <c r="AS214" s="291"/>
      <c r="AT214" s="291"/>
      <c r="AU214" s="291"/>
      <c r="AV214" s="291"/>
      <c r="AW214" s="291"/>
      <c r="AX214" s="291"/>
      <c r="AY214" s="291"/>
      <c r="AZ214" s="291"/>
      <c r="BA214" s="291"/>
      <c r="BB214" s="291"/>
      <c r="BC214" s="291"/>
      <c r="BD214" s="291"/>
      <c r="BE214" s="291"/>
      <c r="BF214" s="291"/>
      <c r="BG214" s="291"/>
      <c r="BH214" s="291"/>
      <c r="BI214" s="291"/>
      <c r="BJ214" s="291"/>
      <c r="BK214" s="291"/>
      <c r="BL214" s="291"/>
      <c r="BM214" s="291"/>
      <c r="BN214" s="291"/>
      <c r="BO214" s="291"/>
      <c r="BP214" s="291"/>
      <c r="BQ214" s="291"/>
      <c r="BR214" s="291"/>
      <c r="BS214" s="291"/>
      <c r="BT214" s="291"/>
      <c r="BU214" s="291"/>
      <c r="BV214" s="291"/>
      <c r="BW214" s="291"/>
      <c r="BX214" s="291"/>
      <c r="BY214" s="291"/>
      <c r="BZ214" s="291"/>
      <c r="CA214" s="291"/>
      <c r="CB214" s="291"/>
      <c r="CC214" s="291"/>
      <c r="CD214" s="291"/>
      <c r="CE214" s="291"/>
      <c r="CF214" s="291"/>
      <c r="CG214" s="291"/>
      <c r="CH214" s="291"/>
      <c r="CI214" s="291"/>
      <c r="CJ214" s="291"/>
      <c r="CK214" s="291"/>
      <c r="CL214" s="291"/>
      <c r="CM214" s="291"/>
      <c r="CN214" s="291"/>
      <c r="CO214" s="291"/>
      <c r="CP214" s="291"/>
      <c r="CQ214" s="291"/>
      <c r="CR214" s="291"/>
      <c r="CS214" s="291"/>
      <c r="CT214" s="291"/>
      <c r="CU214" s="291"/>
      <c r="CV214" s="291"/>
      <c r="CW214" s="291"/>
      <c r="CX214" s="291"/>
      <c r="CY214" s="291"/>
      <c r="CZ214" s="291"/>
      <c r="DA214" s="291"/>
      <c r="DB214" s="291"/>
      <c r="DC214" s="291"/>
      <c r="DD214" s="291"/>
      <c r="DE214" s="291"/>
      <c r="DF214" s="291"/>
      <c r="DG214" s="291"/>
      <c r="DH214" s="291"/>
      <c r="DI214" s="291"/>
      <c r="DJ214" s="291"/>
      <c r="DK214" s="291"/>
      <c r="DL214" s="291"/>
      <c r="DM214" s="291"/>
      <c r="DN214" s="291"/>
      <c r="DO214" s="291"/>
      <c r="DP214" s="291"/>
      <c r="DQ214" s="291"/>
      <c r="DR214" s="291"/>
      <c r="DS214" s="291"/>
      <c r="DT214" s="291"/>
      <c r="DU214" s="291"/>
      <c r="DV214" s="291"/>
      <c r="DW214" s="291"/>
      <c r="DX214" s="291"/>
      <c r="DY214" s="291"/>
      <c r="DZ214" s="117"/>
      <c r="EA214" s="117"/>
      <c r="EB214" s="117"/>
      <c r="EC214" s="117"/>
    </row>
    <row r="215" spans="1:133" hidden="1" x14ac:dyDescent="0.25"/>
    <row r="216" spans="1:133" hidden="1" x14ac:dyDescent="0.25"/>
    <row r="217" spans="1:133" hidden="1" x14ac:dyDescent="0.25"/>
    <row r="218" spans="1:133" hidden="1" x14ac:dyDescent="0.25"/>
    <row r="219" spans="1:133" hidden="1" x14ac:dyDescent="0.25"/>
    <row r="220" spans="1:133" hidden="1" x14ac:dyDescent="0.25"/>
    <row r="221" spans="1:133" hidden="1" x14ac:dyDescent="0.25"/>
    <row r="222" spans="1:133" hidden="1" x14ac:dyDescent="0.25"/>
    <row r="223" spans="1:133" hidden="1" x14ac:dyDescent="0.25"/>
    <row r="224" spans="1:133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  <row r="452" hidden="1" x14ac:dyDescent="0.25"/>
    <row r="453" hidden="1" x14ac:dyDescent="0.25"/>
    <row r="454" hidden="1" x14ac:dyDescent="0.25"/>
    <row r="455" hidden="1" x14ac:dyDescent="0.25"/>
    <row r="456" hidden="1" x14ac:dyDescent="0.25"/>
    <row r="457" hidden="1" x14ac:dyDescent="0.25"/>
    <row r="458" hidden="1" x14ac:dyDescent="0.25"/>
    <row r="459" hidden="1" x14ac:dyDescent="0.25"/>
    <row r="460" hidden="1" x14ac:dyDescent="0.25"/>
    <row r="461" hidden="1" x14ac:dyDescent="0.25"/>
    <row r="462" hidden="1" x14ac:dyDescent="0.25"/>
    <row r="463" hidden="1" x14ac:dyDescent="0.25"/>
    <row r="464" hidden="1" x14ac:dyDescent="0.25"/>
    <row r="465" hidden="1" x14ac:dyDescent="0.25"/>
    <row r="466" hidden="1" x14ac:dyDescent="0.25"/>
    <row r="467" hidden="1" x14ac:dyDescent="0.25"/>
    <row r="468" hidden="1" x14ac:dyDescent="0.25"/>
    <row r="469" hidden="1" x14ac:dyDescent="0.25"/>
    <row r="470" hidden="1" x14ac:dyDescent="0.25"/>
    <row r="471" hidden="1" x14ac:dyDescent="0.25"/>
    <row r="472" hidden="1" x14ac:dyDescent="0.25"/>
    <row r="473" hidden="1" x14ac:dyDescent="0.25"/>
    <row r="474" hidden="1" x14ac:dyDescent="0.25"/>
    <row r="475" hidden="1" x14ac:dyDescent="0.25"/>
    <row r="476" hidden="1" x14ac:dyDescent="0.25"/>
    <row r="477" hidden="1" x14ac:dyDescent="0.25"/>
    <row r="478" hidden="1" x14ac:dyDescent="0.25"/>
    <row r="479" hidden="1" x14ac:dyDescent="0.25"/>
    <row r="480" hidden="1" x14ac:dyDescent="0.25"/>
    <row r="481" hidden="1" x14ac:dyDescent="0.25"/>
    <row r="482" hidden="1" x14ac:dyDescent="0.25"/>
    <row r="483" hidden="1" x14ac:dyDescent="0.25"/>
    <row r="484" hidden="1" x14ac:dyDescent="0.25"/>
    <row r="485" hidden="1" x14ac:dyDescent="0.25"/>
    <row r="486" hidden="1" x14ac:dyDescent="0.25"/>
    <row r="487" hidden="1" x14ac:dyDescent="0.25"/>
    <row r="488" hidden="1" x14ac:dyDescent="0.25"/>
    <row r="489" hidden="1" x14ac:dyDescent="0.25"/>
    <row r="490" hidden="1" x14ac:dyDescent="0.25"/>
    <row r="491" hidden="1" x14ac:dyDescent="0.25"/>
    <row r="492" hidden="1" x14ac:dyDescent="0.25"/>
    <row r="493" hidden="1" x14ac:dyDescent="0.25"/>
    <row r="494" hidden="1" x14ac:dyDescent="0.25"/>
    <row r="495" hidden="1" x14ac:dyDescent="0.25"/>
    <row r="496" hidden="1" x14ac:dyDescent="0.25"/>
    <row r="497" hidden="1" x14ac:dyDescent="0.25"/>
    <row r="498" hidden="1" x14ac:dyDescent="0.25"/>
    <row r="499" hidden="1" x14ac:dyDescent="0.25"/>
    <row r="500" hidden="1" x14ac:dyDescent="0.25"/>
    <row r="501" hidden="1" x14ac:dyDescent="0.25"/>
    <row r="502" hidden="1" x14ac:dyDescent="0.25"/>
    <row r="503" hidden="1" x14ac:dyDescent="0.25"/>
    <row r="504" hidden="1" x14ac:dyDescent="0.25"/>
    <row r="505" hidden="1" x14ac:dyDescent="0.25"/>
    <row r="506" hidden="1" x14ac:dyDescent="0.25"/>
    <row r="507" hidden="1" x14ac:dyDescent="0.25"/>
    <row r="508" hidden="1" x14ac:dyDescent="0.25"/>
    <row r="509" hidden="1" x14ac:dyDescent="0.25"/>
    <row r="510" hidden="1" x14ac:dyDescent="0.25"/>
    <row r="511" hidden="1" x14ac:dyDescent="0.25"/>
    <row r="512" hidden="1" x14ac:dyDescent="0.25"/>
    <row r="513" hidden="1" x14ac:dyDescent="0.25"/>
    <row r="514" hidden="1" x14ac:dyDescent="0.25"/>
    <row r="515" hidden="1" x14ac:dyDescent="0.25"/>
    <row r="516" hidden="1" x14ac:dyDescent="0.25"/>
    <row r="517" hidden="1" x14ac:dyDescent="0.25"/>
    <row r="518" hidden="1" x14ac:dyDescent="0.25"/>
    <row r="519" hidden="1" x14ac:dyDescent="0.25"/>
    <row r="520" hidden="1" x14ac:dyDescent="0.25"/>
    <row r="521" hidden="1" x14ac:dyDescent="0.25"/>
    <row r="522" hidden="1" x14ac:dyDescent="0.25"/>
    <row r="523" hidden="1" x14ac:dyDescent="0.25"/>
    <row r="524" hidden="1" x14ac:dyDescent="0.25"/>
    <row r="525" hidden="1" x14ac:dyDescent="0.25"/>
    <row r="526" hidden="1" x14ac:dyDescent="0.25"/>
    <row r="527" hidden="1" x14ac:dyDescent="0.25"/>
    <row r="528" hidden="1" x14ac:dyDescent="0.25"/>
    <row r="529" hidden="1" x14ac:dyDescent="0.25"/>
    <row r="530" hidden="1" x14ac:dyDescent="0.25"/>
    <row r="531" hidden="1" x14ac:dyDescent="0.25"/>
    <row r="532" hidden="1" x14ac:dyDescent="0.25"/>
    <row r="533" hidden="1" x14ac:dyDescent="0.25"/>
    <row r="534" hidden="1" x14ac:dyDescent="0.25"/>
    <row r="535" hidden="1" x14ac:dyDescent="0.25"/>
    <row r="536" hidden="1" x14ac:dyDescent="0.25"/>
    <row r="537" hidden="1" x14ac:dyDescent="0.25"/>
    <row r="538" hidden="1" x14ac:dyDescent="0.25"/>
    <row r="539" hidden="1" x14ac:dyDescent="0.25"/>
    <row r="540" hidden="1" x14ac:dyDescent="0.25"/>
    <row r="541" hidden="1" x14ac:dyDescent="0.25"/>
    <row r="542" hidden="1" x14ac:dyDescent="0.25"/>
    <row r="543" hidden="1" x14ac:dyDescent="0.25"/>
    <row r="544" hidden="1" x14ac:dyDescent="0.25"/>
    <row r="545" hidden="1" x14ac:dyDescent="0.25"/>
    <row r="546" hidden="1" x14ac:dyDescent="0.25"/>
    <row r="547" hidden="1" x14ac:dyDescent="0.25"/>
    <row r="548" hidden="1" x14ac:dyDescent="0.25"/>
    <row r="549" hidden="1" x14ac:dyDescent="0.25"/>
    <row r="550" hidden="1" x14ac:dyDescent="0.25"/>
    <row r="551" hidden="1" x14ac:dyDescent="0.25"/>
    <row r="552" hidden="1" x14ac:dyDescent="0.25"/>
    <row r="553" hidden="1" x14ac:dyDescent="0.25"/>
    <row r="554" hidden="1" x14ac:dyDescent="0.25"/>
    <row r="555" hidden="1" x14ac:dyDescent="0.25"/>
    <row r="556" hidden="1" x14ac:dyDescent="0.25"/>
    <row r="557" hidden="1" x14ac:dyDescent="0.25"/>
    <row r="558" hidden="1" x14ac:dyDescent="0.25"/>
    <row r="559" hidden="1" x14ac:dyDescent="0.25"/>
    <row r="560" hidden="1" x14ac:dyDescent="0.25"/>
    <row r="561" hidden="1" x14ac:dyDescent="0.25"/>
    <row r="562" hidden="1" x14ac:dyDescent="0.25"/>
    <row r="563" hidden="1" x14ac:dyDescent="0.25"/>
    <row r="564" hidden="1" x14ac:dyDescent="0.25"/>
    <row r="565" hidden="1" x14ac:dyDescent="0.25"/>
    <row r="566" hidden="1" x14ac:dyDescent="0.25"/>
    <row r="567" hidden="1" x14ac:dyDescent="0.25"/>
    <row r="568" hidden="1" x14ac:dyDescent="0.25"/>
    <row r="569" hidden="1" x14ac:dyDescent="0.25"/>
    <row r="570" hidden="1" x14ac:dyDescent="0.25"/>
    <row r="571" hidden="1" x14ac:dyDescent="0.25"/>
    <row r="572" hidden="1" x14ac:dyDescent="0.25"/>
    <row r="573" hidden="1" x14ac:dyDescent="0.25"/>
    <row r="574" hidden="1" x14ac:dyDescent="0.25"/>
    <row r="575" hidden="1" x14ac:dyDescent="0.25"/>
    <row r="576" hidden="1" x14ac:dyDescent="0.25"/>
    <row r="577" hidden="1" x14ac:dyDescent="0.25"/>
    <row r="578" hidden="1" x14ac:dyDescent="0.25"/>
    <row r="579" hidden="1" x14ac:dyDescent="0.25"/>
    <row r="580" hidden="1" x14ac:dyDescent="0.25"/>
    <row r="581" hidden="1" x14ac:dyDescent="0.25"/>
    <row r="582" hidden="1" x14ac:dyDescent="0.25"/>
    <row r="583" hidden="1" x14ac:dyDescent="0.25"/>
    <row r="584" hidden="1" x14ac:dyDescent="0.25"/>
    <row r="585" hidden="1" x14ac:dyDescent="0.25"/>
    <row r="586" hidden="1" x14ac:dyDescent="0.25"/>
    <row r="587" hidden="1" x14ac:dyDescent="0.25"/>
    <row r="588" hidden="1" x14ac:dyDescent="0.25"/>
    <row r="589" hidden="1" x14ac:dyDescent="0.25"/>
    <row r="590" hidden="1" x14ac:dyDescent="0.25"/>
    <row r="591" hidden="1" x14ac:dyDescent="0.25"/>
    <row r="592" hidden="1" x14ac:dyDescent="0.25"/>
    <row r="593" hidden="1" x14ac:dyDescent="0.25"/>
    <row r="594" hidden="1" x14ac:dyDescent="0.25"/>
    <row r="595" hidden="1" x14ac:dyDescent="0.25"/>
    <row r="596" hidden="1" x14ac:dyDescent="0.25"/>
    <row r="597" hidden="1" x14ac:dyDescent="0.25"/>
    <row r="598" hidden="1" x14ac:dyDescent="0.25"/>
    <row r="599" hidden="1" x14ac:dyDescent="0.25"/>
    <row r="600" hidden="1" x14ac:dyDescent="0.25"/>
    <row r="601" hidden="1" x14ac:dyDescent="0.25"/>
    <row r="602" hidden="1" x14ac:dyDescent="0.25"/>
    <row r="603" hidden="1" x14ac:dyDescent="0.25"/>
    <row r="604" hidden="1" x14ac:dyDescent="0.25"/>
    <row r="605" hidden="1" x14ac:dyDescent="0.25"/>
    <row r="606" hidden="1" x14ac:dyDescent="0.25"/>
    <row r="607" hidden="1" x14ac:dyDescent="0.25"/>
    <row r="608" hidden="1" x14ac:dyDescent="0.25"/>
    <row r="609" hidden="1" x14ac:dyDescent="0.25"/>
    <row r="610" hidden="1" x14ac:dyDescent="0.25"/>
    <row r="611" hidden="1" x14ac:dyDescent="0.25"/>
    <row r="612" hidden="1" x14ac:dyDescent="0.25"/>
    <row r="613" hidden="1" x14ac:dyDescent="0.25"/>
    <row r="614" hidden="1" x14ac:dyDescent="0.25"/>
    <row r="615" hidden="1" x14ac:dyDescent="0.25"/>
    <row r="616" hidden="1" x14ac:dyDescent="0.25"/>
    <row r="617" hidden="1" x14ac:dyDescent="0.25"/>
    <row r="618" hidden="1" x14ac:dyDescent="0.25"/>
    <row r="619" hidden="1" x14ac:dyDescent="0.25"/>
    <row r="620" hidden="1" x14ac:dyDescent="0.25"/>
    <row r="621" hidden="1" x14ac:dyDescent="0.25"/>
    <row r="622" hidden="1" x14ac:dyDescent="0.25"/>
    <row r="623" hidden="1" x14ac:dyDescent="0.25"/>
    <row r="624" hidden="1" x14ac:dyDescent="0.25"/>
    <row r="625" hidden="1" x14ac:dyDescent="0.25"/>
    <row r="626" hidden="1" x14ac:dyDescent="0.25"/>
    <row r="627" hidden="1" x14ac:dyDescent="0.25"/>
    <row r="628" hidden="1" x14ac:dyDescent="0.25"/>
    <row r="629" hidden="1" x14ac:dyDescent="0.25"/>
    <row r="630" hidden="1" x14ac:dyDescent="0.25"/>
    <row r="631" hidden="1" x14ac:dyDescent="0.25"/>
    <row r="632" hidden="1" x14ac:dyDescent="0.25"/>
    <row r="633" hidden="1" x14ac:dyDescent="0.25"/>
    <row r="634" hidden="1" x14ac:dyDescent="0.25"/>
    <row r="635" hidden="1" x14ac:dyDescent="0.25"/>
    <row r="636" hidden="1" x14ac:dyDescent="0.25"/>
    <row r="637" hidden="1" x14ac:dyDescent="0.25"/>
    <row r="638" hidden="1" x14ac:dyDescent="0.25"/>
    <row r="639" hidden="1" x14ac:dyDescent="0.25"/>
    <row r="640" hidden="1" x14ac:dyDescent="0.25"/>
    <row r="641" hidden="1" x14ac:dyDescent="0.25"/>
    <row r="642" hidden="1" x14ac:dyDescent="0.25"/>
    <row r="643" hidden="1" x14ac:dyDescent="0.25"/>
    <row r="644" hidden="1" x14ac:dyDescent="0.25"/>
    <row r="645" hidden="1" x14ac:dyDescent="0.25"/>
    <row r="646" hidden="1" x14ac:dyDescent="0.25"/>
    <row r="647" hidden="1" x14ac:dyDescent="0.25"/>
    <row r="648" hidden="1" x14ac:dyDescent="0.25"/>
    <row r="649" hidden="1" x14ac:dyDescent="0.25"/>
    <row r="650" hidden="1" x14ac:dyDescent="0.25"/>
    <row r="651" hidden="1" x14ac:dyDescent="0.25"/>
    <row r="652" hidden="1" x14ac:dyDescent="0.25"/>
    <row r="653" hidden="1" x14ac:dyDescent="0.25"/>
    <row r="654" hidden="1" x14ac:dyDescent="0.25"/>
    <row r="655" hidden="1" x14ac:dyDescent="0.25"/>
    <row r="656" hidden="1" x14ac:dyDescent="0.25"/>
    <row r="657" hidden="1" x14ac:dyDescent="0.25"/>
    <row r="658" hidden="1" x14ac:dyDescent="0.25"/>
    <row r="659" hidden="1" x14ac:dyDescent="0.25"/>
    <row r="660" hidden="1" x14ac:dyDescent="0.25"/>
    <row r="661" hidden="1" x14ac:dyDescent="0.25"/>
    <row r="662" hidden="1" x14ac:dyDescent="0.25"/>
    <row r="663" hidden="1" x14ac:dyDescent="0.25"/>
    <row r="664" hidden="1" x14ac:dyDescent="0.25"/>
    <row r="665" hidden="1" x14ac:dyDescent="0.25"/>
    <row r="666" hidden="1" x14ac:dyDescent="0.25"/>
    <row r="667" hidden="1" x14ac:dyDescent="0.25"/>
    <row r="668" hidden="1" x14ac:dyDescent="0.25"/>
    <row r="669" hidden="1" x14ac:dyDescent="0.25"/>
    <row r="670" hidden="1" x14ac:dyDescent="0.25"/>
    <row r="671" hidden="1" x14ac:dyDescent="0.25"/>
    <row r="672" hidden="1" x14ac:dyDescent="0.25"/>
    <row r="673" hidden="1" x14ac:dyDescent="0.25"/>
    <row r="674" hidden="1" x14ac:dyDescent="0.25"/>
    <row r="675" hidden="1" x14ac:dyDescent="0.25"/>
    <row r="676" hidden="1" x14ac:dyDescent="0.25"/>
    <row r="677" hidden="1" x14ac:dyDescent="0.25"/>
    <row r="678" hidden="1" x14ac:dyDescent="0.25"/>
    <row r="679" hidden="1" x14ac:dyDescent="0.25"/>
    <row r="680" hidden="1" x14ac:dyDescent="0.25"/>
    <row r="681" hidden="1" x14ac:dyDescent="0.25"/>
    <row r="682" hidden="1" x14ac:dyDescent="0.25"/>
    <row r="683" hidden="1" x14ac:dyDescent="0.25"/>
    <row r="684" hidden="1" x14ac:dyDescent="0.25"/>
    <row r="685" hidden="1" x14ac:dyDescent="0.25"/>
    <row r="686" hidden="1" x14ac:dyDescent="0.25"/>
    <row r="687" hidden="1" x14ac:dyDescent="0.25"/>
    <row r="688" hidden="1" x14ac:dyDescent="0.25"/>
    <row r="689" hidden="1" x14ac:dyDescent="0.25"/>
    <row r="690" hidden="1" x14ac:dyDescent="0.25"/>
    <row r="691" hidden="1" x14ac:dyDescent="0.25"/>
    <row r="692" hidden="1" x14ac:dyDescent="0.25"/>
    <row r="693" hidden="1" x14ac:dyDescent="0.25"/>
    <row r="694" hidden="1" x14ac:dyDescent="0.25"/>
    <row r="695" hidden="1" x14ac:dyDescent="0.25"/>
    <row r="696" hidden="1" x14ac:dyDescent="0.25"/>
    <row r="697" hidden="1" x14ac:dyDescent="0.25"/>
    <row r="698" hidden="1" x14ac:dyDescent="0.25"/>
    <row r="699" hidden="1" x14ac:dyDescent="0.25"/>
  </sheetData>
  <mergeCells count="38">
    <mergeCell ref="A127:D127"/>
    <mergeCell ref="A79:D79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AX1:BA1"/>
    <mergeCell ref="BV1:BY1"/>
    <mergeCell ref="Z1:AC1"/>
    <mergeCell ref="BF1:BI1"/>
    <mergeCell ref="BB1:BE1"/>
    <mergeCell ref="AH1:AK1"/>
    <mergeCell ref="AT1:AW1"/>
    <mergeCell ref="A1:E1"/>
    <mergeCell ref="R1:U1"/>
    <mergeCell ref="V1:Y1"/>
    <mergeCell ref="E2:E3"/>
    <mergeCell ref="A3:D3"/>
    <mergeCell ref="F1:I1"/>
    <mergeCell ref="J1:M1"/>
    <mergeCell ref="N1:Q1"/>
    <mergeCell ref="DJ1:DM1"/>
    <mergeCell ref="CD1:CG1"/>
    <mergeCell ref="CH1:CK1"/>
    <mergeCell ref="BJ1:BM1"/>
    <mergeCell ref="BN1:BQ1"/>
    <mergeCell ref="DF1:DI1"/>
    <mergeCell ref="DB1:DE1"/>
  </mergeCells>
  <pageMargins left="0.7" right="0.32" top="0.31" bottom="0.32" header="0.3" footer="0.3"/>
  <pageSetup paperSize="9" scale="7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412"/>
  <sheetViews>
    <sheetView view="pageBreakPreview" zoomScale="140" zoomScaleSheetLayoutView="140" workbookViewId="0">
      <pane xSplit="5" ySplit="3" topLeftCell="F53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D53" sqref="D53"/>
    </sheetView>
  </sheetViews>
  <sheetFormatPr defaultColWidth="0" defaultRowHeight="18" zeroHeight="1" x14ac:dyDescent="0.25"/>
  <cols>
    <col min="1" max="1" width="5.7109375" style="91" customWidth="1"/>
    <col min="2" max="2" width="6.42578125" style="118" hidden="1" customWidth="1"/>
    <col min="3" max="3" width="40.140625" style="91" customWidth="1"/>
    <col min="4" max="4" width="40.7109375" style="91" customWidth="1"/>
    <col min="5" max="5" width="6.7109375" style="78" customWidth="1"/>
    <col min="6" max="129" width="5.7109375" style="78" hidden="1" customWidth="1"/>
    <col min="130" max="130" width="8.140625" style="78" bestFit="1" customWidth="1"/>
    <col min="131" max="131" width="6.42578125" style="78" bestFit="1" customWidth="1"/>
    <col min="132" max="133" width="4.7109375" style="78" bestFit="1" customWidth="1"/>
    <col min="134" max="134" width="3.7109375" style="78" customWidth="1"/>
    <col min="135" max="257" width="0" style="78" hidden="1" customWidth="1"/>
    <col min="258" max="16384" width="9.140625" style="78" hidden="1"/>
  </cols>
  <sheetData>
    <row r="1" spans="1:134" s="69" customFormat="1" ht="22.5" customHeight="1" thickBot="1" x14ac:dyDescent="0.3">
      <c r="A1" s="776" t="str">
        <f>Nizamabad!A1</f>
        <v>AUGUST - 2023 MONTH REPORT</v>
      </c>
      <c r="B1" s="776"/>
      <c r="C1" s="776"/>
      <c r="D1" s="776"/>
      <c r="E1" s="777"/>
      <c r="F1" s="753">
        <f>Nizamabad!F1</f>
        <v>45139</v>
      </c>
      <c r="G1" s="754"/>
      <c r="H1" s="754"/>
      <c r="I1" s="755"/>
      <c r="J1" s="753">
        <f>Nizamabad!J1</f>
        <v>45140</v>
      </c>
      <c r="K1" s="754"/>
      <c r="L1" s="754"/>
      <c r="M1" s="755"/>
      <c r="N1" s="753">
        <f>Nizamabad!N1</f>
        <v>45141</v>
      </c>
      <c r="O1" s="754"/>
      <c r="P1" s="754"/>
      <c r="Q1" s="755"/>
      <c r="R1" s="753">
        <f>Nizamabad!R1</f>
        <v>45142</v>
      </c>
      <c r="S1" s="754"/>
      <c r="T1" s="754"/>
      <c r="U1" s="755"/>
      <c r="V1" s="753">
        <f>Nizamabad!V1</f>
        <v>45143</v>
      </c>
      <c r="W1" s="754"/>
      <c r="X1" s="754"/>
      <c r="Y1" s="755"/>
      <c r="Z1" s="753">
        <f>Nizamabad!Z1</f>
        <v>45144</v>
      </c>
      <c r="AA1" s="754"/>
      <c r="AB1" s="754"/>
      <c r="AC1" s="755"/>
      <c r="AD1" s="753">
        <f>Nizamabad!AD1</f>
        <v>45145</v>
      </c>
      <c r="AE1" s="754"/>
      <c r="AF1" s="754"/>
      <c r="AG1" s="755"/>
      <c r="AH1" s="753">
        <f>Nizamabad!AH1</f>
        <v>45146</v>
      </c>
      <c r="AI1" s="754"/>
      <c r="AJ1" s="754"/>
      <c r="AK1" s="755"/>
      <c r="AL1" s="753">
        <f>Nizamabad!AL1</f>
        <v>45147</v>
      </c>
      <c r="AM1" s="754"/>
      <c r="AN1" s="754"/>
      <c r="AO1" s="755"/>
      <c r="AP1" s="753">
        <f>Nizamabad!AP1</f>
        <v>45148</v>
      </c>
      <c r="AQ1" s="754"/>
      <c r="AR1" s="754"/>
      <c r="AS1" s="755"/>
      <c r="AT1" s="753">
        <f>Nizamabad!AT1</f>
        <v>45149</v>
      </c>
      <c r="AU1" s="754"/>
      <c r="AV1" s="754"/>
      <c r="AW1" s="755"/>
      <c r="AX1" s="753">
        <f>Nizamabad!AX1</f>
        <v>45150</v>
      </c>
      <c r="AY1" s="754"/>
      <c r="AZ1" s="754"/>
      <c r="BA1" s="755"/>
      <c r="BB1" s="753">
        <f>Nizamabad!BB1</f>
        <v>45151</v>
      </c>
      <c r="BC1" s="754"/>
      <c r="BD1" s="754"/>
      <c r="BE1" s="755"/>
      <c r="BF1" s="753">
        <f>Nizamabad!BF1</f>
        <v>45152</v>
      </c>
      <c r="BG1" s="754"/>
      <c r="BH1" s="754"/>
      <c r="BI1" s="755"/>
      <c r="BJ1" s="753">
        <f>Nizamabad!BJ1</f>
        <v>45153</v>
      </c>
      <c r="BK1" s="754"/>
      <c r="BL1" s="754"/>
      <c r="BM1" s="755"/>
      <c r="BN1" s="753">
        <f>Nizamabad!BN1</f>
        <v>45154</v>
      </c>
      <c r="BO1" s="754"/>
      <c r="BP1" s="754"/>
      <c r="BQ1" s="755"/>
      <c r="BR1" s="753">
        <f>Nizamabad!BR1</f>
        <v>45155</v>
      </c>
      <c r="BS1" s="754"/>
      <c r="BT1" s="754"/>
      <c r="BU1" s="755"/>
      <c r="BV1" s="753">
        <f>Nizamabad!BV1</f>
        <v>45156</v>
      </c>
      <c r="BW1" s="754"/>
      <c r="BX1" s="754"/>
      <c r="BY1" s="755"/>
      <c r="BZ1" s="753">
        <f>Nizamabad!BZ1</f>
        <v>45157</v>
      </c>
      <c r="CA1" s="754"/>
      <c r="CB1" s="754"/>
      <c r="CC1" s="755"/>
      <c r="CD1" s="753">
        <f>Nizamabad!CD1</f>
        <v>45158</v>
      </c>
      <c r="CE1" s="754"/>
      <c r="CF1" s="754"/>
      <c r="CG1" s="755"/>
      <c r="CH1" s="753">
        <f>Nizamabad!CH1</f>
        <v>45159</v>
      </c>
      <c r="CI1" s="754"/>
      <c r="CJ1" s="754"/>
      <c r="CK1" s="755"/>
      <c r="CL1" s="753">
        <f>Nizamabad!CL1</f>
        <v>45160</v>
      </c>
      <c r="CM1" s="754"/>
      <c r="CN1" s="754"/>
      <c r="CO1" s="755"/>
      <c r="CP1" s="753">
        <f>Nizamabad!CP1</f>
        <v>45161</v>
      </c>
      <c r="CQ1" s="754"/>
      <c r="CR1" s="754"/>
      <c r="CS1" s="755"/>
      <c r="CT1" s="753">
        <f>Nizamabad!CT1</f>
        <v>45162</v>
      </c>
      <c r="CU1" s="754"/>
      <c r="CV1" s="754"/>
      <c r="CW1" s="755"/>
      <c r="CX1" s="753">
        <f>Nizamabad!CX1</f>
        <v>45163</v>
      </c>
      <c r="CY1" s="754"/>
      <c r="CZ1" s="754"/>
      <c r="DA1" s="755"/>
      <c r="DB1" s="753">
        <f>Nizamabad!DB1</f>
        <v>45164</v>
      </c>
      <c r="DC1" s="754"/>
      <c r="DD1" s="754"/>
      <c r="DE1" s="755"/>
      <c r="DF1" s="753">
        <f>Nizamabad!DF1</f>
        <v>45165</v>
      </c>
      <c r="DG1" s="754"/>
      <c r="DH1" s="754"/>
      <c r="DI1" s="755"/>
      <c r="DJ1" s="753">
        <f>Nizamabad!DJ1</f>
        <v>45166</v>
      </c>
      <c r="DK1" s="754"/>
      <c r="DL1" s="754"/>
      <c r="DM1" s="755"/>
      <c r="DN1" s="753">
        <f>Nizamabad!DN1</f>
        <v>45167</v>
      </c>
      <c r="DO1" s="754"/>
      <c r="DP1" s="754"/>
      <c r="DQ1" s="755"/>
      <c r="DR1" s="753">
        <f>Nizamabad!DR1</f>
        <v>45168</v>
      </c>
      <c r="DS1" s="754"/>
      <c r="DT1" s="754"/>
      <c r="DU1" s="755"/>
      <c r="DV1" s="753">
        <f>Nizamabad!DV1</f>
        <v>45169</v>
      </c>
      <c r="DW1" s="754"/>
      <c r="DX1" s="754"/>
      <c r="DY1" s="755"/>
      <c r="DZ1" s="753" t="s">
        <v>121</v>
      </c>
      <c r="EA1" s="754"/>
      <c r="EB1" s="754"/>
      <c r="EC1" s="775"/>
      <c r="ED1" s="90"/>
    </row>
    <row r="2" spans="1:134" s="77" customFormat="1" ht="45" customHeight="1" thickBot="1" x14ac:dyDescent="0.3">
      <c r="A2" s="40" t="s">
        <v>1019</v>
      </c>
      <c r="B2" s="142" t="s">
        <v>313</v>
      </c>
      <c r="C2" s="41" t="s">
        <v>1020</v>
      </c>
      <c r="D2" s="202" t="s">
        <v>122</v>
      </c>
      <c r="E2" s="720" t="s">
        <v>123</v>
      </c>
      <c r="F2" s="70" t="s">
        <v>0</v>
      </c>
      <c r="G2" s="71" t="s">
        <v>1</v>
      </c>
      <c r="H2" s="71" t="s">
        <v>2</v>
      </c>
      <c r="I2" s="72" t="s">
        <v>3</v>
      </c>
      <c r="J2" s="73" t="s">
        <v>0</v>
      </c>
      <c r="K2" s="71" t="s">
        <v>1</v>
      </c>
      <c r="L2" s="71" t="s">
        <v>2</v>
      </c>
      <c r="M2" s="72" t="s">
        <v>3</v>
      </c>
      <c r="N2" s="73" t="s">
        <v>0</v>
      </c>
      <c r="O2" s="71" t="s">
        <v>1</v>
      </c>
      <c r="P2" s="71" t="s">
        <v>2</v>
      </c>
      <c r="Q2" s="72" t="s">
        <v>3</v>
      </c>
      <c r="R2" s="73" t="s">
        <v>0</v>
      </c>
      <c r="S2" s="71" t="s">
        <v>1</v>
      </c>
      <c r="T2" s="71" t="s">
        <v>2</v>
      </c>
      <c r="U2" s="72" t="s">
        <v>3</v>
      </c>
      <c r="V2" s="73" t="s">
        <v>0</v>
      </c>
      <c r="W2" s="71" t="s">
        <v>1</v>
      </c>
      <c r="X2" s="71" t="s">
        <v>2</v>
      </c>
      <c r="Y2" s="72" t="s">
        <v>3</v>
      </c>
      <c r="Z2" s="73" t="s">
        <v>0</v>
      </c>
      <c r="AA2" s="71" t="s">
        <v>1</v>
      </c>
      <c r="AB2" s="71" t="s">
        <v>2</v>
      </c>
      <c r="AC2" s="72" t="s">
        <v>3</v>
      </c>
      <c r="AD2" s="73" t="s">
        <v>0</v>
      </c>
      <c r="AE2" s="71" t="s">
        <v>1</v>
      </c>
      <c r="AF2" s="71" t="s">
        <v>2</v>
      </c>
      <c r="AG2" s="72" t="s">
        <v>3</v>
      </c>
      <c r="AH2" s="73" t="s">
        <v>0</v>
      </c>
      <c r="AI2" s="71" t="s">
        <v>1</v>
      </c>
      <c r="AJ2" s="71" t="s">
        <v>2</v>
      </c>
      <c r="AK2" s="72" t="s">
        <v>3</v>
      </c>
      <c r="AL2" s="73" t="s">
        <v>0</v>
      </c>
      <c r="AM2" s="71" t="s">
        <v>1</v>
      </c>
      <c r="AN2" s="71" t="s">
        <v>2</v>
      </c>
      <c r="AO2" s="72" t="s">
        <v>3</v>
      </c>
      <c r="AP2" s="73" t="s">
        <v>0</v>
      </c>
      <c r="AQ2" s="71" t="s">
        <v>1</v>
      </c>
      <c r="AR2" s="71" t="s">
        <v>2</v>
      </c>
      <c r="AS2" s="72" t="s">
        <v>3</v>
      </c>
      <c r="AT2" s="73" t="s">
        <v>0</v>
      </c>
      <c r="AU2" s="71" t="s">
        <v>1</v>
      </c>
      <c r="AV2" s="71" t="s">
        <v>2</v>
      </c>
      <c r="AW2" s="72" t="s">
        <v>3</v>
      </c>
      <c r="AX2" s="73" t="s">
        <v>0</v>
      </c>
      <c r="AY2" s="71" t="s">
        <v>1</v>
      </c>
      <c r="AZ2" s="71" t="s">
        <v>2</v>
      </c>
      <c r="BA2" s="72" t="s">
        <v>3</v>
      </c>
      <c r="BB2" s="73" t="s">
        <v>0</v>
      </c>
      <c r="BC2" s="71" t="s">
        <v>1</v>
      </c>
      <c r="BD2" s="71" t="s">
        <v>2</v>
      </c>
      <c r="BE2" s="72" t="s">
        <v>3</v>
      </c>
      <c r="BF2" s="73" t="s">
        <v>0</v>
      </c>
      <c r="BG2" s="71" t="s">
        <v>1</v>
      </c>
      <c r="BH2" s="71" t="s">
        <v>2</v>
      </c>
      <c r="BI2" s="72" t="s">
        <v>3</v>
      </c>
      <c r="BJ2" s="73" t="s">
        <v>0</v>
      </c>
      <c r="BK2" s="71" t="s">
        <v>1</v>
      </c>
      <c r="BL2" s="71" t="s">
        <v>2</v>
      </c>
      <c r="BM2" s="72" t="s">
        <v>3</v>
      </c>
      <c r="BN2" s="73" t="s">
        <v>0</v>
      </c>
      <c r="BO2" s="71" t="s">
        <v>1</v>
      </c>
      <c r="BP2" s="71" t="s">
        <v>2</v>
      </c>
      <c r="BQ2" s="72" t="s">
        <v>3</v>
      </c>
      <c r="BR2" s="73" t="s">
        <v>0</v>
      </c>
      <c r="BS2" s="71" t="s">
        <v>1</v>
      </c>
      <c r="BT2" s="71" t="s">
        <v>2</v>
      </c>
      <c r="BU2" s="72" t="s">
        <v>3</v>
      </c>
      <c r="BV2" s="73" t="s">
        <v>0</v>
      </c>
      <c r="BW2" s="71" t="s">
        <v>1</v>
      </c>
      <c r="BX2" s="71" t="s">
        <v>2</v>
      </c>
      <c r="BY2" s="72" t="s">
        <v>3</v>
      </c>
      <c r="BZ2" s="73" t="s">
        <v>0</v>
      </c>
      <c r="CA2" s="71" t="s">
        <v>1</v>
      </c>
      <c r="CB2" s="71" t="s">
        <v>2</v>
      </c>
      <c r="CC2" s="72" t="s">
        <v>3</v>
      </c>
      <c r="CD2" s="73" t="s">
        <v>0</v>
      </c>
      <c r="CE2" s="71" t="s">
        <v>1</v>
      </c>
      <c r="CF2" s="71" t="s">
        <v>2</v>
      </c>
      <c r="CG2" s="72" t="s">
        <v>3</v>
      </c>
      <c r="CH2" s="73" t="s">
        <v>0</v>
      </c>
      <c r="CI2" s="71" t="s">
        <v>1</v>
      </c>
      <c r="CJ2" s="71" t="s">
        <v>2</v>
      </c>
      <c r="CK2" s="72" t="s">
        <v>3</v>
      </c>
      <c r="CL2" s="73" t="s">
        <v>0</v>
      </c>
      <c r="CM2" s="71" t="s">
        <v>1</v>
      </c>
      <c r="CN2" s="71" t="s">
        <v>2</v>
      </c>
      <c r="CO2" s="72" t="s">
        <v>3</v>
      </c>
      <c r="CP2" s="73" t="s">
        <v>0</v>
      </c>
      <c r="CQ2" s="71" t="s">
        <v>1</v>
      </c>
      <c r="CR2" s="71" t="s">
        <v>2</v>
      </c>
      <c r="CS2" s="72" t="s">
        <v>3</v>
      </c>
      <c r="CT2" s="73" t="s">
        <v>0</v>
      </c>
      <c r="CU2" s="71" t="s">
        <v>1</v>
      </c>
      <c r="CV2" s="71" t="s">
        <v>2</v>
      </c>
      <c r="CW2" s="72" t="s">
        <v>3</v>
      </c>
      <c r="CX2" s="73" t="s">
        <v>0</v>
      </c>
      <c r="CY2" s="71" t="s">
        <v>1</v>
      </c>
      <c r="CZ2" s="71" t="s">
        <v>2</v>
      </c>
      <c r="DA2" s="72" t="s">
        <v>3</v>
      </c>
      <c r="DB2" s="73" t="s">
        <v>0</v>
      </c>
      <c r="DC2" s="71" t="s">
        <v>1</v>
      </c>
      <c r="DD2" s="71" t="s">
        <v>2</v>
      </c>
      <c r="DE2" s="72" t="s">
        <v>3</v>
      </c>
      <c r="DF2" s="73" t="s">
        <v>0</v>
      </c>
      <c r="DG2" s="71" t="s">
        <v>1</v>
      </c>
      <c r="DH2" s="71" t="s">
        <v>2</v>
      </c>
      <c r="DI2" s="72" t="s">
        <v>3</v>
      </c>
      <c r="DJ2" s="73" t="s">
        <v>0</v>
      </c>
      <c r="DK2" s="71" t="s">
        <v>1</v>
      </c>
      <c r="DL2" s="71" t="s">
        <v>2</v>
      </c>
      <c r="DM2" s="72" t="s">
        <v>3</v>
      </c>
      <c r="DN2" s="73" t="s">
        <v>0</v>
      </c>
      <c r="DO2" s="71" t="s">
        <v>1</v>
      </c>
      <c r="DP2" s="71" t="s">
        <v>2</v>
      </c>
      <c r="DQ2" s="72" t="s">
        <v>3</v>
      </c>
      <c r="DR2" s="73" t="s">
        <v>0</v>
      </c>
      <c r="DS2" s="71" t="s">
        <v>1</v>
      </c>
      <c r="DT2" s="71" t="s">
        <v>2</v>
      </c>
      <c r="DU2" s="72" t="s">
        <v>3</v>
      </c>
      <c r="DV2" s="73" t="s">
        <v>0</v>
      </c>
      <c r="DW2" s="71" t="s">
        <v>1</v>
      </c>
      <c r="DX2" s="71" t="s">
        <v>2</v>
      </c>
      <c r="DY2" s="72" t="s">
        <v>3</v>
      </c>
      <c r="DZ2" s="74" t="s">
        <v>0</v>
      </c>
      <c r="EA2" s="75" t="s">
        <v>1</v>
      </c>
      <c r="EB2" s="75" t="s">
        <v>2</v>
      </c>
      <c r="EC2" s="76" t="s">
        <v>3</v>
      </c>
      <c r="ED2" s="91"/>
    </row>
    <row r="3" spans="1:134" s="81" customFormat="1" ht="22.5" customHeight="1" thickBot="1" x14ac:dyDescent="0.25">
      <c r="A3" s="778" t="s">
        <v>1317</v>
      </c>
      <c r="B3" s="728"/>
      <c r="C3" s="779"/>
      <c r="D3" s="780"/>
      <c r="E3" s="721"/>
      <c r="F3" s="7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8"/>
      <c r="AQ3" s="84"/>
      <c r="AR3" s="84"/>
      <c r="AS3" s="85"/>
      <c r="AT3" s="8"/>
      <c r="AU3" s="84"/>
      <c r="AV3" s="84"/>
      <c r="AW3" s="85"/>
      <c r="AX3" s="7"/>
      <c r="AY3" s="6"/>
      <c r="AZ3" s="6"/>
      <c r="BA3" s="88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  <c r="DL3" s="99"/>
      <c r="DM3" s="99"/>
      <c r="DN3" s="99"/>
      <c r="DO3" s="99"/>
      <c r="DP3" s="99"/>
      <c r="DQ3" s="99"/>
      <c r="DR3" s="99"/>
      <c r="DS3" s="99"/>
      <c r="DT3" s="99"/>
      <c r="DU3" s="99"/>
      <c r="DV3" s="6"/>
      <c r="DW3" s="6"/>
      <c r="DX3" s="6"/>
      <c r="DY3" s="6"/>
      <c r="DZ3" s="8"/>
      <c r="EA3" s="84"/>
      <c r="EB3" s="84"/>
      <c r="EC3" s="84"/>
      <c r="ED3" s="78"/>
    </row>
    <row r="4" spans="1:134" s="89" customFormat="1" ht="34.5" customHeight="1" x14ac:dyDescent="0.25">
      <c r="A4" s="382">
        <v>1</v>
      </c>
      <c r="B4" s="371" t="s">
        <v>974</v>
      </c>
      <c r="C4" s="372" t="s">
        <v>198</v>
      </c>
      <c r="D4" s="373" t="s">
        <v>2578</v>
      </c>
      <c r="E4" s="565">
        <v>60</v>
      </c>
      <c r="F4" s="188">
        <v>7</v>
      </c>
      <c r="G4" s="163">
        <v>5</v>
      </c>
      <c r="H4" s="164"/>
      <c r="I4" s="165"/>
      <c r="J4" s="188">
        <v>7</v>
      </c>
      <c r="K4" s="163">
        <v>5</v>
      </c>
      <c r="L4" s="164"/>
      <c r="M4" s="165"/>
      <c r="N4" s="188">
        <v>6</v>
      </c>
      <c r="O4" s="163">
        <v>4</v>
      </c>
      <c r="P4" s="164"/>
      <c r="Q4" s="165"/>
      <c r="R4" s="188">
        <v>6</v>
      </c>
      <c r="S4" s="163">
        <v>4</v>
      </c>
      <c r="T4" s="164"/>
      <c r="U4" s="165"/>
      <c r="V4" s="188">
        <v>6</v>
      </c>
      <c r="W4" s="163">
        <v>4</v>
      </c>
      <c r="X4" s="164"/>
      <c r="Y4" s="165"/>
      <c r="Z4" s="188">
        <v>5</v>
      </c>
      <c r="AA4" s="163">
        <v>3</v>
      </c>
      <c r="AB4" s="164"/>
      <c r="AC4" s="165"/>
      <c r="AD4" s="188">
        <v>5</v>
      </c>
      <c r="AE4" s="163">
        <v>5</v>
      </c>
      <c r="AF4" s="164">
        <v>2</v>
      </c>
      <c r="AG4" s="165">
        <v>1</v>
      </c>
      <c r="AH4" s="188">
        <v>4</v>
      </c>
      <c r="AI4" s="163">
        <v>3</v>
      </c>
      <c r="AJ4" s="164"/>
      <c r="AK4" s="165"/>
      <c r="AL4" s="188">
        <v>4</v>
      </c>
      <c r="AM4" s="163">
        <v>3</v>
      </c>
      <c r="AN4" s="164"/>
      <c r="AO4" s="165"/>
      <c r="AP4" s="188">
        <v>3</v>
      </c>
      <c r="AQ4" s="163">
        <v>3</v>
      </c>
      <c r="AR4" s="164"/>
      <c r="AS4" s="165"/>
      <c r="AT4" s="188">
        <v>4</v>
      </c>
      <c r="AU4" s="163">
        <v>2</v>
      </c>
      <c r="AV4" s="164"/>
      <c r="AW4" s="165"/>
      <c r="AX4" s="188">
        <v>3</v>
      </c>
      <c r="AY4" s="163">
        <v>2</v>
      </c>
      <c r="AZ4" s="164"/>
      <c r="BA4" s="165"/>
      <c r="BB4" s="496"/>
      <c r="BC4" s="497"/>
      <c r="BD4" s="498"/>
      <c r="BE4" s="333"/>
      <c r="BF4" s="188">
        <v>5</v>
      </c>
      <c r="BG4" s="163">
        <v>3</v>
      </c>
      <c r="BH4" s="164"/>
      <c r="BI4" s="165"/>
      <c r="BJ4" s="188">
        <v>5</v>
      </c>
      <c r="BK4" s="163">
        <v>4</v>
      </c>
      <c r="BL4" s="164"/>
      <c r="BM4" s="165"/>
      <c r="BN4" s="188">
        <v>6</v>
      </c>
      <c r="BO4" s="163">
        <v>3</v>
      </c>
      <c r="BP4" s="164"/>
      <c r="BQ4" s="165"/>
      <c r="BR4" s="188">
        <v>5</v>
      </c>
      <c r="BS4" s="163">
        <v>4</v>
      </c>
      <c r="BT4" s="164"/>
      <c r="BU4" s="165"/>
      <c r="BV4" s="188">
        <v>4</v>
      </c>
      <c r="BW4" s="163">
        <v>3</v>
      </c>
      <c r="BX4" s="164"/>
      <c r="BY4" s="165"/>
      <c r="BZ4" s="188">
        <v>4</v>
      </c>
      <c r="CA4" s="163">
        <v>2</v>
      </c>
      <c r="CB4" s="164"/>
      <c r="CC4" s="165"/>
      <c r="CD4" s="496"/>
      <c r="CE4" s="497"/>
      <c r="CF4" s="498"/>
      <c r="CG4" s="333"/>
      <c r="CH4" s="188">
        <v>5</v>
      </c>
      <c r="CI4" s="163">
        <v>3</v>
      </c>
      <c r="CJ4" s="164"/>
      <c r="CK4" s="165"/>
      <c r="CL4" s="188">
        <v>4</v>
      </c>
      <c r="CM4" s="163">
        <v>3</v>
      </c>
      <c r="CN4" s="164"/>
      <c r="CO4" s="165"/>
      <c r="CP4" s="188">
        <v>3</v>
      </c>
      <c r="CQ4" s="163">
        <v>2</v>
      </c>
      <c r="CR4" s="164"/>
      <c r="CS4" s="165"/>
      <c r="CT4" s="188">
        <v>2</v>
      </c>
      <c r="CU4" s="163">
        <v>2</v>
      </c>
      <c r="CV4" s="164"/>
      <c r="CW4" s="165"/>
      <c r="CX4" s="392">
        <v>4</v>
      </c>
      <c r="CY4" s="386">
        <v>3</v>
      </c>
      <c r="CZ4" s="387"/>
      <c r="DA4" s="213"/>
      <c r="DB4" s="392">
        <v>4</v>
      </c>
      <c r="DC4" s="386">
        <v>2</v>
      </c>
      <c r="DD4" s="387"/>
      <c r="DE4" s="213"/>
      <c r="DF4" s="392">
        <v>4</v>
      </c>
      <c r="DG4" s="386">
        <v>2</v>
      </c>
      <c r="DH4" s="387"/>
      <c r="DI4" s="213"/>
      <c r="DJ4" s="392">
        <v>4</v>
      </c>
      <c r="DK4" s="386">
        <v>2</v>
      </c>
      <c r="DL4" s="387"/>
      <c r="DM4" s="213"/>
      <c r="DN4" s="392">
        <v>3</v>
      </c>
      <c r="DO4" s="386">
        <v>2</v>
      </c>
      <c r="DP4" s="387"/>
      <c r="DQ4" s="213"/>
      <c r="DR4" s="392">
        <v>4</v>
      </c>
      <c r="DS4" s="386">
        <v>3</v>
      </c>
      <c r="DT4" s="387"/>
      <c r="DU4" s="213"/>
      <c r="DV4" s="392">
        <v>4</v>
      </c>
      <c r="DW4" s="386">
        <v>2</v>
      </c>
      <c r="DX4" s="387"/>
      <c r="DY4" s="213"/>
      <c r="DZ4" s="241">
        <f t="shared" ref="DZ4:EC19" si="0">F4+J4+N4+R4+V4+Z4+AD4+AH4+AL4+AP4+AT4+AX4+BB4+BF4+BJ4+BN4+BR4+BV4+BZ4+CD4+CH4+CL4+CP4+CT4+CX4+DB4+DF4+DJ4+DN4+DR4+DV4</f>
        <v>130</v>
      </c>
      <c r="EA4" s="242">
        <f t="shared" si="0"/>
        <v>88</v>
      </c>
      <c r="EB4" s="242">
        <f t="shared" si="0"/>
        <v>2</v>
      </c>
      <c r="EC4" s="243">
        <f t="shared" si="0"/>
        <v>1</v>
      </c>
      <c r="ED4" s="78"/>
    </row>
    <row r="5" spans="1:134" s="89" customFormat="1" ht="34.5" customHeight="1" x14ac:dyDescent="0.25">
      <c r="A5" s="380">
        <v>2</v>
      </c>
      <c r="B5" s="558" t="s">
        <v>975</v>
      </c>
      <c r="C5" s="454" t="s">
        <v>976</v>
      </c>
      <c r="D5" s="351" t="s">
        <v>2579</v>
      </c>
      <c r="E5" s="566">
        <v>50</v>
      </c>
      <c r="F5" s="392">
        <v>5</v>
      </c>
      <c r="G5" s="386">
        <v>5</v>
      </c>
      <c r="H5" s="387"/>
      <c r="I5" s="213"/>
      <c r="J5" s="392">
        <v>5</v>
      </c>
      <c r="K5" s="386">
        <v>5</v>
      </c>
      <c r="L5" s="387"/>
      <c r="M5" s="213"/>
      <c r="N5" s="392">
        <v>5</v>
      </c>
      <c r="O5" s="386">
        <v>4</v>
      </c>
      <c r="P5" s="387"/>
      <c r="Q5" s="213"/>
      <c r="R5" s="392">
        <v>5</v>
      </c>
      <c r="S5" s="386">
        <v>4</v>
      </c>
      <c r="T5" s="387"/>
      <c r="U5" s="213"/>
      <c r="V5" s="392">
        <v>5</v>
      </c>
      <c r="W5" s="386">
        <v>4</v>
      </c>
      <c r="X5" s="387"/>
      <c r="Y5" s="213"/>
      <c r="Z5" s="392">
        <v>4</v>
      </c>
      <c r="AA5" s="386">
        <v>2</v>
      </c>
      <c r="AB5" s="387"/>
      <c r="AC5" s="213"/>
      <c r="AD5" s="392">
        <v>5</v>
      </c>
      <c r="AE5" s="386">
        <v>5</v>
      </c>
      <c r="AF5" s="387">
        <v>2</v>
      </c>
      <c r="AG5" s="213">
        <v>1</v>
      </c>
      <c r="AH5" s="392">
        <v>5</v>
      </c>
      <c r="AI5" s="386">
        <v>2</v>
      </c>
      <c r="AJ5" s="387"/>
      <c r="AK5" s="213"/>
      <c r="AL5" s="392">
        <v>3</v>
      </c>
      <c r="AM5" s="386">
        <v>2</v>
      </c>
      <c r="AN5" s="387"/>
      <c r="AO5" s="213"/>
      <c r="AP5" s="392">
        <v>3</v>
      </c>
      <c r="AQ5" s="386">
        <v>2</v>
      </c>
      <c r="AR5" s="387"/>
      <c r="AS5" s="213"/>
      <c r="AT5" s="392">
        <v>3</v>
      </c>
      <c r="AU5" s="386">
        <v>2</v>
      </c>
      <c r="AV5" s="387"/>
      <c r="AW5" s="213"/>
      <c r="AX5" s="392">
        <v>4</v>
      </c>
      <c r="AY5" s="386">
        <v>2</v>
      </c>
      <c r="AZ5" s="387"/>
      <c r="BA5" s="213"/>
      <c r="BB5" s="356"/>
      <c r="BC5" s="484"/>
      <c r="BD5" s="485"/>
      <c r="BE5" s="327"/>
      <c r="BF5" s="392">
        <v>4</v>
      </c>
      <c r="BG5" s="386">
        <v>2</v>
      </c>
      <c r="BH5" s="387"/>
      <c r="BI5" s="213"/>
      <c r="BJ5" s="392">
        <v>4</v>
      </c>
      <c r="BK5" s="386">
        <v>2</v>
      </c>
      <c r="BL5" s="387"/>
      <c r="BM5" s="213"/>
      <c r="BN5" s="392">
        <v>4</v>
      </c>
      <c r="BO5" s="386">
        <v>3</v>
      </c>
      <c r="BP5" s="387"/>
      <c r="BQ5" s="213"/>
      <c r="BR5" s="392">
        <v>3</v>
      </c>
      <c r="BS5" s="386">
        <v>2</v>
      </c>
      <c r="BT5" s="387"/>
      <c r="BU5" s="213"/>
      <c r="BV5" s="392">
        <v>3</v>
      </c>
      <c r="BW5" s="386">
        <v>1</v>
      </c>
      <c r="BX5" s="387"/>
      <c r="BY5" s="213"/>
      <c r="BZ5" s="392">
        <v>3</v>
      </c>
      <c r="CA5" s="386">
        <v>1</v>
      </c>
      <c r="CB5" s="387"/>
      <c r="CC5" s="213"/>
      <c r="CD5" s="356"/>
      <c r="CE5" s="484"/>
      <c r="CF5" s="485"/>
      <c r="CG5" s="327"/>
      <c r="CH5" s="392">
        <v>2</v>
      </c>
      <c r="CI5" s="386">
        <v>3</v>
      </c>
      <c r="CJ5" s="387"/>
      <c r="CK5" s="213"/>
      <c r="CL5" s="392">
        <v>2</v>
      </c>
      <c r="CM5" s="386">
        <v>2</v>
      </c>
      <c r="CN5" s="387"/>
      <c r="CO5" s="213"/>
      <c r="CP5" s="392">
        <v>2</v>
      </c>
      <c r="CQ5" s="386">
        <v>1</v>
      </c>
      <c r="CR5" s="387"/>
      <c r="CS5" s="213"/>
      <c r="CT5" s="392">
        <v>2</v>
      </c>
      <c r="CU5" s="386">
        <v>1</v>
      </c>
      <c r="CV5" s="387"/>
      <c r="CW5" s="213"/>
      <c r="CX5" s="392">
        <v>3</v>
      </c>
      <c r="CY5" s="386">
        <v>2</v>
      </c>
      <c r="CZ5" s="387"/>
      <c r="DA5" s="213"/>
      <c r="DB5" s="392">
        <v>3</v>
      </c>
      <c r="DC5" s="386">
        <v>2</v>
      </c>
      <c r="DD5" s="387"/>
      <c r="DE5" s="213"/>
      <c r="DF5" s="392">
        <v>3</v>
      </c>
      <c r="DG5" s="386">
        <v>2</v>
      </c>
      <c r="DH5" s="387"/>
      <c r="DI5" s="213"/>
      <c r="DJ5" s="392">
        <v>3</v>
      </c>
      <c r="DK5" s="386">
        <v>2</v>
      </c>
      <c r="DL5" s="387"/>
      <c r="DM5" s="213"/>
      <c r="DN5" s="392">
        <v>4</v>
      </c>
      <c r="DO5" s="386">
        <v>1</v>
      </c>
      <c r="DP5" s="387"/>
      <c r="DQ5" s="213"/>
      <c r="DR5" s="392">
        <v>3</v>
      </c>
      <c r="DS5" s="386">
        <v>2</v>
      </c>
      <c r="DT5" s="387"/>
      <c r="DU5" s="213"/>
      <c r="DV5" s="392">
        <v>3</v>
      </c>
      <c r="DW5" s="386">
        <v>2</v>
      </c>
      <c r="DX5" s="387"/>
      <c r="DY5" s="213"/>
      <c r="DZ5" s="244">
        <f t="shared" si="0"/>
        <v>103</v>
      </c>
      <c r="EA5" s="245">
        <f t="shared" si="0"/>
        <v>70</v>
      </c>
      <c r="EB5" s="245">
        <f t="shared" si="0"/>
        <v>2</v>
      </c>
      <c r="EC5" s="246">
        <f t="shared" si="0"/>
        <v>1</v>
      </c>
      <c r="ED5" s="78"/>
    </row>
    <row r="6" spans="1:134" s="89" customFormat="1" ht="34.5" customHeight="1" x14ac:dyDescent="0.25">
      <c r="A6" s="380">
        <v>3</v>
      </c>
      <c r="B6" s="558" t="s">
        <v>977</v>
      </c>
      <c r="C6" s="454" t="s">
        <v>978</v>
      </c>
      <c r="D6" s="351" t="s">
        <v>2580</v>
      </c>
      <c r="E6" s="563">
        <v>50</v>
      </c>
      <c r="F6" s="392">
        <v>5</v>
      </c>
      <c r="G6" s="386">
        <v>5</v>
      </c>
      <c r="H6" s="387"/>
      <c r="I6" s="213"/>
      <c r="J6" s="392">
        <v>5</v>
      </c>
      <c r="K6" s="386">
        <v>5</v>
      </c>
      <c r="L6" s="387"/>
      <c r="M6" s="213"/>
      <c r="N6" s="392">
        <v>4</v>
      </c>
      <c r="O6" s="386">
        <v>5</v>
      </c>
      <c r="P6" s="387"/>
      <c r="Q6" s="213"/>
      <c r="R6" s="392">
        <v>4</v>
      </c>
      <c r="S6" s="386">
        <v>5</v>
      </c>
      <c r="T6" s="387"/>
      <c r="U6" s="213"/>
      <c r="V6" s="392">
        <v>4</v>
      </c>
      <c r="W6" s="386">
        <v>5</v>
      </c>
      <c r="X6" s="387"/>
      <c r="Y6" s="213"/>
      <c r="Z6" s="392">
        <v>4</v>
      </c>
      <c r="AA6" s="386">
        <v>4</v>
      </c>
      <c r="AB6" s="387"/>
      <c r="AC6" s="213"/>
      <c r="AD6" s="392">
        <v>5</v>
      </c>
      <c r="AE6" s="386">
        <v>5</v>
      </c>
      <c r="AF6" s="387">
        <v>3</v>
      </c>
      <c r="AG6" s="213">
        <v>2</v>
      </c>
      <c r="AH6" s="392">
        <v>5</v>
      </c>
      <c r="AI6" s="386">
        <v>2</v>
      </c>
      <c r="AJ6" s="387"/>
      <c r="AK6" s="213"/>
      <c r="AL6" s="392">
        <v>3</v>
      </c>
      <c r="AM6" s="386">
        <v>2</v>
      </c>
      <c r="AN6" s="387"/>
      <c r="AO6" s="213"/>
      <c r="AP6" s="392">
        <v>3</v>
      </c>
      <c r="AQ6" s="386">
        <v>2</v>
      </c>
      <c r="AR6" s="387"/>
      <c r="AS6" s="213"/>
      <c r="AT6" s="392">
        <v>3</v>
      </c>
      <c r="AU6" s="386">
        <v>2</v>
      </c>
      <c r="AV6" s="387"/>
      <c r="AW6" s="213"/>
      <c r="AX6" s="392">
        <v>3</v>
      </c>
      <c r="AY6" s="386">
        <v>1</v>
      </c>
      <c r="AZ6" s="387"/>
      <c r="BA6" s="213"/>
      <c r="BB6" s="356"/>
      <c r="BC6" s="484"/>
      <c r="BD6" s="485"/>
      <c r="BE6" s="327"/>
      <c r="BF6" s="392">
        <v>3</v>
      </c>
      <c r="BG6" s="386">
        <v>2</v>
      </c>
      <c r="BH6" s="387"/>
      <c r="BI6" s="213"/>
      <c r="BJ6" s="392">
        <v>3</v>
      </c>
      <c r="BK6" s="386">
        <v>2</v>
      </c>
      <c r="BL6" s="387"/>
      <c r="BM6" s="213"/>
      <c r="BN6" s="392">
        <v>3</v>
      </c>
      <c r="BO6" s="386">
        <v>2</v>
      </c>
      <c r="BP6" s="387"/>
      <c r="BQ6" s="213"/>
      <c r="BR6" s="392">
        <v>4</v>
      </c>
      <c r="BS6" s="386">
        <v>2</v>
      </c>
      <c r="BT6" s="387"/>
      <c r="BU6" s="213"/>
      <c r="BV6" s="392">
        <v>3</v>
      </c>
      <c r="BW6" s="386">
        <v>2</v>
      </c>
      <c r="BX6" s="387"/>
      <c r="BY6" s="213"/>
      <c r="BZ6" s="392">
        <v>3</v>
      </c>
      <c r="CA6" s="386">
        <v>1</v>
      </c>
      <c r="CB6" s="387"/>
      <c r="CC6" s="213"/>
      <c r="CD6" s="356"/>
      <c r="CE6" s="484"/>
      <c r="CF6" s="485"/>
      <c r="CG6" s="327"/>
      <c r="CH6" s="392">
        <v>3</v>
      </c>
      <c r="CI6" s="386">
        <v>2</v>
      </c>
      <c r="CJ6" s="387"/>
      <c r="CK6" s="213"/>
      <c r="CL6" s="392">
        <v>2</v>
      </c>
      <c r="CM6" s="386">
        <v>2</v>
      </c>
      <c r="CN6" s="387"/>
      <c r="CO6" s="213"/>
      <c r="CP6" s="392">
        <v>2</v>
      </c>
      <c r="CQ6" s="386">
        <v>1</v>
      </c>
      <c r="CR6" s="387"/>
      <c r="CS6" s="213"/>
      <c r="CT6" s="392">
        <v>2</v>
      </c>
      <c r="CU6" s="386"/>
      <c r="CV6" s="387"/>
      <c r="CW6" s="213"/>
      <c r="CX6" s="392">
        <v>3</v>
      </c>
      <c r="CY6" s="386">
        <v>1</v>
      </c>
      <c r="CZ6" s="387"/>
      <c r="DA6" s="213"/>
      <c r="DB6" s="392">
        <v>3</v>
      </c>
      <c r="DC6" s="386">
        <v>2</v>
      </c>
      <c r="DD6" s="387"/>
      <c r="DE6" s="213"/>
      <c r="DF6" s="392">
        <v>3</v>
      </c>
      <c r="DG6" s="386">
        <v>2</v>
      </c>
      <c r="DH6" s="387"/>
      <c r="DI6" s="213"/>
      <c r="DJ6" s="392">
        <v>3</v>
      </c>
      <c r="DK6" s="386">
        <v>2</v>
      </c>
      <c r="DL6" s="387"/>
      <c r="DM6" s="213"/>
      <c r="DN6" s="392">
        <v>3</v>
      </c>
      <c r="DO6" s="386">
        <v>2</v>
      </c>
      <c r="DP6" s="387"/>
      <c r="DQ6" s="213"/>
      <c r="DR6" s="392">
        <v>4</v>
      </c>
      <c r="DS6" s="386">
        <v>1</v>
      </c>
      <c r="DT6" s="387"/>
      <c r="DU6" s="213"/>
      <c r="DV6" s="392">
        <v>3</v>
      </c>
      <c r="DW6" s="386">
        <v>2</v>
      </c>
      <c r="DX6" s="387"/>
      <c r="DY6" s="213"/>
      <c r="DZ6" s="244">
        <f t="shared" si="0"/>
        <v>98</v>
      </c>
      <c r="EA6" s="245">
        <f t="shared" si="0"/>
        <v>71</v>
      </c>
      <c r="EB6" s="245">
        <f t="shared" si="0"/>
        <v>3</v>
      </c>
      <c r="EC6" s="246">
        <f t="shared" si="0"/>
        <v>2</v>
      </c>
      <c r="ED6" s="78"/>
    </row>
    <row r="7" spans="1:134" s="89" customFormat="1" ht="34.5" customHeight="1" x14ac:dyDescent="0.25">
      <c r="A7" s="380">
        <v>4</v>
      </c>
      <c r="B7" s="558" t="s">
        <v>979</v>
      </c>
      <c r="C7" s="454" t="s">
        <v>200</v>
      </c>
      <c r="D7" s="351" t="s">
        <v>2581</v>
      </c>
      <c r="E7" s="563">
        <v>50</v>
      </c>
      <c r="F7" s="392">
        <v>5</v>
      </c>
      <c r="G7" s="386">
        <v>5</v>
      </c>
      <c r="H7" s="387"/>
      <c r="I7" s="213"/>
      <c r="J7" s="392">
        <v>5</v>
      </c>
      <c r="K7" s="386">
        <v>5</v>
      </c>
      <c r="L7" s="387"/>
      <c r="M7" s="213"/>
      <c r="N7" s="392">
        <v>5</v>
      </c>
      <c r="O7" s="386">
        <v>5</v>
      </c>
      <c r="P7" s="387"/>
      <c r="Q7" s="213"/>
      <c r="R7" s="392">
        <v>5</v>
      </c>
      <c r="S7" s="386">
        <v>5</v>
      </c>
      <c r="T7" s="387"/>
      <c r="U7" s="213"/>
      <c r="V7" s="392">
        <v>5</v>
      </c>
      <c r="W7" s="386">
        <v>5</v>
      </c>
      <c r="X7" s="387"/>
      <c r="Y7" s="213"/>
      <c r="Z7" s="392">
        <v>4</v>
      </c>
      <c r="AA7" s="386">
        <v>3</v>
      </c>
      <c r="AB7" s="387"/>
      <c r="AC7" s="213"/>
      <c r="AD7" s="392">
        <v>5</v>
      </c>
      <c r="AE7" s="386">
        <v>5</v>
      </c>
      <c r="AF7" s="387"/>
      <c r="AG7" s="213"/>
      <c r="AH7" s="392">
        <v>5</v>
      </c>
      <c r="AI7" s="386">
        <v>1</v>
      </c>
      <c r="AJ7" s="387"/>
      <c r="AK7" s="213"/>
      <c r="AL7" s="392">
        <v>4</v>
      </c>
      <c r="AM7" s="386">
        <v>1</v>
      </c>
      <c r="AN7" s="387"/>
      <c r="AO7" s="213"/>
      <c r="AP7" s="392">
        <v>3</v>
      </c>
      <c r="AQ7" s="386">
        <v>1</v>
      </c>
      <c r="AR7" s="387"/>
      <c r="AS7" s="213"/>
      <c r="AT7" s="392">
        <v>3</v>
      </c>
      <c r="AU7" s="386">
        <v>2</v>
      </c>
      <c r="AV7" s="387"/>
      <c r="AW7" s="213"/>
      <c r="AX7" s="392">
        <v>4</v>
      </c>
      <c r="AY7" s="386">
        <v>1</v>
      </c>
      <c r="AZ7" s="387"/>
      <c r="BA7" s="213"/>
      <c r="BB7" s="356"/>
      <c r="BC7" s="484"/>
      <c r="BD7" s="485"/>
      <c r="BE7" s="327"/>
      <c r="BF7" s="392">
        <v>3</v>
      </c>
      <c r="BG7" s="386">
        <v>2</v>
      </c>
      <c r="BH7" s="387"/>
      <c r="BI7" s="213"/>
      <c r="BJ7" s="392">
        <v>3</v>
      </c>
      <c r="BK7" s="386">
        <v>3</v>
      </c>
      <c r="BL7" s="387"/>
      <c r="BM7" s="213"/>
      <c r="BN7" s="392">
        <v>5</v>
      </c>
      <c r="BO7" s="386">
        <v>2</v>
      </c>
      <c r="BP7" s="387"/>
      <c r="BQ7" s="213"/>
      <c r="BR7" s="392">
        <v>5</v>
      </c>
      <c r="BS7" s="386">
        <v>3</v>
      </c>
      <c r="BT7" s="387"/>
      <c r="BU7" s="213"/>
      <c r="BV7" s="392">
        <v>3</v>
      </c>
      <c r="BW7" s="386">
        <v>3</v>
      </c>
      <c r="BX7" s="387"/>
      <c r="BY7" s="213"/>
      <c r="BZ7" s="392">
        <v>3</v>
      </c>
      <c r="CA7" s="386">
        <v>2</v>
      </c>
      <c r="CB7" s="387"/>
      <c r="CC7" s="213"/>
      <c r="CD7" s="356"/>
      <c r="CE7" s="484"/>
      <c r="CF7" s="485"/>
      <c r="CG7" s="327"/>
      <c r="CH7" s="392">
        <v>3</v>
      </c>
      <c r="CI7" s="386">
        <v>2</v>
      </c>
      <c r="CJ7" s="387"/>
      <c r="CK7" s="213"/>
      <c r="CL7" s="392">
        <v>2</v>
      </c>
      <c r="CM7" s="386">
        <v>2</v>
      </c>
      <c r="CN7" s="387"/>
      <c r="CO7" s="213"/>
      <c r="CP7" s="392">
        <v>2</v>
      </c>
      <c r="CQ7" s="386">
        <v>1</v>
      </c>
      <c r="CR7" s="387"/>
      <c r="CS7" s="213"/>
      <c r="CT7" s="392">
        <v>2</v>
      </c>
      <c r="CU7" s="386"/>
      <c r="CV7" s="387"/>
      <c r="CW7" s="213"/>
      <c r="CX7" s="392">
        <v>3</v>
      </c>
      <c r="CY7" s="386">
        <v>2</v>
      </c>
      <c r="CZ7" s="387"/>
      <c r="DA7" s="213"/>
      <c r="DB7" s="392">
        <v>3</v>
      </c>
      <c r="DC7" s="386">
        <v>2</v>
      </c>
      <c r="DD7" s="387"/>
      <c r="DE7" s="213"/>
      <c r="DF7" s="392">
        <v>3</v>
      </c>
      <c r="DG7" s="386">
        <v>2</v>
      </c>
      <c r="DH7" s="387"/>
      <c r="DI7" s="213"/>
      <c r="DJ7" s="392">
        <v>3</v>
      </c>
      <c r="DK7" s="386">
        <v>2</v>
      </c>
      <c r="DL7" s="387"/>
      <c r="DM7" s="213"/>
      <c r="DN7" s="392">
        <v>3</v>
      </c>
      <c r="DO7" s="386">
        <v>2</v>
      </c>
      <c r="DP7" s="387"/>
      <c r="DQ7" s="213"/>
      <c r="DR7" s="392">
        <v>3</v>
      </c>
      <c r="DS7" s="386">
        <v>1</v>
      </c>
      <c r="DT7" s="387"/>
      <c r="DU7" s="213"/>
      <c r="DV7" s="392">
        <v>3</v>
      </c>
      <c r="DW7" s="386">
        <v>2</v>
      </c>
      <c r="DX7" s="387"/>
      <c r="DY7" s="213"/>
      <c r="DZ7" s="244">
        <f t="shared" si="0"/>
        <v>105</v>
      </c>
      <c r="EA7" s="245">
        <f t="shared" si="0"/>
        <v>72</v>
      </c>
      <c r="EB7" s="245">
        <f t="shared" si="0"/>
        <v>0</v>
      </c>
      <c r="EC7" s="246">
        <f t="shared" si="0"/>
        <v>0</v>
      </c>
      <c r="ED7" s="78"/>
    </row>
    <row r="8" spans="1:134" s="89" customFormat="1" ht="34.5" customHeight="1" x14ac:dyDescent="0.25">
      <c r="A8" s="380">
        <v>5</v>
      </c>
      <c r="B8" s="558" t="s">
        <v>980</v>
      </c>
      <c r="C8" s="454" t="s">
        <v>2051</v>
      </c>
      <c r="D8" s="351" t="s">
        <v>981</v>
      </c>
      <c r="E8" s="563">
        <v>30</v>
      </c>
      <c r="F8" s="392">
        <v>3</v>
      </c>
      <c r="G8" s="386">
        <v>2</v>
      </c>
      <c r="H8" s="387"/>
      <c r="I8" s="213"/>
      <c r="J8" s="392">
        <v>3</v>
      </c>
      <c r="K8" s="386">
        <v>2</v>
      </c>
      <c r="L8" s="387"/>
      <c r="M8" s="213"/>
      <c r="N8" s="392">
        <v>3</v>
      </c>
      <c r="O8" s="386">
        <v>2</v>
      </c>
      <c r="P8" s="387"/>
      <c r="Q8" s="213"/>
      <c r="R8" s="392">
        <v>3</v>
      </c>
      <c r="S8" s="386">
        <v>2</v>
      </c>
      <c r="T8" s="387"/>
      <c r="U8" s="213"/>
      <c r="V8" s="392">
        <v>3</v>
      </c>
      <c r="W8" s="386">
        <v>2</v>
      </c>
      <c r="X8" s="387"/>
      <c r="Y8" s="213"/>
      <c r="Z8" s="392">
        <v>3</v>
      </c>
      <c r="AA8" s="386">
        <v>2</v>
      </c>
      <c r="AB8" s="387"/>
      <c r="AC8" s="213"/>
      <c r="AD8" s="392">
        <v>2</v>
      </c>
      <c r="AE8" s="386">
        <v>1</v>
      </c>
      <c r="AF8" s="387"/>
      <c r="AG8" s="213"/>
      <c r="AH8" s="392">
        <v>2</v>
      </c>
      <c r="AI8" s="386">
        <v>1</v>
      </c>
      <c r="AJ8" s="387"/>
      <c r="AK8" s="213"/>
      <c r="AL8" s="392">
        <v>2</v>
      </c>
      <c r="AM8" s="386"/>
      <c r="AN8" s="387"/>
      <c r="AO8" s="213"/>
      <c r="AP8" s="392">
        <v>2</v>
      </c>
      <c r="AQ8" s="386"/>
      <c r="AR8" s="387"/>
      <c r="AS8" s="213"/>
      <c r="AT8" s="392">
        <v>2</v>
      </c>
      <c r="AU8" s="386">
        <v>1</v>
      </c>
      <c r="AV8" s="387"/>
      <c r="AW8" s="213"/>
      <c r="AX8" s="392">
        <v>2</v>
      </c>
      <c r="AY8" s="386"/>
      <c r="AZ8" s="387"/>
      <c r="BA8" s="213"/>
      <c r="BB8" s="356"/>
      <c r="BC8" s="484"/>
      <c r="BD8" s="485"/>
      <c r="BE8" s="327"/>
      <c r="BF8" s="392">
        <v>2</v>
      </c>
      <c r="BG8" s="386">
        <v>1</v>
      </c>
      <c r="BH8" s="387"/>
      <c r="BI8" s="213"/>
      <c r="BJ8" s="392">
        <v>2</v>
      </c>
      <c r="BK8" s="386">
        <v>1</v>
      </c>
      <c r="BL8" s="387"/>
      <c r="BM8" s="213"/>
      <c r="BN8" s="392">
        <v>2</v>
      </c>
      <c r="BO8" s="386">
        <v>1</v>
      </c>
      <c r="BP8" s="387"/>
      <c r="BQ8" s="213"/>
      <c r="BR8" s="392">
        <v>2</v>
      </c>
      <c r="BS8" s="386">
        <v>2</v>
      </c>
      <c r="BT8" s="387"/>
      <c r="BU8" s="213"/>
      <c r="BV8" s="392">
        <v>2</v>
      </c>
      <c r="BW8" s="386">
        <v>2</v>
      </c>
      <c r="BX8" s="387"/>
      <c r="BY8" s="213"/>
      <c r="BZ8" s="392">
        <v>2</v>
      </c>
      <c r="CA8" s="386">
        <v>1</v>
      </c>
      <c r="CB8" s="387"/>
      <c r="CC8" s="213"/>
      <c r="CD8" s="356"/>
      <c r="CE8" s="484"/>
      <c r="CF8" s="485"/>
      <c r="CG8" s="327"/>
      <c r="CH8" s="392">
        <v>2</v>
      </c>
      <c r="CI8" s="386"/>
      <c r="CJ8" s="387"/>
      <c r="CK8" s="213"/>
      <c r="CL8" s="392">
        <v>2</v>
      </c>
      <c r="CM8" s="386"/>
      <c r="CN8" s="387"/>
      <c r="CO8" s="213"/>
      <c r="CP8" s="392">
        <v>2</v>
      </c>
      <c r="CQ8" s="386"/>
      <c r="CR8" s="387"/>
      <c r="CS8" s="213"/>
      <c r="CT8" s="392">
        <v>2</v>
      </c>
      <c r="CU8" s="386"/>
      <c r="CV8" s="387"/>
      <c r="CW8" s="213"/>
      <c r="CX8" s="392">
        <v>2</v>
      </c>
      <c r="CY8" s="386">
        <v>1</v>
      </c>
      <c r="CZ8" s="387"/>
      <c r="DA8" s="213"/>
      <c r="DB8" s="392">
        <v>2</v>
      </c>
      <c r="DC8" s="386">
        <v>1</v>
      </c>
      <c r="DD8" s="387"/>
      <c r="DE8" s="213"/>
      <c r="DF8" s="392">
        <v>2</v>
      </c>
      <c r="DG8" s="386">
        <v>1</v>
      </c>
      <c r="DH8" s="387"/>
      <c r="DI8" s="213"/>
      <c r="DJ8" s="392">
        <v>2</v>
      </c>
      <c r="DK8" s="386">
        <v>1</v>
      </c>
      <c r="DL8" s="387"/>
      <c r="DM8" s="213"/>
      <c r="DN8" s="392">
        <v>2</v>
      </c>
      <c r="DO8" s="386">
        <v>1</v>
      </c>
      <c r="DP8" s="387"/>
      <c r="DQ8" s="213"/>
      <c r="DR8" s="392">
        <v>2</v>
      </c>
      <c r="DS8" s="386">
        <v>1</v>
      </c>
      <c r="DT8" s="387"/>
      <c r="DU8" s="213"/>
      <c r="DV8" s="392">
        <v>2</v>
      </c>
      <c r="DW8" s="386">
        <v>2</v>
      </c>
      <c r="DX8" s="387"/>
      <c r="DY8" s="213"/>
      <c r="DZ8" s="265">
        <f t="shared" si="0"/>
        <v>64</v>
      </c>
      <c r="EA8" s="277">
        <f t="shared" si="0"/>
        <v>31</v>
      </c>
      <c r="EB8" s="277">
        <f t="shared" si="0"/>
        <v>0</v>
      </c>
      <c r="EC8" s="278">
        <f t="shared" si="0"/>
        <v>0</v>
      </c>
      <c r="ED8" s="78"/>
    </row>
    <row r="9" spans="1:134" s="89" customFormat="1" ht="34.5" customHeight="1" thickBot="1" x14ac:dyDescent="0.3">
      <c r="A9" s="380">
        <v>6</v>
      </c>
      <c r="B9" s="558" t="s">
        <v>984</v>
      </c>
      <c r="C9" s="454" t="s">
        <v>985</v>
      </c>
      <c r="D9" s="351" t="s">
        <v>2582</v>
      </c>
      <c r="E9" s="563">
        <v>25</v>
      </c>
      <c r="F9" s="392">
        <v>2</v>
      </c>
      <c r="G9" s="386">
        <v>1</v>
      </c>
      <c r="H9" s="387"/>
      <c r="I9" s="213"/>
      <c r="J9" s="392">
        <v>2</v>
      </c>
      <c r="K9" s="386">
        <v>1</v>
      </c>
      <c r="L9" s="387"/>
      <c r="M9" s="213"/>
      <c r="N9" s="392">
        <v>2</v>
      </c>
      <c r="O9" s="386">
        <v>1</v>
      </c>
      <c r="P9" s="387"/>
      <c r="Q9" s="213"/>
      <c r="R9" s="392">
        <v>2</v>
      </c>
      <c r="S9" s="386">
        <v>1</v>
      </c>
      <c r="T9" s="387"/>
      <c r="U9" s="213"/>
      <c r="V9" s="392">
        <v>2</v>
      </c>
      <c r="W9" s="386">
        <v>1</v>
      </c>
      <c r="X9" s="387"/>
      <c r="Y9" s="213"/>
      <c r="Z9" s="392">
        <v>2</v>
      </c>
      <c r="AA9" s="386">
        <v>1</v>
      </c>
      <c r="AB9" s="387"/>
      <c r="AC9" s="213"/>
      <c r="AD9" s="392">
        <v>2</v>
      </c>
      <c r="AE9" s="386">
        <v>1</v>
      </c>
      <c r="AF9" s="387"/>
      <c r="AG9" s="213"/>
      <c r="AH9" s="392">
        <v>2</v>
      </c>
      <c r="AI9" s="386">
        <v>1</v>
      </c>
      <c r="AJ9" s="387"/>
      <c r="AK9" s="213"/>
      <c r="AL9" s="392">
        <v>2</v>
      </c>
      <c r="AM9" s="386"/>
      <c r="AN9" s="387"/>
      <c r="AO9" s="213"/>
      <c r="AP9" s="392">
        <v>2</v>
      </c>
      <c r="AQ9" s="386"/>
      <c r="AR9" s="387"/>
      <c r="AS9" s="213"/>
      <c r="AT9" s="392">
        <v>2</v>
      </c>
      <c r="AU9" s="386"/>
      <c r="AV9" s="387"/>
      <c r="AW9" s="213"/>
      <c r="AX9" s="392">
        <v>2</v>
      </c>
      <c r="AY9" s="386"/>
      <c r="AZ9" s="387"/>
      <c r="BA9" s="213"/>
      <c r="BB9" s="356"/>
      <c r="BC9" s="484"/>
      <c r="BD9" s="485"/>
      <c r="BE9" s="327"/>
      <c r="BF9" s="392">
        <v>2</v>
      </c>
      <c r="BG9" s="386"/>
      <c r="BH9" s="387"/>
      <c r="BI9" s="213"/>
      <c r="BJ9" s="392"/>
      <c r="BK9" s="386">
        <v>1</v>
      </c>
      <c r="BL9" s="387"/>
      <c r="BM9" s="213"/>
      <c r="BN9" s="392">
        <v>2</v>
      </c>
      <c r="BO9" s="386">
        <v>1</v>
      </c>
      <c r="BP9" s="387"/>
      <c r="BQ9" s="213"/>
      <c r="BR9" s="392">
        <v>2</v>
      </c>
      <c r="BS9" s="386">
        <v>1</v>
      </c>
      <c r="BT9" s="387"/>
      <c r="BU9" s="213"/>
      <c r="BV9" s="392">
        <v>2</v>
      </c>
      <c r="BW9" s="386">
        <v>1</v>
      </c>
      <c r="BX9" s="387"/>
      <c r="BY9" s="213"/>
      <c r="BZ9" s="392">
        <v>2</v>
      </c>
      <c r="CA9" s="386">
        <v>1</v>
      </c>
      <c r="CB9" s="387"/>
      <c r="CC9" s="213"/>
      <c r="CD9" s="356"/>
      <c r="CE9" s="484"/>
      <c r="CF9" s="485"/>
      <c r="CG9" s="327"/>
      <c r="CH9" s="392">
        <v>2</v>
      </c>
      <c r="CI9" s="386"/>
      <c r="CJ9" s="387"/>
      <c r="CK9" s="213"/>
      <c r="CL9" s="392">
        <v>2</v>
      </c>
      <c r="CM9" s="386"/>
      <c r="CN9" s="387"/>
      <c r="CO9" s="213"/>
      <c r="CP9" s="392">
        <v>1</v>
      </c>
      <c r="CQ9" s="386"/>
      <c r="CR9" s="387"/>
      <c r="CS9" s="213"/>
      <c r="CT9" s="392">
        <v>1</v>
      </c>
      <c r="CU9" s="386"/>
      <c r="CV9" s="387"/>
      <c r="CW9" s="213"/>
      <c r="CX9" s="392">
        <v>2</v>
      </c>
      <c r="CY9" s="386">
        <v>1</v>
      </c>
      <c r="CZ9" s="387"/>
      <c r="DA9" s="213"/>
      <c r="DB9" s="392">
        <v>2</v>
      </c>
      <c r="DC9" s="386">
        <v>1</v>
      </c>
      <c r="DD9" s="387"/>
      <c r="DE9" s="213"/>
      <c r="DF9" s="392">
        <v>2</v>
      </c>
      <c r="DG9" s="386">
        <v>1</v>
      </c>
      <c r="DH9" s="387"/>
      <c r="DI9" s="213"/>
      <c r="DJ9" s="392">
        <v>2</v>
      </c>
      <c r="DK9" s="386">
        <v>1</v>
      </c>
      <c r="DL9" s="387"/>
      <c r="DM9" s="213"/>
      <c r="DN9" s="392">
        <v>2</v>
      </c>
      <c r="DO9" s="386">
        <v>1</v>
      </c>
      <c r="DP9" s="387"/>
      <c r="DQ9" s="213"/>
      <c r="DR9" s="392">
        <v>1</v>
      </c>
      <c r="DS9" s="386">
        <v>1</v>
      </c>
      <c r="DT9" s="387"/>
      <c r="DU9" s="213"/>
      <c r="DV9" s="392">
        <v>2</v>
      </c>
      <c r="DW9" s="386">
        <v>1</v>
      </c>
      <c r="DX9" s="387"/>
      <c r="DY9" s="213"/>
      <c r="DZ9" s="265">
        <f t="shared" si="0"/>
        <v>53</v>
      </c>
      <c r="EA9" s="277">
        <f t="shared" si="0"/>
        <v>20</v>
      </c>
      <c r="EB9" s="277">
        <f t="shared" si="0"/>
        <v>0</v>
      </c>
      <c r="EC9" s="278">
        <f t="shared" si="0"/>
        <v>0</v>
      </c>
      <c r="ED9" s="78"/>
    </row>
    <row r="10" spans="1:134" s="82" customFormat="1" ht="34.5" customHeight="1" x14ac:dyDescent="0.25">
      <c r="A10" s="380">
        <v>7</v>
      </c>
      <c r="B10" s="558" t="s">
        <v>988</v>
      </c>
      <c r="C10" s="454" t="s">
        <v>203</v>
      </c>
      <c r="D10" s="351" t="s">
        <v>989</v>
      </c>
      <c r="E10" s="563">
        <v>24</v>
      </c>
      <c r="F10" s="392">
        <v>2</v>
      </c>
      <c r="G10" s="386">
        <v>1</v>
      </c>
      <c r="H10" s="387"/>
      <c r="I10" s="213"/>
      <c r="J10" s="392">
        <v>2</v>
      </c>
      <c r="K10" s="386">
        <v>1</v>
      </c>
      <c r="L10" s="387"/>
      <c r="M10" s="213"/>
      <c r="N10" s="392">
        <v>2</v>
      </c>
      <c r="O10" s="386">
        <v>1</v>
      </c>
      <c r="P10" s="387"/>
      <c r="Q10" s="213"/>
      <c r="R10" s="392">
        <v>2</v>
      </c>
      <c r="S10" s="386">
        <v>1</v>
      </c>
      <c r="T10" s="387"/>
      <c r="U10" s="213"/>
      <c r="V10" s="392">
        <v>2</v>
      </c>
      <c r="W10" s="386">
        <v>1</v>
      </c>
      <c r="X10" s="387"/>
      <c r="Y10" s="213"/>
      <c r="Z10" s="392">
        <v>2</v>
      </c>
      <c r="AA10" s="386">
        <v>1</v>
      </c>
      <c r="AB10" s="387"/>
      <c r="AC10" s="213"/>
      <c r="AD10" s="392">
        <v>2</v>
      </c>
      <c r="AE10" s="386">
        <v>1</v>
      </c>
      <c r="AF10" s="387"/>
      <c r="AG10" s="213"/>
      <c r="AH10" s="392">
        <v>2</v>
      </c>
      <c r="AI10" s="386">
        <v>1</v>
      </c>
      <c r="AJ10" s="387"/>
      <c r="AK10" s="213"/>
      <c r="AL10" s="392">
        <v>2</v>
      </c>
      <c r="AM10" s="386"/>
      <c r="AN10" s="387"/>
      <c r="AO10" s="213"/>
      <c r="AP10" s="392"/>
      <c r="AQ10" s="386">
        <v>1</v>
      </c>
      <c r="AR10" s="387"/>
      <c r="AS10" s="213"/>
      <c r="AT10" s="392">
        <v>2</v>
      </c>
      <c r="AU10" s="386"/>
      <c r="AV10" s="387"/>
      <c r="AW10" s="213"/>
      <c r="AX10" s="392">
        <v>2</v>
      </c>
      <c r="AY10" s="386"/>
      <c r="AZ10" s="387"/>
      <c r="BA10" s="213"/>
      <c r="BB10" s="356"/>
      <c r="BC10" s="484"/>
      <c r="BD10" s="485"/>
      <c r="BE10" s="327"/>
      <c r="BF10" s="392">
        <v>2</v>
      </c>
      <c r="BG10" s="386"/>
      <c r="BH10" s="387"/>
      <c r="BI10" s="213"/>
      <c r="BJ10" s="392">
        <v>2</v>
      </c>
      <c r="BK10" s="386"/>
      <c r="BL10" s="387"/>
      <c r="BM10" s="213"/>
      <c r="BN10" s="392"/>
      <c r="BO10" s="386">
        <v>1</v>
      </c>
      <c r="BP10" s="387"/>
      <c r="BQ10" s="213"/>
      <c r="BR10" s="392">
        <v>2</v>
      </c>
      <c r="BS10" s="386"/>
      <c r="BT10" s="387"/>
      <c r="BU10" s="213"/>
      <c r="BV10" s="392">
        <v>2</v>
      </c>
      <c r="BW10" s="386"/>
      <c r="BX10" s="387"/>
      <c r="BY10" s="213"/>
      <c r="BZ10" s="392">
        <v>2</v>
      </c>
      <c r="CA10" s="386"/>
      <c r="CB10" s="387"/>
      <c r="CC10" s="213"/>
      <c r="CD10" s="356"/>
      <c r="CE10" s="484"/>
      <c r="CF10" s="485"/>
      <c r="CG10" s="327"/>
      <c r="CH10" s="392">
        <v>2</v>
      </c>
      <c r="CI10" s="386"/>
      <c r="CJ10" s="387"/>
      <c r="CK10" s="213"/>
      <c r="CL10" s="392">
        <v>2</v>
      </c>
      <c r="CM10" s="386"/>
      <c r="CN10" s="387"/>
      <c r="CO10" s="213"/>
      <c r="CP10" s="392">
        <v>1</v>
      </c>
      <c r="CQ10" s="386"/>
      <c r="CR10" s="387"/>
      <c r="CS10" s="213"/>
      <c r="CT10" s="392">
        <v>1</v>
      </c>
      <c r="CU10" s="386"/>
      <c r="CV10" s="387"/>
      <c r="CW10" s="213"/>
      <c r="CX10" s="392">
        <v>1</v>
      </c>
      <c r="CY10" s="386"/>
      <c r="CZ10" s="387"/>
      <c r="DA10" s="213"/>
      <c r="DB10" s="392">
        <v>1</v>
      </c>
      <c r="DC10" s="386"/>
      <c r="DD10" s="387"/>
      <c r="DE10" s="213"/>
      <c r="DF10" s="392">
        <v>1</v>
      </c>
      <c r="DG10" s="386"/>
      <c r="DH10" s="387"/>
      <c r="DI10" s="213"/>
      <c r="DJ10" s="392">
        <v>1</v>
      </c>
      <c r="DK10" s="386"/>
      <c r="DL10" s="387"/>
      <c r="DM10" s="213"/>
      <c r="DN10" s="392"/>
      <c r="DO10" s="386">
        <v>1</v>
      </c>
      <c r="DP10" s="387"/>
      <c r="DQ10" s="213"/>
      <c r="DR10" s="392">
        <v>1</v>
      </c>
      <c r="DS10" s="386"/>
      <c r="DT10" s="387"/>
      <c r="DU10" s="213"/>
      <c r="DV10" s="392">
        <v>1</v>
      </c>
      <c r="DW10" s="386">
        <v>1</v>
      </c>
      <c r="DX10" s="387"/>
      <c r="DY10" s="213"/>
      <c r="DZ10" s="265">
        <f t="shared" si="0"/>
        <v>44</v>
      </c>
      <c r="EA10" s="277">
        <f t="shared" si="0"/>
        <v>12</v>
      </c>
      <c r="EB10" s="277">
        <f t="shared" si="0"/>
        <v>0</v>
      </c>
      <c r="EC10" s="278">
        <f t="shared" si="0"/>
        <v>0</v>
      </c>
      <c r="ED10" s="78"/>
    </row>
    <row r="11" spans="1:134" s="100" customFormat="1" ht="34.5" customHeight="1" thickBot="1" x14ac:dyDescent="0.3">
      <c r="A11" s="380">
        <v>8</v>
      </c>
      <c r="B11" s="558" t="s">
        <v>1171</v>
      </c>
      <c r="C11" s="454" t="s">
        <v>1172</v>
      </c>
      <c r="D11" s="351" t="s">
        <v>1173</v>
      </c>
      <c r="E11" s="563">
        <v>23</v>
      </c>
      <c r="F11" s="392">
        <v>2</v>
      </c>
      <c r="G11" s="386">
        <v>1</v>
      </c>
      <c r="H11" s="387"/>
      <c r="I11" s="213"/>
      <c r="J11" s="392">
        <v>2</v>
      </c>
      <c r="K11" s="386">
        <v>1</v>
      </c>
      <c r="L11" s="387"/>
      <c r="M11" s="213"/>
      <c r="N11" s="392">
        <v>2</v>
      </c>
      <c r="O11" s="386">
        <v>1</v>
      </c>
      <c r="P11" s="387"/>
      <c r="Q11" s="213"/>
      <c r="R11" s="392">
        <v>2</v>
      </c>
      <c r="S11" s="386">
        <v>1</v>
      </c>
      <c r="T11" s="387"/>
      <c r="U11" s="213"/>
      <c r="V11" s="392">
        <v>2</v>
      </c>
      <c r="W11" s="386">
        <v>1</v>
      </c>
      <c r="X11" s="387"/>
      <c r="Y11" s="213"/>
      <c r="Z11" s="392">
        <v>2</v>
      </c>
      <c r="AA11" s="386">
        <v>1</v>
      </c>
      <c r="AB11" s="387"/>
      <c r="AC11" s="213"/>
      <c r="AD11" s="392">
        <v>2</v>
      </c>
      <c r="AE11" s="386">
        <v>1</v>
      </c>
      <c r="AF11" s="387"/>
      <c r="AG11" s="213"/>
      <c r="AH11" s="392">
        <v>2</v>
      </c>
      <c r="AI11" s="386">
        <v>1</v>
      </c>
      <c r="AJ11" s="387"/>
      <c r="AK11" s="213"/>
      <c r="AL11" s="392">
        <v>2</v>
      </c>
      <c r="AM11" s="386"/>
      <c r="AN11" s="387"/>
      <c r="AO11" s="213"/>
      <c r="AP11" s="392">
        <v>2</v>
      </c>
      <c r="AQ11" s="386"/>
      <c r="AR11" s="387"/>
      <c r="AS11" s="213"/>
      <c r="AT11" s="392">
        <v>2</v>
      </c>
      <c r="AU11" s="386"/>
      <c r="AV11" s="387"/>
      <c r="AW11" s="213"/>
      <c r="AX11" s="392"/>
      <c r="AY11" s="386">
        <v>2</v>
      </c>
      <c r="AZ11" s="387"/>
      <c r="BA11" s="213"/>
      <c r="BB11" s="356"/>
      <c r="BC11" s="484"/>
      <c r="BD11" s="485"/>
      <c r="BE11" s="327"/>
      <c r="BF11" s="392"/>
      <c r="BG11" s="386">
        <v>2</v>
      </c>
      <c r="BH11" s="387"/>
      <c r="BI11" s="213"/>
      <c r="BJ11" s="392"/>
      <c r="BK11" s="386">
        <v>2</v>
      </c>
      <c r="BL11" s="387"/>
      <c r="BM11" s="213"/>
      <c r="BN11" s="392">
        <v>2</v>
      </c>
      <c r="BO11" s="386"/>
      <c r="BP11" s="387"/>
      <c r="BQ11" s="213"/>
      <c r="BR11" s="392">
        <v>2</v>
      </c>
      <c r="BS11" s="386"/>
      <c r="BT11" s="387"/>
      <c r="BU11" s="213"/>
      <c r="BV11" s="392"/>
      <c r="BW11" s="386">
        <v>1</v>
      </c>
      <c r="BX11" s="387"/>
      <c r="BY11" s="213"/>
      <c r="BZ11" s="392"/>
      <c r="CA11" s="386">
        <v>1</v>
      </c>
      <c r="CB11" s="387"/>
      <c r="CC11" s="213"/>
      <c r="CD11" s="356"/>
      <c r="CE11" s="484"/>
      <c r="CF11" s="485"/>
      <c r="CG11" s="327"/>
      <c r="CH11" s="392"/>
      <c r="CI11" s="386">
        <v>1</v>
      </c>
      <c r="CJ11" s="387"/>
      <c r="CK11" s="213"/>
      <c r="CL11" s="392"/>
      <c r="CM11" s="386">
        <v>1</v>
      </c>
      <c r="CN11" s="387"/>
      <c r="CO11" s="213"/>
      <c r="CP11" s="392">
        <v>1</v>
      </c>
      <c r="CQ11" s="386"/>
      <c r="CR11" s="387"/>
      <c r="CS11" s="213"/>
      <c r="CT11" s="392"/>
      <c r="CU11" s="386">
        <v>1</v>
      </c>
      <c r="CV11" s="387"/>
      <c r="CW11" s="213"/>
      <c r="CX11" s="392">
        <v>1</v>
      </c>
      <c r="CY11" s="386"/>
      <c r="CZ11" s="387"/>
      <c r="DA11" s="213"/>
      <c r="DB11" s="392"/>
      <c r="DC11" s="386">
        <v>1</v>
      </c>
      <c r="DD11" s="387"/>
      <c r="DE11" s="213"/>
      <c r="DF11" s="392"/>
      <c r="DG11" s="386">
        <v>1</v>
      </c>
      <c r="DH11" s="387"/>
      <c r="DI11" s="213"/>
      <c r="DJ11" s="392"/>
      <c r="DK11" s="386">
        <v>1</v>
      </c>
      <c r="DL11" s="387"/>
      <c r="DM11" s="213"/>
      <c r="DN11" s="392">
        <v>1</v>
      </c>
      <c r="DO11" s="386"/>
      <c r="DP11" s="387"/>
      <c r="DQ11" s="213"/>
      <c r="DR11" s="392"/>
      <c r="DS11" s="386">
        <v>1</v>
      </c>
      <c r="DT11" s="387"/>
      <c r="DU11" s="213"/>
      <c r="DV11" s="392">
        <v>1</v>
      </c>
      <c r="DW11" s="386">
        <v>1</v>
      </c>
      <c r="DX11" s="387"/>
      <c r="DY11" s="213"/>
      <c r="DZ11" s="265">
        <f t="shared" si="0"/>
        <v>30</v>
      </c>
      <c r="EA11" s="277">
        <f t="shared" si="0"/>
        <v>24</v>
      </c>
      <c r="EB11" s="277">
        <f t="shared" si="0"/>
        <v>0</v>
      </c>
      <c r="EC11" s="278">
        <f t="shared" si="0"/>
        <v>0</v>
      </c>
      <c r="ED11" s="78"/>
    </row>
    <row r="12" spans="1:134" s="89" customFormat="1" ht="34.5" customHeight="1" x14ac:dyDescent="0.25">
      <c r="A12" s="380">
        <v>9</v>
      </c>
      <c r="B12" s="558" t="s">
        <v>990</v>
      </c>
      <c r="C12" s="454" t="s">
        <v>172</v>
      </c>
      <c r="D12" s="351" t="s">
        <v>2583</v>
      </c>
      <c r="E12" s="563">
        <v>20</v>
      </c>
      <c r="F12" s="392">
        <v>2</v>
      </c>
      <c r="G12" s="386"/>
      <c r="H12" s="387"/>
      <c r="I12" s="213"/>
      <c r="J12" s="392">
        <v>2</v>
      </c>
      <c r="K12" s="386"/>
      <c r="L12" s="387"/>
      <c r="M12" s="213"/>
      <c r="N12" s="392">
        <v>2</v>
      </c>
      <c r="O12" s="386"/>
      <c r="P12" s="387"/>
      <c r="Q12" s="213"/>
      <c r="R12" s="392">
        <v>2</v>
      </c>
      <c r="S12" s="386"/>
      <c r="T12" s="387"/>
      <c r="U12" s="213"/>
      <c r="V12" s="392">
        <v>2</v>
      </c>
      <c r="W12" s="386"/>
      <c r="X12" s="387"/>
      <c r="Y12" s="213"/>
      <c r="Z12" s="392">
        <v>2</v>
      </c>
      <c r="AA12" s="386">
        <v>1</v>
      </c>
      <c r="AB12" s="387"/>
      <c r="AC12" s="213"/>
      <c r="AD12" s="392">
        <v>1</v>
      </c>
      <c r="AE12" s="386"/>
      <c r="AF12" s="387"/>
      <c r="AG12" s="213"/>
      <c r="AH12" s="392">
        <v>1</v>
      </c>
      <c r="AI12" s="386"/>
      <c r="AJ12" s="387"/>
      <c r="AK12" s="213"/>
      <c r="AL12" s="392">
        <v>1</v>
      </c>
      <c r="AM12" s="386"/>
      <c r="AN12" s="387"/>
      <c r="AO12" s="213"/>
      <c r="AP12" s="392">
        <v>1</v>
      </c>
      <c r="AQ12" s="386"/>
      <c r="AR12" s="387"/>
      <c r="AS12" s="213"/>
      <c r="AT12" s="392">
        <v>2</v>
      </c>
      <c r="AU12" s="386"/>
      <c r="AV12" s="387"/>
      <c r="AW12" s="213"/>
      <c r="AX12" s="392">
        <v>2</v>
      </c>
      <c r="AY12" s="386"/>
      <c r="AZ12" s="387"/>
      <c r="BA12" s="213"/>
      <c r="BB12" s="356"/>
      <c r="BC12" s="484"/>
      <c r="BD12" s="485"/>
      <c r="BE12" s="327"/>
      <c r="BF12" s="392">
        <v>2</v>
      </c>
      <c r="BG12" s="386"/>
      <c r="BH12" s="387"/>
      <c r="BI12" s="213"/>
      <c r="BJ12" s="392">
        <v>2</v>
      </c>
      <c r="BK12" s="386"/>
      <c r="BL12" s="387"/>
      <c r="BM12" s="213"/>
      <c r="BN12" s="392"/>
      <c r="BO12" s="386">
        <v>1</v>
      </c>
      <c r="BP12" s="387"/>
      <c r="BQ12" s="213"/>
      <c r="BR12" s="392">
        <v>1</v>
      </c>
      <c r="BS12" s="386"/>
      <c r="BT12" s="387"/>
      <c r="BU12" s="213"/>
      <c r="BV12" s="392">
        <v>1</v>
      </c>
      <c r="BW12" s="386"/>
      <c r="BX12" s="387"/>
      <c r="BY12" s="213"/>
      <c r="BZ12" s="392">
        <v>1</v>
      </c>
      <c r="CA12" s="386"/>
      <c r="CB12" s="387"/>
      <c r="CC12" s="213"/>
      <c r="CD12" s="356"/>
      <c r="CE12" s="484"/>
      <c r="CF12" s="485"/>
      <c r="CG12" s="327"/>
      <c r="CH12" s="392">
        <v>1</v>
      </c>
      <c r="CI12" s="386"/>
      <c r="CJ12" s="387"/>
      <c r="CK12" s="213"/>
      <c r="CL12" s="392">
        <v>1</v>
      </c>
      <c r="CM12" s="386"/>
      <c r="CN12" s="387"/>
      <c r="CO12" s="213"/>
      <c r="CP12" s="392"/>
      <c r="CQ12" s="386">
        <v>1</v>
      </c>
      <c r="CR12" s="387"/>
      <c r="CS12" s="213"/>
      <c r="CT12" s="392">
        <v>1</v>
      </c>
      <c r="CU12" s="386"/>
      <c r="CV12" s="387"/>
      <c r="CW12" s="213"/>
      <c r="CX12" s="392"/>
      <c r="CY12" s="386">
        <v>1</v>
      </c>
      <c r="CZ12" s="387"/>
      <c r="DA12" s="213"/>
      <c r="DB12" s="392">
        <v>1</v>
      </c>
      <c r="DC12" s="386"/>
      <c r="DD12" s="387"/>
      <c r="DE12" s="213"/>
      <c r="DF12" s="392">
        <v>1</v>
      </c>
      <c r="DG12" s="386"/>
      <c r="DH12" s="387"/>
      <c r="DI12" s="213"/>
      <c r="DJ12" s="392">
        <v>1</v>
      </c>
      <c r="DK12" s="386"/>
      <c r="DL12" s="387"/>
      <c r="DM12" s="213"/>
      <c r="DN12" s="392"/>
      <c r="DO12" s="386">
        <v>1</v>
      </c>
      <c r="DP12" s="387"/>
      <c r="DQ12" s="213"/>
      <c r="DR12" s="392">
        <v>1</v>
      </c>
      <c r="DS12" s="386"/>
      <c r="DT12" s="387"/>
      <c r="DU12" s="213"/>
      <c r="DV12" s="392">
        <v>1</v>
      </c>
      <c r="DW12" s="386"/>
      <c r="DX12" s="387"/>
      <c r="DY12" s="213"/>
      <c r="DZ12" s="265">
        <f t="shared" si="0"/>
        <v>35</v>
      </c>
      <c r="EA12" s="277">
        <f t="shared" si="0"/>
        <v>5</v>
      </c>
      <c r="EB12" s="277">
        <f t="shared" si="0"/>
        <v>0</v>
      </c>
      <c r="EC12" s="278">
        <f t="shared" si="0"/>
        <v>0</v>
      </c>
      <c r="ED12" s="78"/>
    </row>
    <row r="13" spans="1:134" s="89" customFormat="1" ht="34.5" customHeight="1" x14ac:dyDescent="0.25">
      <c r="A13" s="380">
        <v>10</v>
      </c>
      <c r="B13" s="558" t="s">
        <v>991</v>
      </c>
      <c r="C13" s="454" t="s">
        <v>38</v>
      </c>
      <c r="D13" s="351" t="s">
        <v>2584</v>
      </c>
      <c r="E13" s="563">
        <v>20</v>
      </c>
      <c r="F13" s="392">
        <v>2</v>
      </c>
      <c r="G13" s="386"/>
      <c r="H13" s="387"/>
      <c r="I13" s="213"/>
      <c r="J13" s="392">
        <v>2</v>
      </c>
      <c r="K13" s="386"/>
      <c r="L13" s="387"/>
      <c r="M13" s="213"/>
      <c r="N13" s="392">
        <v>2</v>
      </c>
      <c r="O13" s="386"/>
      <c r="P13" s="387"/>
      <c r="Q13" s="213"/>
      <c r="R13" s="392">
        <v>2</v>
      </c>
      <c r="S13" s="386"/>
      <c r="T13" s="387"/>
      <c r="U13" s="213"/>
      <c r="V13" s="392">
        <v>2</v>
      </c>
      <c r="W13" s="386"/>
      <c r="X13" s="387"/>
      <c r="Y13" s="213"/>
      <c r="Z13" s="392">
        <v>2</v>
      </c>
      <c r="AA13" s="386">
        <v>1</v>
      </c>
      <c r="AB13" s="387"/>
      <c r="AC13" s="213"/>
      <c r="AD13" s="392">
        <v>2</v>
      </c>
      <c r="AE13" s="386">
        <v>1</v>
      </c>
      <c r="AF13" s="387"/>
      <c r="AG13" s="213"/>
      <c r="AH13" s="392">
        <v>2</v>
      </c>
      <c r="AI13" s="386">
        <v>1</v>
      </c>
      <c r="AJ13" s="387"/>
      <c r="AK13" s="213"/>
      <c r="AL13" s="392">
        <v>2</v>
      </c>
      <c r="AM13" s="386"/>
      <c r="AN13" s="387"/>
      <c r="AO13" s="213"/>
      <c r="AP13" s="392">
        <v>2</v>
      </c>
      <c r="AQ13" s="386"/>
      <c r="AR13" s="387"/>
      <c r="AS13" s="213"/>
      <c r="AT13" s="392">
        <v>2</v>
      </c>
      <c r="AU13" s="386"/>
      <c r="AV13" s="387"/>
      <c r="AW13" s="213"/>
      <c r="AX13" s="392"/>
      <c r="AY13" s="386">
        <v>2</v>
      </c>
      <c r="AZ13" s="387"/>
      <c r="BA13" s="213"/>
      <c r="BB13" s="356"/>
      <c r="BC13" s="484"/>
      <c r="BD13" s="485"/>
      <c r="BE13" s="327"/>
      <c r="BF13" s="392"/>
      <c r="BG13" s="386">
        <v>2</v>
      </c>
      <c r="BH13" s="387"/>
      <c r="BI13" s="213"/>
      <c r="BJ13" s="392"/>
      <c r="BK13" s="386">
        <v>2</v>
      </c>
      <c r="BL13" s="387"/>
      <c r="BM13" s="213"/>
      <c r="BN13" s="392">
        <v>1</v>
      </c>
      <c r="BO13" s="386"/>
      <c r="BP13" s="387"/>
      <c r="BQ13" s="213"/>
      <c r="BR13" s="392"/>
      <c r="BS13" s="386">
        <v>1</v>
      </c>
      <c r="BT13" s="387"/>
      <c r="BU13" s="213"/>
      <c r="BV13" s="392">
        <v>1</v>
      </c>
      <c r="BW13" s="386"/>
      <c r="BX13" s="387"/>
      <c r="BY13" s="213"/>
      <c r="BZ13" s="392"/>
      <c r="CA13" s="386">
        <v>1</v>
      </c>
      <c r="CB13" s="387"/>
      <c r="CC13" s="213"/>
      <c r="CD13" s="356"/>
      <c r="CE13" s="484"/>
      <c r="CF13" s="485"/>
      <c r="CG13" s="327"/>
      <c r="CH13" s="392"/>
      <c r="CI13" s="386">
        <v>1</v>
      </c>
      <c r="CJ13" s="387"/>
      <c r="CK13" s="213"/>
      <c r="CL13" s="392"/>
      <c r="CM13" s="386">
        <v>1</v>
      </c>
      <c r="CN13" s="387"/>
      <c r="CO13" s="213"/>
      <c r="CP13" s="392">
        <v>1</v>
      </c>
      <c r="CQ13" s="386"/>
      <c r="CR13" s="387"/>
      <c r="CS13" s="213"/>
      <c r="CT13" s="392"/>
      <c r="CU13" s="386">
        <v>1</v>
      </c>
      <c r="CV13" s="387"/>
      <c r="CW13" s="213"/>
      <c r="CX13" s="392">
        <v>1</v>
      </c>
      <c r="CY13" s="386"/>
      <c r="CZ13" s="387"/>
      <c r="DA13" s="213"/>
      <c r="DB13" s="392"/>
      <c r="DC13" s="386">
        <v>1</v>
      </c>
      <c r="DD13" s="387"/>
      <c r="DE13" s="213"/>
      <c r="DF13" s="392"/>
      <c r="DG13" s="386">
        <v>1</v>
      </c>
      <c r="DH13" s="387"/>
      <c r="DI13" s="213"/>
      <c r="DJ13" s="392"/>
      <c r="DK13" s="386">
        <v>1</v>
      </c>
      <c r="DL13" s="387"/>
      <c r="DM13" s="213"/>
      <c r="DN13" s="392">
        <v>1</v>
      </c>
      <c r="DO13" s="386"/>
      <c r="DP13" s="387"/>
      <c r="DQ13" s="213"/>
      <c r="DR13" s="392">
        <v>1</v>
      </c>
      <c r="DS13" s="386"/>
      <c r="DT13" s="387"/>
      <c r="DU13" s="213"/>
      <c r="DV13" s="392"/>
      <c r="DW13" s="386">
        <v>1</v>
      </c>
      <c r="DX13" s="387"/>
      <c r="DY13" s="213"/>
      <c r="DZ13" s="265">
        <f t="shared" si="0"/>
        <v>28</v>
      </c>
      <c r="EA13" s="277">
        <f t="shared" si="0"/>
        <v>18</v>
      </c>
      <c r="EB13" s="277">
        <f t="shared" si="0"/>
        <v>0</v>
      </c>
      <c r="EC13" s="278">
        <f t="shared" si="0"/>
        <v>0</v>
      </c>
      <c r="ED13" s="78"/>
    </row>
    <row r="14" spans="1:134" s="89" customFormat="1" ht="34.5" customHeight="1" x14ac:dyDescent="0.25">
      <c r="A14" s="380">
        <v>11</v>
      </c>
      <c r="B14" s="558" t="s">
        <v>992</v>
      </c>
      <c r="C14" s="454" t="s">
        <v>199</v>
      </c>
      <c r="D14" s="351" t="s">
        <v>2585</v>
      </c>
      <c r="E14" s="563">
        <v>20</v>
      </c>
      <c r="F14" s="392">
        <v>2</v>
      </c>
      <c r="G14" s="386">
        <v>1</v>
      </c>
      <c r="H14" s="387"/>
      <c r="I14" s="213"/>
      <c r="J14" s="392">
        <v>2</v>
      </c>
      <c r="K14" s="386">
        <v>1</v>
      </c>
      <c r="L14" s="387"/>
      <c r="M14" s="213"/>
      <c r="N14" s="392">
        <v>2</v>
      </c>
      <c r="O14" s="386">
        <v>1</v>
      </c>
      <c r="P14" s="387"/>
      <c r="Q14" s="213"/>
      <c r="R14" s="392">
        <v>2</v>
      </c>
      <c r="S14" s="386">
        <v>1</v>
      </c>
      <c r="T14" s="387"/>
      <c r="U14" s="213"/>
      <c r="V14" s="392">
        <v>2</v>
      </c>
      <c r="W14" s="386">
        <v>1</v>
      </c>
      <c r="X14" s="387"/>
      <c r="Y14" s="213"/>
      <c r="Z14" s="392">
        <v>2</v>
      </c>
      <c r="AA14" s="386">
        <v>1</v>
      </c>
      <c r="AB14" s="387"/>
      <c r="AC14" s="213"/>
      <c r="AD14" s="392">
        <v>2</v>
      </c>
      <c r="AE14" s="386"/>
      <c r="AF14" s="387"/>
      <c r="AG14" s="213"/>
      <c r="AH14" s="392">
        <v>2</v>
      </c>
      <c r="AI14" s="386"/>
      <c r="AJ14" s="387"/>
      <c r="AK14" s="213"/>
      <c r="AL14" s="392">
        <v>2</v>
      </c>
      <c r="AM14" s="386"/>
      <c r="AN14" s="387"/>
      <c r="AO14" s="213"/>
      <c r="AP14" s="392"/>
      <c r="AQ14" s="386">
        <v>1</v>
      </c>
      <c r="AR14" s="387"/>
      <c r="AS14" s="213"/>
      <c r="AT14" s="392"/>
      <c r="AU14" s="386">
        <v>1</v>
      </c>
      <c r="AV14" s="387"/>
      <c r="AW14" s="213"/>
      <c r="AX14" s="392"/>
      <c r="AY14" s="386">
        <v>1</v>
      </c>
      <c r="AZ14" s="387"/>
      <c r="BA14" s="213"/>
      <c r="BB14" s="356"/>
      <c r="BC14" s="484"/>
      <c r="BD14" s="485"/>
      <c r="BE14" s="327"/>
      <c r="BF14" s="392"/>
      <c r="BG14" s="386">
        <v>1</v>
      </c>
      <c r="BH14" s="387"/>
      <c r="BI14" s="213"/>
      <c r="BJ14" s="392"/>
      <c r="BK14" s="386">
        <v>1</v>
      </c>
      <c r="BL14" s="387"/>
      <c r="BM14" s="213"/>
      <c r="BN14" s="392">
        <v>1</v>
      </c>
      <c r="BO14" s="386"/>
      <c r="BP14" s="387"/>
      <c r="BQ14" s="213"/>
      <c r="BR14" s="392"/>
      <c r="BS14" s="386">
        <v>1</v>
      </c>
      <c r="BT14" s="387"/>
      <c r="BU14" s="213"/>
      <c r="BV14" s="392">
        <v>1</v>
      </c>
      <c r="BW14" s="386"/>
      <c r="BX14" s="387"/>
      <c r="BY14" s="213"/>
      <c r="BZ14" s="392">
        <v>1</v>
      </c>
      <c r="CA14" s="386"/>
      <c r="CB14" s="387"/>
      <c r="CC14" s="213"/>
      <c r="CD14" s="356"/>
      <c r="CE14" s="484"/>
      <c r="CF14" s="485"/>
      <c r="CG14" s="327"/>
      <c r="CH14" s="392">
        <v>1</v>
      </c>
      <c r="CI14" s="386"/>
      <c r="CJ14" s="387"/>
      <c r="CK14" s="213"/>
      <c r="CL14" s="392">
        <v>1</v>
      </c>
      <c r="CM14" s="386"/>
      <c r="CN14" s="387"/>
      <c r="CO14" s="213"/>
      <c r="CP14" s="392"/>
      <c r="CQ14" s="386">
        <v>1</v>
      </c>
      <c r="CR14" s="387"/>
      <c r="CS14" s="213"/>
      <c r="CT14" s="392">
        <v>1</v>
      </c>
      <c r="CU14" s="386"/>
      <c r="CV14" s="387"/>
      <c r="CW14" s="213"/>
      <c r="CX14" s="392"/>
      <c r="CY14" s="386">
        <v>1</v>
      </c>
      <c r="CZ14" s="387"/>
      <c r="DA14" s="213"/>
      <c r="DB14" s="392">
        <v>1</v>
      </c>
      <c r="DC14" s="386">
        <v>1</v>
      </c>
      <c r="DD14" s="387"/>
      <c r="DE14" s="213"/>
      <c r="DF14" s="392">
        <v>1</v>
      </c>
      <c r="DG14" s="386">
        <v>1</v>
      </c>
      <c r="DH14" s="387"/>
      <c r="DI14" s="213"/>
      <c r="DJ14" s="392">
        <v>1</v>
      </c>
      <c r="DK14" s="386">
        <v>1</v>
      </c>
      <c r="DL14" s="387"/>
      <c r="DM14" s="213"/>
      <c r="DN14" s="392"/>
      <c r="DO14" s="386">
        <v>1</v>
      </c>
      <c r="DP14" s="387"/>
      <c r="DQ14" s="213"/>
      <c r="DR14" s="392">
        <v>1</v>
      </c>
      <c r="DS14" s="386">
        <v>1</v>
      </c>
      <c r="DT14" s="387"/>
      <c r="DU14" s="213"/>
      <c r="DV14" s="392">
        <v>1</v>
      </c>
      <c r="DW14" s="386"/>
      <c r="DX14" s="387"/>
      <c r="DY14" s="213"/>
      <c r="DZ14" s="265">
        <f t="shared" si="0"/>
        <v>29</v>
      </c>
      <c r="EA14" s="277">
        <f t="shared" si="0"/>
        <v>19</v>
      </c>
      <c r="EB14" s="277">
        <f t="shared" si="0"/>
        <v>0</v>
      </c>
      <c r="EC14" s="278">
        <f t="shared" si="0"/>
        <v>0</v>
      </c>
      <c r="ED14" s="78"/>
    </row>
    <row r="15" spans="1:134" s="89" customFormat="1" ht="34.5" customHeight="1" x14ac:dyDescent="0.25">
      <c r="A15" s="380">
        <v>12</v>
      </c>
      <c r="B15" s="558" t="s">
        <v>993</v>
      </c>
      <c r="C15" s="454" t="s">
        <v>994</v>
      </c>
      <c r="D15" s="351" t="s">
        <v>2586</v>
      </c>
      <c r="E15" s="563">
        <v>20</v>
      </c>
      <c r="F15" s="392">
        <v>2</v>
      </c>
      <c r="G15" s="386"/>
      <c r="H15" s="387"/>
      <c r="I15" s="213"/>
      <c r="J15" s="392">
        <v>2</v>
      </c>
      <c r="K15" s="386"/>
      <c r="L15" s="387"/>
      <c r="M15" s="213"/>
      <c r="N15" s="392">
        <v>2</v>
      </c>
      <c r="O15" s="386"/>
      <c r="P15" s="387"/>
      <c r="Q15" s="213"/>
      <c r="R15" s="392">
        <v>2</v>
      </c>
      <c r="S15" s="386"/>
      <c r="T15" s="387"/>
      <c r="U15" s="213"/>
      <c r="V15" s="392">
        <v>2</v>
      </c>
      <c r="W15" s="386"/>
      <c r="X15" s="387"/>
      <c r="Y15" s="213"/>
      <c r="Z15" s="392">
        <v>1</v>
      </c>
      <c r="AA15" s="386">
        <v>1</v>
      </c>
      <c r="AB15" s="387"/>
      <c r="AC15" s="213"/>
      <c r="AD15" s="392">
        <v>1</v>
      </c>
      <c r="AE15" s="386">
        <v>1</v>
      </c>
      <c r="AF15" s="387"/>
      <c r="AG15" s="213"/>
      <c r="AH15" s="392">
        <v>1</v>
      </c>
      <c r="AI15" s="386">
        <v>1</v>
      </c>
      <c r="AJ15" s="387"/>
      <c r="AK15" s="213"/>
      <c r="AL15" s="392">
        <v>1</v>
      </c>
      <c r="AM15" s="386"/>
      <c r="AN15" s="387"/>
      <c r="AO15" s="213"/>
      <c r="AP15" s="392">
        <v>1</v>
      </c>
      <c r="AQ15" s="386"/>
      <c r="AR15" s="387"/>
      <c r="AS15" s="213"/>
      <c r="AT15" s="392">
        <v>1</v>
      </c>
      <c r="AU15" s="386"/>
      <c r="AV15" s="387"/>
      <c r="AW15" s="213"/>
      <c r="AX15" s="392">
        <v>1</v>
      </c>
      <c r="AY15" s="386"/>
      <c r="AZ15" s="387"/>
      <c r="BA15" s="213"/>
      <c r="BB15" s="356"/>
      <c r="BC15" s="484"/>
      <c r="BD15" s="485"/>
      <c r="BE15" s="327"/>
      <c r="BF15" s="392">
        <v>1</v>
      </c>
      <c r="BG15" s="386"/>
      <c r="BH15" s="387"/>
      <c r="BI15" s="213"/>
      <c r="BJ15" s="392">
        <v>1</v>
      </c>
      <c r="BK15" s="386"/>
      <c r="BL15" s="387"/>
      <c r="BM15" s="213"/>
      <c r="BN15" s="392"/>
      <c r="BO15" s="386">
        <v>1</v>
      </c>
      <c r="BP15" s="387"/>
      <c r="BQ15" s="213"/>
      <c r="BR15" s="392">
        <v>1</v>
      </c>
      <c r="BS15" s="386">
        <v>1</v>
      </c>
      <c r="BT15" s="387"/>
      <c r="BU15" s="213"/>
      <c r="BV15" s="392"/>
      <c r="BW15" s="386">
        <v>1</v>
      </c>
      <c r="BX15" s="387"/>
      <c r="BY15" s="213"/>
      <c r="BZ15" s="392"/>
      <c r="CA15" s="386">
        <v>1</v>
      </c>
      <c r="CB15" s="387"/>
      <c r="CC15" s="213"/>
      <c r="CD15" s="356"/>
      <c r="CE15" s="484"/>
      <c r="CF15" s="485"/>
      <c r="CG15" s="327"/>
      <c r="CH15" s="392"/>
      <c r="CI15" s="386">
        <v>1</v>
      </c>
      <c r="CJ15" s="387"/>
      <c r="CK15" s="213"/>
      <c r="CL15" s="392"/>
      <c r="CM15" s="386">
        <v>1</v>
      </c>
      <c r="CN15" s="387"/>
      <c r="CO15" s="213"/>
      <c r="CP15" s="392">
        <v>1</v>
      </c>
      <c r="CQ15" s="386"/>
      <c r="CR15" s="387"/>
      <c r="CS15" s="213"/>
      <c r="CT15" s="392"/>
      <c r="CU15" s="386">
        <v>1</v>
      </c>
      <c r="CV15" s="387"/>
      <c r="CW15" s="213"/>
      <c r="CX15" s="392">
        <v>1</v>
      </c>
      <c r="CY15" s="386"/>
      <c r="CZ15" s="387"/>
      <c r="DA15" s="213"/>
      <c r="DB15" s="392"/>
      <c r="DC15" s="386">
        <v>1</v>
      </c>
      <c r="DD15" s="387"/>
      <c r="DE15" s="213"/>
      <c r="DF15" s="392"/>
      <c r="DG15" s="386">
        <v>1</v>
      </c>
      <c r="DH15" s="387"/>
      <c r="DI15" s="213"/>
      <c r="DJ15" s="392"/>
      <c r="DK15" s="386">
        <v>1</v>
      </c>
      <c r="DL15" s="387"/>
      <c r="DM15" s="213"/>
      <c r="DN15" s="392">
        <v>1</v>
      </c>
      <c r="DO15" s="386"/>
      <c r="DP15" s="387"/>
      <c r="DQ15" s="213"/>
      <c r="DR15" s="392"/>
      <c r="DS15" s="386">
        <v>1</v>
      </c>
      <c r="DT15" s="387"/>
      <c r="DU15" s="213"/>
      <c r="DV15" s="392"/>
      <c r="DW15" s="386">
        <v>1</v>
      </c>
      <c r="DX15" s="387"/>
      <c r="DY15" s="213"/>
      <c r="DZ15" s="265">
        <f t="shared" si="0"/>
        <v>23</v>
      </c>
      <c r="EA15" s="277">
        <f t="shared" si="0"/>
        <v>15</v>
      </c>
      <c r="EB15" s="277">
        <f t="shared" si="0"/>
        <v>0</v>
      </c>
      <c r="EC15" s="278">
        <f t="shared" si="0"/>
        <v>0</v>
      </c>
      <c r="ED15" s="78"/>
    </row>
    <row r="16" spans="1:134" s="89" customFormat="1" ht="34.5" customHeight="1" x14ac:dyDescent="0.25">
      <c r="A16" s="380">
        <v>13</v>
      </c>
      <c r="B16" s="558" t="s">
        <v>1017</v>
      </c>
      <c r="C16" s="454" t="s">
        <v>1018</v>
      </c>
      <c r="D16" s="351" t="s">
        <v>2587</v>
      </c>
      <c r="E16" s="563">
        <v>20</v>
      </c>
      <c r="F16" s="392">
        <v>2</v>
      </c>
      <c r="G16" s="386">
        <v>1</v>
      </c>
      <c r="H16" s="387"/>
      <c r="I16" s="213"/>
      <c r="J16" s="392">
        <v>2</v>
      </c>
      <c r="K16" s="386">
        <v>1</v>
      </c>
      <c r="L16" s="387"/>
      <c r="M16" s="213"/>
      <c r="N16" s="392">
        <v>2</v>
      </c>
      <c r="O16" s="386">
        <v>1</v>
      </c>
      <c r="P16" s="387"/>
      <c r="Q16" s="213"/>
      <c r="R16" s="392">
        <v>2</v>
      </c>
      <c r="S16" s="386">
        <v>1</v>
      </c>
      <c r="T16" s="387"/>
      <c r="U16" s="213"/>
      <c r="V16" s="392">
        <v>2</v>
      </c>
      <c r="W16" s="386">
        <v>1</v>
      </c>
      <c r="X16" s="387"/>
      <c r="Y16" s="213"/>
      <c r="Z16" s="392">
        <v>2</v>
      </c>
      <c r="AA16" s="386">
        <v>1</v>
      </c>
      <c r="AB16" s="387"/>
      <c r="AC16" s="213"/>
      <c r="AD16" s="392">
        <v>2</v>
      </c>
      <c r="AE16" s="386">
        <v>1</v>
      </c>
      <c r="AF16" s="387"/>
      <c r="AG16" s="213"/>
      <c r="AH16" s="392">
        <v>2</v>
      </c>
      <c r="AI16" s="386">
        <v>1</v>
      </c>
      <c r="AJ16" s="387"/>
      <c r="AK16" s="213"/>
      <c r="AL16" s="392">
        <v>2</v>
      </c>
      <c r="AM16" s="386"/>
      <c r="AN16" s="387"/>
      <c r="AO16" s="213"/>
      <c r="AP16" s="392"/>
      <c r="AQ16" s="386">
        <v>1</v>
      </c>
      <c r="AR16" s="387"/>
      <c r="AS16" s="213"/>
      <c r="AT16" s="392">
        <v>1</v>
      </c>
      <c r="AU16" s="386"/>
      <c r="AV16" s="387"/>
      <c r="AW16" s="213"/>
      <c r="AX16" s="392"/>
      <c r="AY16" s="386">
        <v>1</v>
      </c>
      <c r="AZ16" s="387"/>
      <c r="BA16" s="213"/>
      <c r="BB16" s="356"/>
      <c r="BC16" s="484"/>
      <c r="BD16" s="485"/>
      <c r="BE16" s="327"/>
      <c r="BF16" s="392"/>
      <c r="BG16" s="386">
        <v>1</v>
      </c>
      <c r="BH16" s="387"/>
      <c r="BI16" s="213"/>
      <c r="BJ16" s="392"/>
      <c r="BK16" s="386">
        <v>1</v>
      </c>
      <c r="BL16" s="387"/>
      <c r="BM16" s="213"/>
      <c r="BN16" s="392">
        <v>1</v>
      </c>
      <c r="BO16" s="386"/>
      <c r="BP16" s="387"/>
      <c r="BQ16" s="213"/>
      <c r="BR16" s="392">
        <v>1</v>
      </c>
      <c r="BS16" s="386"/>
      <c r="BT16" s="387"/>
      <c r="BU16" s="213"/>
      <c r="BV16" s="392">
        <v>1</v>
      </c>
      <c r="BW16" s="386"/>
      <c r="BX16" s="387"/>
      <c r="BY16" s="213"/>
      <c r="BZ16" s="392"/>
      <c r="CA16" s="386">
        <v>1</v>
      </c>
      <c r="CB16" s="387"/>
      <c r="CC16" s="213"/>
      <c r="CD16" s="356"/>
      <c r="CE16" s="484"/>
      <c r="CF16" s="485"/>
      <c r="CG16" s="327"/>
      <c r="CH16" s="392"/>
      <c r="CI16" s="386">
        <v>1</v>
      </c>
      <c r="CJ16" s="387"/>
      <c r="CK16" s="213"/>
      <c r="CL16" s="392"/>
      <c r="CM16" s="386">
        <v>1</v>
      </c>
      <c r="CN16" s="387"/>
      <c r="CO16" s="213"/>
      <c r="CP16" s="392">
        <v>1</v>
      </c>
      <c r="CQ16" s="386"/>
      <c r="CR16" s="387"/>
      <c r="CS16" s="213"/>
      <c r="CT16" s="392"/>
      <c r="CU16" s="386">
        <v>1</v>
      </c>
      <c r="CV16" s="387"/>
      <c r="CW16" s="213"/>
      <c r="CX16" s="392">
        <v>1</v>
      </c>
      <c r="CY16" s="386"/>
      <c r="CZ16" s="387"/>
      <c r="DA16" s="213"/>
      <c r="DB16" s="392">
        <v>1</v>
      </c>
      <c r="DC16" s="386"/>
      <c r="DD16" s="387"/>
      <c r="DE16" s="213"/>
      <c r="DF16" s="392">
        <v>1</v>
      </c>
      <c r="DG16" s="386"/>
      <c r="DH16" s="387"/>
      <c r="DI16" s="213"/>
      <c r="DJ16" s="392">
        <v>1</v>
      </c>
      <c r="DK16" s="386"/>
      <c r="DL16" s="387"/>
      <c r="DM16" s="213"/>
      <c r="DN16" s="392"/>
      <c r="DO16" s="386">
        <v>1</v>
      </c>
      <c r="DP16" s="387"/>
      <c r="DQ16" s="213"/>
      <c r="DR16" s="392">
        <v>1</v>
      </c>
      <c r="DS16" s="386"/>
      <c r="DT16" s="387"/>
      <c r="DU16" s="213"/>
      <c r="DV16" s="392">
        <v>1</v>
      </c>
      <c r="DW16" s="386"/>
      <c r="DX16" s="387"/>
      <c r="DY16" s="213"/>
      <c r="DZ16" s="265">
        <f t="shared" si="0"/>
        <v>29</v>
      </c>
      <c r="EA16" s="277">
        <f t="shared" si="0"/>
        <v>17</v>
      </c>
      <c r="EB16" s="277">
        <f t="shared" si="0"/>
        <v>0</v>
      </c>
      <c r="EC16" s="278">
        <f t="shared" si="0"/>
        <v>0</v>
      </c>
      <c r="ED16" s="78"/>
    </row>
    <row r="17" spans="1:257" s="89" customFormat="1" ht="34.5" customHeight="1" x14ac:dyDescent="0.25">
      <c r="A17" s="380">
        <v>14</v>
      </c>
      <c r="B17" s="558" t="s">
        <v>997</v>
      </c>
      <c r="C17" s="454" t="s">
        <v>998</v>
      </c>
      <c r="D17" s="351" t="s">
        <v>2588</v>
      </c>
      <c r="E17" s="563">
        <v>20</v>
      </c>
      <c r="F17" s="392">
        <v>2</v>
      </c>
      <c r="G17" s="386">
        <v>1</v>
      </c>
      <c r="H17" s="387"/>
      <c r="I17" s="213"/>
      <c r="J17" s="392">
        <v>2</v>
      </c>
      <c r="K17" s="386">
        <v>1</v>
      </c>
      <c r="L17" s="387"/>
      <c r="M17" s="213"/>
      <c r="N17" s="392">
        <v>2</v>
      </c>
      <c r="O17" s="386">
        <v>1</v>
      </c>
      <c r="P17" s="387"/>
      <c r="Q17" s="213"/>
      <c r="R17" s="392">
        <v>2</v>
      </c>
      <c r="S17" s="386">
        <v>1</v>
      </c>
      <c r="T17" s="387"/>
      <c r="U17" s="213"/>
      <c r="V17" s="392">
        <v>2</v>
      </c>
      <c r="W17" s="386">
        <v>1</v>
      </c>
      <c r="X17" s="387"/>
      <c r="Y17" s="213"/>
      <c r="Z17" s="392">
        <v>2</v>
      </c>
      <c r="AA17" s="386">
        <v>1</v>
      </c>
      <c r="AB17" s="387"/>
      <c r="AC17" s="213"/>
      <c r="AD17" s="392">
        <v>2</v>
      </c>
      <c r="AE17" s="386"/>
      <c r="AF17" s="387"/>
      <c r="AG17" s="213"/>
      <c r="AH17" s="392">
        <v>2</v>
      </c>
      <c r="AI17" s="386"/>
      <c r="AJ17" s="387"/>
      <c r="AK17" s="213"/>
      <c r="AL17" s="392">
        <v>2</v>
      </c>
      <c r="AM17" s="386"/>
      <c r="AN17" s="387"/>
      <c r="AO17" s="213"/>
      <c r="AP17" s="392">
        <v>2</v>
      </c>
      <c r="AQ17" s="386"/>
      <c r="AR17" s="387"/>
      <c r="AS17" s="213"/>
      <c r="AT17" s="392">
        <v>2</v>
      </c>
      <c r="AU17" s="386"/>
      <c r="AV17" s="387"/>
      <c r="AW17" s="213"/>
      <c r="AX17" s="392">
        <v>2</v>
      </c>
      <c r="AY17" s="386"/>
      <c r="AZ17" s="387"/>
      <c r="BA17" s="213"/>
      <c r="BB17" s="356"/>
      <c r="BC17" s="484"/>
      <c r="BD17" s="485"/>
      <c r="BE17" s="327"/>
      <c r="BF17" s="392">
        <v>2</v>
      </c>
      <c r="BG17" s="386"/>
      <c r="BH17" s="387"/>
      <c r="BI17" s="213"/>
      <c r="BJ17" s="392">
        <v>2</v>
      </c>
      <c r="BK17" s="386"/>
      <c r="BL17" s="387"/>
      <c r="BM17" s="213"/>
      <c r="BN17" s="392"/>
      <c r="BO17" s="386">
        <v>1</v>
      </c>
      <c r="BP17" s="387"/>
      <c r="BQ17" s="213"/>
      <c r="BR17" s="392">
        <v>1</v>
      </c>
      <c r="BS17" s="386"/>
      <c r="BT17" s="387"/>
      <c r="BU17" s="213"/>
      <c r="BV17" s="392">
        <v>1</v>
      </c>
      <c r="BW17" s="386"/>
      <c r="BX17" s="387"/>
      <c r="BY17" s="213"/>
      <c r="BZ17" s="392">
        <v>1</v>
      </c>
      <c r="CA17" s="386"/>
      <c r="CB17" s="387"/>
      <c r="CC17" s="213"/>
      <c r="CD17" s="356"/>
      <c r="CE17" s="484"/>
      <c r="CF17" s="485"/>
      <c r="CG17" s="327"/>
      <c r="CH17" s="392">
        <v>1</v>
      </c>
      <c r="CI17" s="386"/>
      <c r="CJ17" s="387"/>
      <c r="CK17" s="213"/>
      <c r="CL17" s="392">
        <v>1</v>
      </c>
      <c r="CM17" s="386"/>
      <c r="CN17" s="387"/>
      <c r="CO17" s="213"/>
      <c r="CP17" s="392"/>
      <c r="CQ17" s="386">
        <v>1</v>
      </c>
      <c r="CR17" s="387"/>
      <c r="CS17" s="213"/>
      <c r="CT17" s="392">
        <v>1</v>
      </c>
      <c r="CU17" s="386"/>
      <c r="CV17" s="387"/>
      <c r="CW17" s="213"/>
      <c r="CX17" s="392"/>
      <c r="CY17" s="386">
        <v>1</v>
      </c>
      <c r="CZ17" s="387"/>
      <c r="DA17" s="213"/>
      <c r="DB17" s="392"/>
      <c r="DC17" s="386">
        <v>1</v>
      </c>
      <c r="DD17" s="387"/>
      <c r="DE17" s="213"/>
      <c r="DF17" s="392"/>
      <c r="DG17" s="386">
        <v>1</v>
      </c>
      <c r="DH17" s="387"/>
      <c r="DI17" s="213"/>
      <c r="DJ17" s="392"/>
      <c r="DK17" s="386">
        <v>1</v>
      </c>
      <c r="DL17" s="387"/>
      <c r="DM17" s="213"/>
      <c r="DN17" s="392">
        <v>1</v>
      </c>
      <c r="DO17" s="386"/>
      <c r="DP17" s="387"/>
      <c r="DQ17" s="213"/>
      <c r="DR17" s="392"/>
      <c r="DS17" s="386">
        <v>1</v>
      </c>
      <c r="DT17" s="387"/>
      <c r="DU17" s="213"/>
      <c r="DV17" s="392"/>
      <c r="DW17" s="386">
        <v>1</v>
      </c>
      <c r="DX17" s="387"/>
      <c r="DY17" s="213"/>
      <c r="DZ17" s="265">
        <f t="shared" si="0"/>
        <v>35</v>
      </c>
      <c r="EA17" s="277">
        <f t="shared" si="0"/>
        <v>14</v>
      </c>
      <c r="EB17" s="277">
        <f t="shared" si="0"/>
        <v>0</v>
      </c>
      <c r="EC17" s="278">
        <f t="shared" si="0"/>
        <v>0</v>
      </c>
      <c r="ED17" s="78"/>
    </row>
    <row r="18" spans="1:257" s="89" customFormat="1" ht="34.5" customHeight="1" x14ac:dyDescent="0.25">
      <c r="A18" s="380">
        <v>15</v>
      </c>
      <c r="B18" s="558" t="s">
        <v>982</v>
      </c>
      <c r="C18" s="454" t="s">
        <v>983</v>
      </c>
      <c r="D18" s="351" t="s">
        <v>2589</v>
      </c>
      <c r="E18" s="563">
        <v>20</v>
      </c>
      <c r="F18" s="392">
        <v>3</v>
      </c>
      <c r="G18" s="386">
        <v>2</v>
      </c>
      <c r="H18" s="387"/>
      <c r="I18" s="213"/>
      <c r="J18" s="392">
        <v>3</v>
      </c>
      <c r="K18" s="386">
        <v>2</v>
      </c>
      <c r="L18" s="387"/>
      <c r="M18" s="213"/>
      <c r="N18" s="392">
        <v>3</v>
      </c>
      <c r="O18" s="386">
        <v>2</v>
      </c>
      <c r="P18" s="387"/>
      <c r="Q18" s="213"/>
      <c r="R18" s="392">
        <v>3</v>
      </c>
      <c r="S18" s="386">
        <v>2</v>
      </c>
      <c r="T18" s="387"/>
      <c r="U18" s="213"/>
      <c r="V18" s="392">
        <v>3</v>
      </c>
      <c r="W18" s="386">
        <v>2</v>
      </c>
      <c r="X18" s="387"/>
      <c r="Y18" s="213"/>
      <c r="Z18" s="392">
        <v>3</v>
      </c>
      <c r="AA18" s="386">
        <v>1</v>
      </c>
      <c r="AB18" s="387"/>
      <c r="AC18" s="213"/>
      <c r="AD18" s="392">
        <v>2</v>
      </c>
      <c r="AE18" s="386"/>
      <c r="AF18" s="387"/>
      <c r="AG18" s="213"/>
      <c r="AH18" s="392">
        <v>2</v>
      </c>
      <c r="AI18" s="386"/>
      <c r="AJ18" s="387"/>
      <c r="AK18" s="213"/>
      <c r="AL18" s="392">
        <v>2</v>
      </c>
      <c r="AM18" s="386"/>
      <c r="AN18" s="387"/>
      <c r="AO18" s="213"/>
      <c r="AP18" s="392"/>
      <c r="AQ18" s="386">
        <v>2</v>
      </c>
      <c r="AR18" s="387"/>
      <c r="AS18" s="213"/>
      <c r="AT18" s="392">
        <v>2</v>
      </c>
      <c r="AU18" s="386">
        <v>1</v>
      </c>
      <c r="AV18" s="387"/>
      <c r="AW18" s="213"/>
      <c r="AX18" s="392">
        <v>2</v>
      </c>
      <c r="AY18" s="386">
        <v>1</v>
      </c>
      <c r="AZ18" s="387"/>
      <c r="BA18" s="213"/>
      <c r="BB18" s="356"/>
      <c r="BC18" s="484"/>
      <c r="BD18" s="485"/>
      <c r="BE18" s="327"/>
      <c r="BF18" s="392">
        <v>2</v>
      </c>
      <c r="BG18" s="386">
        <v>1</v>
      </c>
      <c r="BH18" s="387"/>
      <c r="BI18" s="213"/>
      <c r="BJ18" s="392">
        <v>2</v>
      </c>
      <c r="BK18" s="386">
        <v>1</v>
      </c>
      <c r="BL18" s="387"/>
      <c r="BM18" s="213"/>
      <c r="BN18" s="392">
        <v>3</v>
      </c>
      <c r="BO18" s="386">
        <v>1</v>
      </c>
      <c r="BP18" s="387"/>
      <c r="BQ18" s="213"/>
      <c r="BR18" s="392">
        <v>3</v>
      </c>
      <c r="BS18" s="386">
        <v>2</v>
      </c>
      <c r="BT18" s="387"/>
      <c r="BU18" s="213"/>
      <c r="BV18" s="392">
        <v>3</v>
      </c>
      <c r="BW18" s="386">
        <v>2</v>
      </c>
      <c r="BX18" s="387"/>
      <c r="BY18" s="213"/>
      <c r="BZ18" s="392">
        <v>3</v>
      </c>
      <c r="CA18" s="386">
        <v>1</v>
      </c>
      <c r="CB18" s="387"/>
      <c r="CC18" s="213"/>
      <c r="CD18" s="356"/>
      <c r="CE18" s="484"/>
      <c r="CF18" s="485"/>
      <c r="CG18" s="327"/>
      <c r="CH18" s="392">
        <v>2</v>
      </c>
      <c r="CI18" s="386"/>
      <c r="CJ18" s="387"/>
      <c r="CK18" s="213"/>
      <c r="CL18" s="392"/>
      <c r="CM18" s="386">
        <v>1</v>
      </c>
      <c r="CN18" s="387"/>
      <c r="CO18" s="213"/>
      <c r="CP18" s="392">
        <v>1</v>
      </c>
      <c r="CQ18" s="386"/>
      <c r="CR18" s="387"/>
      <c r="CS18" s="213"/>
      <c r="CT18" s="392">
        <v>1</v>
      </c>
      <c r="CU18" s="386">
        <v>1</v>
      </c>
      <c r="CV18" s="387"/>
      <c r="CW18" s="213"/>
      <c r="CX18" s="392">
        <v>1</v>
      </c>
      <c r="CY18" s="386">
        <v>1</v>
      </c>
      <c r="CZ18" s="387"/>
      <c r="DA18" s="213"/>
      <c r="DB18" s="392">
        <v>2</v>
      </c>
      <c r="DC18" s="386">
        <v>1</v>
      </c>
      <c r="DD18" s="387"/>
      <c r="DE18" s="213"/>
      <c r="DF18" s="392">
        <v>2</v>
      </c>
      <c r="DG18" s="386">
        <v>1</v>
      </c>
      <c r="DH18" s="387"/>
      <c r="DI18" s="213"/>
      <c r="DJ18" s="392">
        <v>2</v>
      </c>
      <c r="DK18" s="386">
        <v>1</v>
      </c>
      <c r="DL18" s="387"/>
      <c r="DM18" s="213"/>
      <c r="DN18" s="392">
        <v>2</v>
      </c>
      <c r="DO18" s="386">
        <v>1</v>
      </c>
      <c r="DP18" s="387"/>
      <c r="DQ18" s="213"/>
      <c r="DR18" s="392">
        <v>1</v>
      </c>
      <c r="DS18" s="386">
        <v>1</v>
      </c>
      <c r="DT18" s="387"/>
      <c r="DU18" s="213"/>
      <c r="DV18" s="392">
        <v>2</v>
      </c>
      <c r="DW18" s="386">
        <v>1</v>
      </c>
      <c r="DX18" s="387"/>
      <c r="DY18" s="213"/>
      <c r="DZ18" s="265">
        <f t="shared" si="0"/>
        <v>60</v>
      </c>
      <c r="EA18" s="277">
        <f t="shared" si="0"/>
        <v>32</v>
      </c>
      <c r="EB18" s="277">
        <f t="shared" si="0"/>
        <v>0</v>
      </c>
      <c r="EC18" s="278">
        <f t="shared" si="0"/>
        <v>0</v>
      </c>
      <c r="ED18" s="78"/>
    </row>
    <row r="19" spans="1:257" s="89" customFormat="1" ht="34.5" customHeight="1" x14ac:dyDescent="0.25">
      <c r="A19" s="380">
        <v>16</v>
      </c>
      <c r="B19" s="558" t="s">
        <v>999</v>
      </c>
      <c r="C19" s="454" t="s">
        <v>201</v>
      </c>
      <c r="D19" s="351" t="s">
        <v>2590</v>
      </c>
      <c r="E19" s="563">
        <v>15</v>
      </c>
      <c r="F19" s="392">
        <v>2</v>
      </c>
      <c r="G19" s="386">
        <v>1</v>
      </c>
      <c r="H19" s="387"/>
      <c r="I19" s="213"/>
      <c r="J19" s="392">
        <v>2</v>
      </c>
      <c r="K19" s="386">
        <v>1</v>
      </c>
      <c r="L19" s="387"/>
      <c r="M19" s="213"/>
      <c r="N19" s="392">
        <v>2</v>
      </c>
      <c r="O19" s="386">
        <v>1</v>
      </c>
      <c r="P19" s="387"/>
      <c r="Q19" s="213"/>
      <c r="R19" s="392">
        <v>2</v>
      </c>
      <c r="S19" s="386">
        <v>1</v>
      </c>
      <c r="T19" s="387"/>
      <c r="U19" s="213"/>
      <c r="V19" s="392">
        <v>2</v>
      </c>
      <c r="W19" s="386">
        <v>1</v>
      </c>
      <c r="X19" s="387"/>
      <c r="Y19" s="213"/>
      <c r="Z19" s="392">
        <v>2</v>
      </c>
      <c r="AA19" s="386">
        <v>1</v>
      </c>
      <c r="AB19" s="387"/>
      <c r="AC19" s="213"/>
      <c r="AD19" s="392">
        <v>2</v>
      </c>
      <c r="AE19" s="386"/>
      <c r="AF19" s="387"/>
      <c r="AG19" s="213"/>
      <c r="AH19" s="392">
        <v>2</v>
      </c>
      <c r="AI19" s="386"/>
      <c r="AJ19" s="387"/>
      <c r="AK19" s="213"/>
      <c r="AL19" s="392">
        <v>2</v>
      </c>
      <c r="AM19" s="386"/>
      <c r="AN19" s="387"/>
      <c r="AO19" s="213"/>
      <c r="AP19" s="392"/>
      <c r="AQ19" s="386">
        <v>1</v>
      </c>
      <c r="AR19" s="387"/>
      <c r="AS19" s="213"/>
      <c r="AT19" s="392"/>
      <c r="AU19" s="386">
        <v>1</v>
      </c>
      <c r="AV19" s="387"/>
      <c r="AW19" s="213"/>
      <c r="AX19" s="392"/>
      <c r="AY19" s="386">
        <v>1</v>
      </c>
      <c r="AZ19" s="387"/>
      <c r="BA19" s="213"/>
      <c r="BB19" s="356"/>
      <c r="BC19" s="484"/>
      <c r="BD19" s="485"/>
      <c r="BE19" s="327"/>
      <c r="BF19" s="392"/>
      <c r="BG19" s="386">
        <v>1</v>
      </c>
      <c r="BH19" s="387"/>
      <c r="BI19" s="213"/>
      <c r="BJ19" s="392"/>
      <c r="BK19" s="386">
        <v>1</v>
      </c>
      <c r="BL19" s="387"/>
      <c r="BM19" s="213"/>
      <c r="BN19" s="392">
        <v>1</v>
      </c>
      <c r="BO19" s="386"/>
      <c r="BP19" s="387"/>
      <c r="BQ19" s="213"/>
      <c r="BR19" s="392">
        <v>1</v>
      </c>
      <c r="BS19" s="386"/>
      <c r="BT19" s="387"/>
      <c r="BU19" s="213"/>
      <c r="BV19" s="392">
        <v>1</v>
      </c>
      <c r="BW19" s="386"/>
      <c r="BX19" s="387"/>
      <c r="BY19" s="213"/>
      <c r="BZ19" s="392">
        <v>1</v>
      </c>
      <c r="CA19" s="386"/>
      <c r="CB19" s="387"/>
      <c r="CC19" s="213"/>
      <c r="CD19" s="356"/>
      <c r="CE19" s="484"/>
      <c r="CF19" s="485"/>
      <c r="CG19" s="327"/>
      <c r="CH19" s="392">
        <v>1</v>
      </c>
      <c r="CI19" s="386"/>
      <c r="CJ19" s="387"/>
      <c r="CK19" s="213"/>
      <c r="CL19" s="392">
        <v>1</v>
      </c>
      <c r="CM19" s="386"/>
      <c r="CN19" s="387"/>
      <c r="CO19" s="213"/>
      <c r="CP19" s="392"/>
      <c r="CQ19" s="386">
        <v>1</v>
      </c>
      <c r="CR19" s="387"/>
      <c r="CS19" s="213"/>
      <c r="CT19" s="392">
        <v>1</v>
      </c>
      <c r="CU19" s="386"/>
      <c r="CV19" s="387"/>
      <c r="CW19" s="213"/>
      <c r="CX19" s="392"/>
      <c r="CY19" s="386">
        <v>1</v>
      </c>
      <c r="CZ19" s="387"/>
      <c r="DA19" s="213"/>
      <c r="DB19" s="392">
        <v>1</v>
      </c>
      <c r="DC19" s="386"/>
      <c r="DD19" s="387"/>
      <c r="DE19" s="213"/>
      <c r="DF19" s="392">
        <v>1</v>
      </c>
      <c r="DG19" s="386"/>
      <c r="DH19" s="387"/>
      <c r="DI19" s="213"/>
      <c r="DJ19" s="392">
        <v>1</v>
      </c>
      <c r="DK19" s="386"/>
      <c r="DL19" s="387"/>
      <c r="DM19" s="213"/>
      <c r="DN19" s="392"/>
      <c r="DO19" s="386">
        <v>1</v>
      </c>
      <c r="DP19" s="387"/>
      <c r="DQ19" s="213"/>
      <c r="DR19" s="392">
        <v>1</v>
      </c>
      <c r="DS19" s="386"/>
      <c r="DT19" s="387"/>
      <c r="DU19" s="213"/>
      <c r="DV19" s="392">
        <v>1</v>
      </c>
      <c r="DW19" s="386"/>
      <c r="DX19" s="387"/>
      <c r="DY19" s="213"/>
      <c r="DZ19" s="265">
        <f t="shared" si="0"/>
        <v>30</v>
      </c>
      <c r="EA19" s="277">
        <f t="shared" si="0"/>
        <v>14</v>
      </c>
      <c r="EB19" s="277">
        <f t="shared" si="0"/>
        <v>0</v>
      </c>
      <c r="EC19" s="278">
        <f t="shared" si="0"/>
        <v>0</v>
      </c>
      <c r="ED19" s="78"/>
    </row>
    <row r="20" spans="1:257" s="89" customFormat="1" ht="34.5" customHeight="1" x14ac:dyDescent="0.25">
      <c r="A20" s="380">
        <v>17</v>
      </c>
      <c r="B20" s="558" t="s">
        <v>1000</v>
      </c>
      <c r="C20" s="454" t="s">
        <v>1001</v>
      </c>
      <c r="D20" s="351" t="s">
        <v>2591</v>
      </c>
      <c r="E20" s="563">
        <v>6</v>
      </c>
      <c r="F20" s="392">
        <v>1</v>
      </c>
      <c r="G20" s="386">
        <v>1</v>
      </c>
      <c r="H20" s="387"/>
      <c r="I20" s="213"/>
      <c r="J20" s="392">
        <v>1</v>
      </c>
      <c r="K20" s="386">
        <v>1</v>
      </c>
      <c r="L20" s="387"/>
      <c r="M20" s="213"/>
      <c r="N20" s="392">
        <v>1</v>
      </c>
      <c r="O20" s="386">
        <v>1</v>
      </c>
      <c r="P20" s="387"/>
      <c r="Q20" s="213"/>
      <c r="R20" s="392">
        <v>1</v>
      </c>
      <c r="S20" s="386">
        <v>1</v>
      </c>
      <c r="T20" s="387"/>
      <c r="U20" s="213"/>
      <c r="V20" s="392">
        <v>1</v>
      </c>
      <c r="W20" s="386">
        <v>1</v>
      </c>
      <c r="X20" s="387"/>
      <c r="Y20" s="213"/>
      <c r="Z20" s="392">
        <v>1</v>
      </c>
      <c r="AA20" s="386">
        <v>1</v>
      </c>
      <c r="AB20" s="387"/>
      <c r="AC20" s="213"/>
      <c r="AD20" s="392">
        <v>1</v>
      </c>
      <c r="AE20" s="386"/>
      <c r="AF20" s="387"/>
      <c r="AG20" s="213"/>
      <c r="AH20" s="392">
        <v>1</v>
      </c>
      <c r="AI20" s="386"/>
      <c r="AJ20" s="387"/>
      <c r="AK20" s="213"/>
      <c r="AL20" s="392">
        <v>1</v>
      </c>
      <c r="AM20" s="386"/>
      <c r="AN20" s="387"/>
      <c r="AO20" s="213"/>
      <c r="AP20" s="392">
        <v>1</v>
      </c>
      <c r="AQ20" s="386"/>
      <c r="AR20" s="387"/>
      <c r="AS20" s="213"/>
      <c r="AT20" s="392">
        <v>1</v>
      </c>
      <c r="AU20" s="386"/>
      <c r="AV20" s="387"/>
      <c r="AW20" s="213"/>
      <c r="AX20" s="392">
        <v>1</v>
      </c>
      <c r="AY20" s="386"/>
      <c r="AZ20" s="387"/>
      <c r="BA20" s="213"/>
      <c r="BB20" s="356"/>
      <c r="BC20" s="484"/>
      <c r="BD20" s="485"/>
      <c r="BE20" s="327"/>
      <c r="BF20" s="392">
        <v>1</v>
      </c>
      <c r="BG20" s="386"/>
      <c r="BH20" s="387"/>
      <c r="BI20" s="213"/>
      <c r="BJ20" s="392">
        <v>1</v>
      </c>
      <c r="BK20" s="386"/>
      <c r="BL20" s="387"/>
      <c r="BM20" s="213"/>
      <c r="BN20" s="392"/>
      <c r="BO20" s="386">
        <v>1</v>
      </c>
      <c r="BP20" s="387"/>
      <c r="BQ20" s="213"/>
      <c r="BR20" s="392">
        <v>1</v>
      </c>
      <c r="BS20" s="386"/>
      <c r="BT20" s="387"/>
      <c r="BU20" s="213"/>
      <c r="BV20" s="392">
        <v>1</v>
      </c>
      <c r="BW20" s="386"/>
      <c r="BX20" s="387"/>
      <c r="BY20" s="213"/>
      <c r="BZ20" s="392">
        <v>1</v>
      </c>
      <c r="CA20" s="386"/>
      <c r="CB20" s="387"/>
      <c r="CC20" s="213"/>
      <c r="CD20" s="356"/>
      <c r="CE20" s="484"/>
      <c r="CF20" s="485"/>
      <c r="CG20" s="327"/>
      <c r="CH20" s="392">
        <v>1</v>
      </c>
      <c r="CI20" s="386"/>
      <c r="CJ20" s="387"/>
      <c r="CK20" s="213"/>
      <c r="CL20" s="392">
        <v>1</v>
      </c>
      <c r="CM20" s="386"/>
      <c r="CN20" s="387"/>
      <c r="CO20" s="213"/>
      <c r="CP20" s="392"/>
      <c r="CQ20" s="386">
        <v>1</v>
      </c>
      <c r="CR20" s="387"/>
      <c r="CS20" s="213"/>
      <c r="CT20" s="392">
        <v>1</v>
      </c>
      <c r="CU20" s="386"/>
      <c r="CV20" s="387"/>
      <c r="CW20" s="213"/>
      <c r="CX20" s="392">
        <v>1</v>
      </c>
      <c r="CY20" s="386"/>
      <c r="CZ20" s="387"/>
      <c r="DA20" s="213"/>
      <c r="DB20" s="392"/>
      <c r="DC20" s="386">
        <v>1</v>
      </c>
      <c r="DD20" s="387"/>
      <c r="DE20" s="213"/>
      <c r="DF20" s="392"/>
      <c r="DG20" s="386">
        <v>1</v>
      </c>
      <c r="DH20" s="387"/>
      <c r="DI20" s="213"/>
      <c r="DJ20" s="392"/>
      <c r="DK20" s="386">
        <v>1</v>
      </c>
      <c r="DL20" s="387"/>
      <c r="DM20" s="213"/>
      <c r="DN20" s="392">
        <v>1</v>
      </c>
      <c r="DO20" s="386">
        <v>1</v>
      </c>
      <c r="DP20" s="387"/>
      <c r="DQ20" s="213"/>
      <c r="DR20" s="392"/>
      <c r="DS20" s="386">
        <v>1</v>
      </c>
      <c r="DT20" s="387"/>
      <c r="DU20" s="213"/>
      <c r="DV20" s="392"/>
      <c r="DW20" s="386">
        <v>1</v>
      </c>
      <c r="DX20" s="387"/>
      <c r="DY20" s="213"/>
      <c r="DZ20" s="265">
        <f t="shared" ref="DZ20:EC29" si="1">F20+J20+N20+R20+V20+Z20+AD20+AH20+AL20+AP20+AT20+AX20+BB20+BF20+BJ20+BN20+BR20+BV20+BZ20+CD20+CH20+CL20+CP20+CT20+CX20+DB20+DF20+DJ20+DN20+DR20+DV20</f>
        <v>22</v>
      </c>
      <c r="EA20" s="277">
        <f t="shared" si="1"/>
        <v>14</v>
      </c>
      <c r="EB20" s="277">
        <f t="shared" si="1"/>
        <v>0</v>
      </c>
      <c r="EC20" s="278">
        <f t="shared" si="1"/>
        <v>0</v>
      </c>
      <c r="ED20" s="78"/>
    </row>
    <row r="21" spans="1:257" s="89" customFormat="1" ht="54" customHeight="1" x14ac:dyDescent="0.25">
      <c r="A21" s="380">
        <v>18</v>
      </c>
      <c r="B21" s="558" t="s">
        <v>1002</v>
      </c>
      <c r="C21" s="454" t="s">
        <v>1003</v>
      </c>
      <c r="D21" s="351" t="s">
        <v>2592</v>
      </c>
      <c r="E21" s="563">
        <v>5</v>
      </c>
      <c r="F21" s="392">
        <v>1</v>
      </c>
      <c r="G21" s="386">
        <v>1</v>
      </c>
      <c r="H21" s="387"/>
      <c r="I21" s="213"/>
      <c r="J21" s="392">
        <v>1</v>
      </c>
      <c r="K21" s="386">
        <v>1</v>
      </c>
      <c r="L21" s="387"/>
      <c r="M21" s="213"/>
      <c r="N21" s="392">
        <v>1</v>
      </c>
      <c r="O21" s="386">
        <v>1</v>
      </c>
      <c r="P21" s="387"/>
      <c r="Q21" s="213"/>
      <c r="R21" s="392">
        <v>1</v>
      </c>
      <c r="S21" s="386">
        <v>1</v>
      </c>
      <c r="T21" s="387"/>
      <c r="U21" s="213"/>
      <c r="V21" s="392">
        <v>1</v>
      </c>
      <c r="W21" s="386">
        <v>1</v>
      </c>
      <c r="X21" s="387"/>
      <c r="Y21" s="213"/>
      <c r="Z21" s="392">
        <v>1</v>
      </c>
      <c r="AA21" s="386">
        <v>1</v>
      </c>
      <c r="AB21" s="387"/>
      <c r="AC21" s="213"/>
      <c r="AD21" s="392">
        <v>1</v>
      </c>
      <c r="AE21" s="386"/>
      <c r="AF21" s="387"/>
      <c r="AG21" s="213"/>
      <c r="AH21" s="392">
        <v>1</v>
      </c>
      <c r="AI21" s="386"/>
      <c r="AJ21" s="387"/>
      <c r="AK21" s="213"/>
      <c r="AL21" s="392">
        <v>1</v>
      </c>
      <c r="AM21" s="386"/>
      <c r="AN21" s="387"/>
      <c r="AO21" s="213"/>
      <c r="AP21" s="392"/>
      <c r="AQ21" s="386"/>
      <c r="AR21" s="387"/>
      <c r="AS21" s="213"/>
      <c r="AT21" s="392">
        <v>1</v>
      </c>
      <c r="AU21" s="386"/>
      <c r="AV21" s="387"/>
      <c r="AW21" s="213"/>
      <c r="AX21" s="392"/>
      <c r="AY21" s="386">
        <v>1</v>
      </c>
      <c r="AZ21" s="387"/>
      <c r="BA21" s="213"/>
      <c r="BB21" s="356"/>
      <c r="BC21" s="484"/>
      <c r="BD21" s="485"/>
      <c r="BE21" s="327"/>
      <c r="BF21" s="392"/>
      <c r="BG21" s="386">
        <v>1</v>
      </c>
      <c r="BH21" s="387"/>
      <c r="BI21" s="213"/>
      <c r="BJ21" s="392"/>
      <c r="BK21" s="386">
        <v>1</v>
      </c>
      <c r="BL21" s="387"/>
      <c r="BM21" s="213"/>
      <c r="BN21" s="392">
        <v>1</v>
      </c>
      <c r="BO21" s="386"/>
      <c r="BP21" s="387"/>
      <c r="BQ21" s="213"/>
      <c r="BR21" s="392">
        <v>1</v>
      </c>
      <c r="BS21" s="386"/>
      <c r="BT21" s="387"/>
      <c r="BU21" s="213"/>
      <c r="BV21" s="392">
        <v>1</v>
      </c>
      <c r="BW21" s="386"/>
      <c r="BX21" s="387"/>
      <c r="BY21" s="213"/>
      <c r="BZ21" s="392"/>
      <c r="CA21" s="386">
        <v>1</v>
      </c>
      <c r="CB21" s="387"/>
      <c r="CC21" s="213"/>
      <c r="CD21" s="356"/>
      <c r="CE21" s="484"/>
      <c r="CF21" s="485"/>
      <c r="CG21" s="327"/>
      <c r="CH21" s="392"/>
      <c r="CI21" s="386">
        <v>1</v>
      </c>
      <c r="CJ21" s="387"/>
      <c r="CK21" s="213"/>
      <c r="CL21" s="392"/>
      <c r="CM21" s="386">
        <v>1</v>
      </c>
      <c r="CN21" s="387"/>
      <c r="CO21" s="213"/>
      <c r="CP21" s="392">
        <v>1</v>
      </c>
      <c r="CQ21" s="386"/>
      <c r="CR21" s="387"/>
      <c r="CS21" s="213"/>
      <c r="CT21" s="392"/>
      <c r="CU21" s="386">
        <v>1</v>
      </c>
      <c r="CV21" s="387"/>
      <c r="CW21" s="213"/>
      <c r="CX21" s="392">
        <v>1</v>
      </c>
      <c r="CY21" s="386"/>
      <c r="CZ21" s="387"/>
      <c r="DA21" s="213"/>
      <c r="DB21" s="392">
        <v>1</v>
      </c>
      <c r="DC21" s="386"/>
      <c r="DD21" s="387"/>
      <c r="DE21" s="213"/>
      <c r="DF21" s="392">
        <v>1</v>
      </c>
      <c r="DG21" s="386"/>
      <c r="DH21" s="387"/>
      <c r="DI21" s="213"/>
      <c r="DJ21" s="392">
        <v>1</v>
      </c>
      <c r="DK21" s="386"/>
      <c r="DL21" s="387"/>
      <c r="DM21" s="213"/>
      <c r="DN21" s="392">
        <v>1</v>
      </c>
      <c r="DO21" s="386"/>
      <c r="DP21" s="387"/>
      <c r="DQ21" s="213"/>
      <c r="DR21" s="392">
        <v>1</v>
      </c>
      <c r="DS21" s="386"/>
      <c r="DT21" s="387"/>
      <c r="DU21" s="213"/>
      <c r="DV21" s="392">
        <v>1</v>
      </c>
      <c r="DW21" s="386"/>
      <c r="DX21" s="387"/>
      <c r="DY21" s="213"/>
      <c r="DZ21" s="265">
        <f t="shared" si="1"/>
        <v>21</v>
      </c>
      <c r="EA21" s="277">
        <f t="shared" si="1"/>
        <v>13</v>
      </c>
      <c r="EB21" s="277">
        <f t="shared" si="1"/>
        <v>0</v>
      </c>
      <c r="EC21" s="278">
        <f t="shared" si="1"/>
        <v>0</v>
      </c>
      <c r="ED21" s="78"/>
      <c r="EE21" s="78"/>
      <c r="EF21" s="78"/>
      <c r="EG21" s="78"/>
      <c r="EH21" s="78"/>
      <c r="EI21" s="78"/>
      <c r="EJ21" s="78"/>
      <c r="EK21" s="78"/>
      <c r="EL21" s="78"/>
      <c r="EM21" s="78"/>
      <c r="EN21" s="78"/>
      <c r="EO21" s="78"/>
      <c r="EP21" s="78"/>
      <c r="EQ21" s="78"/>
      <c r="ER21" s="78"/>
      <c r="ES21" s="78"/>
      <c r="ET21" s="78"/>
      <c r="EU21" s="78"/>
      <c r="EV21" s="78"/>
      <c r="EW21" s="78"/>
      <c r="EX21" s="78"/>
      <c r="EY21" s="78"/>
      <c r="EZ21" s="78"/>
      <c r="FA21" s="78"/>
      <c r="FB21" s="78"/>
      <c r="FC21" s="78"/>
      <c r="FD21" s="78"/>
      <c r="FE21" s="78"/>
      <c r="FF21" s="78"/>
      <c r="FG21" s="78"/>
      <c r="FH21" s="78"/>
      <c r="FI21" s="78"/>
      <c r="FJ21" s="78"/>
      <c r="FK21" s="78"/>
      <c r="FL21" s="78"/>
      <c r="FM21" s="78"/>
      <c r="FN21" s="78"/>
      <c r="FO21" s="78"/>
      <c r="FP21" s="78"/>
      <c r="FQ21" s="78"/>
      <c r="FR21" s="78"/>
      <c r="FS21" s="78"/>
      <c r="FT21" s="78"/>
      <c r="FU21" s="78"/>
      <c r="FV21" s="78"/>
      <c r="FW21" s="78"/>
      <c r="FX21" s="78"/>
      <c r="FY21" s="78"/>
      <c r="FZ21" s="78"/>
      <c r="GA21" s="78"/>
      <c r="GB21" s="78"/>
      <c r="GC21" s="78"/>
      <c r="GD21" s="78"/>
      <c r="GE21" s="78"/>
      <c r="GF21" s="78"/>
      <c r="GG21" s="78"/>
      <c r="GH21" s="78"/>
      <c r="GI21" s="78"/>
      <c r="GJ21" s="78"/>
      <c r="GK21" s="78"/>
      <c r="GL21" s="78"/>
      <c r="GM21" s="78"/>
      <c r="GN21" s="78"/>
      <c r="GO21" s="78"/>
      <c r="GP21" s="78"/>
      <c r="GQ21" s="78"/>
      <c r="GR21" s="78"/>
      <c r="GS21" s="78"/>
      <c r="GT21" s="78"/>
      <c r="GU21" s="78"/>
      <c r="GV21" s="78"/>
      <c r="GW21" s="78"/>
      <c r="GX21" s="78"/>
      <c r="GY21" s="78"/>
      <c r="GZ21" s="78"/>
      <c r="HA21" s="78"/>
      <c r="HB21" s="78"/>
      <c r="HC21" s="78"/>
      <c r="HD21" s="78"/>
      <c r="HE21" s="78"/>
      <c r="HF21" s="78"/>
      <c r="HG21" s="78"/>
      <c r="HH21" s="78"/>
      <c r="HI21" s="78"/>
      <c r="HJ21" s="78"/>
      <c r="HK21" s="78"/>
      <c r="HL21" s="78"/>
      <c r="HM21" s="78"/>
      <c r="HN21" s="78"/>
      <c r="HO21" s="78"/>
      <c r="HP21" s="78"/>
      <c r="HQ21" s="78"/>
      <c r="HR21" s="78"/>
      <c r="HS21" s="78"/>
      <c r="HT21" s="78"/>
      <c r="HU21" s="78"/>
      <c r="HV21" s="78"/>
      <c r="HW21" s="78"/>
      <c r="HX21" s="78"/>
      <c r="HY21" s="78"/>
      <c r="HZ21" s="78"/>
      <c r="IA21" s="78"/>
      <c r="IB21" s="78"/>
      <c r="IC21" s="78"/>
      <c r="ID21" s="78"/>
      <c r="IE21" s="78"/>
      <c r="IF21" s="78"/>
      <c r="IG21" s="78"/>
      <c r="IH21" s="78"/>
      <c r="II21" s="78"/>
      <c r="IJ21" s="78"/>
      <c r="IK21" s="78"/>
      <c r="IL21" s="78"/>
      <c r="IM21" s="78"/>
      <c r="IN21" s="78"/>
      <c r="IO21" s="78"/>
      <c r="IP21" s="78"/>
      <c r="IQ21" s="78"/>
      <c r="IR21" s="78"/>
      <c r="IS21" s="78"/>
      <c r="IT21" s="78"/>
      <c r="IU21" s="78"/>
      <c r="IV21" s="78"/>
      <c r="IW21" s="78"/>
    </row>
    <row r="22" spans="1:257" s="89" customFormat="1" ht="63" customHeight="1" x14ac:dyDescent="0.25">
      <c r="A22" s="380">
        <v>19</v>
      </c>
      <c r="B22" s="558" t="s">
        <v>1004</v>
      </c>
      <c r="C22" s="454" t="s">
        <v>1005</v>
      </c>
      <c r="D22" s="351" t="s">
        <v>2593</v>
      </c>
      <c r="E22" s="563">
        <v>5</v>
      </c>
      <c r="F22" s="392">
        <v>1</v>
      </c>
      <c r="G22" s="386">
        <v>1</v>
      </c>
      <c r="H22" s="387"/>
      <c r="I22" s="213"/>
      <c r="J22" s="392">
        <v>1</v>
      </c>
      <c r="K22" s="386">
        <v>1</v>
      </c>
      <c r="L22" s="387"/>
      <c r="M22" s="213"/>
      <c r="N22" s="392">
        <v>1</v>
      </c>
      <c r="O22" s="386">
        <v>1</v>
      </c>
      <c r="P22" s="387"/>
      <c r="Q22" s="213"/>
      <c r="R22" s="392">
        <v>1</v>
      </c>
      <c r="S22" s="386">
        <v>1</v>
      </c>
      <c r="T22" s="387"/>
      <c r="U22" s="213"/>
      <c r="V22" s="392">
        <v>1</v>
      </c>
      <c r="W22" s="386">
        <v>1</v>
      </c>
      <c r="X22" s="387"/>
      <c r="Y22" s="213"/>
      <c r="Z22" s="392">
        <v>1</v>
      </c>
      <c r="AA22" s="386">
        <v>1</v>
      </c>
      <c r="AB22" s="387"/>
      <c r="AC22" s="213"/>
      <c r="AD22" s="392">
        <v>1</v>
      </c>
      <c r="AE22" s="386"/>
      <c r="AF22" s="387"/>
      <c r="AG22" s="213"/>
      <c r="AH22" s="392">
        <v>1</v>
      </c>
      <c r="AI22" s="386"/>
      <c r="AJ22" s="387"/>
      <c r="AK22" s="213"/>
      <c r="AL22" s="392">
        <v>1</v>
      </c>
      <c r="AM22" s="386"/>
      <c r="AN22" s="387"/>
      <c r="AO22" s="213"/>
      <c r="AP22" s="392">
        <v>1</v>
      </c>
      <c r="AQ22" s="386"/>
      <c r="AR22" s="387"/>
      <c r="AS22" s="213"/>
      <c r="AT22" s="392">
        <v>1</v>
      </c>
      <c r="AU22" s="386"/>
      <c r="AV22" s="387"/>
      <c r="AW22" s="213"/>
      <c r="AX22" s="392">
        <v>1</v>
      </c>
      <c r="AY22" s="386"/>
      <c r="AZ22" s="387"/>
      <c r="BA22" s="213"/>
      <c r="BB22" s="356"/>
      <c r="BC22" s="484"/>
      <c r="BD22" s="485"/>
      <c r="BE22" s="327"/>
      <c r="BF22" s="392">
        <v>1</v>
      </c>
      <c r="BG22" s="386"/>
      <c r="BH22" s="387"/>
      <c r="BI22" s="213"/>
      <c r="BJ22" s="392">
        <v>1</v>
      </c>
      <c r="BK22" s="386"/>
      <c r="BL22" s="387"/>
      <c r="BM22" s="213"/>
      <c r="BN22" s="392"/>
      <c r="BO22" s="386">
        <v>1</v>
      </c>
      <c r="BP22" s="387"/>
      <c r="BQ22" s="213"/>
      <c r="BR22" s="392">
        <v>1</v>
      </c>
      <c r="BS22" s="386"/>
      <c r="BT22" s="387"/>
      <c r="BU22" s="213"/>
      <c r="BV22" s="392">
        <v>1</v>
      </c>
      <c r="BW22" s="386"/>
      <c r="BX22" s="387"/>
      <c r="BY22" s="213"/>
      <c r="BZ22" s="392">
        <v>1</v>
      </c>
      <c r="CA22" s="386"/>
      <c r="CB22" s="387"/>
      <c r="CC22" s="213"/>
      <c r="CD22" s="356"/>
      <c r="CE22" s="484"/>
      <c r="CF22" s="485"/>
      <c r="CG22" s="327"/>
      <c r="CH22" s="392">
        <v>1</v>
      </c>
      <c r="CI22" s="386"/>
      <c r="CJ22" s="387"/>
      <c r="CK22" s="213"/>
      <c r="CL22" s="392">
        <v>1</v>
      </c>
      <c r="CM22" s="386"/>
      <c r="CN22" s="387"/>
      <c r="CO22" s="213"/>
      <c r="CP22" s="392"/>
      <c r="CQ22" s="386">
        <v>1</v>
      </c>
      <c r="CR22" s="387"/>
      <c r="CS22" s="213"/>
      <c r="CT22" s="392">
        <v>1</v>
      </c>
      <c r="CU22" s="386"/>
      <c r="CV22" s="387"/>
      <c r="CW22" s="213"/>
      <c r="CX22" s="392"/>
      <c r="CY22" s="386">
        <v>1</v>
      </c>
      <c r="CZ22" s="387"/>
      <c r="DA22" s="213"/>
      <c r="DB22" s="392"/>
      <c r="DC22" s="386">
        <v>1</v>
      </c>
      <c r="DD22" s="387"/>
      <c r="DE22" s="213"/>
      <c r="DF22" s="392"/>
      <c r="DG22" s="386">
        <v>1</v>
      </c>
      <c r="DH22" s="387"/>
      <c r="DI22" s="213"/>
      <c r="DJ22" s="392"/>
      <c r="DK22" s="386">
        <v>1</v>
      </c>
      <c r="DL22" s="387"/>
      <c r="DM22" s="213"/>
      <c r="DN22" s="392"/>
      <c r="DO22" s="386">
        <v>1</v>
      </c>
      <c r="DP22" s="387"/>
      <c r="DQ22" s="213"/>
      <c r="DR22" s="392"/>
      <c r="DS22" s="386">
        <v>1</v>
      </c>
      <c r="DT22" s="387"/>
      <c r="DU22" s="213"/>
      <c r="DV22" s="392"/>
      <c r="DW22" s="386">
        <v>1</v>
      </c>
      <c r="DX22" s="387"/>
      <c r="DY22" s="213"/>
      <c r="DZ22" s="265">
        <f t="shared" si="1"/>
        <v>20</v>
      </c>
      <c r="EA22" s="277">
        <f t="shared" si="1"/>
        <v>15</v>
      </c>
      <c r="EB22" s="277">
        <f t="shared" si="1"/>
        <v>0</v>
      </c>
      <c r="EC22" s="278">
        <f t="shared" si="1"/>
        <v>0</v>
      </c>
      <c r="ED22" s="117"/>
      <c r="EE22" s="116">
        <f t="shared" ref="EE22:GN22" si="2">SUM(EE3:EE20)</f>
        <v>0</v>
      </c>
      <c r="EF22" s="98">
        <f t="shared" si="2"/>
        <v>0</v>
      </c>
      <c r="EG22" s="98">
        <f t="shared" si="2"/>
        <v>0</v>
      </c>
      <c r="EH22" s="98">
        <f t="shared" si="2"/>
        <v>0</v>
      </c>
      <c r="EI22" s="98">
        <f t="shared" si="2"/>
        <v>0</v>
      </c>
      <c r="EJ22" s="98">
        <f t="shared" si="2"/>
        <v>0</v>
      </c>
      <c r="EK22" s="98">
        <f t="shared" si="2"/>
        <v>0</v>
      </c>
      <c r="EL22" s="98">
        <f t="shared" si="2"/>
        <v>0</v>
      </c>
      <c r="EM22" s="98">
        <f t="shared" si="2"/>
        <v>0</v>
      </c>
      <c r="EN22" s="98">
        <f t="shared" si="2"/>
        <v>0</v>
      </c>
      <c r="EO22" s="98">
        <f t="shared" si="2"/>
        <v>0</v>
      </c>
      <c r="EP22" s="98">
        <f t="shared" si="2"/>
        <v>0</v>
      </c>
      <c r="EQ22" s="98">
        <f t="shared" si="2"/>
        <v>0</v>
      </c>
      <c r="ER22" s="98">
        <f t="shared" si="2"/>
        <v>0</v>
      </c>
      <c r="ES22" s="98">
        <f t="shared" si="2"/>
        <v>0</v>
      </c>
      <c r="ET22" s="98">
        <f t="shared" si="2"/>
        <v>0</v>
      </c>
      <c r="EU22" s="98">
        <f t="shared" si="2"/>
        <v>0</v>
      </c>
      <c r="EV22" s="98">
        <f t="shared" si="2"/>
        <v>0</v>
      </c>
      <c r="EW22" s="98">
        <f t="shared" si="2"/>
        <v>0</v>
      </c>
      <c r="EX22" s="98">
        <f t="shared" si="2"/>
        <v>0</v>
      </c>
      <c r="EY22" s="98">
        <f t="shared" si="2"/>
        <v>0</v>
      </c>
      <c r="EZ22" s="98">
        <f t="shared" si="2"/>
        <v>0</v>
      </c>
      <c r="FA22" s="98">
        <f t="shared" si="2"/>
        <v>0</v>
      </c>
      <c r="FB22" s="98">
        <f t="shared" si="2"/>
        <v>0</v>
      </c>
      <c r="FC22" s="98">
        <f t="shared" si="2"/>
        <v>0</v>
      </c>
      <c r="FD22" s="98">
        <f t="shared" si="2"/>
        <v>0</v>
      </c>
      <c r="FE22" s="98">
        <f t="shared" si="2"/>
        <v>0</v>
      </c>
      <c r="FF22" s="98">
        <f t="shared" si="2"/>
        <v>0</v>
      </c>
      <c r="FG22" s="98">
        <f t="shared" si="2"/>
        <v>0</v>
      </c>
      <c r="FH22" s="98">
        <f t="shared" si="2"/>
        <v>0</v>
      </c>
      <c r="FI22" s="98">
        <f t="shared" si="2"/>
        <v>0</v>
      </c>
      <c r="FJ22" s="98">
        <f t="shared" si="2"/>
        <v>0</v>
      </c>
      <c r="FK22" s="98">
        <f t="shared" si="2"/>
        <v>0</v>
      </c>
      <c r="FL22" s="98">
        <f t="shared" si="2"/>
        <v>0</v>
      </c>
      <c r="FM22" s="98">
        <f t="shared" si="2"/>
        <v>0</v>
      </c>
      <c r="FN22" s="98">
        <f t="shared" si="2"/>
        <v>0</v>
      </c>
      <c r="FO22" s="98">
        <f t="shared" si="2"/>
        <v>0</v>
      </c>
      <c r="FP22" s="98">
        <f t="shared" si="2"/>
        <v>0</v>
      </c>
      <c r="FQ22" s="98">
        <f t="shared" si="2"/>
        <v>0</v>
      </c>
      <c r="FR22" s="98">
        <f t="shared" si="2"/>
        <v>0</v>
      </c>
      <c r="FS22" s="98">
        <f t="shared" si="2"/>
        <v>0</v>
      </c>
      <c r="FT22" s="98">
        <f t="shared" si="2"/>
        <v>0</v>
      </c>
      <c r="FU22" s="98">
        <f t="shared" si="2"/>
        <v>0</v>
      </c>
      <c r="FV22" s="98">
        <f t="shared" si="2"/>
        <v>0</v>
      </c>
      <c r="FW22" s="98">
        <f t="shared" si="2"/>
        <v>0</v>
      </c>
      <c r="FX22" s="98">
        <f t="shared" si="2"/>
        <v>0</v>
      </c>
      <c r="FY22" s="98">
        <f t="shared" si="2"/>
        <v>0</v>
      </c>
      <c r="FZ22" s="98">
        <f t="shared" si="2"/>
        <v>0</v>
      </c>
      <c r="GA22" s="98">
        <f t="shared" si="2"/>
        <v>0</v>
      </c>
      <c r="GB22" s="98">
        <f t="shared" si="2"/>
        <v>0</v>
      </c>
      <c r="GC22" s="98">
        <f t="shared" si="2"/>
        <v>0</v>
      </c>
      <c r="GD22" s="98">
        <f t="shared" si="2"/>
        <v>0</v>
      </c>
      <c r="GE22" s="98">
        <f t="shared" si="2"/>
        <v>0</v>
      </c>
      <c r="GF22" s="98">
        <f t="shared" si="2"/>
        <v>0</v>
      </c>
      <c r="GG22" s="98">
        <f t="shared" si="2"/>
        <v>0</v>
      </c>
      <c r="GH22" s="98">
        <f t="shared" si="2"/>
        <v>0</v>
      </c>
      <c r="GI22" s="98">
        <f t="shared" si="2"/>
        <v>0</v>
      </c>
      <c r="GJ22" s="98">
        <f t="shared" si="2"/>
        <v>0</v>
      </c>
      <c r="GK22" s="98">
        <f t="shared" si="2"/>
        <v>0</v>
      </c>
      <c r="GL22" s="98">
        <f t="shared" si="2"/>
        <v>0</v>
      </c>
      <c r="GM22" s="98">
        <f t="shared" si="2"/>
        <v>0</v>
      </c>
      <c r="GN22" s="98">
        <f t="shared" si="2"/>
        <v>0</v>
      </c>
      <c r="GO22" s="98">
        <f t="shared" ref="GO22:IW22" si="3">SUM(GO3:GO20)</f>
        <v>0</v>
      </c>
      <c r="GP22" s="98">
        <f t="shared" si="3"/>
        <v>0</v>
      </c>
      <c r="GQ22" s="98">
        <f t="shared" si="3"/>
        <v>0</v>
      </c>
      <c r="GR22" s="98">
        <f t="shared" si="3"/>
        <v>0</v>
      </c>
      <c r="GS22" s="98">
        <f t="shared" si="3"/>
        <v>0</v>
      </c>
      <c r="GT22" s="98">
        <f t="shared" si="3"/>
        <v>0</v>
      </c>
      <c r="GU22" s="98">
        <f t="shared" si="3"/>
        <v>0</v>
      </c>
      <c r="GV22" s="98">
        <f t="shared" si="3"/>
        <v>0</v>
      </c>
      <c r="GW22" s="98">
        <f t="shared" si="3"/>
        <v>0</v>
      </c>
      <c r="GX22" s="98">
        <f t="shared" si="3"/>
        <v>0</v>
      </c>
      <c r="GY22" s="98">
        <f t="shared" si="3"/>
        <v>0</v>
      </c>
      <c r="GZ22" s="98">
        <f t="shared" si="3"/>
        <v>0</v>
      </c>
      <c r="HA22" s="98">
        <f t="shared" si="3"/>
        <v>0</v>
      </c>
      <c r="HB22" s="98">
        <f t="shared" si="3"/>
        <v>0</v>
      </c>
      <c r="HC22" s="98">
        <f t="shared" si="3"/>
        <v>0</v>
      </c>
      <c r="HD22" s="98">
        <f t="shared" si="3"/>
        <v>0</v>
      </c>
      <c r="HE22" s="98">
        <f t="shared" si="3"/>
        <v>0</v>
      </c>
      <c r="HF22" s="98">
        <f t="shared" si="3"/>
        <v>0</v>
      </c>
      <c r="HG22" s="98">
        <f t="shared" si="3"/>
        <v>0</v>
      </c>
      <c r="HH22" s="98">
        <f t="shared" si="3"/>
        <v>0</v>
      </c>
      <c r="HI22" s="98">
        <f t="shared" si="3"/>
        <v>0</v>
      </c>
      <c r="HJ22" s="98">
        <f t="shared" si="3"/>
        <v>0</v>
      </c>
      <c r="HK22" s="98">
        <f t="shared" si="3"/>
        <v>0</v>
      </c>
      <c r="HL22" s="98">
        <f t="shared" si="3"/>
        <v>0</v>
      </c>
      <c r="HM22" s="98">
        <f t="shared" si="3"/>
        <v>0</v>
      </c>
      <c r="HN22" s="98">
        <f t="shared" si="3"/>
        <v>0</v>
      </c>
      <c r="HO22" s="98">
        <f t="shared" si="3"/>
        <v>0</v>
      </c>
      <c r="HP22" s="98">
        <f t="shared" si="3"/>
        <v>0</v>
      </c>
      <c r="HQ22" s="98">
        <f t="shared" si="3"/>
        <v>0</v>
      </c>
      <c r="HR22" s="98">
        <f t="shared" si="3"/>
        <v>0</v>
      </c>
      <c r="HS22" s="98">
        <f t="shared" si="3"/>
        <v>0</v>
      </c>
      <c r="HT22" s="98">
        <f t="shared" si="3"/>
        <v>0</v>
      </c>
      <c r="HU22" s="98">
        <f t="shared" si="3"/>
        <v>0</v>
      </c>
      <c r="HV22" s="98">
        <f t="shared" si="3"/>
        <v>0</v>
      </c>
      <c r="HW22" s="98">
        <f t="shared" si="3"/>
        <v>0</v>
      </c>
      <c r="HX22" s="98">
        <f t="shared" si="3"/>
        <v>0</v>
      </c>
      <c r="HY22" s="98">
        <f t="shared" si="3"/>
        <v>0</v>
      </c>
      <c r="HZ22" s="98">
        <f t="shared" si="3"/>
        <v>0</v>
      </c>
      <c r="IA22" s="98">
        <f t="shared" si="3"/>
        <v>0</v>
      </c>
      <c r="IB22" s="98">
        <f t="shared" si="3"/>
        <v>0</v>
      </c>
      <c r="IC22" s="98">
        <f t="shared" si="3"/>
        <v>0</v>
      </c>
      <c r="ID22" s="98">
        <f t="shared" si="3"/>
        <v>0</v>
      </c>
      <c r="IE22" s="98">
        <f t="shared" si="3"/>
        <v>0</v>
      </c>
      <c r="IF22" s="98">
        <f t="shared" si="3"/>
        <v>0</v>
      </c>
      <c r="IG22" s="98">
        <f t="shared" si="3"/>
        <v>0</v>
      </c>
      <c r="IH22" s="98">
        <f t="shared" si="3"/>
        <v>0</v>
      </c>
      <c r="II22" s="98">
        <f t="shared" si="3"/>
        <v>0</v>
      </c>
      <c r="IJ22" s="98">
        <f t="shared" si="3"/>
        <v>0</v>
      </c>
      <c r="IK22" s="98">
        <f t="shared" si="3"/>
        <v>0</v>
      </c>
      <c r="IL22" s="98">
        <f t="shared" si="3"/>
        <v>0</v>
      </c>
      <c r="IM22" s="98">
        <f t="shared" si="3"/>
        <v>0</v>
      </c>
      <c r="IN22" s="98">
        <f t="shared" si="3"/>
        <v>0</v>
      </c>
      <c r="IO22" s="98">
        <f t="shared" si="3"/>
        <v>0</v>
      </c>
      <c r="IP22" s="98">
        <f t="shared" si="3"/>
        <v>0</v>
      </c>
      <c r="IQ22" s="98">
        <f t="shared" si="3"/>
        <v>0</v>
      </c>
      <c r="IR22" s="98">
        <f t="shared" si="3"/>
        <v>0</v>
      </c>
      <c r="IS22" s="98">
        <f t="shared" si="3"/>
        <v>0</v>
      </c>
      <c r="IT22" s="98">
        <f t="shared" si="3"/>
        <v>0</v>
      </c>
      <c r="IU22" s="98">
        <f t="shared" si="3"/>
        <v>0</v>
      </c>
      <c r="IV22" s="98">
        <f t="shared" si="3"/>
        <v>0</v>
      </c>
      <c r="IW22" s="98">
        <f t="shared" si="3"/>
        <v>0</v>
      </c>
    </row>
    <row r="23" spans="1:257" s="89" customFormat="1" ht="64.5" customHeight="1" x14ac:dyDescent="0.25">
      <c r="A23" s="380">
        <v>20</v>
      </c>
      <c r="B23" s="558" t="s">
        <v>1006</v>
      </c>
      <c r="C23" s="454" t="s">
        <v>1007</v>
      </c>
      <c r="D23" s="351" t="s">
        <v>2594</v>
      </c>
      <c r="E23" s="563">
        <v>5</v>
      </c>
      <c r="F23" s="392">
        <v>1</v>
      </c>
      <c r="G23" s="386"/>
      <c r="H23" s="387"/>
      <c r="I23" s="213"/>
      <c r="J23" s="392">
        <v>1</v>
      </c>
      <c r="K23" s="386"/>
      <c r="L23" s="387"/>
      <c r="M23" s="213"/>
      <c r="N23" s="392">
        <v>1</v>
      </c>
      <c r="O23" s="386"/>
      <c r="P23" s="387"/>
      <c r="Q23" s="213"/>
      <c r="R23" s="392">
        <v>1</v>
      </c>
      <c r="S23" s="386"/>
      <c r="T23" s="387"/>
      <c r="U23" s="213"/>
      <c r="V23" s="392">
        <v>1</v>
      </c>
      <c r="W23" s="386"/>
      <c r="X23" s="387"/>
      <c r="Y23" s="213"/>
      <c r="Z23" s="392">
        <v>1</v>
      </c>
      <c r="AA23" s="386"/>
      <c r="AB23" s="387"/>
      <c r="AC23" s="213"/>
      <c r="AD23" s="392">
        <v>1</v>
      </c>
      <c r="AE23" s="386"/>
      <c r="AF23" s="387"/>
      <c r="AG23" s="213"/>
      <c r="AH23" s="392">
        <v>1</v>
      </c>
      <c r="AI23" s="386"/>
      <c r="AJ23" s="387"/>
      <c r="AK23" s="213"/>
      <c r="AL23" s="392">
        <v>1</v>
      </c>
      <c r="AM23" s="386"/>
      <c r="AN23" s="387"/>
      <c r="AO23" s="213"/>
      <c r="AP23" s="392"/>
      <c r="AQ23" s="386"/>
      <c r="AR23" s="387"/>
      <c r="AS23" s="213"/>
      <c r="AT23" s="392">
        <v>1</v>
      </c>
      <c r="AU23" s="386"/>
      <c r="AV23" s="387"/>
      <c r="AW23" s="213"/>
      <c r="AX23" s="392"/>
      <c r="AY23" s="386">
        <v>1</v>
      </c>
      <c r="AZ23" s="387"/>
      <c r="BA23" s="213"/>
      <c r="BB23" s="356"/>
      <c r="BC23" s="484"/>
      <c r="BD23" s="485"/>
      <c r="BE23" s="327"/>
      <c r="BF23" s="392"/>
      <c r="BG23" s="386">
        <v>1</v>
      </c>
      <c r="BH23" s="387"/>
      <c r="BI23" s="213"/>
      <c r="BJ23" s="392"/>
      <c r="BK23" s="386">
        <v>1</v>
      </c>
      <c r="BL23" s="387"/>
      <c r="BM23" s="213"/>
      <c r="BN23" s="392">
        <v>1</v>
      </c>
      <c r="BO23" s="386"/>
      <c r="BP23" s="387"/>
      <c r="BQ23" s="213"/>
      <c r="BR23" s="392">
        <v>1</v>
      </c>
      <c r="BS23" s="386"/>
      <c r="BT23" s="387"/>
      <c r="BU23" s="213"/>
      <c r="BV23" s="392">
        <v>1</v>
      </c>
      <c r="BW23" s="386"/>
      <c r="BX23" s="387"/>
      <c r="BY23" s="213"/>
      <c r="BZ23" s="392"/>
      <c r="CA23" s="386">
        <v>1</v>
      </c>
      <c r="CB23" s="387"/>
      <c r="CC23" s="213"/>
      <c r="CD23" s="356"/>
      <c r="CE23" s="484"/>
      <c r="CF23" s="485"/>
      <c r="CG23" s="327"/>
      <c r="CH23" s="392"/>
      <c r="CI23" s="386">
        <v>1</v>
      </c>
      <c r="CJ23" s="387"/>
      <c r="CK23" s="213"/>
      <c r="CL23" s="392"/>
      <c r="CM23" s="386">
        <v>1</v>
      </c>
      <c r="CN23" s="387"/>
      <c r="CO23" s="213"/>
      <c r="CP23" s="392">
        <v>1</v>
      </c>
      <c r="CQ23" s="386"/>
      <c r="CR23" s="387"/>
      <c r="CS23" s="213"/>
      <c r="CT23" s="392"/>
      <c r="CU23" s="386">
        <v>1</v>
      </c>
      <c r="CV23" s="387"/>
      <c r="CW23" s="213"/>
      <c r="CX23" s="392">
        <v>1</v>
      </c>
      <c r="CY23" s="386"/>
      <c r="CZ23" s="387"/>
      <c r="DA23" s="213"/>
      <c r="DB23" s="392">
        <v>1</v>
      </c>
      <c r="DC23" s="386"/>
      <c r="DD23" s="387"/>
      <c r="DE23" s="213"/>
      <c r="DF23" s="392">
        <v>1</v>
      </c>
      <c r="DG23" s="386"/>
      <c r="DH23" s="387"/>
      <c r="DI23" s="213"/>
      <c r="DJ23" s="392">
        <v>1</v>
      </c>
      <c r="DK23" s="386"/>
      <c r="DL23" s="387"/>
      <c r="DM23" s="213"/>
      <c r="DN23" s="392">
        <v>1</v>
      </c>
      <c r="DO23" s="386"/>
      <c r="DP23" s="387"/>
      <c r="DQ23" s="213"/>
      <c r="DR23" s="392">
        <v>1</v>
      </c>
      <c r="DS23" s="386"/>
      <c r="DT23" s="387"/>
      <c r="DU23" s="213"/>
      <c r="DV23" s="392">
        <v>1</v>
      </c>
      <c r="DW23" s="386"/>
      <c r="DX23" s="387"/>
      <c r="DY23" s="213"/>
      <c r="DZ23" s="265">
        <f t="shared" si="1"/>
        <v>21</v>
      </c>
      <c r="EA23" s="277">
        <f t="shared" si="1"/>
        <v>7</v>
      </c>
      <c r="EB23" s="277">
        <f t="shared" si="1"/>
        <v>0</v>
      </c>
      <c r="EC23" s="278">
        <f t="shared" si="1"/>
        <v>0</v>
      </c>
      <c r="ED23" s="78"/>
    </row>
    <row r="24" spans="1:257" s="89" customFormat="1" ht="58.5" customHeight="1" x14ac:dyDescent="0.25">
      <c r="A24" s="380">
        <v>21</v>
      </c>
      <c r="B24" s="558" t="s">
        <v>1015</v>
      </c>
      <c r="C24" s="454" t="s">
        <v>1016</v>
      </c>
      <c r="D24" s="351" t="s">
        <v>2595</v>
      </c>
      <c r="E24" s="563">
        <v>3</v>
      </c>
      <c r="F24" s="392">
        <v>1</v>
      </c>
      <c r="G24" s="386"/>
      <c r="H24" s="387"/>
      <c r="I24" s="213"/>
      <c r="J24" s="392">
        <v>1</v>
      </c>
      <c r="K24" s="386"/>
      <c r="L24" s="387"/>
      <c r="M24" s="213"/>
      <c r="N24" s="392">
        <v>1</v>
      </c>
      <c r="O24" s="386"/>
      <c r="P24" s="387"/>
      <c r="Q24" s="213"/>
      <c r="R24" s="392">
        <v>1</v>
      </c>
      <c r="S24" s="386"/>
      <c r="T24" s="387"/>
      <c r="U24" s="213"/>
      <c r="V24" s="392">
        <v>1</v>
      </c>
      <c r="W24" s="386"/>
      <c r="X24" s="387"/>
      <c r="Y24" s="213"/>
      <c r="Z24" s="392">
        <v>1</v>
      </c>
      <c r="AA24" s="386"/>
      <c r="AB24" s="387"/>
      <c r="AC24" s="213"/>
      <c r="AD24" s="392">
        <v>1</v>
      </c>
      <c r="AE24" s="386"/>
      <c r="AF24" s="387"/>
      <c r="AG24" s="213"/>
      <c r="AH24" s="392">
        <v>1</v>
      </c>
      <c r="AI24" s="386"/>
      <c r="AJ24" s="387"/>
      <c r="AK24" s="213"/>
      <c r="AL24" s="392">
        <v>1</v>
      </c>
      <c r="AM24" s="386"/>
      <c r="AN24" s="387"/>
      <c r="AO24" s="213"/>
      <c r="AP24" s="392">
        <v>1</v>
      </c>
      <c r="AQ24" s="386"/>
      <c r="AR24" s="387"/>
      <c r="AS24" s="213"/>
      <c r="AT24" s="392">
        <v>1</v>
      </c>
      <c r="AU24" s="386"/>
      <c r="AV24" s="387"/>
      <c r="AW24" s="213"/>
      <c r="AX24" s="392">
        <v>1</v>
      </c>
      <c r="AY24" s="386"/>
      <c r="AZ24" s="387"/>
      <c r="BA24" s="213"/>
      <c r="BB24" s="356"/>
      <c r="BC24" s="484"/>
      <c r="BD24" s="485"/>
      <c r="BE24" s="327"/>
      <c r="BF24" s="392">
        <v>1</v>
      </c>
      <c r="BG24" s="386"/>
      <c r="BH24" s="387"/>
      <c r="BI24" s="213"/>
      <c r="BJ24" s="392">
        <v>1</v>
      </c>
      <c r="BK24" s="386"/>
      <c r="BL24" s="387"/>
      <c r="BM24" s="213"/>
      <c r="BN24" s="392"/>
      <c r="BO24" s="386">
        <v>1</v>
      </c>
      <c r="BP24" s="387"/>
      <c r="BQ24" s="213"/>
      <c r="BR24" s="392">
        <v>1</v>
      </c>
      <c r="BS24" s="386"/>
      <c r="BT24" s="387"/>
      <c r="BU24" s="213"/>
      <c r="BV24" s="392">
        <v>1</v>
      </c>
      <c r="BW24" s="386"/>
      <c r="BX24" s="387"/>
      <c r="BY24" s="213"/>
      <c r="BZ24" s="392">
        <v>1</v>
      </c>
      <c r="CA24" s="386"/>
      <c r="CB24" s="387"/>
      <c r="CC24" s="213"/>
      <c r="CD24" s="356"/>
      <c r="CE24" s="484"/>
      <c r="CF24" s="485"/>
      <c r="CG24" s="327"/>
      <c r="CH24" s="392">
        <v>1</v>
      </c>
      <c r="CI24" s="386"/>
      <c r="CJ24" s="387"/>
      <c r="CK24" s="213"/>
      <c r="CL24" s="392">
        <v>1</v>
      </c>
      <c r="CM24" s="386"/>
      <c r="CN24" s="387"/>
      <c r="CO24" s="213"/>
      <c r="CP24" s="392"/>
      <c r="CQ24" s="386">
        <v>1</v>
      </c>
      <c r="CR24" s="387"/>
      <c r="CS24" s="213"/>
      <c r="CT24" s="392">
        <v>1</v>
      </c>
      <c r="CU24" s="386"/>
      <c r="CV24" s="387"/>
      <c r="CW24" s="213"/>
      <c r="CX24" s="392"/>
      <c r="CY24" s="386">
        <v>1</v>
      </c>
      <c r="CZ24" s="387"/>
      <c r="DA24" s="213"/>
      <c r="DB24" s="392"/>
      <c r="DC24" s="386">
        <v>1</v>
      </c>
      <c r="DD24" s="387"/>
      <c r="DE24" s="213"/>
      <c r="DF24" s="392"/>
      <c r="DG24" s="386">
        <v>1</v>
      </c>
      <c r="DH24" s="387"/>
      <c r="DI24" s="213"/>
      <c r="DJ24" s="392"/>
      <c r="DK24" s="386">
        <v>1</v>
      </c>
      <c r="DL24" s="387"/>
      <c r="DM24" s="213"/>
      <c r="DN24" s="392"/>
      <c r="DO24" s="386"/>
      <c r="DP24" s="387"/>
      <c r="DQ24" s="213"/>
      <c r="DR24" s="392"/>
      <c r="DS24" s="386">
        <v>1</v>
      </c>
      <c r="DT24" s="387"/>
      <c r="DU24" s="213"/>
      <c r="DV24" s="392"/>
      <c r="DW24" s="386">
        <v>1</v>
      </c>
      <c r="DX24" s="387"/>
      <c r="DY24" s="213"/>
      <c r="DZ24" s="265">
        <f t="shared" si="1"/>
        <v>20</v>
      </c>
      <c r="EA24" s="277">
        <f t="shared" si="1"/>
        <v>8</v>
      </c>
      <c r="EB24" s="277">
        <f t="shared" si="1"/>
        <v>0</v>
      </c>
      <c r="EC24" s="278">
        <f t="shared" si="1"/>
        <v>0</v>
      </c>
      <c r="ED24" s="78"/>
    </row>
    <row r="25" spans="1:257" s="89" customFormat="1" ht="34.5" customHeight="1" x14ac:dyDescent="0.25">
      <c r="A25" s="380">
        <v>22</v>
      </c>
      <c r="B25" s="558" t="s">
        <v>1008</v>
      </c>
      <c r="C25" s="454" t="s">
        <v>1009</v>
      </c>
      <c r="D25" s="351" t="s">
        <v>2596</v>
      </c>
      <c r="E25" s="563">
        <v>2</v>
      </c>
      <c r="F25" s="392">
        <v>1</v>
      </c>
      <c r="G25" s="386"/>
      <c r="H25" s="387"/>
      <c r="I25" s="213"/>
      <c r="J25" s="392">
        <v>1</v>
      </c>
      <c r="K25" s="386"/>
      <c r="L25" s="387"/>
      <c r="M25" s="213"/>
      <c r="N25" s="392">
        <v>1</v>
      </c>
      <c r="O25" s="386"/>
      <c r="P25" s="387"/>
      <c r="Q25" s="213"/>
      <c r="R25" s="392">
        <v>1</v>
      </c>
      <c r="S25" s="386"/>
      <c r="T25" s="387"/>
      <c r="U25" s="213"/>
      <c r="V25" s="392">
        <v>1</v>
      </c>
      <c r="W25" s="386"/>
      <c r="X25" s="387"/>
      <c r="Y25" s="213"/>
      <c r="Z25" s="392">
        <v>1</v>
      </c>
      <c r="AA25" s="386"/>
      <c r="AB25" s="387"/>
      <c r="AC25" s="213"/>
      <c r="AD25" s="392">
        <v>1</v>
      </c>
      <c r="AE25" s="386"/>
      <c r="AF25" s="387"/>
      <c r="AG25" s="213"/>
      <c r="AH25" s="392">
        <v>1</v>
      </c>
      <c r="AI25" s="386"/>
      <c r="AJ25" s="387"/>
      <c r="AK25" s="213"/>
      <c r="AL25" s="392">
        <v>1</v>
      </c>
      <c r="AM25" s="386"/>
      <c r="AN25" s="387"/>
      <c r="AO25" s="213"/>
      <c r="AP25" s="392">
        <v>1</v>
      </c>
      <c r="AQ25" s="386"/>
      <c r="AR25" s="387"/>
      <c r="AS25" s="213"/>
      <c r="AT25" s="392">
        <v>1</v>
      </c>
      <c r="AU25" s="386"/>
      <c r="AV25" s="387"/>
      <c r="AW25" s="213"/>
      <c r="AX25" s="392">
        <v>1</v>
      </c>
      <c r="AY25" s="386"/>
      <c r="AZ25" s="387"/>
      <c r="BA25" s="213"/>
      <c r="BB25" s="356"/>
      <c r="BC25" s="484"/>
      <c r="BD25" s="485"/>
      <c r="BE25" s="327"/>
      <c r="BF25" s="392">
        <v>1</v>
      </c>
      <c r="BG25" s="386"/>
      <c r="BH25" s="387"/>
      <c r="BI25" s="213"/>
      <c r="BJ25" s="392">
        <v>1</v>
      </c>
      <c r="BK25" s="386"/>
      <c r="BL25" s="387"/>
      <c r="BM25" s="213"/>
      <c r="BN25" s="392"/>
      <c r="BO25" s="386">
        <v>1</v>
      </c>
      <c r="BP25" s="387"/>
      <c r="BQ25" s="213"/>
      <c r="BR25" s="392">
        <v>1</v>
      </c>
      <c r="BS25" s="386"/>
      <c r="BT25" s="387"/>
      <c r="BU25" s="213"/>
      <c r="BV25" s="392">
        <v>1</v>
      </c>
      <c r="BW25" s="386"/>
      <c r="BX25" s="387"/>
      <c r="BY25" s="213"/>
      <c r="BZ25" s="392"/>
      <c r="CA25" s="386">
        <v>1</v>
      </c>
      <c r="CB25" s="387"/>
      <c r="CC25" s="213"/>
      <c r="CD25" s="356"/>
      <c r="CE25" s="484"/>
      <c r="CF25" s="485"/>
      <c r="CG25" s="327"/>
      <c r="CH25" s="392"/>
      <c r="CI25" s="386">
        <v>1</v>
      </c>
      <c r="CJ25" s="387"/>
      <c r="CK25" s="213"/>
      <c r="CL25" s="392"/>
      <c r="CM25" s="386">
        <v>1</v>
      </c>
      <c r="CN25" s="387"/>
      <c r="CO25" s="213"/>
      <c r="CP25" s="392">
        <v>1</v>
      </c>
      <c r="CQ25" s="386"/>
      <c r="CR25" s="387"/>
      <c r="CS25" s="213"/>
      <c r="CT25" s="392"/>
      <c r="CU25" s="386">
        <v>1</v>
      </c>
      <c r="CV25" s="387"/>
      <c r="CW25" s="213"/>
      <c r="CX25" s="392">
        <v>1</v>
      </c>
      <c r="CY25" s="386"/>
      <c r="CZ25" s="387"/>
      <c r="DA25" s="213"/>
      <c r="DB25" s="392">
        <v>1</v>
      </c>
      <c r="DC25" s="386"/>
      <c r="DD25" s="387"/>
      <c r="DE25" s="213"/>
      <c r="DF25" s="392">
        <v>1</v>
      </c>
      <c r="DG25" s="386"/>
      <c r="DH25" s="387"/>
      <c r="DI25" s="213"/>
      <c r="DJ25" s="392">
        <v>1</v>
      </c>
      <c r="DK25" s="386"/>
      <c r="DL25" s="387"/>
      <c r="DM25" s="213"/>
      <c r="DN25" s="392"/>
      <c r="DO25" s="386"/>
      <c r="DP25" s="387"/>
      <c r="DQ25" s="213"/>
      <c r="DR25" s="392">
        <v>1</v>
      </c>
      <c r="DS25" s="386"/>
      <c r="DT25" s="387"/>
      <c r="DU25" s="213"/>
      <c r="DV25" s="392">
        <v>1</v>
      </c>
      <c r="DW25" s="386"/>
      <c r="DX25" s="387"/>
      <c r="DY25" s="213"/>
      <c r="DZ25" s="265">
        <f t="shared" si="1"/>
        <v>23</v>
      </c>
      <c r="EA25" s="277">
        <f t="shared" si="1"/>
        <v>5</v>
      </c>
      <c r="EB25" s="277">
        <f t="shared" si="1"/>
        <v>0</v>
      </c>
      <c r="EC25" s="278">
        <f t="shared" si="1"/>
        <v>0</v>
      </c>
      <c r="ED25" s="78"/>
    </row>
    <row r="26" spans="1:257" s="89" customFormat="1" ht="34.5" customHeight="1" x14ac:dyDescent="0.25">
      <c r="A26" s="380">
        <v>23</v>
      </c>
      <c r="B26" s="558" t="s">
        <v>1010</v>
      </c>
      <c r="C26" s="454" t="s">
        <v>1011</v>
      </c>
      <c r="D26" s="351" t="s">
        <v>2597</v>
      </c>
      <c r="E26" s="563">
        <v>0</v>
      </c>
      <c r="F26" s="392">
        <v>1</v>
      </c>
      <c r="G26" s="386">
        <v>1</v>
      </c>
      <c r="H26" s="387"/>
      <c r="I26" s="213"/>
      <c r="J26" s="392">
        <v>1</v>
      </c>
      <c r="K26" s="386">
        <v>1</v>
      </c>
      <c r="L26" s="387"/>
      <c r="M26" s="213"/>
      <c r="N26" s="392">
        <v>1</v>
      </c>
      <c r="O26" s="386">
        <v>1</v>
      </c>
      <c r="P26" s="387"/>
      <c r="Q26" s="213"/>
      <c r="R26" s="392">
        <v>1</v>
      </c>
      <c r="S26" s="386">
        <v>1</v>
      </c>
      <c r="T26" s="387"/>
      <c r="U26" s="213"/>
      <c r="V26" s="392">
        <v>1</v>
      </c>
      <c r="W26" s="386">
        <v>1</v>
      </c>
      <c r="X26" s="387"/>
      <c r="Y26" s="213"/>
      <c r="Z26" s="392">
        <v>1</v>
      </c>
      <c r="AA26" s="386">
        <v>1</v>
      </c>
      <c r="AB26" s="387"/>
      <c r="AC26" s="213"/>
      <c r="AD26" s="392">
        <v>1</v>
      </c>
      <c r="AE26" s="386">
        <v>1</v>
      </c>
      <c r="AF26" s="387"/>
      <c r="AG26" s="213"/>
      <c r="AH26" s="392"/>
      <c r="AI26" s="386"/>
      <c r="AJ26" s="387"/>
      <c r="AK26" s="213"/>
      <c r="AL26" s="392"/>
      <c r="AM26" s="386">
        <v>1</v>
      </c>
      <c r="AN26" s="387"/>
      <c r="AO26" s="213"/>
      <c r="AP26" s="392"/>
      <c r="AQ26" s="386">
        <v>1</v>
      </c>
      <c r="AR26" s="387"/>
      <c r="AS26" s="213"/>
      <c r="AT26" s="392"/>
      <c r="AU26" s="386">
        <v>1</v>
      </c>
      <c r="AV26" s="387"/>
      <c r="AW26" s="213"/>
      <c r="AX26" s="392"/>
      <c r="AY26" s="386">
        <v>1</v>
      </c>
      <c r="AZ26" s="387"/>
      <c r="BA26" s="213"/>
      <c r="BB26" s="356"/>
      <c r="BC26" s="484"/>
      <c r="BD26" s="485"/>
      <c r="BE26" s="327"/>
      <c r="BF26" s="392"/>
      <c r="BG26" s="386">
        <v>1</v>
      </c>
      <c r="BH26" s="387"/>
      <c r="BI26" s="213"/>
      <c r="BJ26" s="392"/>
      <c r="BK26" s="386"/>
      <c r="BL26" s="387"/>
      <c r="BM26" s="213"/>
      <c r="BN26" s="392">
        <v>1</v>
      </c>
      <c r="BO26" s="386"/>
      <c r="BP26" s="387"/>
      <c r="BQ26" s="213"/>
      <c r="BR26" s="392">
        <v>1</v>
      </c>
      <c r="BS26" s="386"/>
      <c r="BT26" s="387"/>
      <c r="BU26" s="213"/>
      <c r="BV26" s="392"/>
      <c r="BW26" s="386"/>
      <c r="BX26" s="387"/>
      <c r="BY26" s="213"/>
      <c r="BZ26" s="392"/>
      <c r="CA26" s="386"/>
      <c r="CB26" s="387"/>
      <c r="CC26" s="213"/>
      <c r="CD26" s="356"/>
      <c r="CE26" s="484"/>
      <c r="CF26" s="485"/>
      <c r="CG26" s="327"/>
      <c r="CH26" s="392">
        <v>1</v>
      </c>
      <c r="CI26" s="386"/>
      <c r="CJ26" s="387"/>
      <c r="CK26" s="213"/>
      <c r="CL26" s="392"/>
      <c r="CM26" s="386"/>
      <c r="CN26" s="387"/>
      <c r="CO26" s="213"/>
      <c r="CP26" s="392"/>
      <c r="CQ26" s="386">
        <v>1</v>
      </c>
      <c r="CR26" s="387"/>
      <c r="CS26" s="213"/>
      <c r="CT26" s="392"/>
      <c r="CU26" s="386"/>
      <c r="CV26" s="387"/>
      <c r="CW26" s="213"/>
      <c r="CX26" s="392"/>
      <c r="CY26" s="386"/>
      <c r="CZ26" s="387"/>
      <c r="DA26" s="213"/>
      <c r="DB26" s="392"/>
      <c r="DC26" s="386"/>
      <c r="DD26" s="387"/>
      <c r="DE26" s="213"/>
      <c r="DF26" s="392"/>
      <c r="DG26" s="386"/>
      <c r="DH26" s="387"/>
      <c r="DI26" s="213"/>
      <c r="DJ26" s="392"/>
      <c r="DK26" s="386"/>
      <c r="DL26" s="387"/>
      <c r="DM26" s="213"/>
      <c r="DN26" s="392"/>
      <c r="DO26" s="386"/>
      <c r="DP26" s="387"/>
      <c r="DQ26" s="213"/>
      <c r="DR26" s="392"/>
      <c r="DS26" s="386"/>
      <c r="DT26" s="387"/>
      <c r="DU26" s="213"/>
      <c r="DV26" s="392"/>
      <c r="DW26" s="386"/>
      <c r="DX26" s="387"/>
      <c r="DY26" s="213"/>
      <c r="DZ26" s="265">
        <f t="shared" si="1"/>
        <v>10</v>
      </c>
      <c r="EA26" s="277">
        <f t="shared" si="1"/>
        <v>13</v>
      </c>
      <c r="EB26" s="277">
        <f t="shared" si="1"/>
        <v>0</v>
      </c>
      <c r="EC26" s="278">
        <f t="shared" si="1"/>
        <v>0</v>
      </c>
      <c r="ED26" s="78"/>
    </row>
    <row r="27" spans="1:257" s="89" customFormat="1" ht="34.5" customHeight="1" x14ac:dyDescent="0.25">
      <c r="A27" s="380">
        <v>24</v>
      </c>
      <c r="B27" s="558" t="s">
        <v>1012</v>
      </c>
      <c r="C27" s="454" t="s">
        <v>1013</v>
      </c>
      <c r="D27" s="351" t="s">
        <v>2598</v>
      </c>
      <c r="E27" s="563">
        <v>0</v>
      </c>
      <c r="F27" s="392"/>
      <c r="G27" s="386">
        <v>1</v>
      </c>
      <c r="H27" s="387"/>
      <c r="I27" s="213"/>
      <c r="J27" s="392"/>
      <c r="K27" s="386">
        <v>1</v>
      </c>
      <c r="L27" s="387"/>
      <c r="M27" s="213"/>
      <c r="N27" s="392"/>
      <c r="O27" s="386">
        <v>1</v>
      </c>
      <c r="P27" s="387"/>
      <c r="Q27" s="213"/>
      <c r="R27" s="392"/>
      <c r="S27" s="386">
        <v>1</v>
      </c>
      <c r="T27" s="387"/>
      <c r="U27" s="213"/>
      <c r="V27" s="392"/>
      <c r="W27" s="386">
        <v>1</v>
      </c>
      <c r="X27" s="387"/>
      <c r="Y27" s="213"/>
      <c r="Z27" s="392"/>
      <c r="AA27" s="386">
        <v>1</v>
      </c>
      <c r="AB27" s="387"/>
      <c r="AC27" s="213"/>
      <c r="AD27" s="392"/>
      <c r="AE27" s="386">
        <v>1</v>
      </c>
      <c r="AF27" s="387"/>
      <c r="AG27" s="213"/>
      <c r="AH27" s="392"/>
      <c r="AI27" s="386"/>
      <c r="AJ27" s="387"/>
      <c r="AK27" s="213"/>
      <c r="AL27" s="392"/>
      <c r="AM27" s="386">
        <v>1</v>
      </c>
      <c r="AN27" s="387"/>
      <c r="AO27" s="213"/>
      <c r="AP27" s="392"/>
      <c r="AQ27" s="386">
        <v>1</v>
      </c>
      <c r="AR27" s="387"/>
      <c r="AS27" s="213"/>
      <c r="AT27" s="392"/>
      <c r="AU27" s="386">
        <v>1</v>
      </c>
      <c r="AV27" s="387"/>
      <c r="AW27" s="213"/>
      <c r="AX27" s="392">
        <v>1</v>
      </c>
      <c r="AY27" s="386"/>
      <c r="AZ27" s="387"/>
      <c r="BA27" s="213"/>
      <c r="BB27" s="356"/>
      <c r="BC27" s="484"/>
      <c r="BD27" s="485"/>
      <c r="BE27" s="327"/>
      <c r="BF27" s="392">
        <v>1</v>
      </c>
      <c r="BG27" s="386"/>
      <c r="BH27" s="387"/>
      <c r="BI27" s="213"/>
      <c r="BJ27" s="392"/>
      <c r="BK27" s="386"/>
      <c r="BL27" s="387"/>
      <c r="BM27" s="213"/>
      <c r="BN27" s="392"/>
      <c r="BO27" s="386">
        <v>1</v>
      </c>
      <c r="BP27" s="387"/>
      <c r="BQ27" s="213"/>
      <c r="BR27" s="392"/>
      <c r="BS27" s="386">
        <v>1</v>
      </c>
      <c r="BT27" s="387"/>
      <c r="BU27" s="213"/>
      <c r="BV27" s="392"/>
      <c r="BW27" s="386"/>
      <c r="BX27" s="387"/>
      <c r="BY27" s="213"/>
      <c r="BZ27" s="392"/>
      <c r="CA27" s="386"/>
      <c r="CB27" s="387"/>
      <c r="CC27" s="213"/>
      <c r="CD27" s="356"/>
      <c r="CE27" s="484"/>
      <c r="CF27" s="485"/>
      <c r="CG27" s="327"/>
      <c r="CH27" s="392"/>
      <c r="CI27" s="386">
        <v>1</v>
      </c>
      <c r="CJ27" s="387"/>
      <c r="CK27" s="213"/>
      <c r="CL27" s="392"/>
      <c r="CM27" s="386"/>
      <c r="CN27" s="387"/>
      <c r="CO27" s="213"/>
      <c r="CP27" s="392">
        <v>1</v>
      </c>
      <c r="CQ27" s="386"/>
      <c r="CR27" s="387"/>
      <c r="CS27" s="213"/>
      <c r="CT27" s="392"/>
      <c r="CU27" s="386"/>
      <c r="CV27" s="387"/>
      <c r="CW27" s="213"/>
      <c r="CX27" s="392"/>
      <c r="CY27" s="386"/>
      <c r="CZ27" s="387"/>
      <c r="DA27" s="213"/>
      <c r="DB27" s="392"/>
      <c r="DC27" s="386">
        <v>1</v>
      </c>
      <c r="DD27" s="387"/>
      <c r="DE27" s="213"/>
      <c r="DF27" s="392"/>
      <c r="DG27" s="386">
        <v>1</v>
      </c>
      <c r="DH27" s="387"/>
      <c r="DI27" s="213"/>
      <c r="DJ27" s="392"/>
      <c r="DK27" s="386">
        <v>1</v>
      </c>
      <c r="DL27" s="387"/>
      <c r="DM27" s="213"/>
      <c r="DN27" s="392"/>
      <c r="DO27" s="386"/>
      <c r="DP27" s="387"/>
      <c r="DQ27" s="213"/>
      <c r="DR27" s="392"/>
      <c r="DS27" s="386"/>
      <c r="DT27" s="387"/>
      <c r="DU27" s="213"/>
      <c r="DV27" s="392"/>
      <c r="DW27" s="386">
        <v>1</v>
      </c>
      <c r="DX27" s="387"/>
      <c r="DY27" s="213"/>
      <c r="DZ27" s="265">
        <f t="shared" si="1"/>
        <v>3</v>
      </c>
      <c r="EA27" s="277">
        <f t="shared" si="1"/>
        <v>17</v>
      </c>
      <c r="EB27" s="277">
        <f t="shared" si="1"/>
        <v>0</v>
      </c>
      <c r="EC27" s="278">
        <f t="shared" si="1"/>
        <v>0</v>
      </c>
      <c r="ED27" s="78"/>
    </row>
    <row r="28" spans="1:257" s="89" customFormat="1" ht="34.5" customHeight="1" thickBot="1" x14ac:dyDescent="0.3">
      <c r="A28" s="380">
        <v>25</v>
      </c>
      <c r="B28" s="558" t="s">
        <v>2524</v>
      </c>
      <c r="C28" s="454" t="s">
        <v>2525</v>
      </c>
      <c r="D28" s="351" t="s">
        <v>2526</v>
      </c>
      <c r="E28" s="563">
        <v>0</v>
      </c>
      <c r="F28" s="393">
        <v>1</v>
      </c>
      <c r="G28" s="389"/>
      <c r="H28" s="390"/>
      <c r="I28" s="391"/>
      <c r="J28" s="393">
        <v>1</v>
      </c>
      <c r="K28" s="389"/>
      <c r="L28" s="390"/>
      <c r="M28" s="391"/>
      <c r="N28" s="393">
        <v>1</v>
      </c>
      <c r="O28" s="389"/>
      <c r="P28" s="390"/>
      <c r="Q28" s="391"/>
      <c r="R28" s="393">
        <v>1</v>
      </c>
      <c r="S28" s="389"/>
      <c r="T28" s="390"/>
      <c r="U28" s="391"/>
      <c r="V28" s="393">
        <v>1</v>
      </c>
      <c r="W28" s="389"/>
      <c r="X28" s="390"/>
      <c r="Y28" s="391"/>
      <c r="Z28" s="393">
        <v>1</v>
      </c>
      <c r="AA28" s="389"/>
      <c r="AB28" s="390"/>
      <c r="AC28" s="391"/>
      <c r="AD28" s="393">
        <v>1</v>
      </c>
      <c r="AE28" s="389"/>
      <c r="AF28" s="390"/>
      <c r="AG28" s="391"/>
      <c r="AH28" s="393"/>
      <c r="AI28" s="389"/>
      <c r="AJ28" s="390"/>
      <c r="AK28" s="391"/>
      <c r="AL28" s="393">
        <v>1</v>
      </c>
      <c r="AM28" s="389"/>
      <c r="AN28" s="390"/>
      <c r="AO28" s="391"/>
      <c r="AP28" s="393">
        <v>1</v>
      </c>
      <c r="AQ28" s="389"/>
      <c r="AR28" s="390"/>
      <c r="AS28" s="391"/>
      <c r="AT28" s="393">
        <v>1</v>
      </c>
      <c r="AU28" s="389"/>
      <c r="AV28" s="390"/>
      <c r="AW28" s="391"/>
      <c r="AX28" s="393">
        <v>1</v>
      </c>
      <c r="AY28" s="389"/>
      <c r="AZ28" s="390"/>
      <c r="BA28" s="391"/>
      <c r="BB28" s="492"/>
      <c r="BC28" s="493"/>
      <c r="BD28" s="494"/>
      <c r="BE28" s="495"/>
      <c r="BF28" s="393">
        <v>1</v>
      </c>
      <c r="BG28" s="389"/>
      <c r="BH28" s="390"/>
      <c r="BI28" s="391"/>
      <c r="BJ28" s="393"/>
      <c r="BK28" s="389"/>
      <c r="BL28" s="390"/>
      <c r="BM28" s="391"/>
      <c r="BN28" s="393"/>
      <c r="BO28" s="389">
        <v>1</v>
      </c>
      <c r="BP28" s="390"/>
      <c r="BQ28" s="391"/>
      <c r="BR28" s="393">
        <v>1</v>
      </c>
      <c r="BS28" s="389"/>
      <c r="BT28" s="390"/>
      <c r="BU28" s="391"/>
      <c r="BV28" s="393"/>
      <c r="BW28" s="389"/>
      <c r="BX28" s="390"/>
      <c r="BY28" s="391"/>
      <c r="BZ28" s="393"/>
      <c r="CA28" s="389"/>
      <c r="CB28" s="390"/>
      <c r="CC28" s="391"/>
      <c r="CD28" s="492"/>
      <c r="CE28" s="493"/>
      <c r="CF28" s="494"/>
      <c r="CG28" s="495"/>
      <c r="CH28" s="393">
        <v>1</v>
      </c>
      <c r="CI28" s="389"/>
      <c r="CJ28" s="390"/>
      <c r="CK28" s="391"/>
      <c r="CL28" s="393"/>
      <c r="CM28" s="389"/>
      <c r="CN28" s="390"/>
      <c r="CO28" s="391"/>
      <c r="CP28" s="393"/>
      <c r="CQ28" s="389"/>
      <c r="CR28" s="390"/>
      <c r="CS28" s="391"/>
      <c r="CT28" s="393"/>
      <c r="CU28" s="389"/>
      <c r="CV28" s="390"/>
      <c r="CW28" s="391"/>
      <c r="CX28" s="392"/>
      <c r="CY28" s="386"/>
      <c r="CZ28" s="387"/>
      <c r="DA28" s="213"/>
      <c r="DB28" s="392">
        <v>1</v>
      </c>
      <c r="DC28" s="386"/>
      <c r="DD28" s="387"/>
      <c r="DE28" s="213"/>
      <c r="DF28" s="392">
        <v>1</v>
      </c>
      <c r="DG28" s="386"/>
      <c r="DH28" s="387"/>
      <c r="DI28" s="213"/>
      <c r="DJ28" s="392">
        <v>1</v>
      </c>
      <c r="DK28" s="386"/>
      <c r="DL28" s="387"/>
      <c r="DM28" s="213"/>
      <c r="DN28" s="392"/>
      <c r="DO28" s="386"/>
      <c r="DP28" s="387"/>
      <c r="DQ28" s="213"/>
      <c r="DR28" s="392"/>
      <c r="DS28" s="386"/>
      <c r="DT28" s="387"/>
      <c r="DU28" s="213"/>
      <c r="DV28" s="392"/>
      <c r="DW28" s="386"/>
      <c r="DX28" s="387"/>
      <c r="DY28" s="213"/>
      <c r="DZ28" s="265">
        <f t="shared" si="1"/>
        <v>17</v>
      </c>
      <c r="EA28" s="277">
        <f t="shared" si="1"/>
        <v>1</v>
      </c>
      <c r="EB28" s="277">
        <f t="shared" si="1"/>
        <v>0</v>
      </c>
      <c r="EC28" s="278">
        <f t="shared" si="1"/>
        <v>0</v>
      </c>
      <c r="ED28" s="78"/>
    </row>
    <row r="29" spans="1:257" s="89" customFormat="1" ht="34.5" customHeight="1" thickBot="1" x14ac:dyDescent="0.3">
      <c r="A29" s="380">
        <v>26</v>
      </c>
      <c r="B29" s="558" t="s">
        <v>2527</v>
      </c>
      <c r="C29" s="454" t="s">
        <v>2528</v>
      </c>
      <c r="D29" s="351" t="s">
        <v>2529</v>
      </c>
      <c r="E29" s="563">
        <v>0</v>
      </c>
      <c r="F29" s="393"/>
      <c r="G29" s="389">
        <v>1</v>
      </c>
      <c r="H29" s="390"/>
      <c r="I29" s="391"/>
      <c r="J29" s="393"/>
      <c r="K29" s="389">
        <v>1</v>
      </c>
      <c r="L29" s="390"/>
      <c r="M29" s="391"/>
      <c r="N29" s="393"/>
      <c r="O29" s="389">
        <v>1</v>
      </c>
      <c r="P29" s="390"/>
      <c r="Q29" s="391"/>
      <c r="R29" s="393"/>
      <c r="S29" s="389">
        <v>1</v>
      </c>
      <c r="T29" s="390"/>
      <c r="U29" s="391"/>
      <c r="V29" s="393"/>
      <c r="W29" s="389">
        <v>1</v>
      </c>
      <c r="X29" s="390"/>
      <c r="Y29" s="391"/>
      <c r="Z29" s="393"/>
      <c r="AA29" s="389">
        <v>1</v>
      </c>
      <c r="AB29" s="390"/>
      <c r="AC29" s="391"/>
      <c r="AD29" s="393"/>
      <c r="AE29" s="389">
        <v>1</v>
      </c>
      <c r="AF29" s="390"/>
      <c r="AG29" s="391"/>
      <c r="AH29" s="393"/>
      <c r="AI29" s="389"/>
      <c r="AJ29" s="390"/>
      <c r="AK29" s="391"/>
      <c r="AL29" s="393"/>
      <c r="AM29" s="389">
        <v>1</v>
      </c>
      <c r="AN29" s="390"/>
      <c r="AO29" s="391"/>
      <c r="AP29" s="393"/>
      <c r="AQ29" s="389">
        <v>1</v>
      </c>
      <c r="AR29" s="390"/>
      <c r="AS29" s="391"/>
      <c r="AT29" s="393"/>
      <c r="AU29" s="389">
        <v>1</v>
      </c>
      <c r="AV29" s="390"/>
      <c r="AW29" s="391"/>
      <c r="AX29" s="393"/>
      <c r="AY29" s="389">
        <v>1</v>
      </c>
      <c r="AZ29" s="390"/>
      <c r="BA29" s="391"/>
      <c r="BB29" s="492"/>
      <c r="BC29" s="493"/>
      <c r="BD29" s="494"/>
      <c r="BE29" s="495"/>
      <c r="BF29" s="393"/>
      <c r="BG29" s="389">
        <v>1</v>
      </c>
      <c r="BH29" s="390"/>
      <c r="BI29" s="391"/>
      <c r="BJ29" s="393"/>
      <c r="BK29" s="389"/>
      <c r="BL29" s="390"/>
      <c r="BM29" s="391"/>
      <c r="BN29" s="393">
        <v>1</v>
      </c>
      <c r="BO29" s="389"/>
      <c r="BP29" s="390"/>
      <c r="BQ29" s="391"/>
      <c r="BR29" s="393">
        <v>1</v>
      </c>
      <c r="BS29" s="389"/>
      <c r="BT29" s="390"/>
      <c r="BU29" s="391"/>
      <c r="BV29" s="393"/>
      <c r="BW29" s="389"/>
      <c r="BX29" s="390"/>
      <c r="BY29" s="391"/>
      <c r="BZ29" s="393"/>
      <c r="CA29" s="389"/>
      <c r="CB29" s="390"/>
      <c r="CC29" s="391"/>
      <c r="CD29" s="492"/>
      <c r="CE29" s="493"/>
      <c r="CF29" s="494"/>
      <c r="CG29" s="495"/>
      <c r="CH29" s="393"/>
      <c r="CI29" s="389">
        <v>1</v>
      </c>
      <c r="CJ29" s="390"/>
      <c r="CK29" s="391"/>
      <c r="CL29" s="393"/>
      <c r="CM29" s="389"/>
      <c r="CN29" s="390"/>
      <c r="CO29" s="391"/>
      <c r="CP29" s="393"/>
      <c r="CQ29" s="389">
        <v>1</v>
      </c>
      <c r="CR29" s="390"/>
      <c r="CS29" s="391"/>
      <c r="CT29" s="393"/>
      <c r="CU29" s="389"/>
      <c r="CV29" s="390"/>
      <c r="CW29" s="391"/>
      <c r="CX29" s="392"/>
      <c r="CY29" s="386"/>
      <c r="CZ29" s="387"/>
      <c r="DA29" s="213"/>
      <c r="DB29" s="392"/>
      <c r="DC29" s="386"/>
      <c r="DD29" s="387"/>
      <c r="DE29" s="213"/>
      <c r="DF29" s="392"/>
      <c r="DG29" s="386"/>
      <c r="DH29" s="387"/>
      <c r="DI29" s="213"/>
      <c r="DJ29" s="392"/>
      <c r="DK29" s="386"/>
      <c r="DL29" s="387"/>
      <c r="DM29" s="213"/>
      <c r="DN29" s="392"/>
      <c r="DO29" s="386"/>
      <c r="DP29" s="387"/>
      <c r="DQ29" s="213"/>
      <c r="DR29" s="392"/>
      <c r="DS29" s="386"/>
      <c r="DT29" s="387"/>
      <c r="DU29" s="213"/>
      <c r="DV29" s="392">
        <v>1</v>
      </c>
      <c r="DW29" s="386"/>
      <c r="DX29" s="387"/>
      <c r="DY29" s="213"/>
      <c r="DZ29" s="265">
        <f t="shared" si="1"/>
        <v>3</v>
      </c>
      <c r="EA29" s="277">
        <f t="shared" si="1"/>
        <v>14</v>
      </c>
      <c r="EB29" s="277">
        <f t="shared" si="1"/>
        <v>0</v>
      </c>
      <c r="EC29" s="278">
        <f t="shared" si="1"/>
        <v>0</v>
      </c>
      <c r="ED29" s="78"/>
    </row>
    <row r="30" spans="1:257" s="89" customFormat="1" ht="34.5" customHeight="1" thickBot="1" x14ac:dyDescent="0.3">
      <c r="A30" s="564">
        <v>27</v>
      </c>
      <c r="B30" s="374" t="s">
        <v>1014</v>
      </c>
      <c r="C30" s="375" t="s">
        <v>202</v>
      </c>
      <c r="D30" s="376" t="s">
        <v>2599</v>
      </c>
      <c r="E30" s="567">
        <v>0</v>
      </c>
      <c r="F30" s="392"/>
      <c r="G30" s="386">
        <v>1</v>
      </c>
      <c r="H30" s="387"/>
      <c r="I30" s="213"/>
      <c r="J30" s="393"/>
      <c r="K30" s="389">
        <v>1</v>
      </c>
      <c r="L30" s="390"/>
      <c r="M30" s="391"/>
      <c r="N30" s="392"/>
      <c r="O30" s="386">
        <v>1</v>
      </c>
      <c r="P30" s="387"/>
      <c r="Q30" s="213"/>
      <c r="R30" s="392"/>
      <c r="S30" s="386">
        <v>1</v>
      </c>
      <c r="T30" s="387"/>
      <c r="U30" s="213"/>
      <c r="V30" s="392"/>
      <c r="W30" s="386">
        <v>1</v>
      </c>
      <c r="X30" s="387"/>
      <c r="Y30" s="213"/>
      <c r="Z30" s="392"/>
      <c r="AA30" s="386">
        <v>1</v>
      </c>
      <c r="AB30" s="387"/>
      <c r="AC30" s="213"/>
      <c r="AD30" s="392"/>
      <c r="AE30" s="386">
        <v>1</v>
      </c>
      <c r="AF30" s="387"/>
      <c r="AG30" s="213"/>
      <c r="AH30" s="392"/>
      <c r="AI30" s="386"/>
      <c r="AJ30" s="387"/>
      <c r="AK30" s="213"/>
      <c r="AL30" s="392"/>
      <c r="AM30" s="386">
        <v>1</v>
      </c>
      <c r="AN30" s="387"/>
      <c r="AO30" s="213"/>
      <c r="AP30" s="392"/>
      <c r="AQ30" s="386">
        <v>1</v>
      </c>
      <c r="AR30" s="387"/>
      <c r="AS30" s="213"/>
      <c r="AT30" s="392"/>
      <c r="AU30" s="386">
        <v>1</v>
      </c>
      <c r="AV30" s="387"/>
      <c r="AW30" s="213"/>
      <c r="AX30" s="392">
        <v>1</v>
      </c>
      <c r="AY30" s="386"/>
      <c r="AZ30" s="387"/>
      <c r="BA30" s="213"/>
      <c r="BB30" s="356"/>
      <c r="BC30" s="484"/>
      <c r="BD30" s="485"/>
      <c r="BE30" s="327"/>
      <c r="BF30" s="392">
        <v>1</v>
      </c>
      <c r="BG30" s="386"/>
      <c r="BH30" s="387"/>
      <c r="BI30" s="213"/>
      <c r="BJ30" s="392"/>
      <c r="BK30" s="386"/>
      <c r="BL30" s="387"/>
      <c r="BM30" s="213"/>
      <c r="BN30" s="392"/>
      <c r="BO30" s="386">
        <v>1</v>
      </c>
      <c r="BP30" s="387"/>
      <c r="BQ30" s="213"/>
      <c r="BR30" s="392"/>
      <c r="BS30" s="386">
        <v>1</v>
      </c>
      <c r="BT30" s="387"/>
      <c r="BU30" s="213"/>
      <c r="BV30" s="392"/>
      <c r="BW30" s="386"/>
      <c r="BX30" s="387"/>
      <c r="BY30" s="213"/>
      <c r="BZ30" s="392"/>
      <c r="CA30" s="386"/>
      <c r="CB30" s="387"/>
      <c r="CC30" s="213"/>
      <c r="CD30" s="356"/>
      <c r="CE30" s="484"/>
      <c r="CF30" s="485"/>
      <c r="CG30" s="327"/>
      <c r="CH30" s="392"/>
      <c r="CI30" s="386">
        <v>1</v>
      </c>
      <c r="CJ30" s="387"/>
      <c r="CK30" s="213"/>
      <c r="CL30" s="392"/>
      <c r="CM30" s="386"/>
      <c r="CN30" s="387"/>
      <c r="CO30" s="213"/>
      <c r="CP30" s="392"/>
      <c r="CQ30" s="386"/>
      <c r="CR30" s="387"/>
      <c r="CS30" s="213"/>
      <c r="CT30" s="392"/>
      <c r="CU30" s="386"/>
      <c r="CV30" s="387"/>
      <c r="CW30" s="213"/>
      <c r="CX30" s="392"/>
      <c r="CY30" s="386"/>
      <c r="CZ30" s="387"/>
      <c r="DA30" s="213"/>
      <c r="DB30" s="392"/>
      <c r="DC30" s="386">
        <v>1</v>
      </c>
      <c r="DD30" s="387"/>
      <c r="DE30" s="213"/>
      <c r="DF30" s="392"/>
      <c r="DG30" s="386">
        <v>1</v>
      </c>
      <c r="DH30" s="387"/>
      <c r="DI30" s="213"/>
      <c r="DJ30" s="392"/>
      <c r="DK30" s="386">
        <v>1</v>
      </c>
      <c r="DL30" s="387"/>
      <c r="DM30" s="213"/>
      <c r="DN30" s="392"/>
      <c r="DO30" s="386"/>
      <c r="DP30" s="387"/>
      <c r="DQ30" s="213"/>
      <c r="DR30" s="392"/>
      <c r="DS30" s="386"/>
      <c r="DT30" s="387"/>
      <c r="DU30" s="213"/>
      <c r="DV30" s="392"/>
      <c r="DW30" s="386"/>
      <c r="DX30" s="387"/>
      <c r="DY30" s="213"/>
      <c r="DZ30" s="265">
        <f t="shared" ref="DZ30" si="4">F30+J30+N30+R30+V30+Z30+AD30+AH30+AL30+AP30+AT30+AX30+BB30+BF30+BJ30+BN30+BR30+BV30+BZ30+CD30+CH30+CL30+CP30+CT30+CX30+DB30+DF30+DJ30+DN30+DR30+DV30</f>
        <v>2</v>
      </c>
      <c r="EA30" s="277">
        <f t="shared" ref="EA30" si="5">G30+K30+O30+S30+W30+AA30+AE30+AI30+AM30+AQ30+AU30+AY30+BC30+BG30+BK30+BO30+BS30+BW30+CA30+CE30+CI30+CM30+CQ30+CU30+CY30+DC30+DG30+DK30+DO30+DS30+DW30</f>
        <v>16</v>
      </c>
      <c r="EB30" s="277">
        <f t="shared" ref="EB30" si="6">H30+L30+P30+T30+X30+AB30+AF30+AJ30+AN30+AR30+AV30+AZ30+BD30+BH30+BL30+BP30+BT30+BX30+CB30+CF30+CJ30+CN30+CR30+CV30+CZ30+DD30+DH30+DL30+DP30+DT30+DX30</f>
        <v>0</v>
      </c>
      <c r="EC30" s="278">
        <f t="shared" ref="EC30" si="7">I30+M30+Q30+U30+Y30+AC30+AG30+AK30+AO30+AS30+AW30+BA30+BE30+BI30+BM30+BQ30+BU30+BY30+CC30+CG30+CK30+CO30+CS30+CW30+DA30+DE30+DI30+DM30+DQ30+DU30+DY30</f>
        <v>0</v>
      </c>
      <c r="ED30" s="78"/>
    </row>
    <row r="31" spans="1:257" s="89" customFormat="1" ht="18.75" thickBot="1" x14ac:dyDescent="0.3">
      <c r="A31" s="481"/>
      <c r="B31" s="415"/>
      <c r="C31" s="713" t="s">
        <v>2217</v>
      </c>
      <c r="D31" s="713"/>
      <c r="E31" s="308"/>
      <c r="F31" s="182"/>
      <c r="G31" s="182"/>
      <c r="H31" s="227"/>
      <c r="I31" s="182"/>
      <c r="J31" s="182"/>
      <c r="K31" s="182"/>
      <c r="L31" s="227"/>
      <c r="M31" s="182"/>
      <c r="N31" s="182"/>
      <c r="O31" s="182"/>
      <c r="P31" s="227"/>
      <c r="Q31" s="182"/>
      <c r="R31" s="182"/>
      <c r="S31" s="182"/>
      <c r="T31" s="227"/>
      <c r="U31" s="182"/>
      <c r="V31" s="182"/>
      <c r="W31" s="182"/>
      <c r="X31" s="227"/>
      <c r="Y31" s="182"/>
      <c r="Z31" s="263"/>
      <c r="AA31" s="263"/>
      <c r="AB31" s="264"/>
      <c r="AC31" s="263"/>
      <c r="AD31" s="263"/>
      <c r="AE31" s="263"/>
      <c r="AF31" s="264"/>
      <c r="AG31" s="263"/>
      <c r="AH31" s="263"/>
      <c r="AI31" s="263"/>
      <c r="AJ31" s="264"/>
      <c r="AK31" s="263"/>
      <c r="AL31" s="263"/>
      <c r="AM31" s="263"/>
      <c r="AN31" s="264"/>
      <c r="AO31" s="263"/>
      <c r="AP31" s="263"/>
      <c r="AQ31" s="263"/>
      <c r="AR31" s="264"/>
      <c r="AS31" s="263"/>
      <c r="AT31" s="263"/>
      <c r="AU31" s="263"/>
      <c r="AV31" s="264"/>
      <c r="AW31" s="263"/>
      <c r="AX31" s="263"/>
      <c r="AY31" s="263"/>
      <c r="AZ31" s="264"/>
      <c r="BA31" s="263"/>
      <c r="BB31" s="559"/>
      <c r="BC31" s="559"/>
      <c r="BD31" s="559"/>
      <c r="BE31" s="559"/>
      <c r="BF31" s="263"/>
      <c r="BG31" s="263"/>
      <c r="BH31" s="264"/>
      <c r="BI31" s="263"/>
      <c r="BJ31" s="263"/>
      <c r="BK31" s="263"/>
      <c r="BL31" s="264"/>
      <c r="BM31" s="263"/>
      <c r="BN31" s="263"/>
      <c r="BO31" s="263"/>
      <c r="BP31" s="264"/>
      <c r="BQ31" s="263"/>
      <c r="BR31" s="263"/>
      <c r="BS31" s="263"/>
      <c r="BT31" s="264"/>
      <c r="BU31" s="263"/>
      <c r="BV31" s="263"/>
      <c r="BW31" s="263"/>
      <c r="BX31" s="264"/>
      <c r="BY31" s="263"/>
      <c r="BZ31" s="263"/>
      <c r="CA31" s="263"/>
      <c r="CB31" s="264"/>
      <c r="CC31" s="263"/>
      <c r="CD31" s="559"/>
      <c r="CE31" s="559"/>
      <c r="CF31" s="559"/>
      <c r="CG31" s="559"/>
      <c r="CH31" s="263"/>
      <c r="CI31" s="263"/>
      <c r="CJ31" s="264"/>
      <c r="CK31" s="263"/>
      <c r="CL31" s="263"/>
      <c r="CM31" s="263"/>
      <c r="CN31" s="264"/>
      <c r="CO31" s="263"/>
      <c r="CP31" s="263"/>
      <c r="CQ31" s="263"/>
      <c r="CR31" s="264"/>
      <c r="CS31" s="263"/>
      <c r="CT31" s="263"/>
      <c r="CU31" s="263"/>
      <c r="CV31" s="264"/>
      <c r="CW31" s="263"/>
      <c r="CX31" s="263"/>
      <c r="CY31" s="263"/>
      <c r="CZ31" s="264"/>
      <c r="DA31" s="263"/>
      <c r="DB31" s="263"/>
      <c r="DC31" s="263"/>
      <c r="DD31" s="264"/>
      <c r="DE31" s="263"/>
      <c r="DF31" s="263"/>
      <c r="DG31" s="263"/>
      <c r="DH31" s="264"/>
      <c r="DI31" s="263"/>
      <c r="DJ31" s="263"/>
      <c r="DK31" s="263"/>
      <c r="DL31" s="264"/>
      <c r="DM31" s="263"/>
      <c r="DN31" s="263"/>
      <c r="DO31" s="263"/>
      <c r="DP31" s="264"/>
      <c r="DQ31" s="263"/>
      <c r="DR31" s="263"/>
      <c r="DS31" s="263"/>
      <c r="DT31" s="264"/>
      <c r="DU31" s="263"/>
      <c r="DV31" s="263"/>
      <c r="DW31" s="263"/>
      <c r="DX31" s="264"/>
      <c r="DY31" s="263"/>
      <c r="DZ31" s="239"/>
      <c r="EA31" s="240"/>
      <c r="EB31" s="240"/>
      <c r="EC31" s="205"/>
      <c r="ED31" s="78"/>
    </row>
    <row r="32" spans="1:257" s="89" customFormat="1" ht="60.75" thickBot="1" x14ac:dyDescent="0.3">
      <c r="A32" s="148">
        <v>1</v>
      </c>
      <c r="B32" s="203" t="s">
        <v>2360</v>
      </c>
      <c r="C32" s="238" t="s">
        <v>2361</v>
      </c>
      <c r="D32" s="230" t="s">
        <v>2362</v>
      </c>
      <c r="E32" s="200">
        <v>6</v>
      </c>
      <c r="F32" s="214">
        <v>3</v>
      </c>
      <c r="G32" s="386">
        <v>2</v>
      </c>
      <c r="H32" s="387"/>
      <c r="I32" s="213"/>
      <c r="J32" s="214">
        <v>3</v>
      </c>
      <c r="K32" s="386">
        <v>2</v>
      </c>
      <c r="L32" s="387"/>
      <c r="M32" s="213"/>
      <c r="N32" s="214">
        <v>2</v>
      </c>
      <c r="O32" s="386">
        <v>2</v>
      </c>
      <c r="P32" s="387"/>
      <c r="Q32" s="213"/>
      <c r="R32" s="214"/>
      <c r="S32" s="386">
        <v>2</v>
      </c>
      <c r="T32" s="387"/>
      <c r="U32" s="213"/>
      <c r="V32" s="214"/>
      <c r="W32" s="386">
        <v>2</v>
      </c>
      <c r="X32" s="387"/>
      <c r="Y32" s="213"/>
      <c r="Z32" s="214">
        <v>2</v>
      </c>
      <c r="AA32" s="386">
        <v>2</v>
      </c>
      <c r="AB32" s="387"/>
      <c r="AC32" s="213"/>
      <c r="AD32" s="214">
        <v>3</v>
      </c>
      <c r="AE32" s="386">
        <v>2</v>
      </c>
      <c r="AF32" s="387">
        <v>2</v>
      </c>
      <c r="AG32" s="213">
        <v>1</v>
      </c>
      <c r="AH32" s="214">
        <v>3</v>
      </c>
      <c r="AI32" s="386">
        <v>2</v>
      </c>
      <c r="AJ32" s="387"/>
      <c r="AK32" s="213"/>
      <c r="AL32" s="214">
        <v>2</v>
      </c>
      <c r="AM32" s="386">
        <v>1</v>
      </c>
      <c r="AN32" s="387"/>
      <c r="AO32" s="213"/>
      <c r="AP32" s="214">
        <v>2</v>
      </c>
      <c r="AQ32" s="386">
        <v>1</v>
      </c>
      <c r="AR32" s="387"/>
      <c r="AS32" s="213"/>
      <c r="AT32" s="214">
        <v>2</v>
      </c>
      <c r="AU32" s="386">
        <v>1</v>
      </c>
      <c r="AV32" s="387"/>
      <c r="AW32" s="213"/>
      <c r="AX32" s="214">
        <v>3</v>
      </c>
      <c r="AY32" s="386">
        <v>2</v>
      </c>
      <c r="AZ32" s="387"/>
      <c r="BA32" s="213"/>
      <c r="BB32" s="356"/>
      <c r="BC32" s="484"/>
      <c r="BD32" s="485"/>
      <c r="BE32" s="327"/>
      <c r="BF32" s="214">
        <v>3</v>
      </c>
      <c r="BG32" s="386">
        <v>2</v>
      </c>
      <c r="BH32" s="387"/>
      <c r="BI32" s="213"/>
      <c r="BJ32" s="214">
        <v>3</v>
      </c>
      <c r="BK32" s="386">
        <v>2</v>
      </c>
      <c r="BL32" s="387"/>
      <c r="BM32" s="213"/>
      <c r="BN32" s="214">
        <v>2</v>
      </c>
      <c r="BO32" s="386">
        <v>1</v>
      </c>
      <c r="BP32" s="387"/>
      <c r="BQ32" s="213"/>
      <c r="BR32" s="214">
        <v>2</v>
      </c>
      <c r="BS32" s="386">
        <v>1</v>
      </c>
      <c r="BT32" s="387"/>
      <c r="BU32" s="213"/>
      <c r="BV32" s="214">
        <v>2</v>
      </c>
      <c r="BW32" s="386"/>
      <c r="BX32" s="387"/>
      <c r="BY32" s="213"/>
      <c r="BZ32" s="214">
        <v>2</v>
      </c>
      <c r="CA32" s="386"/>
      <c r="CB32" s="387"/>
      <c r="CC32" s="213"/>
      <c r="CD32" s="356"/>
      <c r="CE32" s="484"/>
      <c r="CF32" s="485"/>
      <c r="CG32" s="327"/>
      <c r="CH32" s="214">
        <v>2</v>
      </c>
      <c r="CI32" s="386"/>
      <c r="CJ32" s="387"/>
      <c r="CK32" s="213"/>
      <c r="CL32" s="214">
        <v>1</v>
      </c>
      <c r="CM32" s="386"/>
      <c r="CN32" s="387"/>
      <c r="CO32" s="213"/>
      <c r="CP32" s="214"/>
      <c r="CQ32" s="386"/>
      <c r="CR32" s="387"/>
      <c r="CS32" s="213"/>
      <c r="CT32" s="214">
        <v>2</v>
      </c>
      <c r="CU32" s="386"/>
      <c r="CV32" s="387"/>
      <c r="CW32" s="213"/>
      <c r="CX32" s="214"/>
      <c r="CY32" s="386"/>
      <c r="CZ32" s="387"/>
      <c r="DA32" s="213"/>
      <c r="DB32" s="214"/>
      <c r="DC32" s="386"/>
      <c r="DD32" s="387"/>
      <c r="DE32" s="213"/>
      <c r="DF32" s="214"/>
      <c r="DG32" s="386"/>
      <c r="DH32" s="387"/>
      <c r="DI32" s="213"/>
      <c r="DJ32" s="214"/>
      <c r="DK32" s="386"/>
      <c r="DL32" s="387"/>
      <c r="DM32" s="213"/>
      <c r="DN32" s="214"/>
      <c r="DO32" s="386">
        <v>1</v>
      </c>
      <c r="DP32" s="387"/>
      <c r="DQ32" s="213"/>
      <c r="DR32" s="214">
        <v>1</v>
      </c>
      <c r="DS32" s="386"/>
      <c r="DT32" s="387"/>
      <c r="DU32" s="213"/>
      <c r="DV32" s="214">
        <v>3</v>
      </c>
      <c r="DW32" s="386">
        <v>1</v>
      </c>
      <c r="DX32" s="387"/>
      <c r="DY32" s="213"/>
      <c r="DZ32" s="265">
        <f t="shared" ref="DZ32:DZ58" si="8">F32+J32+N32+R32+V32+Z32+AD32+AH32+AL32+AP32+AT32+AX32+BB32+BF32+BJ32+BN32+BR32+BV32+BZ32+CD32+CH32+CL32+CP32+CT32+CX32+DB32+DF32+DJ32+DN32+DR32+DV32</f>
        <v>48</v>
      </c>
      <c r="EA32" s="277">
        <f t="shared" ref="EA32:EA58" si="9">G32+K32+O32+S32+W32+AA32+AE32+AI32+AM32+AQ32+AU32+AY32+BC32+BG32+BK32+BO32+BS32+BW32+CA32+CE32+CI32+CM32+CQ32+CU32+CY32+DC32+DG32+DK32+DO32+DS32+DW32</f>
        <v>29</v>
      </c>
      <c r="EB32" s="277">
        <f t="shared" ref="EB32:EB58" si="10">H32+L32+P32+T32+X32+AB32+AF32+AJ32+AN32+AR32+AV32+AZ32+BD32+BH32+BL32+BP32+BT32+BX32+CB32+CF32+CJ32+CN32+CR32+CV32+CZ32+DD32+DH32+DL32+DP32+DT32+DX32</f>
        <v>2</v>
      </c>
      <c r="EC32" s="278">
        <f t="shared" ref="EC32:EC58" si="11">I32+M32+Q32+U32+Y32+AC32+AG32+AK32+AO32+AS32+AW32+BA32+BE32+BI32+BM32+BQ32+BU32+BY32+CC32+CG32+CK32+CO32+CS32+CW32+DA32+DE32+DI32+DM32+DQ32+DU32+DY32</f>
        <v>1</v>
      </c>
      <c r="ED32" s="78"/>
    </row>
    <row r="33" spans="1:134" s="89" customFormat="1" ht="60.75" thickBot="1" x14ac:dyDescent="0.3">
      <c r="A33" s="148">
        <v>2</v>
      </c>
      <c r="B33" s="203" t="s">
        <v>2363</v>
      </c>
      <c r="C33" s="238" t="s">
        <v>2364</v>
      </c>
      <c r="D33" s="230" t="s">
        <v>2365</v>
      </c>
      <c r="E33" s="200">
        <v>6</v>
      </c>
      <c r="F33" s="162">
        <v>1</v>
      </c>
      <c r="G33" s="163">
        <v>1</v>
      </c>
      <c r="H33" s="164"/>
      <c r="I33" s="165"/>
      <c r="J33" s="162">
        <v>1</v>
      </c>
      <c r="K33" s="163">
        <v>1</v>
      </c>
      <c r="L33" s="164"/>
      <c r="M33" s="165"/>
      <c r="N33" s="162">
        <v>1</v>
      </c>
      <c r="O33" s="163"/>
      <c r="P33" s="164"/>
      <c r="Q33" s="165"/>
      <c r="R33" s="162">
        <v>1</v>
      </c>
      <c r="S33" s="163"/>
      <c r="T33" s="164"/>
      <c r="U33" s="165"/>
      <c r="V33" s="214"/>
      <c r="W33" s="386"/>
      <c r="X33" s="387"/>
      <c r="Y33" s="213"/>
      <c r="Z33" s="162"/>
      <c r="AA33" s="163">
        <v>1</v>
      </c>
      <c r="AB33" s="164"/>
      <c r="AC33" s="165"/>
      <c r="AD33" s="162">
        <v>1</v>
      </c>
      <c r="AE33" s="163">
        <v>1</v>
      </c>
      <c r="AF33" s="164"/>
      <c r="AG33" s="165"/>
      <c r="AH33" s="214"/>
      <c r="AI33" s="386">
        <v>1</v>
      </c>
      <c r="AJ33" s="164"/>
      <c r="AK33" s="165"/>
      <c r="AL33" s="214">
        <v>1</v>
      </c>
      <c r="AM33" s="386"/>
      <c r="AN33" s="164"/>
      <c r="AO33" s="165"/>
      <c r="AP33" s="214">
        <v>1</v>
      </c>
      <c r="AQ33" s="386"/>
      <c r="AR33" s="164"/>
      <c r="AS33" s="165"/>
      <c r="AT33" s="214">
        <v>1</v>
      </c>
      <c r="AU33" s="386"/>
      <c r="AV33" s="164"/>
      <c r="AW33" s="165"/>
      <c r="AX33" s="214"/>
      <c r="AY33" s="386"/>
      <c r="AZ33" s="164"/>
      <c r="BA33" s="165"/>
      <c r="BB33" s="356"/>
      <c r="BC33" s="484"/>
      <c r="BD33" s="485"/>
      <c r="BE33" s="327"/>
      <c r="BF33" s="214">
        <v>1</v>
      </c>
      <c r="BG33" s="386"/>
      <c r="BH33" s="164"/>
      <c r="BI33" s="165"/>
      <c r="BJ33" s="214">
        <v>1</v>
      </c>
      <c r="BK33" s="386"/>
      <c r="BL33" s="164"/>
      <c r="BM33" s="165"/>
      <c r="BN33" s="214"/>
      <c r="BO33" s="386"/>
      <c r="BP33" s="164"/>
      <c r="BQ33" s="165"/>
      <c r="BR33" s="214"/>
      <c r="BS33" s="386">
        <v>1</v>
      </c>
      <c r="BT33" s="164"/>
      <c r="BU33" s="165"/>
      <c r="BV33" s="214"/>
      <c r="BW33" s="386"/>
      <c r="BX33" s="164"/>
      <c r="BY33" s="165"/>
      <c r="BZ33" s="214">
        <v>1</v>
      </c>
      <c r="CA33" s="386"/>
      <c r="CB33" s="164"/>
      <c r="CC33" s="165"/>
      <c r="CD33" s="356"/>
      <c r="CE33" s="484"/>
      <c r="CF33" s="485"/>
      <c r="CG33" s="327"/>
      <c r="CH33" s="214">
        <v>1</v>
      </c>
      <c r="CI33" s="386"/>
      <c r="CJ33" s="164"/>
      <c r="CK33" s="165"/>
      <c r="CL33" s="214"/>
      <c r="CM33" s="386"/>
      <c r="CN33" s="164"/>
      <c r="CO33" s="165"/>
      <c r="CP33" s="214">
        <v>1</v>
      </c>
      <c r="CQ33" s="386"/>
      <c r="CR33" s="164"/>
      <c r="CS33" s="165"/>
      <c r="CT33" s="214"/>
      <c r="CU33" s="386"/>
      <c r="CV33" s="164"/>
      <c r="CW33" s="165"/>
      <c r="CX33" s="214">
        <v>1</v>
      </c>
      <c r="CY33" s="386"/>
      <c r="CZ33" s="164"/>
      <c r="DA33" s="165"/>
      <c r="DB33" s="214"/>
      <c r="DC33" s="386">
        <v>1</v>
      </c>
      <c r="DD33" s="164"/>
      <c r="DE33" s="165"/>
      <c r="DF33" s="214"/>
      <c r="DG33" s="386">
        <v>1</v>
      </c>
      <c r="DH33" s="164"/>
      <c r="DI33" s="165"/>
      <c r="DJ33" s="214"/>
      <c r="DK33" s="386">
        <v>1</v>
      </c>
      <c r="DL33" s="164"/>
      <c r="DM33" s="165"/>
      <c r="DN33" s="214"/>
      <c r="DO33" s="386"/>
      <c r="DP33" s="164"/>
      <c r="DQ33" s="165"/>
      <c r="DR33" s="214"/>
      <c r="DS33" s="386"/>
      <c r="DT33" s="164"/>
      <c r="DU33" s="165"/>
      <c r="DV33" s="214">
        <v>1</v>
      </c>
      <c r="DW33" s="386"/>
      <c r="DX33" s="164"/>
      <c r="DY33" s="165"/>
      <c r="DZ33" s="265">
        <f t="shared" si="8"/>
        <v>15</v>
      </c>
      <c r="EA33" s="277">
        <f t="shared" si="9"/>
        <v>9</v>
      </c>
      <c r="EB33" s="277">
        <f t="shared" si="10"/>
        <v>0</v>
      </c>
      <c r="EC33" s="278">
        <f t="shared" si="11"/>
        <v>0</v>
      </c>
      <c r="ED33" s="78"/>
    </row>
    <row r="34" spans="1:134" s="89" customFormat="1" ht="60.75" thickBot="1" x14ac:dyDescent="0.3">
      <c r="A34" s="148">
        <v>3</v>
      </c>
      <c r="B34" s="203" t="s">
        <v>2366</v>
      </c>
      <c r="C34" s="238" t="s">
        <v>2367</v>
      </c>
      <c r="D34" s="230" t="s">
        <v>2368</v>
      </c>
      <c r="E34" s="200">
        <v>6</v>
      </c>
      <c r="F34" s="214">
        <v>1</v>
      </c>
      <c r="G34" s="386">
        <v>1</v>
      </c>
      <c r="H34" s="387"/>
      <c r="I34" s="213"/>
      <c r="J34" s="214">
        <v>1</v>
      </c>
      <c r="K34" s="386">
        <v>1</v>
      </c>
      <c r="L34" s="387"/>
      <c r="M34" s="213"/>
      <c r="N34" s="214">
        <v>1</v>
      </c>
      <c r="O34" s="386"/>
      <c r="P34" s="387"/>
      <c r="Q34" s="213"/>
      <c r="R34" s="214">
        <v>1</v>
      </c>
      <c r="S34" s="386"/>
      <c r="T34" s="387"/>
      <c r="U34" s="213"/>
      <c r="V34" s="214"/>
      <c r="W34" s="386"/>
      <c r="X34" s="387"/>
      <c r="Y34" s="213"/>
      <c r="Z34" s="214"/>
      <c r="AA34" s="386">
        <v>1</v>
      </c>
      <c r="AB34" s="387"/>
      <c r="AC34" s="213"/>
      <c r="AD34" s="162">
        <v>1</v>
      </c>
      <c r="AE34" s="163">
        <v>1</v>
      </c>
      <c r="AF34" s="387"/>
      <c r="AG34" s="213"/>
      <c r="AH34" s="214"/>
      <c r="AI34" s="386">
        <v>1</v>
      </c>
      <c r="AJ34" s="387"/>
      <c r="AK34" s="213"/>
      <c r="AL34" s="214">
        <v>1</v>
      </c>
      <c r="AM34" s="386"/>
      <c r="AN34" s="387"/>
      <c r="AO34" s="213"/>
      <c r="AP34" s="214">
        <v>1</v>
      </c>
      <c r="AQ34" s="386"/>
      <c r="AR34" s="387"/>
      <c r="AS34" s="213"/>
      <c r="AT34" s="214"/>
      <c r="AU34" s="386">
        <v>1</v>
      </c>
      <c r="AV34" s="387"/>
      <c r="AW34" s="213"/>
      <c r="AX34" s="214"/>
      <c r="AY34" s="386"/>
      <c r="AZ34" s="387"/>
      <c r="BA34" s="213"/>
      <c r="BB34" s="356"/>
      <c r="BC34" s="484"/>
      <c r="BD34" s="485"/>
      <c r="BE34" s="327"/>
      <c r="BF34" s="214"/>
      <c r="BG34" s="386">
        <v>1</v>
      </c>
      <c r="BH34" s="387"/>
      <c r="BI34" s="213"/>
      <c r="BJ34" s="214"/>
      <c r="BK34" s="386">
        <v>1</v>
      </c>
      <c r="BL34" s="387"/>
      <c r="BM34" s="213"/>
      <c r="BN34" s="214"/>
      <c r="BO34" s="386"/>
      <c r="BP34" s="387"/>
      <c r="BQ34" s="213"/>
      <c r="BR34" s="214">
        <v>1</v>
      </c>
      <c r="BS34" s="386"/>
      <c r="BT34" s="387"/>
      <c r="BU34" s="213"/>
      <c r="BV34" s="214"/>
      <c r="BW34" s="386"/>
      <c r="BX34" s="387"/>
      <c r="BY34" s="213"/>
      <c r="BZ34" s="214"/>
      <c r="CA34" s="386"/>
      <c r="CB34" s="387"/>
      <c r="CC34" s="213"/>
      <c r="CD34" s="356"/>
      <c r="CE34" s="484"/>
      <c r="CF34" s="485"/>
      <c r="CG34" s="327"/>
      <c r="CH34" s="214"/>
      <c r="CI34" s="386"/>
      <c r="CJ34" s="387"/>
      <c r="CK34" s="213"/>
      <c r="CL34" s="214">
        <v>1</v>
      </c>
      <c r="CM34" s="386"/>
      <c r="CN34" s="387"/>
      <c r="CO34" s="213"/>
      <c r="CP34" s="214"/>
      <c r="CQ34" s="386"/>
      <c r="CR34" s="387"/>
      <c r="CS34" s="213"/>
      <c r="CT34" s="214"/>
      <c r="CU34" s="386">
        <v>1</v>
      </c>
      <c r="CV34" s="387"/>
      <c r="CW34" s="213"/>
      <c r="CX34" s="214"/>
      <c r="CY34" s="386"/>
      <c r="CZ34" s="387"/>
      <c r="DA34" s="213"/>
      <c r="DB34" s="214"/>
      <c r="DC34" s="386"/>
      <c r="DD34" s="387"/>
      <c r="DE34" s="213"/>
      <c r="DF34" s="214"/>
      <c r="DG34" s="386"/>
      <c r="DH34" s="387"/>
      <c r="DI34" s="213"/>
      <c r="DJ34" s="214"/>
      <c r="DK34" s="386"/>
      <c r="DL34" s="387"/>
      <c r="DM34" s="213"/>
      <c r="DN34" s="214">
        <v>1</v>
      </c>
      <c r="DO34" s="386"/>
      <c r="DP34" s="387"/>
      <c r="DQ34" s="213"/>
      <c r="DR34" s="214">
        <v>1</v>
      </c>
      <c r="DS34" s="386"/>
      <c r="DT34" s="387"/>
      <c r="DU34" s="213"/>
      <c r="DV34" s="214"/>
      <c r="DW34" s="386"/>
      <c r="DX34" s="387"/>
      <c r="DY34" s="213"/>
      <c r="DZ34" s="265">
        <f t="shared" si="8"/>
        <v>11</v>
      </c>
      <c r="EA34" s="277">
        <f t="shared" si="9"/>
        <v>9</v>
      </c>
      <c r="EB34" s="277">
        <f t="shared" si="10"/>
        <v>0</v>
      </c>
      <c r="EC34" s="278">
        <f t="shared" si="11"/>
        <v>0</v>
      </c>
      <c r="ED34" s="78"/>
    </row>
    <row r="35" spans="1:134" s="89" customFormat="1" ht="60.75" thickBot="1" x14ac:dyDescent="0.3">
      <c r="A35" s="148">
        <v>4</v>
      </c>
      <c r="B35" s="203" t="s">
        <v>2369</v>
      </c>
      <c r="C35" s="238" t="s">
        <v>2370</v>
      </c>
      <c r="D35" s="230" t="s">
        <v>2371</v>
      </c>
      <c r="E35" s="200">
        <v>6</v>
      </c>
      <c r="F35" s="214">
        <v>1</v>
      </c>
      <c r="G35" s="386">
        <v>1</v>
      </c>
      <c r="H35" s="387"/>
      <c r="I35" s="213"/>
      <c r="J35" s="214">
        <v>1</v>
      </c>
      <c r="K35" s="386">
        <v>1</v>
      </c>
      <c r="L35" s="387"/>
      <c r="M35" s="213"/>
      <c r="N35" s="214">
        <v>1</v>
      </c>
      <c r="O35" s="386">
        <v>1</v>
      </c>
      <c r="P35" s="387"/>
      <c r="Q35" s="213"/>
      <c r="R35" s="214"/>
      <c r="S35" s="386">
        <v>1</v>
      </c>
      <c r="T35" s="387"/>
      <c r="U35" s="213"/>
      <c r="V35" s="214"/>
      <c r="W35" s="386"/>
      <c r="X35" s="387"/>
      <c r="Y35" s="213"/>
      <c r="Z35" s="214">
        <v>1</v>
      </c>
      <c r="AA35" s="386"/>
      <c r="AB35" s="387"/>
      <c r="AC35" s="213"/>
      <c r="AD35" s="162">
        <v>1</v>
      </c>
      <c r="AE35" s="163">
        <v>1</v>
      </c>
      <c r="AF35" s="387"/>
      <c r="AG35" s="213"/>
      <c r="AH35" s="214"/>
      <c r="AI35" s="386">
        <v>1</v>
      </c>
      <c r="AJ35" s="387"/>
      <c r="AK35" s="213"/>
      <c r="AL35" s="214">
        <v>1</v>
      </c>
      <c r="AM35" s="386"/>
      <c r="AN35" s="387"/>
      <c r="AO35" s="213"/>
      <c r="AP35" s="214">
        <v>1</v>
      </c>
      <c r="AQ35" s="386"/>
      <c r="AR35" s="387"/>
      <c r="AS35" s="213"/>
      <c r="AT35" s="214">
        <v>1</v>
      </c>
      <c r="AU35" s="386"/>
      <c r="AV35" s="387"/>
      <c r="AW35" s="213"/>
      <c r="AX35" s="214">
        <v>1</v>
      </c>
      <c r="AY35" s="386"/>
      <c r="AZ35" s="387"/>
      <c r="BA35" s="213"/>
      <c r="BB35" s="356"/>
      <c r="BC35" s="484"/>
      <c r="BD35" s="485"/>
      <c r="BE35" s="327"/>
      <c r="BF35" s="214">
        <v>1</v>
      </c>
      <c r="BG35" s="386"/>
      <c r="BH35" s="387"/>
      <c r="BI35" s="213"/>
      <c r="BJ35" s="214">
        <v>1</v>
      </c>
      <c r="BK35" s="386"/>
      <c r="BL35" s="387"/>
      <c r="BM35" s="213"/>
      <c r="BN35" s="214"/>
      <c r="BO35" s="386"/>
      <c r="BP35" s="387"/>
      <c r="BQ35" s="213"/>
      <c r="BR35" s="214"/>
      <c r="BS35" s="386">
        <v>1</v>
      </c>
      <c r="BT35" s="387"/>
      <c r="BU35" s="213"/>
      <c r="BV35" s="214"/>
      <c r="BW35" s="386"/>
      <c r="BX35" s="387"/>
      <c r="BY35" s="213"/>
      <c r="BZ35" s="214"/>
      <c r="CA35" s="386">
        <v>1</v>
      </c>
      <c r="CB35" s="387"/>
      <c r="CC35" s="213"/>
      <c r="CD35" s="356"/>
      <c r="CE35" s="484"/>
      <c r="CF35" s="485"/>
      <c r="CG35" s="327"/>
      <c r="CH35" s="214"/>
      <c r="CI35" s="386">
        <v>1</v>
      </c>
      <c r="CJ35" s="387"/>
      <c r="CK35" s="213"/>
      <c r="CL35" s="214"/>
      <c r="CM35" s="386"/>
      <c r="CN35" s="387"/>
      <c r="CO35" s="213"/>
      <c r="CP35" s="214">
        <v>1</v>
      </c>
      <c r="CQ35" s="386"/>
      <c r="CR35" s="387"/>
      <c r="CS35" s="213"/>
      <c r="CT35" s="214"/>
      <c r="CU35" s="386"/>
      <c r="CV35" s="387"/>
      <c r="CW35" s="213"/>
      <c r="CX35" s="214"/>
      <c r="CY35" s="386">
        <v>1</v>
      </c>
      <c r="CZ35" s="387"/>
      <c r="DA35" s="213"/>
      <c r="DB35" s="214">
        <v>1</v>
      </c>
      <c r="DC35" s="386"/>
      <c r="DD35" s="387"/>
      <c r="DE35" s="213"/>
      <c r="DF35" s="214">
        <v>1</v>
      </c>
      <c r="DG35" s="386"/>
      <c r="DH35" s="387"/>
      <c r="DI35" s="213"/>
      <c r="DJ35" s="214">
        <v>1</v>
      </c>
      <c r="DK35" s="386"/>
      <c r="DL35" s="387"/>
      <c r="DM35" s="213"/>
      <c r="DN35" s="214"/>
      <c r="DO35" s="386"/>
      <c r="DP35" s="387"/>
      <c r="DQ35" s="213"/>
      <c r="DR35" s="214"/>
      <c r="DS35" s="386"/>
      <c r="DT35" s="387"/>
      <c r="DU35" s="213"/>
      <c r="DV35" s="214"/>
      <c r="DW35" s="386">
        <v>1</v>
      </c>
      <c r="DX35" s="387"/>
      <c r="DY35" s="213"/>
      <c r="DZ35" s="265">
        <f t="shared" si="8"/>
        <v>15</v>
      </c>
      <c r="EA35" s="277">
        <f t="shared" si="9"/>
        <v>11</v>
      </c>
      <c r="EB35" s="277">
        <f t="shared" si="10"/>
        <v>0</v>
      </c>
      <c r="EC35" s="278">
        <f t="shared" si="11"/>
        <v>0</v>
      </c>
      <c r="ED35" s="78"/>
    </row>
    <row r="36" spans="1:134" s="89" customFormat="1" ht="60.75" thickBot="1" x14ac:dyDescent="0.3">
      <c r="A36" s="148">
        <v>5</v>
      </c>
      <c r="B36" s="203" t="s">
        <v>2372</v>
      </c>
      <c r="C36" s="238" t="s">
        <v>2373</v>
      </c>
      <c r="D36" s="230" t="s">
        <v>2374</v>
      </c>
      <c r="E36" s="200">
        <v>6</v>
      </c>
      <c r="F36" s="214">
        <v>1</v>
      </c>
      <c r="G36" s="386">
        <v>1</v>
      </c>
      <c r="H36" s="387"/>
      <c r="I36" s="213"/>
      <c r="J36" s="214">
        <v>1</v>
      </c>
      <c r="K36" s="386">
        <v>1</v>
      </c>
      <c r="L36" s="387"/>
      <c r="M36" s="213"/>
      <c r="N36" s="214">
        <v>1</v>
      </c>
      <c r="O36" s="386">
        <v>1</v>
      </c>
      <c r="P36" s="387"/>
      <c r="Q36" s="213"/>
      <c r="R36" s="214"/>
      <c r="S36" s="386">
        <v>1</v>
      </c>
      <c r="T36" s="387"/>
      <c r="U36" s="213"/>
      <c r="V36" s="214"/>
      <c r="W36" s="386"/>
      <c r="X36" s="387"/>
      <c r="Y36" s="213"/>
      <c r="Z36" s="214">
        <v>1</v>
      </c>
      <c r="AA36" s="386"/>
      <c r="AB36" s="387"/>
      <c r="AC36" s="213"/>
      <c r="AD36" s="162">
        <v>1</v>
      </c>
      <c r="AE36" s="163">
        <v>1</v>
      </c>
      <c r="AF36" s="387"/>
      <c r="AG36" s="213"/>
      <c r="AH36" s="214"/>
      <c r="AI36" s="386">
        <v>1</v>
      </c>
      <c r="AJ36" s="387"/>
      <c r="AK36" s="213"/>
      <c r="AL36" s="214"/>
      <c r="AM36" s="386"/>
      <c r="AN36" s="387"/>
      <c r="AO36" s="213"/>
      <c r="AP36" s="214"/>
      <c r="AQ36" s="386"/>
      <c r="AR36" s="387"/>
      <c r="AS36" s="213"/>
      <c r="AT36" s="214"/>
      <c r="AU36" s="386">
        <v>1</v>
      </c>
      <c r="AV36" s="387"/>
      <c r="AW36" s="213"/>
      <c r="AX36" s="214"/>
      <c r="AY36" s="386"/>
      <c r="AZ36" s="387"/>
      <c r="BA36" s="213"/>
      <c r="BB36" s="356"/>
      <c r="BC36" s="484"/>
      <c r="BD36" s="485"/>
      <c r="BE36" s="327"/>
      <c r="BF36" s="214">
        <v>1</v>
      </c>
      <c r="BG36" s="386"/>
      <c r="BH36" s="387"/>
      <c r="BI36" s="213"/>
      <c r="BJ36" s="214"/>
      <c r="BK36" s="386"/>
      <c r="BL36" s="387"/>
      <c r="BM36" s="213"/>
      <c r="BN36" s="214">
        <v>1</v>
      </c>
      <c r="BO36" s="386"/>
      <c r="BP36" s="387"/>
      <c r="BQ36" s="213"/>
      <c r="BR36" s="214">
        <v>1</v>
      </c>
      <c r="BS36" s="386"/>
      <c r="BT36" s="387"/>
      <c r="BU36" s="213"/>
      <c r="BV36" s="214"/>
      <c r="BW36" s="386"/>
      <c r="BX36" s="387"/>
      <c r="BY36" s="213"/>
      <c r="BZ36" s="214"/>
      <c r="CA36" s="386"/>
      <c r="CB36" s="387"/>
      <c r="CC36" s="213"/>
      <c r="CD36" s="356"/>
      <c r="CE36" s="484"/>
      <c r="CF36" s="485"/>
      <c r="CG36" s="327"/>
      <c r="CH36" s="214"/>
      <c r="CI36" s="386"/>
      <c r="CJ36" s="387"/>
      <c r="CK36" s="213"/>
      <c r="CL36" s="214"/>
      <c r="CM36" s="386">
        <v>1</v>
      </c>
      <c r="CN36" s="387"/>
      <c r="CO36" s="213"/>
      <c r="CP36" s="214"/>
      <c r="CQ36" s="386"/>
      <c r="CR36" s="387"/>
      <c r="CS36" s="213"/>
      <c r="CT36" s="214">
        <v>1</v>
      </c>
      <c r="CU36" s="386"/>
      <c r="CV36" s="387"/>
      <c r="CW36" s="213"/>
      <c r="CX36" s="214"/>
      <c r="CY36" s="386"/>
      <c r="CZ36" s="387"/>
      <c r="DA36" s="213"/>
      <c r="DB36" s="214"/>
      <c r="DC36" s="386"/>
      <c r="DD36" s="387"/>
      <c r="DE36" s="213"/>
      <c r="DF36" s="214"/>
      <c r="DG36" s="386"/>
      <c r="DH36" s="387"/>
      <c r="DI36" s="213"/>
      <c r="DJ36" s="214"/>
      <c r="DK36" s="386"/>
      <c r="DL36" s="387"/>
      <c r="DM36" s="213"/>
      <c r="DN36" s="214"/>
      <c r="DO36" s="386">
        <v>1</v>
      </c>
      <c r="DP36" s="387"/>
      <c r="DQ36" s="213"/>
      <c r="DR36" s="214">
        <v>1</v>
      </c>
      <c r="DS36" s="386"/>
      <c r="DT36" s="387"/>
      <c r="DU36" s="213"/>
      <c r="DV36" s="214"/>
      <c r="DW36" s="386"/>
      <c r="DX36" s="387"/>
      <c r="DY36" s="213"/>
      <c r="DZ36" s="265">
        <f t="shared" si="8"/>
        <v>10</v>
      </c>
      <c r="EA36" s="277">
        <f t="shared" si="9"/>
        <v>9</v>
      </c>
      <c r="EB36" s="277">
        <f t="shared" si="10"/>
        <v>0</v>
      </c>
      <c r="EC36" s="278">
        <f t="shared" si="11"/>
        <v>0</v>
      </c>
      <c r="ED36" s="78"/>
    </row>
    <row r="37" spans="1:134" s="89" customFormat="1" ht="60.75" thickBot="1" x14ac:dyDescent="0.3">
      <c r="A37" s="148">
        <v>6</v>
      </c>
      <c r="B37" s="203" t="s">
        <v>2375</v>
      </c>
      <c r="C37" s="238" t="s">
        <v>2376</v>
      </c>
      <c r="D37" s="230" t="s">
        <v>2377</v>
      </c>
      <c r="E37" s="200">
        <v>6</v>
      </c>
      <c r="F37" s="214">
        <v>1</v>
      </c>
      <c r="G37" s="386">
        <v>1</v>
      </c>
      <c r="H37" s="387"/>
      <c r="I37" s="213"/>
      <c r="J37" s="214">
        <v>1</v>
      </c>
      <c r="K37" s="386">
        <v>1</v>
      </c>
      <c r="L37" s="387"/>
      <c r="M37" s="213"/>
      <c r="N37" s="214">
        <v>1</v>
      </c>
      <c r="O37" s="386"/>
      <c r="P37" s="387"/>
      <c r="Q37" s="213"/>
      <c r="R37" s="214">
        <v>1</v>
      </c>
      <c r="S37" s="386"/>
      <c r="T37" s="387"/>
      <c r="U37" s="213"/>
      <c r="V37" s="214"/>
      <c r="W37" s="386"/>
      <c r="X37" s="387"/>
      <c r="Y37" s="213"/>
      <c r="Z37" s="214">
        <v>1</v>
      </c>
      <c r="AA37" s="386"/>
      <c r="AB37" s="387"/>
      <c r="AC37" s="213"/>
      <c r="AD37" s="162">
        <v>1</v>
      </c>
      <c r="AE37" s="163">
        <v>1</v>
      </c>
      <c r="AF37" s="387"/>
      <c r="AG37" s="213"/>
      <c r="AH37" s="214"/>
      <c r="AI37" s="386">
        <v>1</v>
      </c>
      <c r="AJ37" s="387"/>
      <c r="AK37" s="213"/>
      <c r="AL37" s="214">
        <v>1</v>
      </c>
      <c r="AM37" s="386"/>
      <c r="AN37" s="387"/>
      <c r="AO37" s="213"/>
      <c r="AP37" s="214">
        <v>1</v>
      </c>
      <c r="AQ37" s="386"/>
      <c r="AR37" s="387"/>
      <c r="AS37" s="213"/>
      <c r="AT37" s="214">
        <v>1</v>
      </c>
      <c r="AU37" s="386"/>
      <c r="AV37" s="387"/>
      <c r="AW37" s="213"/>
      <c r="AX37" s="214"/>
      <c r="AY37" s="386"/>
      <c r="AZ37" s="387"/>
      <c r="BA37" s="213"/>
      <c r="BB37" s="356"/>
      <c r="BC37" s="484"/>
      <c r="BD37" s="485"/>
      <c r="BE37" s="327"/>
      <c r="BF37" s="214">
        <v>1</v>
      </c>
      <c r="BG37" s="386"/>
      <c r="BH37" s="387"/>
      <c r="BI37" s="213"/>
      <c r="BJ37" s="214">
        <v>1</v>
      </c>
      <c r="BK37" s="386"/>
      <c r="BL37" s="387"/>
      <c r="BM37" s="213"/>
      <c r="BN37" s="214"/>
      <c r="BO37" s="386"/>
      <c r="BP37" s="387"/>
      <c r="BQ37" s="213"/>
      <c r="BR37" s="214">
        <v>1</v>
      </c>
      <c r="BS37" s="386"/>
      <c r="BT37" s="387"/>
      <c r="BU37" s="213"/>
      <c r="BV37" s="214"/>
      <c r="BW37" s="386"/>
      <c r="BX37" s="387"/>
      <c r="BY37" s="213"/>
      <c r="BZ37" s="214">
        <v>1</v>
      </c>
      <c r="CA37" s="386"/>
      <c r="CB37" s="387"/>
      <c r="CC37" s="213"/>
      <c r="CD37" s="356"/>
      <c r="CE37" s="484"/>
      <c r="CF37" s="485"/>
      <c r="CG37" s="327"/>
      <c r="CH37" s="214">
        <v>1</v>
      </c>
      <c r="CI37" s="386"/>
      <c r="CJ37" s="387"/>
      <c r="CK37" s="213"/>
      <c r="CL37" s="214"/>
      <c r="CM37" s="386"/>
      <c r="CN37" s="387"/>
      <c r="CO37" s="213"/>
      <c r="CP37" s="214">
        <v>1</v>
      </c>
      <c r="CQ37" s="386"/>
      <c r="CR37" s="387"/>
      <c r="CS37" s="213"/>
      <c r="CT37" s="214"/>
      <c r="CU37" s="386"/>
      <c r="CV37" s="387"/>
      <c r="CW37" s="213"/>
      <c r="CX37" s="214">
        <v>1</v>
      </c>
      <c r="CY37" s="386"/>
      <c r="CZ37" s="387"/>
      <c r="DA37" s="213"/>
      <c r="DB37" s="214"/>
      <c r="DC37" s="386">
        <v>1</v>
      </c>
      <c r="DD37" s="387"/>
      <c r="DE37" s="213"/>
      <c r="DF37" s="214"/>
      <c r="DG37" s="386">
        <v>1</v>
      </c>
      <c r="DH37" s="387"/>
      <c r="DI37" s="213"/>
      <c r="DJ37" s="214"/>
      <c r="DK37" s="386">
        <v>1</v>
      </c>
      <c r="DL37" s="387"/>
      <c r="DM37" s="213"/>
      <c r="DN37" s="214"/>
      <c r="DO37" s="386"/>
      <c r="DP37" s="387"/>
      <c r="DQ37" s="213"/>
      <c r="DR37" s="214"/>
      <c r="DS37" s="386"/>
      <c r="DT37" s="387"/>
      <c r="DU37" s="213"/>
      <c r="DV37" s="214">
        <v>1</v>
      </c>
      <c r="DW37" s="386"/>
      <c r="DX37" s="387"/>
      <c r="DY37" s="213"/>
      <c r="DZ37" s="265">
        <f t="shared" si="8"/>
        <v>17</v>
      </c>
      <c r="EA37" s="277">
        <f t="shared" si="9"/>
        <v>7</v>
      </c>
      <c r="EB37" s="277">
        <f t="shared" si="10"/>
        <v>0</v>
      </c>
      <c r="EC37" s="278">
        <f t="shared" si="11"/>
        <v>0</v>
      </c>
      <c r="ED37" s="78"/>
    </row>
    <row r="38" spans="1:134" s="89" customFormat="1" ht="60.75" thickBot="1" x14ac:dyDescent="0.3">
      <c r="A38" s="148">
        <v>7</v>
      </c>
      <c r="B38" s="203" t="s">
        <v>2378</v>
      </c>
      <c r="C38" s="238" t="s">
        <v>2379</v>
      </c>
      <c r="D38" s="230" t="s">
        <v>2380</v>
      </c>
      <c r="E38" s="200">
        <v>6</v>
      </c>
      <c r="F38" s="214">
        <v>1</v>
      </c>
      <c r="G38" s="386">
        <v>1</v>
      </c>
      <c r="H38" s="387"/>
      <c r="I38" s="213"/>
      <c r="J38" s="214">
        <v>1</v>
      </c>
      <c r="K38" s="386">
        <v>1</v>
      </c>
      <c r="L38" s="387"/>
      <c r="M38" s="213"/>
      <c r="N38" s="214">
        <v>1</v>
      </c>
      <c r="O38" s="386"/>
      <c r="P38" s="387"/>
      <c r="Q38" s="213"/>
      <c r="R38" s="214">
        <v>1</v>
      </c>
      <c r="S38" s="386"/>
      <c r="T38" s="387"/>
      <c r="U38" s="213"/>
      <c r="V38" s="214"/>
      <c r="W38" s="386"/>
      <c r="X38" s="387"/>
      <c r="Y38" s="213"/>
      <c r="Z38" s="214"/>
      <c r="AA38" s="386">
        <v>1</v>
      </c>
      <c r="AB38" s="387"/>
      <c r="AC38" s="213"/>
      <c r="AD38" s="162">
        <v>1</v>
      </c>
      <c r="AE38" s="163">
        <v>1</v>
      </c>
      <c r="AF38" s="387"/>
      <c r="AG38" s="213"/>
      <c r="AH38" s="214"/>
      <c r="AI38" s="386">
        <v>1</v>
      </c>
      <c r="AJ38" s="387"/>
      <c r="AK38" s="213"/>
      <c r="AL38" s="214"/>
      <c r="AM38" s="386"/>
      <c r="AN38" s="387"/>
      <c r="AO38" s="213"/>
      <c r="AP38" s="214"/>
      <c r="AQ38" s="386"/>
      <c r="AR38" s="387"/>
      <c r="AS38" s="213"/>
      <c r="AT38" s="214"/>
      <c r="AU38" s="386">
        <v>1</v>
      </c>
      <c r="AV38" s="387"/>
      <c r="AW38" s="213"/>
      <c r="AX38" s="214"/>
      <c r="AY38" s="386">
        <v>1</v>
      </c>
      <c r="AZ38" s="387"/>
      <c r="BA38" s="213"/>
      <c r="BB38" s="356"/>
      <c r="BC38" s="484"/>
      <c r="BD38" s="485"/>
      <c r="BE38" s="327"/>
      <c r="BF38" s="214"/>
      <c r="BG38" s="386">
        <v>1</v>
      </c>
      <c r="BH38" s="387"/>
      <c r="BI38" s="213"/>
      <c r="BJ38" s="214"/>
      <c r="BK38" s="386">
        <v>1</v>
      </c>
      <c r="BL38" s="387"/>
      <c r="BM38" s="213"/>
      <c r="BN38" s="214"/>
      <c r="BO38" s="386"/>
      <c r="BP38" s="387"/>
      <c r="BQ38" s="213"/>
      <c r="BR38" s="214"/>
      <c r="BS38" s="386">
        <v>1</v>
      </c>
      <c r="BT38" s="387"/>
      <c r="BU38" s="213"/>
      <c r="BV38" s="214"/>
      <c r="BW38" s="386"/>
      <c r="BX38" s="387"/>
      <c r="BY38" s="213"/>
      <c r="BZ38" s="214"/>
      <c r="CA38" s="386"/>
      <c r="CB38" s="387"/>
      <c r="CC38" s="213"/>
      <c r="CD38" s="356"/>
      <c r="CE38" s="484"/>
      <c r="CF38" s="485"/>
      <c r="CG38" s="327"/>
      <c r="CH38" s="214"/>
      <c r="CI38" s="386">
        <v>1</v>
      </c>
      <c r="CJ38" s="387"/>
      <c r="CK38" s="213"/>
      <c r="CL38" s="214"/>
      <c r="CM38" s="386"/>
      <c r="CN38" s="387"/>
      <c r="CO38" s="213"/>
      <c r="CP38" s="214"/>
      <c r="CQ38" s="386">
        <v>1</v>
      </c>
      <c r="CR38" s="387"/>
      <c r="CS38" s="213"/>
      <c r="CT38" s="214"/>
      <c r="CU38" s="386"/>
      <c r="CV38" s="387"/>
      <c r="CW38" s="213"/>
      <c r="CX38" s="214"/>
      <c r="CY38" s="386">
        <v>1</v>
      </c>
      <c r="CZ38" s="387"/>
      <c r="DA38" s="213"/>
      <c r="DB38" s="214"/>
      <c r="DC38" s="386"/>
      <c r="DD38" s="387"/>
      <c r="DE38" s="213"/>
      <c r="DF38" s="214"/>
      <c r="DG38" s="386"/>
      <c r="DH38" s="387"/>
      <c r="DI38" s="213"/>
      <c r="DJ38" s="214"/>
      <c r="DK38" s="386"/>
      <c r="DL38" s="387"/>
      <c r="DM38" s="213"/>
      <c r="DN38" s="214">
        <v>1</v>
      </c>
      <c r="DO38" s="386"/>
      <c r="DP38" s="387"/>
      <c r="DQ38" s="213"/>
      <c r="DR38" s="214"/>
      <c r="DS38" s="386">
        <v>1</v>
      </c>
      <c r="DT38" s="387"/>
      <c r="DU38" s="213"/>
      <c r="DV38" s="214"/>
      <c r="DW38" s="386"/>
      <c r="DX38" s="387"/>
      <c r="DY38" s="213"/>
      <c r="DZ38" s="265">
        <f t="shared" si="8"/>
        <v>6</v>
      </c>
      <c r="EA38" s="277">
        <f t="shared" si="9"/>
        <v>14</v>
      </c>
      <c r="EB38" s="277">
        <f t="shared" si="10"/>
        <v>0</v>
      </c>
      <c r="EC38" s="278">
        <f t="shared" si="11"/>
        <v>0</v>
      </c>
      <c r="ED38" s="78"/>
    </row>
    <row r="39" spans="1:134" s="89" customFormat="1" ht="60.75" thickBot="1" x14ac:dyDescent="0.3">
      <c r="A39" s="148">
        <v>8</v>
      </c>
      <c r="B39" s="203" t="s">
        <v>2381</v>
      </c>
      <c r="C39" s="238" t="s">
        <v>2382</v>
      </c>
      <c r="D39" s="230" t="s">
        <v>2383</v>
      </c>
      <c r="E39" s="200">
        <v>6</v>
      </c>
      <c r="F39" s="214">
        <v>1</v>
      </c>
      <c r="G39" s="386">
        <v>1</v>
      </c>
      <c r="H39" s="387"/>
      <c r="I39" s="213"/>
      <c r="J39" s="214">
        <v>1</v>
      </c>
      <c r="K39" s="386">
        <v>1</v>
      </c>
      <c r="L39" s="387"/>
      <c r="M39" s="213"/>
      <c r="N39" s="214">
        <v>1</v>
      </c>
      <c r="O39" s="386">
        <v>1</v>
      </c>
      <c r="P39" s="387"/>
      <c r="Q39" s="213"/>
      <c r="R39" s="214"/>
      <c r="S39" s="386">
        <v>1</v>
      </c>
      <c r="T39" s="387"/>
      <c r="U39" s="213"/>
      <c r="V39" s="214"/>
      <c r="W39" s="386"/>
      <c r="X39" s="387"/>
      <c r="Y39" s="213"/>
      <c r="Z39" s="214"/>
      <c r="AA39" s="386">
        <v>1</v>
      </c>
      <c r="AB39" s="387"/>
      <c r="AC39" s="213"/>
      <c r="AD39" s="162">
        <v>1</v>
      </c>
      <c r="AE39" s="163">
        <v>1</v>
      </c>
      <c r="AF39" s="387"/>
      <c r="AG39" s="213"/>
      <c r="AH39" s="214"/>
      <c r="AI39" s="386">
        <v>1</v>
      </c>
      <c r="AJ39" s="387"/>
      <c r="AK39" s="213"/>
      <c r="AL39" s="214">
        <v>1</v>
      </c>
      <c r="AM39" s="386"/>
      <c r="AN39" s="387"/>
      <c r="AO39" s="213"/>
      <c r="AP39" s="214">
        <v>1</v>
      </c>
      <c r="AQ39" s="386"/>
      <c r="AR39" s="387"/>
      <c r="AS39" s="213"/>
      <c r="AT39" s="214">
        <v>1</v>
      </c>
      <c r="AU39" s="386"/>
      <c r="AV39" s="387"/>
      <c r="AW39" s="213"/>
      <c r="AX39" s="214"/>
      <c r="AY39" s="386"/>
      <c r="AZ39" s="387"/>
      <c r="BA39" s="213"/>
      <c r="BB39" s="356"/>
      <c r="BC39" s="484"/>
      <c r="BD39" s="485"/>
      <c r="BE39" s="327"/>
      <c r="BF39" s="214"/>
      <c r="BG39" s="386">
        <v>1</v>
      </c>
      <c r="BH39" s="387"/>
      <c r="BI39" s="213"/>
      <c r="BJ39" s="214"/>
      <c r="BK39" s="386"/>
      <c r="BL39" s="387"/>
      <c r="BM39" s="213"/>
      <c r="BN39" s="214"/>
      <c r="BO39" s="386">
        <v>1</v>
      </c>
      <c r="BP39" s="387"/>
      <c r="BQ39" s="213"/>
      <c r="BR39" s="214"/>
      <c r="BS39" s="386">
        <v>1</v>
      </c>
      <c r="BT39" s="387"/>
      <c r="BU39" s="213"/>
      <c r="BV39" s="214"/>
      <c r="BW39" s="386"/>
      <c r="BX39" s="387"/>
      <c r="BY39" s="213"/>
      <c r="BZ39" s="214"/>
      <c r="CA39" s="386"/>
      <c r="CB39" s="387"/>
      <c r="CC39" s="213"/>
      <c r="CD39" s="356"/>
      <c r="CE39" s="484"/>
      <c r="CF39" s="485"/>
      <c r="CG39" s="327"/>
      <c r="CH39" s="214"/>
      <c r="CI39" s="386"/>
      <c r="CJ39" s="387"/>
      <c r="CK39" s="213"/>
      <c r="CL39" s="214">
        <v>1</v>
      </c>
      <c r="CM39" s="386"/>
      <c r="CN39" s="387"/>
      <c r="CO39" s="213"/>
      <c r="CP39" s="214"/>
      <c r="CQ39" s="386"/>
      <c r="CR39" s="387"/>
      <c r="CS39" s="213"/>
      <c r="CT39" s="214">
        <v>1</v>
      </c>
      <c r="CU39" s="386"/>
      <c r="CV39" s="387"/>
      <c r="CW39" s="213"/>
      <c r="CX39" s="214"/>
      <c r="CY39" s="386"/>
      <c r="CZ39" s="387"/>
      <c r="DA39" s="213"/>
      <c r="DB39" s="214"/>
      <c r="DC39" s="386"/>
      <c r="DD39" s="387"/>
      <c r="DE39" s="213"/>
      <c r="DF39" s="214"/>
      <c r="DG39" s="386"/>
      <c r="DH39" s="387"/>
      <c r="DI39" s="213"/>
      <c r="DJ39" s="214"/>
      <c r="DK39" s="386"/>
      <c r="DL39" s="387"/>
      <c r="DM39" s="213"/>
      <c r="DN39" s="214"/>
      <c r="DO39" s="386">
        <v>1</v>
      </c>
      <c r="DP39" s="387"/>
      <c r="DQ39" s="213"/>
      <c r="DR39" s="214">
        <v>1</v>
      </c>
      <c r="DS39" s="386"/>
      <c r="DT39" s="387"/>
      <c r="DU39" s="213"/>
      <c r="DV39" s="214"/>
      <c r="DW39" s="386"/>
      <c r="DX39" s="387"/>
      <c r="DY39" s="213"/>
      <c r="DZ39" s="265">
        <f t="shared" si="8"/>
        <v>10</v>
      </c>
      <c r="EA39" s="277">
        <f t="shared" si="9"/>
        <v>11</v>
      </c>
      <c r="EB39" s="277">
        <f t="shared" si="10"/>
        <v>0</v>
      </c>
      <c r="EC39" s="278">
        <f t="shared" si="11"/>
        <v>0</v>
      </c>
      <c r="ED39" s="78"/>
    </row>
    <row r="40" spans="1:134" s="89" customFormat="1" ht="60.75" thickBot="1" x14ac:dyDescent="0.3">
      <c r="A40" s="148">
        <v>9</v>
      </c>
      <c r="B40" s="203" t="s">
        <v>2384</v>
      </c>
      <c r="C40" s="238" t="s">
        <v>2385</v>
      </c>
      <c r="D40" s="230" t="s">
        <v>2386</v>
      </c>
      <c r="E40" s="200">
        <v>6</v>
      </c>
      <c r="F40" s="214">
        <v>1</v>
      </c>
      <c r="G40" s="386">
        <v>1</v>
      </c>
      <c r="H40" s="387"/>
      <c r="I40" s="213"/>
      <c r="J40" s="214">
        <v>1</v>
      </c>
      <c r="K40" s="386">
        <v>1</v>
      </c>
      <c r="L40" s="387"/>
      <c r="M40" s="213"/>
      <c r="N40" s="214">
        <v>1</v>
      </c>
      <c r="O40" s="386">
        <v>1</v>
      </c>
      <c r="P40" s="387"/>
      <c r="Q40" s="213"/>
      <c r="R40" s="214"/>
      <c r="S40" s="386">
        <v>1</v>
      </c>
      <c r="T40" s="387"/>
      <c r="U40" s="213"/>
      <c r="V40" s="214"/>
      <c r="W40" s="386"/>
      <c r="X40" s="387"/>
      <c r="Y40" s="213"/>
      <c r="Z40" s="214"/>
      <c r="AA40" s="386">
        <v>1</v>
      </c>
      <c r="AB40" s="387"/>
      <c r="AC40" s="213"/>
      <c r="AD40" s="162">
        <v>1</v>
      </c>
      <c r="AE40" s="163">
        <v>1</v>
      </c>
      <c r="AF40" s="387"/>
      <c r="AG40" s="213"/>
      <c r="AH40" s="214"/>
      <c r="AI40" s="386">
        <v>1</v>
      </c>
      <c r="AJ40" s="387"/>
      <c r="AK40" s="213"/>
      <c r="AL40" s="214"/>
      <c r="AM40" s="386"/>
      <c r="AN40" s="387"/>
      <c r="AO40" s="213"/>
      <c r="AP40" s="214"/>
      <c r="AQ40" s="386"/>
      <c r="AR40" s="387"/>
      <c r="AS40" s="213"/>
      <c r="AT40" s="214"/>
      <c r="AU40" s="386">
        <v>1</v>
      </c>
      <c r="AV40" s="387"/>
      <c r="AW40" s="213"/>
      <c r="AX40" s="214">
        <v>1</v>
      </c>
      <c r="AY40" s="386"/>
      <c r="AZ40" s="387"/>
      <c r="BA40" s="213"/>
      <c r="BB40" s="356"/>
      <c r="BC40" s="484"/>
      <c r="BD40" s="485"/>
      <c r="BE40" s="327"/>
      <c r="BF40" s="214">
        <v>1</v>
      </c>
      <c r="BG40" s="386"/>
      <c r="BH40" s="387"/>
      <c r="BI40" s="213"/>
      <c r="BJ40" s="214">
        <v>1</v>
      </c>
      <c r="BK40" s="386"/>
      <c r="BL40" s="387"/>
      <c r="BM40" s="213"/>
      <c r="BN40" s="214"/>
      <c r="BO40" s="386"/>
      <c r="BP40" s="387"/>
      <c r="BQ40" s="213"/>
      <c r="BR40" s="214">
        <v>1</v>
      </c>
      <c r="BS40" s="386"/>
      <c r="BT40" s="387"/>
      <c r="BU40" s="213"/>
      <c r="BV40" s="214"/>
      <c r="BW40" s="386"/>
      <c r="BX40" s="387"/>
      <c r="BY40" s="213"/>
      <c r="BZ40" s="214">
        <v>1</v>
      </c>
      <c r="CA40" s="386"/>
      <c r="CB40" s="387"/>
      <c r="CC40" s="213"/>
      <c r="CD40" s="356"/>
      <c r="CE40" s="484"/>
      <c r="CF40" s="485"/>
      <c r="CG40" s="327"/>
      <c r="CH40" s="214">
        <v>1</v>
      </c>
      <c r="CI40" s="386"/>
      <c r="CJ40" s="387"/>
      <c r="CK40" s="213"/>
      <c r="CL40" s="214"/>
      <c r="CM40" s="386"/>
      <c r="CN40" s="387"/>
      <c r="CO40" s="213"/>
      <c r="CP40" s="214">
        <v>1</v>
      </c>
      <c r="CQ40" s="386"/>
      <c r="CR40" s="387"/>
      <c r="CS40" s="213"/>
      <c r="CT40" s="214"/>
      <c r="CU40" s="386"/>
      <c r="CV40" s="387"/>
      <c r="CW40" s="213"/>
      <c r="CX40" s="214">
        <v>1</v>
      </c>
      <c r="CY40" s="386"/>
      <c r="CZ40" s="387"/>
      <c r="DA40" s="213"/>
      <c r="DB40" s="214">
        <v>1</v>
      </c>
      <c r="DC40" s="386"/>
      <c r="DD40" s="387"/>
      <c r="DE40" s="213"/>
      <c r="DF40" s="214">
        <v>1</v>
      </c>
      <c r="DG40" s="386"/>
      <c r="DH40" s="387"/>
      <c r="DI40" s="213"/>
      <c r="DJ40" s="214">
        <v>1</v>
      </c>
      <c r="DK40" s="386"/>
      <c r="DL40" s="387"/>
      <c r="DM40" s="213"/>
      <c r="DN40" s="214"/>
      <c r="DO40" s="386"/>
      <c r="DP40" s="387"/>
      <c r="DQ40" s="213"/>
      <c r="DR40" s="214"/>
      <c r="DS40" s="386"/>
      <c r="DT40" s="387"/>
      <c r="DU40" s="213"/>
      <c r="DV40" s="214"/>
      <c r="DW40" s="386">
        <v>1</v>
      </c>
      <c r="DX40" s="387"/>
      <c r="DY40" s="213"/>
      <c r="DZ40" s="265">
        <f t="shared" si="8"/>
        <v>15</v>
      </c>
      <c r="EA40" s="277">
        <f t="shared" si="9"/>
        <v>9</v>
      </c>
      <c r="EB40" s="277">
        <f t="shared" si="10"/>
        <v>0</v>
      </c>
      <c r="EC40" s="278">
        <f t="shared" si="11"/>
        <v>0</v>
      </c>
      <c r="ED40" s="78"/>
    </row>
    <row r="41" spans="1:134" s="89" customFormat="1" ht="60.75" thickBot="1" x14ac:dyDescent="0.3">
      <c r="A41" s="148">
        <v>10</v>
      </c>
      <c r="B41" s="203" t="s">
        <v>2387</v>
      </c>
      <c r="C41" s="238" t="s">
        <v>2388</v>
      </c>
      <c r="D41" s="230" t="s">
        <v>2389</v>
      </c>
      <c r="E41" s="200">
        <v>6</v>
      </c>
      <c r="F41" s="214">
        <v>1</v>
      </c>
      <c r="G41" s="386">
        <v>1</v>
      </c>
      <c r="H41" s="387"/>
      <c r="I41" s="213"/>
      <c r="J41" s="214">
        <v>1</v>
      </c>
      <c r="K41" s="386">
        <v>1</v>
      </c>
      <c r="L41" s="387"/>
      <c r="M41" s="213"/>
      <c r="N41" s="214">
        <v>1</v>
      </c>
      <c r="O41" s="386"/>
      <c r="P41" s="387"/>
      <c r="Q41" s="213"/>
      <c r="R41" s="214">
        <v>1</v>
      </c>
      <c r="S41" s="386"/>
      <c r="T41" s="387"/>
      <c r="U41" s="213"/>
      <c r="V41" s="214"/>
      <c r="W41" s="386"/>
      <c r="X41" s="387"/>
      <c r="Y41" s="213"/>
      <c r="Z41" s="214"/>
      <c r="AA41" s="386">
        <v>1</v>
      </c>
      <c r="AB41" s="387"/>
      <c r="AC41" s="213"/>
      <c r="AD41" s="162">
        <v>1</v>
      </c>
      <c r="AE41" s="163">
        <v>1</v>
      </c>
      <c r="AF41" s="387"/>
      <c r="AG41" s="213"/>
      <c r="AH41" s="214"/>
      <c r="AI41" s="386">
        <v>1</v>
      </c>
      <c r="AJ41" s="387"/>
      <c r="AK41" s="213"/>
      <c r="AL41" s="214"/>
      <c r="AM41" s="386"/>
      <c r="AN41" s="387"/>
      <c r="AO41" s="213"/>
      <c r="AP41" s="214"/>
      <c r="AQ41" s="386"/>
      <c r="AR41" s="387"/>
      <c r="AS41" s="213"/>
      <c r="AT41" s="214">
        <v>1</v>
      </c>
      <c r="AU41" s="386"/>
      <c r="AV41" s="387"/>
      <c r="AW41" s="213"/>
      <c r="AX41" s="214"/>
      <c r="AY41" s="386"/>
      <c r="AZ41" s="387"/>
      <c r="BA41" s="213"/>
      <c r="BB41" s="356"/>
      <c r="BC41" s="484"/>
      <c r="BD41" s="485"/>
      <c r="BE41" s="327"/>
      <c r="BF41" s="214"/>
      <c r="BG41" s="386">
        <v>1</v>
      </c>
      <c r="BH41" s="387"/>
      <c r="BI41" s="213"/>
      <c r="BJ41" s="214"/>
      <c r="BK41" s="386">
        <v>1</v>
      </c>
      <c r="BL41" s="387"/>
      <c r="BM41" s="213"/>
      <c r="BN41" s="214"/>
      <c r="BO41" s="386"/>
      <c r="BP41" s="387"/>
      <c r="BQ41" s="213"/>
      <c r="BR41" s="214"/>
      <c r="BS41" s="386">
        <v>1</v>
      </c>
      <c r="BT41" s="387"/>
      <c r="BU41" s="213"/>
      <c r="BV41" s="214"/>
      <c r="BW41" s="386"/>
      <c r="BX41" s="387"/>
      <c r="BY41" s="213"/>
      <c r="BZ41" s="214"/>
      <c r="CA41" s="386"/>
      <c r="CB41" s="387"/>
      <c r="CC41" s="213"/>
      <c r="CD41" s="356"/>
      <c r="CE41" s="484"/>
      <c r="CF41" s="485"/>
      <c r="CG41" s="327"/>
      <c r="CH41" s="214"/>
      <c r="CI41" s="386"/>
      <c r="CJ41" s="387"/>
      <c r="CK41" s="213"/>
      <c r="CL41" s="214"/>
      <c r="CM41" s="386">
        <v>1</v>
      </c>
      <c r="CN41" s="387"/>
      <c r="CO41" s="213"/>
      <c r="CP41" s="214"/>
      <c r="CQ41" s="386"/>
      <c r="CR41" s="387"/>
      <c r="CS41" s="213"/>
      <c r="CT41" s="214"/>
      <c r="CU41" s="386">
        <v>1</v>
      </c>
      <c r="CV41" s="387"/>
      <c r="CW41" s="213"/>
      <c r="CX41" s="214"/>
      <c r="CY41" s="386"/>
      <c r="CZ41" s="387"/>
      <c r="DA41" s="213"/>
      <c r="DB41" s="214"/>
      <c r="DC41" s="386"/>
      <c r="DD41" s="387"/>
      <c r="DE41" s="213"/>
      <c r="DF41" s="214"/>
      <c r="DG41" s="386"/>
      <c r="DH41" s="387"/>
      <c r="DI41" s="213"/>
      <c r="DJ41" s="214"/>
      <c r="DK41" s="386"/>
      <c r="DL41" s="387"/>
      <c r="DM41" s="213"/>
      <c r="DN41" s="214">
        <v>1</v>
      </c>
      <c r="DO41" s="386"/>
      <c r="DP41" s="387"/>
      <c r="DQ41" s="213"/>
      <c r="DR41" s="214"/>
      <c r="DS41" s="386">
        <v>1</v>
      </c>
      <c r="DT41" s="387"/>
      <c r="DU41" s="213"/>
      <c r="DV41" s="214"/>
      <c r="DW41" s="386"/>
      <c r="DX41" s="387"/>
      <c r="DY41" s="213"/>
      <c r="DZ41" s="265">
        <f t="shared" si="8"/>
        <v>7</v>
      </c>
      <c r="EA41" s="277">
        <f t="shared" si="9"/>
        <v>11</v>
      </c>
      <c r="EB41" s="277">
        <f t="shared" si="10"/>
        <v>0</v>
      </c>
      <c r="EC41" s="278">
        <f t="shared" si="11"/>
        <v>0</v>
      </c>
      <c r="ED41" s="78"/>
    </row>
    <row r="42" spans="1:134" s="89" customFormat="1" ht="60.75" thickBot="1" x14ac:dyDescent="0.3">
      <c r="A42" s="148">
        <v>11</v>
      </c>
      <c r="B42" s="203" t="s">
        <v>2390</v>
      </c>
      <c r="C42" s="238" t="s">
        <v>2391</v>
      </c>
      <c r="D42" s="230" t="s">
        <v>2392</v>
      </c>
      <c r="E42" s="200">
        <v>6</v>
      </c>
      <c r="F42" s="214">
        <v>1</v>
      </c>
      <c r="G42" s="386">
        <v>1</v>
      </c>
      <c r="H42" s="387"/>
      <c r="I42" s="213"/>
      <c r="J42" s="214">
        <v>1</v>
      </c>
      <c r="K42" s="386">
        <v>1</v>
      </c>
      <c r="L42" s="387"/>
      <c r="M42" s="213"/>
      <c r="N42" s="214">
        <v>1</v>
      </c>
      <c r="O42" s="386"/>
      <c r="P42" s="387"/>
      <c r="Q42" s="213"/>
      <c r="R42" s="214">
        <v>1</v>
      </c>
      <c r="S42" s="386"/>
      <c r="T42" s="387"/>
      <c r="U42" s="213"/>
      <c r="V42" s="214"/>
      <c r="W42" s="386"/>
      <c r="X42" s="387"/>
      <c r="Y42" s="213"/>
      <c r="Z42" s="214">
        <v>1</v>
      </c>
      <c r="AA42" s="386"/>
      <c r="AB42" s="387"/>
      <c r="AC42" s="213"/>
      <c r="AD42" s="162">
        <v>1</v>
      </c>
      <c r="AE42" s="163">
        <v>1</v>
      </c>
      <c r="AF42" s="387"/>
      <c r="AG42" s="213"/>
      <c r="AH42" s="214"/>
      <c r="AI42" s="386">
        <v>1</v>
      </c>
      <c r="AJ42" s="387"/>
      <c r="AK42" s="213"/>
      <c r="AL42" s="214">
        <v>1</v>
      </c>
      <c r="AM42" s="386"/>
      <c r="AN42" s="387"/>
      <c r="AO42" s="213"/>
      <c r="AP42" s="214">
        <v>1</v>
      </c>
      <c r="AQ42" s="386"/>
      <c r="AR42" s="387"/>
      <c r="AS42" s="213"/>
      <c r="AT42" s="214"/>
      <c r="AU42" s="386">
        <v>1</v>
      </c>
      <c r="AV42" s="387"/>
      <c r="AW42" s="213"/>
      <c r="AX42" s="214"/>
      <c r="AY42" s="386"/>
      <c r="AZ42" s="387"/>
      <c r="BA42" s="213"/>
      <c r="BB42" s="356"/>
      <c r="BC42" s="484"/>
      <c r="BD42" s="485"/>
      <c r="BE42" s="327"/>
      <c r="BF42" s="214"/>
      <c r="BG42" s="386">
        <v>1</v>
      </c>
      <c r="BH42" s="387"/>
      <c r="BI42" s="213"/>
      <c r="BJ42" s="214"/>
      <c r="BK42" s="386"/>
      <c r="BL42" s="387"/>
      <c r="BM42" s="213"/>
      <c r="BN42" s="214">
        <v>1</v>
      </c>
      <c r="BO42" s="386"/>
      <c r="BP42" s="387"/>
      <c r="BQ42" s="213"/>
      <c r="BR42" s="214">
        <v>1</v>
      </c>
      <c r="BS42" s="386"/>
      <c r="BT42" s="387"/>
      <c r="BU42" s="213"/>
      <c r="BV42" s="214"/>
      <c r="BW42" s="386"/>
      <c r="BX42" s="387"/>
      <c r="BY42" s="213"/>
      <c r="BZ42" s="214"/>
      <c r="CA42" s="386"/>
      <c r="CB42" s="387"/>
      <c r="CC42" s="213"/>
      <c r="CD42" s="356"/>
      <c r="CE42" s="484"/>
      <c r="CF42" s="485"/>
      <c r="CG42" s="327"/>
      <c r="CH42" s="214"/>
      <c r="CI42" s="386">
        <v>1</v>
      </c>
      <c r="CJ42" s="387"/>
      <c r="CK42" s="213"/>
      <c r="CL42" s="214">
        <v>1</v>
      </c>
      <c r="CM42" s="386"/>
      <c r="CN42" s="387"/>
      <c r="CO42" s="213"/>
      <c r="CP42" s="214"/>
      <c r="CQ42" s="386"/>
      <c r="CR42" s="387"/>
      <c r="CS42" s="213"/>
      <c r="CT42" s="214">
        <v>1</v>
      </c>
      <c r="CU42" s="386"/>
      <c r="CV42" s="387"/>
      <c r="CW42" s="213"/>
      <c r="CX42" s="214"/>
      <c r="CY42" s="386"/>
      <c r="CZ42" s="387"/>
      <c r="DA42" s="213"/>
      <c r="DB42" s="214"/>
      <c r="DC42" s="386"/>
      <c r="DD42" s="387"/>
      <c r="DE42" s="213"/>
      <c r="DF42" s="214"/>
      <c r="DG42" s="386"/>
      <c r="DH42" s="387"/>
      <c r="DI42" s="213"/>
      <c r="DJ42" s="214"/>
      <c r="DK42" s="386"/>
      <c r="DL42" s="387"/>
      <c r="DM42" s="213"/>
      <c r="DN42" s="214"/>
      <c r="DO42" s="386"/>
      <c r="DP42" s="387"/>
      <c r="DQ42" s="213"/>
      <c r="DR42" s="214">
        <v>1</v>
      </c>
      <c r="DS42" s="386"/>
      <c r="DT42" s="387"/>
      <c r="DU42" s="213"/>
      <c r="DV42" s="214"/>
      <c r="DW42" s="386"/>
      <c r="DX42" s="387"/>
      <c r="DY42" s="213"/>
      <c r="DZ42" s="265">
        <f t="shared" si="8"/>
        <v>13</v>
      </c>
      <c r="EA42" s="277">
        <f t="shared" si="9"/>
        <v>7</v>
      </c>
      <c r="EB42" s="277">
        <f t="shared" si="10"/>
        <v>0</v>
      </c>
      <c r="EC42" s="278">
        <f t="shared" si="11"/>
        <v>0</v>
      </c>
      <c r="ED42" s="78"/>
    </row>
    <row r="43" spans="1:134" s="89" customFormat="1" ht="60.75" thickBot="1" x14ac:dyDescent="0.3">
      <c r="A43" s="148">
        <v>12</v>
      </c>
      <c r="B43" s="203" t="s">
        <v>2393</v>
      </c>
      <c r="C43" s="238" t="s">
        <v>2394</v>
      </c>
      <c r="D43" s="230" t="s">
        <v>2395</v>
      </c>
      <c r="E43" s="200">
        <v>6</v>
      </c>
      <c r="F43" s="214">
        <v>1</v>
      </c>
      <c r="G43" s="386">
        <v>1</v>
      </c>
      <c r="H43" s="387"/>
      <c r="I43" s="213"/>
      <c r="J43" s="214">
        <v>1</v>
      </c>
      <c r="K43" s="386">
        <v>1</v>
      </c>
      <c r="L43" s="387"/>
      <c r="M43" s="213"/>
      <c r="N43" s="214">
        <v>1</v>
      </c>
      <c r="O43" s="386">
        <v>1</v>
      </c>
      <c r="P43" s="387"/>
      <c r="Q43" s="213"/>
      <c r="R43" s="214"/>
      <c r="S43" s="386">
        <v>1</v>
      </c>
      <c r="T43" s="387"/>
      <c r="U43" s="213"/>
      <c r="V43" s="214"/>
      <c r="W43" s="386"/>
      <c r="X43" s="387"/>
      <c r="Y43" s="213"/>
      <c r="Z43" s="214">
        <v>1</v>
      </c>
      <c r="AA43" s="386"/>
      <c r="AB43" s="387"/>
      <c r="AC43" s="213"/>
      <c r="AD43" s="162">
        <v>1</v>
      </c>
      <c r="AE43" s="163">
        <v>1</v>
      </c>
      <c r="AF43" s="387"/>
      <c r="AG43" s="213"/>
      <c r="AH43" s="214"/>
      <c r="AI43" s="386">
        <v>1</v>
      </c>
      <c r="AJ43" s="387"/>
      <c r="AK43" s="213"/>
      <c r="AL43" s="214"/>
      <c r="AM43" s="386"/>
      <c r="AN43" s="387"/>
      <c r="AO43" s="213"/>
      <c r="AP43" s="214"/>
      <c r="AQ43" s="386"/>
      <c r="AR43" s="387"/>
      <c r="AS43" s="213"/>
      <c r="AT43" s="214">
        <v>1</v>
      </c>
      <c r="AU43" s="386"/>
      <c r="AV43" s="387"/>
      <c r="AW43" s="213"/>
      <c r="AX43" s="214"/>
      <c r="AY43" s="386">
        <v>1</v>
      </c>
      <c r="AZ43" s="387"/>
      <c r="BA43" s="213"/>
      <c r="BB43" s="356"/>
      <c r="BC43" s="484"/>
      <c r="BD43" s="485"/>
      <c r="BE43" s="327"/>
      <c r="BF43" s="214"/>
      <c r="BG43" s="386">
        <v>1</v>
      </c>
      <c r="BH43" s="387"/>
      <c r="BI43" s="213"/>
      <c r="BJ43" s="214"/>
      <c r="BK43" s="386">
        <v>1</v>
      </c>
      <c r="BL43" s="387"/>
      <c r="BM43" s="213"/>
      <c r="BN43" s="214"/>
      <c r="BO43" s="386"/>
      <c r="BP43" s="387"/>
      <c r="BQ43" s="213"/>
      <c r="BR43" s="214"/>
      <c r="BS43" s="386">
        <v>1</v>
      </c>
      <c r="BT43" s="387"/>
      <c r="BU43" s="213"/>
      <c r="BV43" s="214"/>
      <c r="BW43" s="386"/>
      <c r="BX43" s="387"/>
      <c r="BY43" s="213"/>
      <c r="BZ43" s="214"/>
      <c r="CA43" s="386">
        <v>1</v>
      </c>
      <c r="CB43" s="387"/>
      <c r="CC43" s="213"/>
      <c r="CD43" s="356"/>
      <c r="CE43" s="484"/>
      <c r="CF43" s="485"/>
      <c r="CG43" s="327"/>
      <c r="CH43" s="214"/>
      <c r="CI43" s="386">
        <v>1</v>
      </c>
      <c r="CJ43" s="387"/>
      <c r="CK43" s="213"/>
      <c r="CL43" s="214"/>
      <c r="CM43" s="386"/>
      <c r="CN43" s="387"/>
      <c r="CO43" s="213"/>
      <c r="CP43" s="214"/>
      <c r="CQ43" s="386">
        <v>1</v>
      </c>
      <c r="CR43" s="387"/>
      <c r="CS43" s="213"/>
      <c r="CT43" s="214"/>
      <c r="CU43" s="386"/>
      <c r="CV43" s="387"/>
      <c r="CW43" s="213"/>
      <c r="CX43" s="214">
        <v>1</v>
      </c>
      <c r="CY43" s="386"/>
      <c r="CZ43" s="387"/>
      <c r="DA43" s="213"/>
      <c r="DB43" s="214">
        <v>1</v>
      </c>
      <c r="DC43" s="386"/>
      <c r="DD43" s="387"/>
      <c r="DE43" s="213"/>
      <c r="DF43" s="214">
        <v>1</v>
      </c>
      <c r="DG43" s="386"/>
      <c r="DH43" s="387"/>
      <c r="DI43" s="213"/>
      <c r="DJ43" s="214">
        <v>1</v>
      </c>
      <c r="DK43" s="386"/>
      <c r="DL43" s="387"/>
      <c r="DM43" s="213"/>
      <c r="DN43" s="214"/>
      <c r="DO43" s="386"/>
      <c r="DP43" s="387"/>
      <c r="DQ43" s="213"/>
      <c r="DR43" s="214"/>
      <c r="DS43" s="386"/>
      <c r="DT43" s="387"/>
      <c r="DU43" s="213"/>
      <c r="DV43" s="214">
        <v>1</v>
      </c>
      <c r="DW43" s="386"/>
      <c r="DX43" s="387"/>
      <c r="DY43" s="213"/>
      <c r="DZ43" s="265">
        <f t="shared" si="8"/>
        <v>11</v>
      </c>
      <c r="EA43" s="277">
        <f t="shared" si="9"/>
        <v>13</v>
      </c>
      <c r="EB43" s="277">
        <f t="shared" si="10"/>
        <v>0</v>
      </c>
      <c r="EC43" s="278">
        <f t="shared" si="11"/>
        <v>0</v>
      </c>
      <c r="ED43" s="78"/>
    </row>
    <row r="44" spans="1:134" s="89" customFormat="1" ht="60.75" thickBot="1" x14ac:dyDescent="0.3">
      <c r="A44" s="148">
        <v>13</v>
      </c>
      <c r="B44" s="203" t="s">
        <v>2396</v>
      </c>
      <c r="C44" s="238" t="s">
        <v>2397</v>
      </c>
      <c r="D44" s="230" t="s">
        <v>2398</v>
      </c>
      <c r="E44" s="200">
        <v>6</v>
      </c>
      <c r="F44" s="214">
        <v>1</v>
      </c>
      <c r="G44" s="386">
        <v>1</v>
      </c>
      <c r="H44" s="387"/>
      <c r="I44" s="213"/>
      <c r="J44" s="214">
        <v>1</v>
      </c>
      <c r="K44" s="386">
        <v>1</v>
      </c>
      <c r="L44" s="387"/>
      <c r="M44" s="213"/>
      <c r="N44" s="214">
        <v>1</v>
      </c>
      <c r="O44" s="386">
        <v>1</v>
      </c>
      <c r="P44" s="387"/>
      <c r="Q44" s="213"/>
      <c r="R44" s="214"/>
      <c r="S44" s="386">
        <v>1</v>
      </c>
      <c r="T44" s="387"/>
      <c r="U44" s="213"/>
      <c r="V44" s="214"/>
      <c r="W44" s="386"/>
      <c r="X44" s="387"/>
      <c r="Y44" s="213"/>
      <c r="Z44" s="214">
        <v>1</v>
      </c>
      <c r="AA44" s="386"/>
      <c r="AB44" s="387"/>
      <c r="AC44" s="213"/>
      <c r="AD44" s="162">
        <v>1</v>
      </c>
      <c r="AE44" s="163">
        <v>1</v>
      </c>
      <c r="AF44" s="387"/>
      <c r="AG44" s="213"/>
      <c r="AH44" s="214"/>
      <c r="AI44" s="386">
        <v>1</v>
      </c>
      <c r="AJ44" s="387"/>
      <c r="AK44" s="213"/>
      <c r="AL44" s="214"/>
      <c r="AM44" s="386"/>
      <c r="AN44" s="387"/>
      <c r="AO44" s="213"/>
      <c r="AP44" s="214"/>
      <c r="AQ44" s="386"/>
      <c r="AR44" s="387"/>
      <c r="AS44" s="213"/>
      <c r="AT44" s="214"/>
      <c r="AU44" s="386">
        <v>1</v>
      </c>
      <c r="AV44" s="387"/>
      <c r="AW44" s="213"/>
      <c r="AX44" s="214"/>
      <c r="AY44" s="386"/>
      <c r="AZ44" s="387"/>
      <c r="BA44" s="213"/>
      <c r="BB44" s="356"/>
      <c r="BC44" s="484"/>
      <c r="BD44" s="485"/>
      <c r="BE44" s="327"/>
      <c r="BF44" s="214">
        <v>1</v>
      </c>
      <c r="BG44" s="386"/>
      <c r="BH44" s="387"/>
      <c r="BI44" s="213"/>
      <c r="BJ44" s="214">
        <v>1</v>
      </c>
      <c r="BK44" s="386"/>
      <c r="BL44" s="387"/>
      <c r="BM44" s="213"/>
      <c r="BN44" s="214">
        <v>1</v>
      </c>
      <c r="BO44" s="386"/>
      <c r="BP44" s="387"/>
      <c r="BQ44" s="213"/>
      <c r="BR44" s="214">
        <v>1</v>
      </c>
      <c r="BS44" s="386"/>
      <c r="BT44" s="387"/>
      <c r="BU44" s="213"/>
      <c r="BV44" s="214"/>
      <c r="BW44" s="386"/>
      <c r="BX44" s="387"/>
      <c r="BY44" s="213"/>
      <c r="BZ44" s="214"/>
      <c r="CA44" s="386"/>
      <c r="CB44" s="387"/>
      <c r="CC44" s="213"/>
      <c r="CD44" s="356"/>
      <c r="CE44" s="484"/>
      <c r="CF44" s="485"/>
      <c r="CG44" s="327"/>
      <c r="CH44" s="214"/>
      <c r="CI44" s="386"/>
      <c r="CJ44" s="387"/>
      <c r="CK44" s="213"/>
      <c r="CL44" s="214"/>
      <c r="CM44" s="386">
        <v>1</v>
      </c>
      <c r="CN44" s="387"/>
      <c r="CO44" s="213"/>
      <c r="CP44" s="214"/>
      <c r="CQ44" s="386"/>
      <c r="CR44" s="387"/>
      <c r="CS44" s="213"/>
      <c r="CT44" s="214">
        <v>1</v>
      </c>
      <c r="CU44" s="386"/>
      <c r="CV44" s="387"/>
      <c r="CW44" s="213"/>
      <c r="CX44" s="214"/>
      <c r="CY44" s="386"/>
      <c r="CZ44" s="387"/>
      <c r="DA44" s="213"/>
      <c r="DB44" s="214"/>
      <c r="DC44" s="386"/>
      <c r="DD44" s="387"/>
      <c r="DE44" s="213"/>
      <c r="DF44" s="214"/>
      <c r="DG44" s="386"/>
      <c r="DH44" s="387"/>
      <c r="DI44" s="213"/>
      <c r="DJ44" s="214"/>
      <c r="DK44" s="386"/>
      <c r="DL44" s="387"/>
      <c r="DM44" s="213"/>
      <c r="DN44" s="214"/>
      <c r="DO44" s="386">
        <v>1</v>
      </c>
      <c r="DP44" s="387"/>
      <c r="DQ44" s="213"/>
      <c r="DR44" s="214"/>
      <c r="DS44" s="386">
        <v>1</v>
      </c>
      <c r="DT44" s="387"/>
      <c r="DU44" s="213"/>
      <c r="DV44" s="214"/>
      <c r="DW44" s="386"/>
      <c r="DX44" s="387"/>
      <c r="DY44" s="213"/>
      <c r="DZ44" s="265">
        <f t="shared" si="8"/>
        <v>10</v>
      </c>
      <c r="EA44" s="277">
        <f t="shared" si="9"/>
        <v>10</v>
      </c>
      <c r="EB44" s="277">
        <f t="shared" si="10"/>
        <v>0</v>
      </c>
      <c r="EC44" s="278">
        <f t="shared" si="11"/>
        <v>0</v>
      </c>
      <c r="ED44" s="78"/>
    </row>
    <row r="45" spans="1:134" s="89" customFormat="1" ht="60.75" thickBot="1" x14ac:dyDescent="0.3">
      <c r="A45" s="148">
        <v>14</v>
      </c>
      <c r="B45" s="203" t="s">
        <v>2399</v>
      </c>
      <c r="C45" s="238" t="s">
        <v>2400</v>
      </c>
      <c r="D45" s="230" t="s">
        <v>2401</v>
      </c>
      <c r="E45" s="200">
        <v>6</v>
      </c>
      <c r="F45" s="214">
        <v>1</v>
      </c>
      <c r="G45" s="386">
        <v>1</v>
      </c>
      <c r="H45" s="387"/>
      <c r="I45" s="213"/>
      <c r="J45" s="214">
        <v>1</v>
      </c>
      <c r="K45" s="386">
        <v>1</v>
      </c>
      <c r="L45" s="387"/>
      <c r="M45" s="213"/>
      <c r="N45" s="214">
        <v>1</v>
      </c>
      <c r="O45" s="386"/>
      <c r="P45" s="387"/>
      <c r="Q45" s="213"/>
      <c r="R45" s="214">
        <v>1</v>
      </c>
      <c r="S45" s="386"/>
      <c r="T45" s="387"/>
      <c r="U45" s="213"/>
      <c r="V45" s="214"/>
      <c r="W45" s="386"/>
      <c r="X45" s="387"/>
      <c r="Y45" s="213"/>
      <c r="Z45" s="214">
        <v>1</v>
      </c>
      <c r="AA45" s="386"/>
      <c r="AB45" s="387"/>
      <c r="AC45" s="213"/>
      <c r="AD45" s="162">
        <v>1</v>
      </c>
      <c r="AE45" s="163">
        <v>1</v>
      </c>
      <c r="AF45" s="387"/>
      <c r="AG45" s="213"/>
      <c r="AH45" s="214"/>
      <c r="AI45" s="386">
        <v>1</v>
      </c>
      <c r="AJ45" s="387"/>
      <c r="AK45" s="213"/>
      <c r="AL45" s="214">
        <v>1</v>
      </c>
      <c r="AM45" s="386"/>
      <c r="AN45" s="387"/>
      <c r="AO45" s="213"/>
      <c r="AP45" s="214">
        <v>1</v>
      </c>
      <c r="AQ45" s="386"/>
      <c r="AR45" s="387"/>
      <c r="AS45" s="213"/>
      <c r="AT45" s="214">
        <v>1</v>
      </c>
      <c r="AU45" s="386"/>
      <c r="AV45" s="387"/>
      <c r="AW45" s="213"/>
      <c r="AX45" s="214">
        <v>1</v>
      </c>
      <c r="AY45" s="386"/>
      <c r="AZ45" s="387"/>
      <c r="BA45" s="213"/>
      <c r="BB45" s="356"/>
      <c r="BC45" s="484"/>
      <c r="BD45" s="485"/>
      <c r="BE45" s="327"/>
      <c r="BF45" s="214">
        <v>1</v>
      </c>
      <c r="BG45" s="386"/>
      <c r="BH45" s="387"/>
      <c r="BI45" s="213"/>
      <c r="BJ45" s="214"/>
      <c r="BK45" s="386"/>
      <c r="BL45" s="387"/>
      <c r="BM45" s="213"/>
      <c r="BN45" s="214"/>
      <c r="BO45" s="386">
        <v>1</v>
      </c>
      <c r="BP45" s="387"/>
      <c r="BQ45" s="213"/>
      <c r="BR45" s="214"/>
      <c r="BS45" s="386">
        <v>1</v>
      </c>
      <c r="BT45" s="387"/>
      <c r="BU45" s="213"/>
      <c r="BV45" s="214"/>
      <c r="BW45" s="386"/>
      <c r="BX45" s="387"/>
      <c r="BY45" s="213"/>
      <c r="BZ45" s="214"/>
      <c r="CA45" s="386"/>
      <c r="CB45" s="387"/>
      <c r="CC45" s="213"/>
      <c r="CD45" s="356"/>
      <c r="CE45" s="484"/>
      <c r="CF45" s="485"/>
      <c r="CG45" s="327"/>
      <c r="CH45" s="214">
        <v>1</v>
      </c>
      <c r="CI45" s="386"/>
      <c r="CJ45" s="387"/>
      <c r="CK45" s="213"/>
      <c r="CL45" s="214"/>
      <c r="CM45" s="386"/>
      <c r="CN45" s="387"/>
      <c r="CO45" s="213"/>
      <c r="CP45" s="214">
        <v>1</v>
      </c>
      <c r="CQ45" s="386"/>
      <c r="CR45" s="387"/>
      <c r="CS45" s="213"/>
      <c r="CT45" s="214"/>
      <c r="CU45" s="386"/>
      <c r="CV45" s="387"/>
      <c r="CW45" s="213"/>
      <c r="CX45" s="214">
        <v>1</v>
      </c>
      <c r="CY45" s="386"/>
      <c r="CZ45" s="387"/>
      <c r="DA45" s="213"/>
      <c r="DB45" s="214"/>
      <c r="DC45" s="386">
        <v>1</v>
      </c>
      <c r="DD45" s="387"/>
      <c r="DE45" s="213"/>
      <c r="DF45" s="214"/>
      <c r="DG45" s="386">
        <v>1</v>
      </c>
      <c r="DH45" s="387"/>
      <c r="DI45" s="213"/>
      <c r="DJ45" s="214"/>
      <c r="DK45" s="386">
        <v>1</v>
      </c>
      <c r="DL45" s="387"/>
      <c r="DM45" s="213"/>
      <c r="DN45" s="214"/>
      <c r="DO45" s="386"/>
      <c r="DP45" s="387"/>
      <c r="DQ45" s="213"/>
      <c r="DR45" s="214"/>
      <c r="DS45" s="386"/>
      <c r="DT45" s="387"/>
      <c r="DU45" s="213"/>
      <c r="DV45" s="214">
        <v>1</v>
      </c>
      <c r="DW45" s="386"/>
      <c r="DX45" s="387"/>
      <c r="DY45" s="213"/>
      <c r="DZ45" s="265">
        <f t="shared" si="8"/>
        <v>15</v>
      </c>
      <c r="EA45" s="277">
        <f t="shared" si="9"/>
        <v>9</v>
      </c>
      <c r="EB45" s="277">
        <f t="shared" si="10"/>
        <v>0</v>
      </c>
      <c r="EC45" s="278">
        <f t="shared" si="11"/>
        <v>0</v>
      </c>
      <c r="ED45" s="78"/>
    </row>
    <row r="46" spans="1:134" s="89" customFormat="1" ht="60.75" thickBot="1" x14ac:dyDescent="0.3">
      <c r="A46" s="148">
        <v>15</v>
      </c>
      <c r="B46" s="203" t="s">
        <v>2402</v>
      </c>
      <c r="C46" s="238" t="s">
        <v>2403</v>
      </c>
      <c r="D46" s="230" t="s">
        <v>2404</v>
      </c>
      <c r="E46" s="200">
        <v>6</v>
      </c>
      <c r="F46" s="214">
        <v>1</v>
      </c>
      <c r="G46" s="386">
        <v>1</v>
      </c>
      <c r="H46" s="387"/>
      <c r="I46" s="213"/>
      <c r="J46" s="214">
        <v>1</v>
      </c>
      <c r="K46" s="386">
        <v>1</v>
      </c>
      <c r="L46" s="387"/>
      <c r="M46" s="213"/>
      <c r="N46" s="214">
        <v>1</v>
      </c>
      <c r="O46" s="386"/>
      <c r="P46" s="387"/>
      <c r="Q46" s="213"/>
      <c r="R46" s="214">
        <v>1</v>
      </c>
      <c r="S46" s="386"/>
      <c r="T46" s="387"/>
      <c r="U46" s="213"/>
      <c r="V46" s="214"/>
      <c r="W46" s="386"/>
      <c r="X46" s="387"/>
      <c r="Y46" s="213"/>
      <c r="Z46" s="214"/>
      <c r="AA46" s="386">
        <v>1</v>
      </c>
      <c r="AB46" s="387"/>
      <c r="AC46" s="213"/>
      <c r="AD46" s="162">
        <v>1</v>
      </c>
      <c r="AE46" s="163">
        <v>1</v>
      </c>
      <c r="AF46" s="387"/>
      <c r="AG46" s="213"/>
      <c r="AH46" s="214"/>
      <c r="AI46" s="386">
        <v>1</v>
      </c>
      <c r="AJ46" s="387"/>
      <c r="AK46" s="213"/>
      <c r="AL46" s="214"/>
      <c r="AM46" s="386"/>
      <c r="AN46" s="387"/>
      <c r="AO46" s="213"/>
      <c r="AP46" s="214"/>
      <c r="AQ46" s="386"/>
      <c r="AR46" s="387"/>
      <c r="AS46" s="213"/>
      <c r="AT46" s="214"/>
      <c r="AU46" s="386">
        <v>1</v>
      </c>
      <c r="AV46" s="387"/>
      <c r="AW46" s="213"/>
      <c r="AX46" s="214"/>
      <c r="AY46" s="386"/>
      <c r="AZ46" s="387"/>
      <c r="BA46" s="213"/>
      <c r="BB46" s="356"/>
      <c r="BC46" s="484"/>
      <c r="BD46" s="485"/>
      <c r="BE46" s="327"/>
      <c r="BF46" s="214">
        <v>1</v>
      </c>
      <c r="BG46" s="386"/>
      <c r="BH46" s="387"/>
      <c r="BI46" s="213"/>
      <c r="BJ46" s="214">
        <v>1</v>
      </c>
      <c r="BK46" s="386"/>
      <c r="BL46" s="387"/>
      <c r="BM46" s="213"/>
      <c r="BN46" s="214"/>
      <c r="BO46" s="386"/>
      <c r="BP46" s="387"/>
      <c r="BQ46" s="213"/>
      <c r="BR46" s="214"/>
      <c r="BS46" s="386"/>
      <c r="BT46" s="387"/>
      <c r="BU46" s="213"/>
      <c r="BV46" s="214">
        <v>1</v>
      </c>
      <c r="BW46" s="386"/>
      <c r="BX46" s="387"/>
      <c r="BY46" s="213"/>
      <c r="BZ46" s="214">
        <v>1</v>
      </c>
      <c r="CA46" s="386"/>
      <c r="CB46" s="387"/>
      <c r="CC46" s="213"/>
      <c r="CD46" s="356"/>
      <c r="CE46" s="484"/>
      <c r="CF46" s="485"/>
      <c r="CG46" s="327"/>
      <c r="CH46" s="214">
        <v>1</v>
      </c>
      <c r="CI46" s="386"/>
      <c r="CJ46" s="387"/>
      <c r="CK46" s="213"/>
      <c r="CL46" s="214"/>
      <c r="CM46" s="386"/>
      <c r="CN46" s="387"/>
      <c r="CO46" s="213"/>
      <c r="CP46" s="214">
        <v>1</v>
      </c>
      <c r="CQ46" s="386"/>
      <c r="CR46" s="387"/>
      <c r="CS46" s="213"/>
      <c r="CT46" s="214"/>
      <c r="CU46" s="386"/>
      <c r="CV46" s="387"/>
      <c r="CW46" s="213"/>
      <c r="CX46" s="214"/>
      <c r="CY46" s="386">
        <v>1</v>
      </c>
      <c r="CZ46" s="387"/>
      <c r="DA46" s="213"/>
      <c r="DB46" s="214">
        <v>1</v>
      </c>
      <c r="DC46" s="386"/>
      <c r="DD46" s="387"/>
      <c r="DE46" s="213"/>
      <c r="DF46" s="214">
        <v>1</v>
      </c>
      <c r="DG46" s="386"/>
      <c r="DH46" s="387"/>
      <c r="DI46" s="213"/>
      <c r="DJ46" s="214">
        <v>1</v>
      </c>
      <c r="DK46" s="386"/>
      <c r="DL46" s="387"/>
      <c r="DM46" s="213"/>
      <c r="DN46" s="214"/>
      <c r="DO46" s="386"/>
      <c r="DP46" s="387"/>
      <c r="DQ46" s="213"/>
      <c r="DR46" s="214"/>
      <c r="DS46" s="386"/>
      <c r="DT46" s="387"/>
      <c r="DU46" s="213"/>
      <c r="DV46" s="214">
        <v>1</v>
      </c>
      <c r="DW46" s="386"/>
      <c r="DX46" s="387"/>
      <c r="DY46" s="213"/>
      <c r="DZ46" s="265">
        <f t="shared" si="8"/>
        <v>15</v>
      </c>
      <c r="EA46" s="277">
        <f t="shared" si="9"/>
        <v>7</v>
      </c>
      <c r="EB46" s="277">
        <f t="shared" si="10"/>
        <v>0</v>
      </c>
      <c r="EC46" s="278">
        <f t="shared" si="11"/>
        <v>0</v>
      </c>
      <c r="ED46" s="78"/>
    </row>
    <row r="47" spans="1:134" s="89" customFormat="1" ht="60.75" thickBot="1" x14ac:dyDescent="0.3">
      <c r="A47" s="148">
        <v>16</v>
      </c>
      <c r="B47" s="203" t="s">
        <v>2405</v>
      </c>
      <c r="C47" s="238" t="s">
        <v>2406</v>
      </c>
      <c r="D47" s="230" t="s">
        <v>2407</v>
      </c>
      <c r="E47" s="200">
        <v>6</v>
      </c>
      <c r="F47" s="214">
        <v>1</v>
      </c>
      <c r="G47" s="386">
        <v>1</v>
      </c>
      <c r="H47" s="387"/>
      <c r="I47" s="213"/>
      <c r="J47" s="214">
        <v>1</v>
      </c>
      <c r="K47" s="386">
        <v>1</v>
      </c>
      <c r="L47" s="387"/>
      <c r="M47" s="213"/>
      <c r="N47" s="214">
        <v>1</v>
      </c>
      <c r="O47" s="386">
        <v>1</v>
      </c>
      <c r="P47" s="387"/>
      <c r="Q47" s="213"/>
      <c r="R47" s="214"/>
      <c r="S47" s="386">
        <v>1</v>
      </c>
      <c r="T47" s="387"/>
      <c r="U47" s="213"/>
      <c r="V47" s="214"/>
      <c r="W47" s="386"/>
      <c r="X47" s="387"/>
      <c r="Y47" s="213"/>
      <c r="Z47" s="214"/>
      <c r="AA47" s="386">
        <v>1</v>
      </c>
      <c r="AB47" s="387"/>
      <c r="AC47" s="213"/>
      <c r="AD47" s="162">
        <v>1</v>
      </c>
      <c r="AE47" s="163">
        <v>1</v>
      </c>
      <c r="AF47" s="387"/>
      <c r="AG47" s="213"/>
      <c r="AH47" s="214"/>
      <c r="AI47" s="386">
        <v>1</v>
      </c>
      <c r="AJ47" s="387"/>
      <c r="AK47" s="213"/>
      <c r="AL47" s="214"/>
      <c r="AM47" s="386"/>
      <c r="AN47" s="387"/>
      <c r="AO47" s="213"/>
      <c r="AP47" s="214"/>
      <c r="AQ47" s="386"/>
      <c r="AR47" s="387"/>
      <c r="AS47" s="213"/>
      <c r="AT47" s="214">
        <v>1</v>
      </c>
      <c r="AU47" s="386"/>
      <c r="AV47" s="387"/>
      <c r="AW47" s="213"/>
      <c r="AX47" s="214"/>
      <c r="AY47" s="386"/>
      <c r="AZ47" s="387"/>
      <c r="BA47" s="213"/>
      <c r="BB47" s="356"/>
      <c r="BC47" s="484"/>
      <c r="BD47" s="485"/>
      <c r="BE47" s="327"/>
      <c r="BF47" s="214"/>
      <c r="BG47" s="386">
        <v>1</v>
      </c>
      <c r="BH47" s="387"/>
      <c r="BI47" s="213"/>
      <c r="BJ47" s="214"/>
      <c r="BK47" s="386">
        <v>1</v>
      </c>
      <c r="BL47" s="387"/>
      <c r="BM47" s="213"/>
      <c r="BN47" s="214">
        <v>1</v>
      </c>
      <c r="BO47" s="386"/>
      <c r="BP47" s="387"/>
      <c r="BQ47" s="213"/>
      <c r="BR47" s="214">
        <v>1</v>
      </c>
      <c r="BS47" s="386"/>
      <c r="BT47" s="387"/>
      <c r="BU47" s="213"/>
      <c r="BV47" s="214"/>
      <c r="BW47" s="386"/>
      <c r="BX47" s="387"/>
      <c r="BY47" s="213"/>
      <c r="BZ47" s="214"/>
      <c r="CA47" s="386"/>
      <c r="CB47" s="387"/>
      <c r="CC47" s="213"/>
      <c r="CD47" s="356"/>
      <c r="CE47" s="484"/>
      <c r="CF47" s="485"/>
      <c r="CG47" s="327"/>
      <c r="CH47" s="214"/>
      <c r="CI47" s="386"/>
      <c r="CJ47" s="387"/>
      <c r="CK47" s="213"/>
      <c r="CL47" s="214">
        <v>1</v>
      </c>
      <c r="CM47" s="386"/>
      <c r="CN47" s="387"/>
      <c r="CO47" s="213"/>
      <c r="CP47" s="214"/>
      <c r="CQ47" s="386"/>
      <c r="CR47" s="387"/>
      <c r="CS47" s="213"/>
      <c r="CT47" s="214"/>
      <c r="CU47" s="386">
        <v>1</v>
      </c>
      <c r="CV47" s="387"/>
      <c r="CW47" s="213"/>
      <c r="CX47" s="214"/>
      <c r="CY47" s="386"/>
      <c r="CZ47" s="387"/>
      <c r="DA47" s="213"/>
      <c r="DB47" s="214"/>
      <c r="DC47" s="386"/>
      <c r="DD47" s="387"/>
      <c r="DE47" s="213"/>
      <c r="DF47" s="214"/>
      <c r="DG47" s="386"/>
      <c r="DH47" s="387"/>
      <c r="DI47" s="213"/>
      <c r="DJ47" s="214"/>
      <c r="DK47" s="386"/>
      <c r="DL47" s="387"/>
      <c r="DM47" s="213"/>
      <c r="DN47" s="214">
        <v>1</v>
      </c>
      <c r="DO47" s="386"/>
      <c r="DP47" s="387"/>
      <c r="DQ47" s="213"/>
      <c r="DR47" s="214"/>
      <c r="DS47" s="386">
        <v>1</v>
      </c>
      <c r="DT47" s="387"/>
      <c r="DU47" s="213"/>
      <c r="DV47" s="214"/>
      <c r="DW47" s="386"/>
      <c r="DX47" s="387"/>
      <c r="DY47" s="213"/>
      <c r="DZ47" s="265">
        <f t="shared" si="8"/>
        <v>9</v>
      </c>
      <c r="EA47" s="277">
        <f t="shared" si="9"/>
        <v>11</v>
      </c>
      <c r="EB47" s="277">
        <f t="shared" si="10"/>
        <v>0</v>
      </c>
      <c r="EC47" s="278">
        <f t="shared" si="11"/>
        <v>0</v>
      </c>
      <c r="ED47" s="78"/>
    </row>
    <row r="48" spans="1:134" s="89" customFormat="1" ht="60.75" thickBot="1" x14ac:dyDescent="0.3">
      <c r="A48" s="148">
        <v>17</v>
      </c>
      <c r="B48" s="203" t="s">
        <v>2408</v>
      </c>
      <c r="C48" s="238" t="s">
        <v>2409</v>
      </c>
      <c r="D48" s="230" t="s">
        <v>2410</v>
      </c>
      <c r="E48" s="200">
        <v>6</v>
      </c>
      <c r="F48" s="214">
        <v>1</v>
      </c>
      <c r="G48" s="386">
        <v>1</v>
      </c>
      <c r="H48" s="387"/>
      <c r="I48" s="213"/>
      <c r="J48" s="214">
        <v>1</v>
      </c>
      <c r="K48" s="386">
        <v>1</v>
      </c>
      <c r="L48" s="387"/>
      <c r="M48" s="213"/>
      <c r="N48" s="214">
        <v>1</v>
      </c>
      <c r="O48" s="386">
        <v>1</v>
      </c>
      <c r="P48" s="387"/>
      <c r="Q48" s="213"/>
      <c r="R48" s="214"/>
      <c r="S48" s="386">
        <v>1</v>
      </c>
      <c r="T48" s="387"/>
      <c r="U48" s="213"/>
      <c r="V48" s="214"/>
      <c r="W48" s="386"/>
      <c r="X48" s="387"/>
      <c r="Y48" s="213"/>
      <c r="Z48" s="214"/>
      <c r="AA48" s="386">
        <v>1</v>
      </c>
      <c r="AB48" s="387"/>
      <c r="AC48" s="213"/>
      <c r="AD48" s="162">
        <v>1</v>
      </c>
      <c r="AE48" s="163">
        <v>1</v>
      </c>
      <c r="AF48" s="387"/>
      <c r="AG48" s="213"/>
      <c r="AH48" s="214"/>
      <c r="AI48" s="386">
        <v>1</v>
      </c>
      <c r="AJ48" s="387"/>
      <c r="AK48" s="213"/>
      <c r="AL48" s="214"/>
      <c r="AM48" s="386"/>
      <c r="AN48" s="387"/>
      <c r="AO48" s="213"/>
      <c r="AP48" s="214"/>
      <c r="AQ48" s="386"/>
      <c r="AR48" s="387"/>
      <c r="AS48" s="213"/>
      <c r="AT48" s="214"/>
      <c r="AU48" s="386">
        <v>1</v>
      </c>
      <c r="AV48" s="387"/>
      <c r="AW48" s="213"/>
      <c r="AX48" s="214"/>
      <c r="AY48" s="386">
        <v>1</v>
      </c>
      <c r="AZ48" s="387"/>
      <c r="BA48" s="213"/>
      <c r="BB48" s="356"/>
      <c r="BC48" s="484"/>
      <c r="BD48" s="485"/>
      <c r="BE48" s="327"/>
      <c r="BF48" s="214"/>
      <c r="BG48" s="386">
        <v>1</v>
      </c>
      <c r="BH48" s="387"/>
      <c r="BI48" s="213"/>
      <c r="BJ48" s="214">
        <v>1</v>
      </c>
      <c r="BK48" s="386"/>
      <c r="BL48" s="387"/>
      <c r="BM48" s="213"/>
      <c r="BN48" s="214"/>
      <c r="BO48" s="386"/>
      <c r="BP48" s="387"/>
      <c r="BQ48" s="213"/>
      <c r="BR48" s="214"/>
      <c r="BS48" s="386"/>
      <c r="BT48" s="387"/>
      <c r="BU48" s="213"/>
      <c r="BV48" s="214"/>
      <c r="BW48" s="386">
        <v>1</v>
      </c>
      <c r="BX48" s="387"/>
      <c r="BY48" s="213"/>
      <c r="BZ48" s="214"/>
      <c r="CA48" s="386">
        <v>1</v>
      </c>
      <c r="CB48" s="387"/>
      <c r="CC48" s="213"/>
      <c r="CD48" s="356"/>
      <c r="CE48" s="484"/>
      <c r="CF48" s="485"/>
      <c r="CG48" s="327"/>
      <c r="CH48" s="214"/>
      <c r="CI48" s="386">
        <v>1</v>
      </c>
      <c r="CJ48" s="387"/>
      <c r="CK48" s="213"/>
      <c r="CL48" s="214"/>
      <c r="CM48" s="386"/>
      <c r="CN48" s="387"/>
      <c r="CO48" s="213"/>
      <c r="CP48" s="214"/>
      <c r="CQ48" s="386">
        <v>1</v>
      </c>
      <c r="CR48" s="387"/>
      <c r="CS48" s="213"/>
      <c r="CT48" s="214"/>
      <c r="CU48" s="386"/>
      <c r="CV48" s="387"/>
      <c r="CW48" s="213"/>
      <c r="CX48" s="214">
        <v>1</v>
      </c>
      <c r="CY48" s="386"/>
      <c r="CZ48" s="387"/>
      <c r="DA48" s="213"/>
      <c r="DB48" s="214">
        <v>1</v>
      </c>
      <c r="DC48" s="386"/>
      <c r="DD48" s="387"/>
      <c r="DE48" s="213"/>
      <c r="DF48" s="214">
        <v>1</v>
      </c>
      <c r="DG48" s="386"/>
      <c r="DH48" s="387"/>
      <c r="DI48" s="213"/>
      <c r="DJ48" s="214">
        <v>1</v>
      </c>
      <c r="DK48" s="386"/>
      <c r="DL48" s="387"/>
      <c r="DM48" s="213"/>
      <c r="DN48" s="214"/>
      <c r="DO48" s="386"/>
      <c r="DP48" s="387"/>
      <c r="DQ48" s="213"/>
      <c r="DR48" s="214"/>
      <c r="DS48" s="386"/>
      <c r="DT48" s="387"/>
      <c r="DU48" s="213"/>
      <c r="DV48" s="214">
        <v>1</v>
      </c>
      <c r="DW48" s="386"/>
      <c r="DX48" s="387"/>
      <c r="DY48" s="213"/>
      <c r="DZ48" s="265">
        <f t="shared" si="8"/>
        <v>10</v>
      </c>
      <c r="EA48" s="277">
        <f t="shared" si="9"/>
        <v>14</v>
      </c>
      <c r="EB48" s="277">
        <f t="shared" si="10"/>
        <v>0</v>
      </c>
      <c r="EC48" s="278">
        <f t="shared" si="11"/>
        <v>0</v>
      </c>
      <c r="ED48" s="78"/>
    </row>
    <row r="49" spans="1:134" s="89" customFormat="1" ht="60.75" thickBot="1" x14ac:dyDescent="0.3">
      <c r="A49" s="148">
        <v>18</v>
      </c>
      <c r="B49" s="203" t="s">
        <v>2411</v>
      </c>
      <c r="C49" s="238" t="s">
        <v>2412</v>
      </c>
      <c r="D49" s="230" t="s">
        <v>2413</v>
      </c>
      <c r="E49" s="200">
        <v>6</v>
      </c>
      <c r="F49" s="214">
        <v>1</v>
      </c>
      <c r="G49" s="386">
        <v>1</v>
      </c>
      <c r="H49" s="387"/>
      <c r="I49" s="213"/>
      <c r="J49" s="214">
        <v>1</v>
      </c>
      <c r="K49" s="386">
        <v>1</v>
      </c>
      <c r="L49" s="387"/>
      <c r="M49" s="213"/>
      <c r="N49" s="214">
        <v>1</v>
      </c>
      <c r="O49" s="386"/>
      <c r="P49" s="387"/>
      <c r="Q49" s="213"/>
      <c r="R49" s="214">
        <v>1</v>
      </c>
      <c r="S49" s="386"/>
      <c r="T49" s="387"/>
      <c r="U49" s="213"/>
      <c r="V49" s="214"/>
      <c r="W49" s="386"/>
      <c r="X49" s="387"/>
      <c r="Y49" s="213"/>
      <c r="Z49" s="214"/>
      <c r="AA49" s="386">
        <v>1</v>
      </c>
      <c r="AB49" s="387"/>
      <c r="AC49" s="213"/>
      <c r="AD49" s="162">
        <v>1</v>
      </c>
      <c r="AE49" s="163">
        <v>1</v>
      </c>
      <c r="AF49" s="387"/>
      <c r="AG49" s="213"/>
      <c r="AH49" s="214"/>
      <c r="AI49" s="386">
        <v>1</v>
      </c>
      <c r="AJ49" s="387"/>
      <c r="AK49" s="213"/>
      <c r="AL49" s="214">
        <v>1</v>
      </c>
      <c r="AM49" s="386"/>
      <c r="AN49" s="387"/>
      <c r="AO49" s="213"/>
      <c r="AP49" s="214">
        <v>1</v>
      </c>
      <c r="AQ49" s="386"/>
      <c r="AR49" s="387"/>
      <c r="AS49" s="213"/>
      <c r="AT49" s="214">
        <v>1</v>
      </c>
      <c r="AU49" s="386"/>
      <c r="AV49" s="387"/>
      <c r="AW49" s="213"/>
      <c r="AX49" s="214">
        <v>1</v>
      </c>
      <c r="AY49" s="386"/>
      <c r="AZ49" s="387"/>
      <c r="BA49" s="213"/>
      <c r="BB49" s="356"/>
      <c r="BC49" s="484"/>
      <c r="BD49" s="485"/>
      <c r="BE49" s="327"/>
      <c r="BF49" s="214">
        <v>1</v>
      </c>
      <c r="BG49" s="386"/>
      <c r="BH49" s="387"/>
      <c r="BI49" s="213"/>
      <c r="BJ49" s="214">
        <v>1</v>
      </c>
      <c r="BK49" s="386"/>
      <c r="BL49" s="387"/>
      <c r="BM49" s="213"/>
      <c r="BN49" s="214"/>
      <c r="BO49" s="386">
        <v>1</v>
      </c>
      <c r="BP49" s="387"/>
      <c r="BQ49" s="213"/>
      <c r="BR49" s="214"/>
      <c r="BS49" s="386">
        <v>1</v>
      </c>
      <c r="BT49" s="387"/>
      <c r="BU49" s="213"/>
      <c r="BV49" s="214"/>
      <c r="BW49" s="386"/>
      <c r="BX49" s="387"/>
      <c r="BY49" s="213"/>
      <c r="BZ49" s="214"/>
      <c r="CA49" s="386"/>
      <c r="CB49" s="387"/>
      <c r="CC49" s="213"/>
      <c r="CD49" s="356"/>
      <c r="CE49" s="484"/>
      <c r="CF49" s="485"/>
      <c r="CG49" s="327"/>
      <c r="CH49" s="214"/>
      <c r="CI49" s="386"/>
      <c r="CJ49" s="387"/>
      <c r="CK49" s="213"/>
      <c r="CL49" s="214">
        <v>1</v>
      </c>
      <c r="CM49" s="386"/>
      <c r="CN49" s="387"/>
      <c r="CO49" s="213"/>
      <c r="CP49" s="214"/>
      <c r="CQ49" s="386"/>
      <c r="CR49" s="387"/>
      <c r="CS49" s="213"/>
      <c r="CT49" s="214">
        <v>1</v>
      </c>
      <c r="CU49" s="386"/>
      <c r="CV49" s="387"/>
      <c r="CW49" s="213"/>
      <c r="CX49" s="214"/>
      <c r="CY49" s="386"/>
      <c r="CZ49" s="387"/>
      <c r="DA49" s="213"/>
      <c r="DB49" s="214"/>
      <c r="DC49" s="386"/>
      <c r="DD49" s="387"/>
      <c r="DE49" s="213"/>
      <c r="DF49" s="214"/>
      <c r="DG49" s="386"/>
      <c r="DH49" s="387"/>
      <c r="DI49" s="213"/>
      <c r="DJ49" s="214"/>
      <c r="DK49" s="386"/>
      <c r="DL49" s="387"/>
      <c r="DM49" s="213"/>
      <c r="DN49" s="214"/>
      <c r="DO49" s="386">
        <v>1</v>
      </c>
      <c r="DP49" s="387"/>
      <c r="DQ49" s="213"/>
      <c r="DR49" s="214">
        <v>1</v>
      </c>
      <c r="DS49" s="386"/>
      <c r="DT49" s="387"/>
      <c r="DU49" s="213"/>
      <c r="DV49" s="214"/>
      <c r="DW49" s="386"/>
      <c r="DX49" s="387"/>
      <c r="DY49" s="213"/>
      <c r="DZ49" s="265">
        <f t="shared" ref="DZ49:DZ53" si="12">F49+J49+N49+R49+V49+Z49+AD49+AH49+AL49+AP49+AT49+AX49+BB49+BF49+BJ49+BN49+BR49+BV49+BZ49+CD49+CH49+CL49+CP49+CT49+CX49+DB49+DF49+DJ49+DN49+DR49+DV49</f>
        <v>14</v>
      </c>
      <c r="EA49" s="277">
        <f t="shared" ref="EA49:EA53" si="13">G49+K49+O49+S49+W49+AA49+AE49+AI49+AM49+AQ49+AU49+AY49+BC49+BG49+BK49+BO49+BS49+BW49+CA49+CE49+CI49+CM49+CQ49+CU49+CY49+DC49+DG49+DK49+DO49+DS49+DW49</f>
        <v>8</v>
      </c>
      <c r="EB49" s="277">
        <f t="shared" ref="EB49:EB53" si="14">H49+L49+P49+T49+X49+AB49+AF49+AJ49+AN49+AR49+AV49+AZ49+BD49+BH49+BL49+BP49+BT49+BX49+CB49+CF49+CJ49+CN49+CR49+CV49+CZ49+DD49+DH49+DL49+DP49+DT49+DX49</f>
        <v>0</v>
      </c>
      <c r="EC49" s="278">
        <f t="shared" ref="EC49:EC53" si="15">I49+M49+Q49+U49+Y49+AC49+AG49+AK49+AO49+AS49+AW49+BA49+BE49+BI49+BM49+BQ49+BU49+BY49+CC49+CG49+CK49+CO49+CS49+CW49+DA49+DE49+DI49+DM49+DQ49+DU49+DY49</f>
        <v>0</v>
      </c>
      <c r="ED49" s="78"/>
    </row>
    <row r="50" spans="1:134" s="89" customFormat="1" ht="60.75" thickBot="1" x14ac:dyDescent="0.3">
      <c r="A50" s="148">
        <v>19</v>
      </c>
      <c r="B50" s="203" t="s">
        <v>2414</v>
      </c>
      <c r="C50" s="238" t="s">
        <v>2415</v>
      </c>
      <c r="D50" s="230" t="s">
        <v>2416</v>
      </c>
      <c r="E50" s="200">
        <v>6</v>
      </c>
      <c r="F50" s="214">
        <v>1</v>
      </c>
      <c r="G50" s="386">
        <v>1</v>
      </c>
      <c r="H50" s="387"/>
      <c r="I50" s="213"/>
      <c r="J50" s="214">
        <v>1</v>
      </c>
      <c r="K50" s="386">
        <v>1</v>
      </c>
      <c r="L50" s="387"/>
      <c r="M50" s="213"/>
      <c r="N50" s="214">
        <v>1</v>
      </c>
      <c r="O50" s="386"/>
      <c r="P50" s="387"/>
      <c r="Q50" s="213"/>
      <c r="R50" s="214">
        <v>1</v>
      </c>
      <c r="S50" s="386"/>
      <c r="T50" s="387"/>
      <c r="U50" s="213"/>
      <c r="V50" s="214"/>
      <c r="W50" s="386"/>
      <c r="X50" s="387"/>
      <c r="Y50" s="213"/>
      <c r="Z50" s="214"/>
      <c r="AA50" s="386">
        <v>1</v>
      </c>
      <c r="AB50" s="387"/>
      <c r="AC50" s="213"/>
      <c r="AD50" s="162">
        <v>1</v>
      </c>
      <c r="AE50" s="163">
        <v>1</v>
      </c>
      <c r="AF50" s="387"/>
      <c r="AG50" s="213"/>
      <c r="AH50" s="214"/>
      <c r="AI50" s="386">
        <v>1</v>
      </c>
      <c r="AJ50" s="387"/>
      <c r="AK50" s="213"/>
      <c r="AL50" s="214"/>
      <c r="AM50" s="386"/>
      <c r="AN50" s="387"/>
      <c r="AO50" s="213"/>
      <c r="AP50" s="214"/>
      <c r="AQ50" s="386"/>
      <c r="AR50" s="387"/>
      <c r="AS50" s="213"/>
      <c r="AT50" s="214"/>
      <c r="AU50" s="386">
        <v>1</v>
      </c>
      <c r="AV50" s="387"/>
      <c r="AW50" s="213"/>
      <c r="AX50" s="214"/>
      <c r="AY50" s="386">
        <v>1</v>
      </c>
      <c r="AZ50" s="387"/>
      <c r="BA50" s="213"/>
      <c r="BB50" s="356"/>
      <c r="BC50" s="484"/>
      <c r="BD50" s="485"/>
      <c r="BE50" s="327"/>
      <c r="BF50" s="214"/>
      <c r="BG50" s="386">
        <v>1</v>
      </c>
      <c r="BH50" s="387"/>
      <c r="BI50" s="213"/>
      <c r="BJ50" s="214"/>
      <c r="BK50" s="386">
        <v>1</v>
      </c>
      <c r="BL50" s="387"/>
      <c r="BM50" s="213"/>
      <c r="BN50" s="214">
        <v>1</v>
      </c>
      <c r="BO50" s="386"/>
      <c r="BP50" s="387"/>
      <c r="BQ50" s="213"/>
      <c r="BR50" s="214">
        <v>1</v>
      </c>
      <c r="BS50" s="386"/>
      <c r="BT50" s="387"/>
      <c r="BU50" s="213"/>
      <c r="BV50" s="214"/>
      <c r="BW50" s="386"/>
      <c r="BX50" s="387"/>
      <c r="BY50" s="213"/>
      <c r="BZ50" s="214">
        <v>1</v>
      </c>
      <c r="CA50" s="386"/>
      <c r="CB50" s="387"/>
      <c r="CC50" s="213"/>
      <c r="CD50" s="356"/>
      <c r="CE50" s="484"/>
      <c r="CF50" s="485"/>
      <c r="CG50" s="327"/>
      <c r="CH50" s="214">
        <v>1</v>
      </c>
      <c r="CI50" s="386"/>
      <c r="CJ50" s="387"/>
      <c r="CK50" s="213"/>
      <c r="CL50" s="214"/>
      <c r="CM50" s="386"/>
      <c r="CN50" s="387"/>
      <c r="CO50" s="213"/>
      <c r="CP50" s="214">
        <v>1</v>
      </c>
      <c r="CQ50" s="386"/>
      <c r="CR50" s="387"/>
      <c r="CS50" s="213"/>
      <c r="CT50" s="214"/>
      <c r="CU50" s="386"/>
      <c r="CV50" s="387"/>
      <c r="CW50" s="213"/>
      <c r="CX50" s="214"/>
      <c r="CY50" s="386">
        <v>1</v>
      </c>
      <c r="CZ50" s="387"/>
      <c r="DA50" s="213"/>
      <c r="DB50" s="214"/>
      <c r="DC50" s="386">
        <v>1</v>
      </c>
      <c r="DD50" s="387"/>
      <c r="DE50" s="213"/>
      <c r="DF50" s="214"/>
      <c r="DG50" s="386">
        <v>1</v>
      </c>
      <c r="DH50" s="387"/>
      <c r="DI50" s="213"/>
      <c r="DJ50" s="214"/>
      <c r="DK50" s="386">
        <v>1</v>
      </c>
      <c r="DL50" s="387"/>
      <c r="DM50" s="213"/>
      <c r="DN50" s="214"/>
      <c r="DO50" s="386"/>
      <c r="DP50" s="387"/>
      <c r="DQ50" s="213"/>
      <c r="DR50" s="214"/>
      <c r="DS50" s="386"/>
      <c r="DT50" s="387"/>
      <c r="DU50" s="213"/>
      <c r="DV50" s="214"/>
      <c r="DW50" s="386">
        <v>1</v>
      </c>
      <c r="DX50" s="387"/>
      <c r="DY50" s="213"/>
      <c r="DZ50" s="265">
        <f t="shared" si="12"/>
        <v>10</v>
      </c>
      <c r="EA50" s="277">
        <f t="shared" si="13"/>
        <v>14</v>
      </c>
      <c r="EB50" s="277">
        <f t="shared" si="14"/>
        <v>0</v>
      </c>
      <c r="EC50" s="278">
        <f t="shared" si="15"/>
        <v>0</v>
      </c>
      <c r="ED50" s="78"/>
    </row>
    <row r="51" spans="1:134" s="89" customFormat="1" ht="60.75" thickBot="1" x14ac:dyDescent="0.3">
      <c r="A51" s="148">
        <v>20</v>
      </c>
      <c r="B51" s="203" t="s">
        <v>2417</v>
      </c>
      <c r="C51" s="238" t="s">
        <v>2418</v>
      </c>
      <c r="D51" s="230" t="s">
        <v>2419</v>
      </c>
      <c r="E51" s="200">
        <v>30</v>
      </c>
      <c r="F51" s="214">
        <v>1</v>
      </c>
      <c r="G51" s="386">
        <v>1</v>
      </c>
      <c r="H51" s="387"/>
      <c r="I51" s="213"/>
      <c r="J51" s="214">
        <v>1</v>
      </c>
      <c r="K51" s="386">
        <v>1</v>
      </c>
      <c r="L51" s="387"/>
      <c r="M51" s="213"/>
      <c r="N51" s="214">
        <v>1</v>
      </c>
      <c r="O51" s="386">
        <v>1</v>
      </c>
      <c r="P51" s="387"/>
      <c r="Q51" s="213"/>
      <c r="R51" s="214"/>
      <c r="S51" s="386">
        <v>1</v>
      </c>
      <c r="T51" s="387"/>
      <c r="U51" s="213"/>
      <c r="V51" s="214"/>
      <c r="W51" s="386"/>
      <c r="X51" s="387"/>
      <c r="Y51" s="213"/>
      <c r="Z51" s="214"/>
      <c r="AA51" s="386">
        <v>1</v>
      </c>
      <c r="AB51" s="387"/>
      <c r="AC51" s="213"/>
      <c r="AD51" s="162">
        <v>1</v>
      </c>
      <c r="AE51" s="163">
        <v>1</v>
      </c>
      <c r="AF51" s="387"/>
      <c r="AG51" s="213"/>
      <c r="AH51" s="214"/>
      <c r="AI51" s="386">
        <v>1</v>
      </c>
      <c r="AJ51" s="387"/>
      <c r="AK51" s="213"/>
      <c r="AL51" s="214"/>
      <c r="AM51" s="386"/>
      <c r="AN51" s="387"/>
      <c r="AO51" s="213"/>
      <c r="AP51" s="214"/>
      <c r="AQ51" s="386"/>
      <c r="AR51" s="387"/>
      <c r="AS51" s="213"/>
      <c r="AT51" s="214">
        <v>1</v>
      </c>
      <c r="AU51" s="386"/>
      <c r="AV51" s="387"/>
      <c r="AW51" s="213"/>
      <c r="AX51" s="214">
        <v>1</v>
      </c>
      <c r="AY51" s="386"/>
      <c r="AZ51" s="387"/>
      <c r="BA51" s="213"/>
      <c r="BB51" s="356"/>
      <c r="BC51" s="484"/>
      <c r="BD51" s="485"/>
      <c r="BE51" s="327"/>
      <c r="BF51" s="214">
        <v>1</v>
      </c>
      <c r="BG51" s="386"/>
      <c r="BH51" s="387"/>
      <c r="BI51" s="213"/>
      <c r="BJ51" s="214">
        <v>1</v>
      </c>
      <c r="BK51" s="386"/>
      <c r="BL51" s="387"/>
      <c r="BM51" s="213"/>
      <c r="BN51" s="214"/>
      <c r="BO51" s="386"/>
      <c r="BP51" s="387"/>
      <c r="BQ51" s="213"/>
      <c r="BR51" s="214"/>
      <c r="BS51" s="386"/>
      <c r="BT51" s="387"/>
      <c r="BU51" s="213"/>
      <c r="BV51" s="214">
        <v>1</v>
      </c>
      <c r="BW51" s="386"/>
      <c r="BX51" s="387"/>
      <c r="BY51" s="213"/>
      <c r="BZ51" s="214">
        <v>1</v>
      </c>
      <c r="CA51" s="386"/>
      <c r="CB51" s="387"/>
      <c r="CC51" s="213"/>
      <c r="CD51" s="356"/>
      <c r="CE51" s="484"/>
      <c r="CF51" s="485"/>
      <c r="CG51" s="327"/>
      <c r="CH51" s="214">
        <v>1</v>
      </c>
      <c r="CI51" s="386"/>
      <c r="CJ51" s="387"/>
      <c r="CK51" s="213"/>
      <c r="CL51" s="214"/>
      <c r="CM51" s="386"/>
      <c r="CN51" s="387"/>
      <c r="CO51" s="213"/>
      <c r="CP51" s="214"/>
      <c r="CQ51" s="386">
        <v>1</v>
      </c>
      <c r="CR51" s="387"/>
      <c r="CS51" s="213"/>
      <c r="CT51" s="214"/>
      <c r="CU51" s="386"/>
      <c r="CV51" s="387"/>
      <c r="CW51" s="213"/>
      <c r="CX51" s="214">
        <v>1</v>
      </c>
      <c r="CY51" s="386"/>
      <c r="CZ51" s="387"/>
      <c r="DA51" s="213"/>
      <c r="DB51" s="214"/>
      <c r="DC51" s="386"/>
      <c r="DD51" s="387"/>
      <c r="DE51" s="213"/>
      <c r="DF51" s="214"/>
      <c r="DG51" s="386"/>
      <c r="DH51" s="387"/>
      <c r="DI51" s="213"/>
      <c r="DJ51" s="214"/>
      <c r="DK51" s="386"/>
      <c r="DL51" s="387"/>
      <c r="DM51" s="213"/>
      <c r="DN51" s="214">
        <v>1</v>
      </c>
      <c r="DO51" s="386"/>
      <c r="DP51" s="387"/>
      <c r="DQ51" s="213"/>
      <c r="DR51" s="214"/>
      <c r="DS51" s="386"/>
      <c r="DT51" s="387"/>
      <c r="DU51" s="213"/>
      <c r="DV51" s="214">
        <v>1</v>
      </c>
      <c r="DW51" s="386"/>
      <c r="DX51" s="387"/>
      <c r="DY51" s="213"/>
      <c r="DZ51" s="265">
        <f t="shared" si="12"/>
        <v>14</v>
      </c>
      <c r="EA51" s="277">
        <f t="shared" si="13"/>
        <v>8</v>
      </c>
      <c r="EB51" s="277">
        <f t="shared" si="14"/>
        <v>0</v>
      </c>
      <c r="EC51" s="278">
        <f t="shared" si="15"/>
        <v>0</v>
      </c>
      <c r="ED51" s="78"/>
    </row>
    <row r="52" spans="1:134" s="89" customFormat="1" ht="75.75" thickBot="1" x14ac:dyDescent="0.3">
      <c r="A52" s="148">
        <v>21</v>
      </c>
      <c r="B52" s="203" t="s">
        <v>2420</v>
      </c>
      <c r="C52" s="238" t="s">
        <v>2421</v>
      </c>
      <c r="D52" s="230" t="s">
        <v>2422</v>
      </c>
      <c r="E52" s="200">
        <v>6</v>
      </c>
      <c r="F52" s="214">
        <v>1</v>
      </c>
      <c r="G52" s="386">
        <v>1</v>
      </c>
      <c r="H52" s="387"/>
      <c r="I52" s="213"/>
      <c r="J52" s="214">
        <v>1</v>
      </c>
      <c r="K52" s="386">
        <v>1</v>
      </c>
      <c r="L52" s="387"/>
      <c r="M52" s="213"/>
      <c r="N52" s="214">
        <v>1</v>
      </c>
      <c r="O52" s="386">
        <v>1</v>
      </c>
      <c r="P52" s="387"/>
      <c r="Q52" s="213"/>
      <c r="R52" s="214"/>
      <c r="S52" s="386">
        <v>1</v>
      </c>
      <c r="T52" s="387"/>
      <c r="U52" s="213"/>
      <c r="V52" s="214"/>
      <c r="W52" s="386"/>
      <c r="X52" s="387"/>
      <c r="Y52" s="213"/>
      <c r="Z52" s="214">
        <v>1</v>
      </c>
      <c r="AA52" s="386"/>
      <c r="AB52" s="387"/>
      <c r="AC52" s="213"/>
      <c r="AD52" s="214">
        <v>1</v>
      </c>
      <c r="AE52" s="386">
        <v>1</v>
      </c>
      <c r="AF52" s="387"/>
      <c r="AG52" s="213"/>
      <c r="AH52" s="214">
        <v>1</v>
      </c>
      <c r="AI52" s="386">
        <v>1</v>
      </c>
      <c r="AJ52" s="387"/>
      <c r="AK52" s="213"/>
      <c r="AL52" s="214">
        <v>1</v>
      </c>
      <c r="AM52" s="386">
        <v>1</v>
      </c>
      <c r="AN52" s="387"/>
      <c r="AO52" s="213"/>
      <c r="AP52" s="214">
        <v>1</v>
      </c>
      <c r="AQ52" s="386">
        <v>1</v>
      </c>
      <c r="AR52" s="387"/>
      <c r="AS52" s="213"/>
      <c r="AT52" s="214">
        <v>1</v>
      </c>
      <c r="AU52" s="386">
        <v>1</v>
      </c>
      <c r="AV52" s="387"/>
      <c r="AW52" s="213"/>
      <c r="AX52" s="214"/>
      <c r="AY52" s="386">
        <v>1</v>
      </c>
      <c r="AZ52" s="387"/>
      <c r="BA52" s="213"/>
      <c r="BB52" s="356"/>
      <c r="BC52" s="484"/>
      <c r="BD52" s="485"/>
      <c r="BE52" s="327"/>
      <c r="BF52" s="214"/>
      <c r="BG52" s="386">
        <v>1</v>
      </c>
      <c r="BH52" s="387"/>
      <c r="BI52" s="213"/>
      <c r="BJ52" s="214">
        <v>1</v>
      </c>
      <c r="BK52" s="386"/>
      <c r="BL52" s="387"/>
      <c r="BM52" s="213"/>
      <c r="BN52" s="214"/>
      <c r="BO52" s="386"/>
      <c r="BP52" s="387"/>
      <c r="BQ52" s="213"/>
      <c r="BR52" s="214"/>
      <c r="BS52" s="386"/>
      <c r="BT52" s="387"/>
      <c r="BU52" s="213"/>
      <c r="BV52" s="214"/>
      <c r="BW52" s="386">
        <v>1</v>
      </c>
      <c r="BX52" s="387"/>
      <c r="BY52" s="213"/>
      <c r="BZ52" s="214"/>
      <c r="CA52" s="386">
        <v>1</v>
      </c>
      <c r="CB52" s="387"/>
      <c r="CC52" s="213"/>
      <c r="CD52" s="356"/>
      <c r="CE52" s="484"/>
      <c r="CF52" s="485"/>
      <c r="CG52" s="327"/>
      <c r="CH52" s="214"/>
      <c r="CI52" s="386">
        <v>1</v>
      </c>
      <c r="CJ52" s="387"/>
      <c r="CK52" s="213"/>
      <c r="CL52" s="214"/>
      <c r="CM52" s="386"/>
      <c r="CN52" s="387"/>
      <c r="CO52" s="213"/>
      <c r="CP52" s="214">
        <v>1</v>
      </c>
      <c r="CQ52" s="386"/>
      <c r="CR52" s="387"/>
      <c r="CS52" s="213"/>
      <c r="CT52" s="214"/>
      <c r="CU52" s="386"/>
      <c r="CV52" s="387"/>
      <c r="CW52" s="213"/>
      <c r="CX52" s="214"/>
      <c r="CY52" s="386">
        <v>1</v>
      </c>
      <c r="CZ52" s="387"/>
      <c r="DA52" s="213"/>
      <c r="DB52" s="214"/>
      <c r="DC52" s="386"/>
      <c r="DD52" s="387"/>
      <c r="DE52" s="213"/>
      <c r="DF52" s="214"/>
      <c r="DG52" s="386"/>
      <c r="DH52" s="387"/>
      <c r="DI52" s="213"/>
      <c r="DJ52" s="214"/>
      <c r="DK52" s="386"/>
      <c r="DL52" s="387"/>
      <c r="DM52" s="213"/>
      <c r="DN52" s="214"/>
      <c r="DO52" s="386"/>
      <c r="DP52" s="387"/>
      <c r="DQ52" s="213"/>
      <c r="DR52" s="214"/>
      <c r="DS52" s="386"/>
      <c r="DT52" s="387"/>
      <c r="DU52" s="213"/>
      <c r="DV52" s="214">
        <v>1</v>
      </c>
      <c r="DW52" s="386"/>
      <c r="DX52" s="387"/>
      <c r="DY52" s="213"/>
      <c r="DZ52" s="265">
        <f t="shared" si="12"/>
        <v>12</v>
      </c>
      <c r="EA52" s="277">
        <f t="shared" si="13"/>
        <v>15</v>
      </c>
      <c r="EB52" s="277">
        <f t="shared" si="14"/>
        <v>0</v>
      </c>
      <c r="EC52" s="278">
        <f t="shared" si="15"/>
        <v>0</v>
      </c>
      <c r="ED52" s="78"/>
    </row>
    <row r="53" spans="1:134" s="89" customFormat="1" ht="75.75" thickBot="1" x14ac:dyDescent="0.3">
      <c r="A53" s="443">
        <v>22</v>
      </c>
      <c r="B53" s="199" t="s">
        <v>2423</v>
      </c>
      <c r="C53" s="585" t="s">
        <v>2424</v>
      </c>
      <c r="D53" s="230" t="s">
        <v>2425</v>
      </c>
      <c r="E53" s="587">
        <v>6</v>
      </c>
      <c r="F53" s="214">
        <v>1</v>
      </c>
      <c r="G53" s="386">
        <v>1</v>
      </c>
      <c r="H53" s="387"/>
      <c r="I53" s="213"/>
      <c r="J53" s="214">
        <v>1</v>
      </c>
      <c r="K53" s="386">
        <v>1</v>
      </c>
      <c r="L53" s="387"/>
      <c r="M53" s="213"/>
      <c r="N53" s="214">
        <v>1</v>
      </c>
      <c r="O53" s="386"/>
      <c r="P53" s="387"/>
      <c r="Q53" s="213"/>
      <c r="R53" s="214">
        <v>1</v>
      </c>
      <c r="S53" s="386"/>
      <c r="T53" s="387"/>
      <c r="U53" s="213"/>
      <c r="V53" s="214"/>
      <c r="W53" s="386"/>
      <c r="X53" s="387"/>
      <c r="Y53" s="213"/>
      <c r="Z53" s="214">
        <v>1</v>
      </c>
      <c r="AA53" s="386"/>
      <c r="AB53" s="387"/>
      <c r="AC53" s="213"/>
      <c r="AD53" s="214">
        <v>1</v>
      </c>
      <c r="AE53" s="386">
        <v>1</v>
      </c>
      <c r="AF53" s="387"/>
      <c r="AG53" s="213"/>
      <c r="AH53" s="214">
        <v>1</v>
      </c>
      <c r="AI53" s="386">
        <v>1</v>
      </c>
      <c r="AJ53" s="387"/>
      <c r="AK53" s="213"/>
      <c r="AL53" s="214"/>
      <c r="AM53" s="386"/>
      <c r="AN53" s="387"/>
      <c r="AO53" s="213"/>
      <c r="AP53" s="214"/>
      <c r="AQ53" s="386"/>
      <c r="AR53" s="387"/>
      <c r="AS53" s="213"/>
      <c r="AT53" s="214">
        <v>1</v>
      </c>
      <c r="AU53" s="386"/>
      <c r="AV53" s="387"/>
      <c r="AW53" s="213"/>
      <c r="AX53" s="214">
        <v>1</v>
      </c>
      <c r="AY53" s="386"/>
      <c r="AZ53" s="387"/>
      <c r="BA53" s="213"/>
      <c r="BB53" s="356"/>
      <c r="BC53" s="484"/>
      <c r="BD53" s="485"/>
      <c r="BE53" s="327"/>
      <c r="BF53" s="214">
        <v>1</v>
      </c>
      <c r="BG53" s="386"/>
      <c r="BH53" s="387"/>
      <c r="BI53" s="213"/>
      <c r="BJ53" s="214"/>
      <c r="BK53" s="386">
        <v>1</v>
      </c>
      <c r="BL53" s="387"/>
      <c r="BM53" s="213"/>
      <c r="BN53" s="214"/>
      <c r="BO53" s="386"/>
      <c r="BP53" s="387"/>
      <c r="BQ53" s="213"/>
      <c r="BR53" s="214">
        <v>1</v>
      </c>
      <c r="BS53" s="386"/>
      <c r="BT53" s="387"/>
      <c r="BU53" s="213"/>
      <c r="BV53" s="214"/>
      <c r="BW53" s="386"/>
      <c r="BX53" s="387"/>
      <c r="BY53" s="213"/>
      <c r="BZ53" s="214">
        <v>1</v>
      </c>
      <c r="CA53" s="386"/>
      <c r="CB53" s="387"/>
      <c r="CC53" s="213"/>
      <c r="CD53" s="356"/>
      <c r="CE53" s="484"/>
      <c r="CF53" s="485"/>
      <c r="CG53" s="327"/>
      <c r="CH53" s="214">
        <v>1</v>
      </c>
      <c r="CI53" s="386"/>
      <c r="CJ53" s="387"/>
      <c r="CK53" s="213"/>
      <c r="CL53" s="214"/>
      <c r="CM53" s="386"/>
      <c r="CN53" s="387"/>
      <c r="CO53" s="213"/>
      <c r="CP53" s="214"/>
      <c r="CQ53" s="386">
        <v>1</v>
      </c>
      <c r="CR53" s="387"/>
      <c r="CS53" s="213"/>
      <c r="CT53" s="214"/>
      <c r="CU53" s="386"/>
      <c r="CV53" s="387"/>
      <c r="CW53" s="213"/>
      <c r="CX53" s="214">
        <v>1</v>
      </c>
      <c r="CY53" s="386"/>
      <c r="CZ53" s="387"/>
      <c r="DA53" s="213"/>
      <c r="DB53" s="214"/>
      <c r="DC53" s="386"/>
      <c r="DD53" s="387"/>
      <c r="DE53" s="213"/>
      <c r="DF53" s="214"/>
      <c r="DG53" s="386"/>
      <c r="DH53" s="387"/>
      <c r="DI53" s="213"/>
      <c r="DJ53" s="214"/>
      <c r="DK53" s="386"/>
      <c r="DL53" s="387"/>
      <c r="DM53" s="213"/>
      <c r="DN53" s="214">
        <v>1</v>
      </c>
      <c r="DO53" s="386"/>
      <c r="DP53" s="387"/>
      <c r="DQ53" s="213"/>
      <c r="DR53" s="214"/>
      <c r="DS53" s="386">
        <v>1</v>
      </c>
      <c r="DT53" s="387"/>
      <c r="DU53" s="213"/>
      <c r="DV53" s="214"/>
      <c r="DW53" s="386"/>
      <c r="DX53" s="387"/>
      <c r="DY53" s="213"/>
      <c r="DZ53" s="588">
        <f t="shared" si="12"/>
        <v>15</v>
      </c>
      <c r="EA53" s="568">
        <f t="shared" si="13"/>
        <v>7</v>
      </c>
      <c r="EB53" s="568">
        <f t="shared" si="14"/>
        <v>0</v>
      </c>
      <c r="EC53" s="569">
        <f t="shared" si="15"/>
        <v>0</v>
      </c>
      <c r="ED53" s="78"/>
    </row>
    <row r="54" spans="1:134" s="81" customFormat="1" ht="18.75" thickBot="1" x14ac:dyDescent="0.3">
      <c r="A54" s="95"/>
      <c r="B54" s="153"/>
      <c r="C54" s="727" t="s">
        <v>1191</v>
      </c>
      <c r="D54" s="727"/>
      <c r="E54" s="396"/>
      <c r="F54" s="182"/>
      <c r="G54" s="182"/>
      <c r="H54" s="227"/>
      <c r="I54" s="182"/>
      <c r="J54" s="182"/>
      <c r="K54" s="182"/>
      <c r="L54" s="227"/>
      <c r="M54" s="182"/>
      <c r="N54" s="182"/>
      <c r="O54" s="182"/>
      <c r="P54" s="227"/>
      <c r="Q54" s="182"/>
      <c r="R54" s="182"/>
      <c r="S54" s="182"/>
      <c r="T54" s="227"/>
      <c r="U54" s="182"/>
      <c r="V54" s="182"/>
      <c r="W54" s="182"/>
      <c r="X54" s="227"/>
      <c r="Y54" s="182"/>
      <c r="Z54" s="512"/>
      <c r="AA54" s="512"/>
      <c r="AB54" s="513"/>
      <c r="AC54" s="512"/>
      <c r="AD54" s="512"/>
      <c r="AE54" s="512"/>
      <c r="AF54" s="513"/>
      <c r="AG54" s="512"/>
      <c r="AH54" s="512"/>
      <c r="AI54" s="512"/>
      <c r="AJ54" s="513"/>
      <c r="AK54" s="512"/>
      <c r="AL54" s="512"/>
      <c r="AM54" s="512"/>
      <c r="AN54" s="513"/>
      <c r="AO54" s="512"/>
      <c r="AP54" s="512"/>
      <c r="AQ54" s="512"/>
      <c r="AR54" s="513"/>
      <c r="AS54" s="512"/>
      <c r="AT54" s="512"/>
      <c r="AU54" s="512"/>
      <c r="AV54" s="513"/>
      <c r="AW54" s="512"/>
      <c r="AX54" s="512"/>
      <c r="AY54" s="512"/>
      <c r="AZ54" s="513"/>
      <c r="BA54" s="512"/>
      <c r="BB54" s="280"/>
      <c r="BC54" s="280"/>
      <c r="BD54" s="280"/>
      <c r="BE54" s="280"/>
      <c r="BF54" s="512"/>
      <c r="BG54" s="512"/>
      <c r="BH54" s="513"/>
      <c r="BI54" s="512"/>
      <c r="BJ54" s="512"/>
      <c r="BK54" s="512"/>
      <c r="BL54" s="513"/>
      <c r="BM54" s="512"/>
      <c r="BN54" s="512"/>
      <c r="BO54" s="512"/>
      <c r="BP54" s="513"/>
      <c r="BQ54" s="512"/>
      <c r="BR54" s="512"/>
      <c r="BS54" s="512"/>
      <c r="BT54" s="513"/>
      <c r="BU54" s="512"/>
      <c r="BV54" s="512"/>
      <c r="BW54" s="512"/>
      <c r="BX54" s="513"/>
      <c r="BY54" s="512"/>
      <c r="BZ54" s="512"/>
      <c r="CA54" s="512"/>
      <c r="CB54" s="513"/>
      <c r="CC54" s="512"/>
      <c r="CD54" s="280"/>
      <c r="CE54" s="280"/>
      <c r="CF54" s="280"/>
      <c r="CG54" s="280"/>
      <c r="CH54" s="512"/>
      <c r="CI54" s="512"/>
      <c r="CJ54" s="513"/>
      <c r="CK54" s="512"/>
      <c r="CL54" s="512"/>
      <c r="CM54" s="512"/>
      <c r="CN54" s="513"/>
      <c r="CO54" s="512"/>
      <c r="CP54" s="512"/>
      <c r="CQ54" s="512"/>
      <c r="CR54" s="513"/>
      <c r="CS54" s="512"/>
      <c r="CT54" s="512"/>
      <c r="CU54" s="512"/>
      <c r="CV54" s="513"/>
      <c r="CW54" s="512"/>
      <c r="CX54" s="512"/>
      <c r="CY54" s="512"/>
      <c r="CZ54" s="513"/>
      <c r="DA54" s="512"/>
      <c r="DB54" s="512"/>
      <c r="DC54" s="512"/>
      <c r="DD54" s="513"/>
      <c r="DE54" s="512"/>
      <c r="DF54" s="512"/>
      <c r="DG54" s="512"/>
      <c r="DH54" s="513"/>
      <c r="DI54" s="512"/>
      <c r="DJ54" s="512"/>
      <c r="DK54" s="512"/>
      <c r="DL54" s="513"/>
      <c r="DM54" s="512"/>
      <c r="DN54" s="512"/>
      <c r="DO54" s="512"/>
      <c r="DP54" s="513"/>
      <c r="DQ54" s="512"/>
      <c r="DR54" s="512"/>
      <c r="DS54" s="512"/>
      <c r="DT54" s="513"/>
      <c r="DU54" s="512"/>
      <c r="DV54" s="512"/>
      <c r="DW54" s="512"/>
      <c r="DX54" s="513"/>
      <c r="DY54" s="512"/>
      <c r="DZ54" s="395"/>
      <c r="EA54" s="396"/>
      <c r="EB54" s="396"/>
      <c r="EC54" s="205"/>
      <c r="ED54" s="80"/>
    </row>
    <row r="55" spans="1:134" s="89" customFormat="1" ht="45" x14ac:dyDescent="0.25">
      <c r="A55" s="532">
        <v>1</v>
      </c>
      <c r="B55" s="589" t="s">
        <v>986</v>
      </c>
      <c r="C55" s="590" t="s">
        <v>987</v>
      </c>
      <c r="D55" s="590" t="s">
        <v>2603</v>
      </c>
      <c r="E55" s="591">
        <v>25</v>
      </c>
      <c r="F55" s="392">
        <v>2</v>
      </c>
      <c r="G55" s="386">
        <v>1</v>
      </c>
      <c r="H55" s="387"/>
      <c r="I55" s="213"/>
      <c r="J55" s="392">
        <v>2</v>
      </c>
      <c r="K55" s="386">
        <v>1</v>
      </c>
      <c r="L55" s="387"/>
      <c r="M55" s="213"/>
      <c r="N55" s="392">
        <v>2</v>
      </c>
      <c r="O55" s="386">
        <v>1</v>
      </c>
      <c r="P55" s="387"/>
      <c r="Q55" s="213"/>
      <c r="R55" s="392">
        <v>2</v>
      </c>
      <c r="S55" s="386">
        <v>1</v>
      </c>
      <c r="T55" s="387"/>
      <c r="U55" s="213"/>
      <c r="V55" s="392">
        <v>2</v>
      </c>
      <c r="W55" s="386">
        <v>1</v>
      </c>
      <c r="X55" s="387"/>
      <c r="Y55" s="213"/>
      <c r="Z55" s="392">
        <v>2</v>
      </c>
      <c r="AA55" s="386">
        <v>1</v>
      </c>
      <c r="AB55" s="387"/>
      <c r="AC55" s="213"/>
      <c r="AD55" s="392">
        <v>2</v>
      </c>
      <c r="AE55" s="386"/>
      <c r="AF55" s="387"/>
      <c r="AG55" s="213"/>
      <c r="AH55" s="392">
        <v>2</v>
      </c>
      <c r="AI55" s="386"/>
      <c r="AJ55" s="387"/>
      <c r="AK55" s="213"/>
      <c r="AL55" s="392">
        <v>2</v>
      </c>
      <c r="AM55" s="386"/>
      <c r="AN55" s="387"/>
      <c r="AO55" s="213"/>
      <c r="AP55" s="392">
        <v>2</v>
      </c>
      <c r="AQ55" s="386"/>
      <c r="AR55" s="387"/>
      <c r="AS55" s="213"/>
      <c r="AT55" s="392"/>
      <c r="AU55" s="386">
        <v>2</v>
      </c>
      <c r="AV55" s="387"/>
      <c r="AW55" s="213"/>
      <c r="AX55" s="392"/>
      <c r="AY55" s="386">
        <v>2</v>
      </c>
      <c r="AZ55" s="387"/>
      <c r="BA55" s="213"/>
      <c r="BB55" s="356"/>
      <c r="BC55" s="484"/>
      <c r="BD55" s="485"/>
      <c r="BE55" s="327"/>
      <c r="BF55" s="392"/>
      <c r="BG55" s="386">
        <v>2</v>
      </c>
      <c r="BH55" s="387"/>
      <c r="BI55" s="213"/>
      <c r="BJ55" s="392"/>
      <c r="BK55" s="386">
        <v>2</v>
      </c>
      <c r="BL55" s="387"/>
      <c r="BM55" s="213"/>
      <c r="BN55" s="392">
        <v>2</v>
      </c>
      <c r="BO55" s="386">
        <v>1</v>
      </c>
      <c r="BP55" s="387"/>
      <c r="BQ55" s="213"/>
      <c r="BR55" s="392">
        <v>2</v>
      </c>
      <c r="BS55" s="386">
        <v>1</v>
      </c>
      <c r="BT55" s="387"/>
      <c r="BU55" s="213"/>
      <c r="BV55" s="392">
        <v>2</v>
      </c>
      <c r="BW55" s="386">
        <v>1</v>
      </c>
      <c r="BX55" s="387"/>
      <c r="BY55" s="213"/>
      <c r="BZ55" s="392">
        <v>2</v>
      </c>
      <c r="CA55" s="386">
        <v>1</v>
      </c>
      <c r="CB55" s="387"/>
      <c r="CC55" s="213"/>
      <c r="CD55" s="356"/>
      <c r="CE55" s="484"/>
      <c r="CF55" s="485"/>
      <c r="CG55" s="327"/>
      <c r="CH55" s="392">
        <v>2</v>
      </c>
      <c r="CI55" s="386"/>
      <c r="CJ55" s="387"/>
      <c r="CK55" s="213"/>
      <c r="CL55" s="392"/>
      <c r="CM55" s="386">
        <v>1</v>
      </c>
      <c r="CN55" s="387"/>
      <c r="CO55" s="213"/>
      <c r="CP55" s="392">
        <v>1</v>
      </c>
      <c r="CQ55" s="386"/>
      <c r="CR55" s="387"/>
      <c r="CS55" s="213"/>
      <c r="CT55" s="392"/>
      <c r="CU55" s="386">
        <v>1</v>
      </c>
      <c r="CV55" s="387"/>
      <c r="CW55" s="213"/>
      <c r="CX55" s="356"/>
      <c r="CY55" s="484"/>
      <c r="CZ55" s="485"/>
      <c r="DA55" s="327"/>
      <c r="DB55" s="356"/>
      <c r="DC55" s="484"/>
      <c r="DD55" s="485"/>
      <c r="DE55" s="327"/>
      <c r="DF55" s="356"/>
      <c r="DG55" s="484"/>
      <c r="DH55" s="485"/>
      <c r="DI55" s="327"/>
      <c r="DJ55" s="356"/>
      <c r="DK55" s="484"/>
      <c r="DL55" s="485"/>
      <c r="DM55" s="327"/>
      <c r="DN55" s="356"/>
      <c r="DO55" s="484"/>
      <c r="DP55" s="485"/>
      <c r="DQ55" s="327"/>
      <c r="DR55" s="356"/>
      <c r="DS55" s="484"/>
      <c r="DT55" s="485"/>
      <c r="DU55" s="327"/>
      <c r="DV55" s="356"/>
      <c r="DW55" s="484"/>
      <c r="DX55" s="485"/>
      <c r="DY55" s="327"/>
      <c r="DZ55" s="592">
        <f t="shared" si="8"/>
        <v>31</v>
      </c>
      <c r="EA55" s="277">
        <f t="shared" si="9"/>
        <v>20</v>
      </c>
      <c r="EB55" s="277">
        <f t="shared" si="10"/>
        <v>0</v>
      </c>
      <c r="EC55" s="278">
        <f t="shared" si="11"/>
        <v>0</v>
      </c>
      <c r="ED55" s="78"/>
    </row>
    <row r="56" spans="1:134" s="89" customFormat="1" ht="45" x14ac:dyDescent="0.25">
      <c r="A56" s="359">
        <v>2</v>
      </c>
      <c r="B56" s="407" t="s">
        <v>995</v>
      </c>
      <c r="C56" s="454" t="s">
        <v>996</v>
      </c>
      <c r="D56" s="454" t="s">
        <v>2604</v>
      </c>
      <c r="E56" s="581">
        <v>20</v>
      </c>
      <c r="F56" s="392">
        <v>2</v>
      </c>
      <c r="G56" s="386"/>
      <c r="H56" s="387"/>
      <c r="I56" s="213"/>
      <c r="J56" s="392">
        <v>2</v>
      </c>
      <c r="K56" s="386"/>
      <c r="L56" s="387"/>
      <c r="M56" s="213"/>
      <c r="N56" s="392">
        <v>2</v>
      </c>
      <c r="O56" s="386"/>
      <c r="P56" s="387"/>
      <c r="Q56" s="213"/>
      <c r="R56" s="392">
        <v>2</v>
      </c>
      <c r="S56" s="386"/>
      <c r="T56" s="387"/>
      <c r="U56" s="213"/>
      <c r="V56" s="392">
        <v>2</v>
      </c>
      <c r="W56" s="386"/>
      <c r="X56" s="387"/>
      <c r="Y56" s="213"/>
      <c r="Z56" s="392">
        <v>1</v>
      </c>
      <c r="AA56" s="386">
        <v>1</v>
      </c>
      <c r="AB56" s="387"/>
      <c r="AC56" s="213"/>
      <c r="AD56" s="392">
        <v>1</v>
      </c>
      <c r="AE56" s="386"/>
      <c r="AF56" s="387"/>
      <c r="AG56" s="213"/>
      <c r="AH56" s="392">
        <v>1</v>
      </c>
      <c r="AI56" s="386"/>
      <c r="AJ56" s="387"/>
      <c r="AK56" s="213"/>
      <c r="AL56" s="392">
        <v>1</v>
      </c>
      <c r="AM56" s="386"/>
      <c r="AN56" s="387"/>
      <c r="AO56" s="213"/>
      <c r="AP56" s="392">
        <v>1</v>
      </c>
      <c r="AQ56" s="386"/>
      <c r="AR56" s="387"/>
      <c r="AS56" s="213"/>
      <c r="AT56" s="392"/>
      <c r="AU56" s="386">
        <v>1</v>
      </c>
      <c r="AV56" s="387"/>
      <c r="AW56" s="213"/>
      <c r="AX56" s="392">
        <v>1</v>
      </c>
      <c r="AY56" s="386"/>
      <c r="AZ56" s="387"/>
      <c r="BA56" s="213"/>
      <c r="BB56" s="356"/>
      <c r="BC56" s="484"/>
      <c r="BD56" s="485"/>
      <c r="BE56" s="327"/>
      <c r="BF56" s="392">
        <v>1</v>
      </c>
      <c r="BG56" s="386"/>
      <c r="BH56" s="387"/>
      <c r="BI56" s="213"/>
      <c r="BJ56" s="392">
        <v>1</v>
      </c>
      <c r="BK56" s="386"/>
      <c r="BL56" s="387"/>
      <c r="BM56" s="213"/>
      <c r="BN56" s="392"/>
      <c r="BO56" s="386">
        <v>1</v>
      </c>
      <c r="BP56" s="387"/>
      <c r="BQ56" s="213"/>
      <c r="BR56" s="392">
        <v>1</v>
      </c>
      <c r="BS56" s="386"/>
      <c r="BT56" s="387"/>
      <c r="BU56" s="213"/>
      <c r="BV56" s="392">
        <v>1</v>
      </c>
      <c r="BW56" s="386"/>
      <c r="BX56" s="387"/>
      <c r="BY56" s="213"/>
      <c r="BZ56" s="392">
        <v>1</v>
      </c>
      <c r="CA56" s="386"/>
      <c r="CB56" s="387"/>
      <c r="CC56" s="213"/>
      <c r="CD56" s="356"/>
      <c r="CE56" s="484"/>
      <c r="CF56" s="485"/>
      <c r="CG56" s="327"/>
      <c r="CH56" s="392">
        <v>1</v>
      </c>
      <c r="CI56" s="386"/>
      <c r="CJ56" s="387"/>
      <c r="CK56" s="213"/>
      <c r="CL56" s="392">
        <v>1</v>
      </c>
      <c r="CM56" s="386"/>
      <c r="CN56" s="387"/>
      <c r="CO56" s="213"/>
      <c r="CP56" s="392"/>
      <c r="CQ56" s="386">
        <v>1</v>
      </c>
      <c r="CR56" s="387"/>
      <c r="CS56" s="213"/>
      <c r="CT56" s="392">
        <v>1</v>
      </c>
      <c r="CU56" s="386"/>
      <c r="CV56" s="387"/>
      <c r="CW56" s="213"/>
      <c r="CX56" s="356"/>
      <c r="CY56" s="484"/>
      <c r="CZ56" s="485"/>
      <c r="DA56" s="327"/>
      <c r="DB56" s="356"/>
      <c r="DC56" s="484"/>
      <c r="DD56" s="485"/>
      <c r="DE56" s="327"/>
      <c r="DF56" s="356"/>
      <c r="DG56" s="484"/>
      <c r="DH56" s="485"/>
      <c r="DI56" s="327"/>
      <c r="DJ56" s="356"/>
      <c r="DK56" s="484"/>
      <c r="DL56" s="485"/>
      <c r="DM56" s="327"/>
      <c r="DN56" s="356"/>
      <c r="DO56" s="484"/>
      <c r="DP56" s="485"/>
      <c r="DQ56" s="327"/>
      <c r="DR56" s="356"/>
      <c r="DS56" s="484"/>
      <c r="DT56" s="485"/>
      <c r="DU56" s="327"/>
      <c r="DV56" s="356"/>
      <c r="DW56" s="484"/>
      <c r="DX56" s="485"/>
      <c r="DY56" s="327"/>
      <c r="DZ56" s="265">
        <f t="shared" si="8"/>
        <v>24</v>
      </c>
      <c r="EA56" s="277">
        <f t="shared" si="9"/>
        <v>4</v>
      </c>
      <c r="EB56" s="277">
        <f t="shared" si="10"/>
        <v>0</v>
      </c>
      <c r="EC56" s="278">
        <f t="shared" si="11"/>
        <v>0</v>
      </c>
      <c r="ED56" s="78"/>
    </row>
    <row r="57" spans="1:134" s="89" customFormat="1" ht="60" x14ac:dyDescent="0.25">
      <c r="A57" s="359">
        <v>3</v>
      </c>
      <c r="B57" s="407" t="s">
        <v>1120</v>
      </c>
      <c r="C57" s="454" t="s">
        <v>1121</v>
      </c>
      <c r="D57" s="454" t="s">
        <v>2605</v>
      </c>
      <c r="E57" s="581">
        <v>9</v>
      </c>
      <c r="F57" s="392">
        <v>1</v>
      </c>
      <c r="G57" s="386"/>
      <c r="H57" s="387"/>
      <c r="I57" s="213"/>
      <c r="J57" s="392">
        <v>1</v>
      </c>
      <c r="K57" s="386"/>
      <c r="L57" s="387"/>
      <c r="M57" s="213"/>
      <c r="N57" s="392">
        <v>1</v>
      </c>
      <c r="O57" s="386"/>
      <c r="P57" s="387"/>
      <c r="Q57" s="213"/>
      <c r="R57" s="392">
        <v>1</v>
      </c>
      <c r="S57" s="386"/>
      <c r="T57" s="387"/>
      <c r="U57" s="213"/>
      <c r="V57" s="392">
        <v>1</v>
      </c>
      <c r="W57" s="386"/>
      <c r="X57" s="387"/>
      <c r="Y57" s="213"/>
      <c r="Z57" s="392">
        <v>1</v>
      </c>
      <c r="AA57" s="386">
        <v>1</v>
      </c>
      <c r="AB57" s="387"/>
      <c r="AC57" s="213"/>
      <c r="AD57" s="392">
        <v>1</v>
      </c>
      <c r="AE57" s="386"/>
      <c r="AF57" s="387"/>
      <c r="AG57" s="213"/>
      <c r="AH57" s="392">
        <v>1</v>
      </c>
      <c r="AI57" s="386"/>
      <c r="AJ57" s="387"/>
      <c r="AK57" s="213"/>
      <c r="AL57" s="392">
        <v>1</v>
      </c>
      <c r="AM57" s="386"/>
      <c r="AN57" s="387"/>
      <c r="AO57" s="213"/>
      <c r="AP57" s="392">
        <v>1</v>
      </c>
      <c r="AQ57" s="386"/>
      <c r="AR57" s="387"/>
      <c r="AS57" s="213"/>
      <c r="AT57" s="392">
        <v>1</v>
      </c>
      <c r="AU57" s="386"/>
      <c r="AV57" s="387"/>
      <c r="AW57" s="213"/>
      <c r="AX57" s="392">
        <v>1</v>
      </c>
      <c r="AY57" s="386"/>
      <c r="AZ57" s="387"/>
      <c r="BA57" s="213"/>
      <c r="BB57" s="356"/>
      <c r="BC57" s="484"/>
      <c r="BD57" s="485"/>
      <c r="BE57" s="327"/>
      <c r="BF57" s="392">
        <v>1</v>
      </c>
      <c r="BG57" s="386"/>
      <c r="BH57" s="387"/>
      <c r="BI57" s="213"/>
      <c r="BJ57" s="392">
        <v>1</v>
      </c>
      <c r="BK57" s="386"/>
      <c r="BL57" s="387"/>
      <c r="BM57" s="213"/>
      <c r="BN57" s="392"/>
      <c r="BO57" s="386">
        <v>1</v>
      </c>
      <c r="BP57" s="387"/>
      <c r="BQ57" s="213"/>
      <c r="BR57" s="392"/>
      <c r="BS57" s="386">
        <v>1</v>
      </c>
      <c r="BT57" s="387"/>
      <c r="BU57" s="213"/>
      <c r="BV57" s="392"/>
      <c r="BW57" s="386">
        <v>1</v>
      </c>
      <c r="BX57" s="387"/>
      <c r="BY57" s="213"/>
      <c r="BZ57" s="392"/>
      <c r="CA57" s="386">
        <v>1</v>
      </c>
      <c r="CB57" s="387"/>
      <c r="CC57" s="213"/>
      <c r="CD57" s="356"/>
      <c r="CE57" s="484"/>
      <c r="CF57" s="485"/>
      <c r="CG57" s="327"/>
      <c r="CH57" s="392"/>
      <c r="CI57" s="386">
        <v>1</v>
      </c>
      <c r="CJ57" s="387"/>
      <c r="CK57" s="213"/>
      <c r="CL57" s="392"/>
      <c r="CM57" s="386">
        <v>1</v>
      </c>
      <c r="CN57" s="387"/>
      <c r="CO57" s="213"/>
      <c r="CP57" s="392">
        <v>1</v>
      </c>
      <c r="CQ57" s="386"/>
      <c r="CR57" s="387"/>
      <c r="CS57" s="213"/>
      <c r="CT57" s="392"/>
      <c r="CU57" s="386">
        <v>1</v>
      </c>
      <c r="CV57" s="387"/>
      <c r="CW57" s="213"/>
      <c r="CX57" s="356"/>
      <c r="CY57" s="484"/>
      <c r="CZ57" s="485"/>
      <c r="DA57" s="327"/>
      <c r="DB57" s="356"/>
      <c r="DC57" s="484"/>
      <c r="DD57" s="485"/>
      <c r="DE57" s="327"/>
      <c r="DF57" s="356"/>
      <c r="DG57" s="484"/>
      <c r="DH57" s="485"/>
      <c r="DI57" s="327"/>
      <c r="DJ57" s="356"/>
      <c r="DK57" s="484"/>
      <c r="DL57" s="485"/>
      <c r="DM57" s="327"/>
      <c r="DN57" s="356"/>
      <c r="DO57" s="484"/>
      <c r="DP57" s="485"/>
      <c r="DQ57" s="327"/>
      <c r="DR57" s="356"/>
      <c r="DS57" s="484"/>
      <c r="DT57" s="485"/>
      <c r="DU57" s="327"/>
      <c r="DV57" s="356"/>
      <c r="DW57" s="484"/>
      <c r="DX57" s="485"/>
      <c r="DY57" s="327"/>
      <c r="DZ57" s="265">
        <f t="shared" si="8"/>
        <v>15</v>
      </c>
      <c r="EA57" s="277">
        <f t="shared" si="9"/>
        <v>8</v>
      </c>
      <c r="EB57" s="277">
        <f t="shared" si="10"/>
        <v>0</v>
      </c>
      <c r="EC57" s="278">
        <f t="shared" si="11"/>
        <v>0</v>
      </c>
      <c r="ED57" s="78"/>
    </row>
    <row r="58" spans="1:134" s="89" customFormat="1" ht="45.75" thickBot="1" x14ac:dyDescent="0.3">
      <c r="A58" s="369">
        <v>4</v>
      </c>
      <c r="B58" s="582" t="s">
        <v>1069</v>
      </c>
      <c r="C58" s="375" t="s">
        <v>1070</v>
      </c>
      <c r="D58" s="375" t="s">
        <v>2606</v>
      </c>
      <c r="E58" s="583">
        <v>0</v>
      </c>
      <c r="F58" s="392"/>
      <c r="G58" s="386">
        <v>1</v>
      </c>
      <c r="H58" s="387"/>
      <c r="I58" s="213"/>
      <c r="J58" s="392"/>
      <c r="K58" s="386">
        <v>1</v>
      </c>
      <c r="L58" s="387"/>
      <c r="M58" s="213"/>
      <c r="N58" s="392"/>
      <c r="O58" s="386">
        <v>1</v>
      </c>
      <c r="P58" s="387"/>
      <c r="Q58" s="213"/>
      <c r="R58" s="392"/>
      <c r="S58" s="386">
        <v>1</v>
      </c>
      <c r="T58" s="387"/>
      <c r="U58" s="213"/>
      <c r="V58" s="392"/>
      <c r="W58" s="386">
        <v>1</v>
      </c>
      <c r="X58" s="387"/>
      <c r="Y58" s="213"/>
      <c r="Z58" s="392"/>
      <c r="AA58" s="386">
        <v>1</v>
      </c>
      <c r="AB58" s="387"/>
      <c r="AC58" s="213"/>
      <c r="AD58" s="392"/>
      <c r="AE58" s="386">
        <v>1</v>
      </c>
      <c r="AF58" s="387"/>
      <c r="AG58" s="213"/>
      <c r="AH58" s="392"/>
      <c r="AI58" s="386"/>
      <c r="AJ58" s="387"/>
      <c r="AK58" s="213"/>
      <c r="AL58" s="392"/>
      <c r="AM58" s="386">
        <v>1</v>
      </c>
      <c r="AN58" s="387"/>
      <c r="AO58" s="213"/>
      <c r="AP58" s="392"/>
      <c r="AQ58" s="386">
        <v>1</v>
      </c>
      <c r="AR58" s="387"/>
      <c r="AS58" s="213"/>
      <c r="AT58" s="392"/>
      <c r="AU58" s="386">
        <v>1</v>
      </c>
      <c r="AV58" s="387"/>
      <c r="AW58" s="213"/>
      <c r="AX58" s="392"/>
      <c r="AY58" s="386">
        <v>1</v>
      </c>
      <c r="AZ58" s="387"/>
      <c r="BA58" s="213"/>
      <c r="BB58" s="356"/>
      <c r="BC58" s="484"/>
      <c r="BD58" s="485"/>
      <c r="BE58" s="327"/>
      <c r="BF58" s="392"/>
      <c r="BG58" s="386">
        <v>1</v>
      </c>
      <c r="BH58" s="387"/>
      <c r="BI58" s="213"/>
      <c r="BJ58" s="392"/>
      <c r="BK58" s="386"/>
      <c r="BL58" s="387"/>
      <c r="BM58" s="213"/>
      <c r="BN58" s="392">
        <v>1</v>
      </c>
      <c r="BO58" s="386"/>
      <c r="BP58" s="387"/>
      <c r="BQ58" s="213"/>
      <c r="BR58" s="392">
        <v>1</v>
      </c>
      <c r="BS58" s="386"/>
      <c r="BT58" s="387"/>
      <c r="BU58" s="213"/>
      <c r="BV58" s="392"/>
      <c r="BW58" s="386"/>
      <c r="BX58" s="387"/>
      <c r="BY58" s="213"/>
      <c r="BZ58" s="392"/>
      <c r="CA58" s="386"/>
      <c r="CB58" s="387"/>
      <c r="CC58" s="213"/>
      <c r="CD58" s="356"/>
      <c r="CE58" s="484"/>
      <c r="CF58" s="485"/>
      <c r="CG58" s="327"/>
      <c r="CH58" s="392">
        <v>1</v>
      </c>
      <c r="CI58" s="386"/>
      <c r="CJ58" s="387"/>
      <c r="CK58" s="213"/>
      <c r="CL58" s="392"/>
      <c r="CM58" s="386"/>
      <c r="CN58" s="387"/>
      <c r="CO58" s="213"/>
      <c r="CP58" s="392">
        <v>1</v>
      </c>
      <c r="CQ58" s="386"/>
      <c r="CR58" s="387"/>
      <c r="CS58" s="213"/>
      <c r="CT58" s="392"/>
      <c r="CU58" s="386"/>
      <c r="CV58" s="387"/>
      <c r="CW58" s="213"/>
      <c r="CX58" s="492"/>
      <c r="CY58" s="493"/>
      <c r="CZ58" s="494"/>
      <c r="DA58" s="495"/>
      <c r="DB58" s="492"/>
      <c r="DC58" s="493"/>
      <c r="DD58" s="494"/>
      <c r="DE58" s="495"/>
      <c r="DF58" s="492"/>
      <c r="DG58" s="493"/>
      <c r="DH58" s="494"/>
      <c r="DI58" s="495"/>
      <c r="DJ58" s="492"/>
      <c r="DK58" s="493"/>
      <c r="DL58" s="494"/>
      <c r="DM58" s="495"/>
      <c r="DN58" s="492"/>
      <c r="DO58" s="493"/>
      <c r="DP58" s="494"/>
      <c r="DQ58" s="495"/>
      <c r="DR58" s="492"/>
      <c r="DS58" s="493"/>
      <c r="DT58" s="494"/>
      <c r="DU58" s="495"/>
      <c r="DV58" s="492"/>
      <c r="DW58" s="493"/>
      <c r="DX58" s="494"/>
      <c r="DY58" s="495"/>
      <c r="DZ58" s="265">
        <f t="shared" si="8"/>
        <v>4</v>
      </c>
      <c r="EA58" s="277">
        <f t="shared" si="9"/>
        <v>12</v>
      </c>
      <c r="EB58" s="277">
        <f t="shared" si="10"/>
        <v>0</v>
      </c>
      <c r="EC58" s="278">
        <f t="shared" si="11"/>
        <v>0</v>
      </c>
      <c r="ED58" s="78"/>
    </row>
    <row r="59" spans="1:134" ht="22.5" customHeight="1" thickBot="1" x14ac:dyDescent="0.3">
      <c r="A59" s="519"/>
      <c r="B59" s="520"/>
      <c r="C59" s="398" t="s">
        <v>121</v>
      </c>
      <c r="D59" s="586"/>
      <c r="E59" s="161">
        <f t="shared" ref="E59:AJ59" si="16">SUM(E4:E58)</f>
        <v>703</v>
      </c>
      <c r="F59" s="124">
        <f t="shared" si="16"/>
        <v>85</v>
      </c>
      <c r="G59" s="125">
        <f t="shared" si="16"/>
        <v>63</v>
      </c>
      <c r="H59" s="126">
        <f t="shared" si="16"/>
        <v>0</v>
      </c>
      <c r="I59" s="127">
        <f t="shared" si="16"/>
        <v>0</v>
      </c>
      <c r="J59" s="124">
        <f t="shared" si="16"/>
        <v>85</v>
      </c>
      <c r="K59" s="125">
        <f t="shared" si="16"/>
        <v>63</v>
      </c>
      <c r="L59" s="126">
        <f t="shared" si="16"/>
        <v>0</v>
      </c>
      <c r="M59" s="127">
        <f t="shared" si="16"/>
        <v>0</v>
      </c>
      <c r="N59" s="124">
        <f t="shared" si="16"/>
        <v>82</v>
      </c>
      <c r="O59" s="125">
        <f t="shared" si="16"/>
        <v>50</v>
      </c>
      <c r="P59" s="126">
        <f t="shared" si="16"/>
        <v>0</v>
      </c>
      <c r="Q59" s="127">
        <f t="shared" si="16"/>
        <v>0</v>
      </c>
      <c r="R59" s="124">
        <f t="shared" si="16"/>
        <v>70</v>
      </c>
      <c r="S59" s="125">
        <f t="shared" si="16"/>
        <v>50</v>
      </c>
      <c r="T59" s="126">
        <f t="shared" si="16"/>
        <v>0</v>
      </c>
      <c r="U59" s="127">
        <f t="shared" si="16"/>
        <v>0</v>
      </c>
      <c r="V59" s="124">
        <f t="shared" si="16"/>
        <v>59</v>
      </c>
      <c r="W59" s="125">
        <f t="shared" si="16"/>
        <v>40</v>
      </c>
      <c r="X59" s="126">
        <f t="shared" si="16"/>
        <v>0</v>
      </c>
      <c r="Y59" s="127">
        <f t="shared" si="16"/>
        <v>0</v>
      </c>
      <c r="Z59" s="124">
        <f t="shared" si="16"/>
        <v>65</v>
      </c>
      <c r="AA59" s="125">
        <f t="shared" si="16"/>
        <v>50</v>
      </c>
      <c r="AB59" s="126">
        <f t="shared" si="16"/>
        <v>0</v>
      </c>
      <c r="AC59" s="127">
        <f t="shared" si="16"/>
        <v>0</v>
      </c>
      <c r="AD59" s="124">
        <f t="shared" si="16"/>
        <v>78</v>
      </c>
      <c r="AE59" s="125">
        <f t="shared" si="16"/>
        <v>55</v>
      </c>
      <c r="AF59" s="126">
        <f t="shared" si="16"/>
        <v>9</v>
      </c>
      <c r="AG59" s="127">
        <f t="shared" si="16"/>
        <v>5</v>
      </c>
      <c r="AH59" s="124">
        <f t="shared" si="16"/>
        <v>56</v>
      </c>
      <c r="AI59" s="125">
        <f t="shared" si="16"/>
        <v>38</v>
      </c>
      <c r="AJ59" s="126">
        <f t="shared" si="16"/>
        <v>0</v>
      </c>
      <c r="AK59" s="127">
        <f t="shared" ref="AK59:BP59" si="17">SUM(AK4:AK58)</f>
        <v>0</v>
      </c>
      <c r="AL59" s="124">
        <f t="shared" si="17"/>
        <v>58</v>
      </c>
      <c r="AM59" s="125">
        <f t="shared" si="17"/>
        <v>15</v>
      </c>
      <c r="AN59" s="126">
        <f t="shared" si="17"/>
        <v>0</v>
      </c>
      <c r="AO59" s="127">
        <f t="shared" si="17"/>
        <v>0</v>
      </c>
      <c r="AP59" s="124">
        <f t="shared" si="17"/>
        <v>44</v>
      </c>
      <c r="AQ59" s="125">
        <f t="shared" si="17"/>
        <v>21</v>
      </c>
      <c r="AR59" s="126">
        <f t="shared" si="17"/>
        <v>0</v>
      </c>
      <c r="AS59" s="127">
        <f t="shared" si="17"/>
        <v>0</v>
      </c>
      <c r="AT59" s="124">
        <f t="shared" si="17"/>
        <v>53</v>
      </c>
      <c r="AU59" s="125">
        <f t="shared" si="17"/>
        <v>31</v>
      </c>
      <c r="AV59" s="126">
        <f t="shared" si="17"/>
        <v>0</v>
      </c>
      <c r="AW59" s="127">
        <f t="shared" si="17"/>
        <v>0</v>
      </c>
      <c r="AX59" s="124">
        <f t="shared" si="17"/>
        <v>45</v>
      </c>
      <c r="AY59" s="125">
        <f t="shared" si="17"/>
        <v>28</v>
      </c>
      <c r="AZ59" s="126">
        <f t="shared" si="17"/>
        <v>0</v>
      </c>
      <c r="BA59" s="127">
        <f t="shared" si="17"/>
        <v>0</v>
      </c>
      <c r="BB59" s="124">
        <f t="shared" si="17"/>
        <v>0</v>
      </c>
      <c r="BC59" s="125">
        <f t="shared" si="17"/>
        <v>0</v>
      </c>
      <c r="BD59" s="126">
        <f t="shared" si="17"/>
        <v>0</v>
      </c>
      <c r="BE59" s="127">
        <f t="shared" si="17"/>
        <v>0</v>
      </c>
      <c r="BF59" s="124">
        <f t="shared" si="17"/>
        <v>51</v>
      </c>
      <c r="BG59" s="125">
        <f t="shared" si="17"/>
        <v>37</v>
      </c>
      <c r="BH59" s="126">
        <f t="shared" si="17"/>
        <v>0</v>
      </c>
      <c r="BI59" s="127">
        <f t="shared" si="17"/>
        <v>0</v>
      </c>
      <c r="BJ59" s="124">
        <f t="shared" si="17"/>
        <v>45</v>
      </c>
      <c r="BK59" s="125">
        <f t="shared" si="17"/>
        <v>34</v>
      </c>
      <c r="BL59" s="126">
        <f t="shared" si="17"/>
        <v>0</v>
      </c>
      <c r="BM59" s="127">
        <f t="shared" si="17"/>
        <v>0</v>
      </c>
      <c r="BN59" s="124">
        <f t="shared" si="17"/>
        <v>45</v>
      </c>
      <c r="BO59" s="125">
        <f t="shared" si="17"/>
        <v>31</v>
      </c>
      <c r="BP59" s="126">
        <f t="shared" si="17"/>
        <v>0</v>
      </c>
      <c r="BQ59" s="127">
        <f t="shared" ref="BQ59:CV59" si="18">SUM(BQ4:BQ58)</f>
        <v>0</v>
      </c>
      <c r="BR59" s="124">
        <f t="shared" si="18"/>
        <v>57</v>
      </c>
      <c r="BS59" s="125">
        <f t="shared" si="18"/>
        <v>32</v>
      </c>
      <c r="BT59" s="126">
        <f t="shared" si="18"/>
        <v>0</v>
      </c>
      <c r="BU59" s="127">
        <f t="shared" si="18"/>
        <v>0</v>
      </c>
      <c r="BV59" s="124">
        <f t="shared" si="18"/>
        <v>41</v>
      </c>
      <c r="BW59" s="125">
        <f t="shared" si="18"/>
        <v>20</v>
      </c>
      <c r="BX59" s="126">
        <f t="shared" si="18"/>
        <v>0</v>
      </c>
      <c r="BY59" s="127">
        <f t="shared" si="18"/>
        <v>0</v>
      </c>
      <c r="BZ59" s="124">
        <f t="shared" si="18"/>
        <v>41</v>
      </c>
      <c r="CA59" s="125">
        <f t="shared" si="18"/>
        <v>22</v>
      </c>
      <c r="CB59" s="126">
        <f t="shared" si="18"/>
        <v>0</v>
      </c>
      <c r="CC59" s="127">
        <f t="shared" si="18"/>
        <v>0</v>
      </c>
      <c r="CD59" s="124">
        <f t="shared" si="18"/>
        <v>0</v>
      </c>
      <c r="CE59" s="125">
        <f t="shared" si="18"/>
        <v>0</v>
      </c>
      <c r="CF59" s="126">
        <f t="shared" si="18"/>
        <v>0</v>
      </c>
      <c r="CG59" s="127">
        <f t="shared" si="18"/>
        <v>0</v>
      </c>
      <c r="CH59" s="124">
        <f t="shared" si="18"/>
        <v>44</v>
      </c>
      <c r="CI59" s="125">
        <f t="shared" si="18"/>
        <v>27</v>
      </c>
      <c r="CJ59" s="126">
        <f t="shared" si="18"/>
        <v>0</v>
      </c>
      <c r="CK59" s="127">
        <f t="shared" si="18"/>
        <v>0</v>
      </c>
      <c r="CL59" s="124">
        <f t="shared" si="18"/>
        <v>30</v>
      </c>
      <c r="CM59" s="125">
        <f t="shared" si="18"/>
        <v>22</v>
      </c>
      <c r="CN59" s="126">
        <f t="shared" si="18"/>
        <v>0</v>
      </c>
      <c r="CO59" s="127">
        <f t="shared" si="18"/>
        <v>0</v>
      </c>
      <c r="CP59" s="124">
        <f t="shared" si="18"/>
        <v>33</v>
      </c>
      <c r="CQ59" s="125">
        <f t="shared" si="18"/>
        <v>20</v>
      </c>
      <c r="CR59" s="126">
        <f t="shared" si="18"/>
        <v>0</v>
      </c>
      <c r="CS59" s="127">
        <f t="shared" si="18"/>
        <v>0</v>
      </c>
      <c r="CT59" s="124">
        <f t="shared" si="18"/>
        <v>28</v>
      </c>
      <c r="CU59" s="125">
        <f t="shared" si="18"/>
        <v>16</v>
      </c>
      <c r="CV59" s="126">
        <f t="shared" si="18"/>
        <v>0</v>
      </c>
      <c r="CW59" s="127">
        <f t="shared" ref="CW59:DY59" si="19">SUM(CW4:CW58)</f>
        <v>0</v>
      </c>
      <c r="CX59" s="124">
        <f t="shared" si="19"/>
        <v>35</v>
      </c>
      <c r="CY59" s="125">
        <f t="shared" si="19"/>
        <v>22</v>
      </c>
      <c r="CZ59" s="126">
        <f t="shared" si="19"/>
        <v>0</v>
      </c>
      <c r="DA59" s="127">
        <f t="shared" si="19"/>
        <v>0</v>
      </c>
      <c r="DB59" s="124">
        <f t="shared" si="19"/>
        <v>33</v>
      </c>
      <c r="DC59" s="125">
        <f t="shared" si="19"/>
        <v>25</v>
      </c>
      <c r="DD59" s="126">
        <f t="shared" si="19"/>
        <v>0</v>
      </c>
      <c r="DE59" s="127">
        <f t="shared" si="19"/>
        <v>0</v>
      </c>
      <c r="DF59" s="124">
        <f t="shared" si="19"/>
        <v>33</v>
      </c>
      <c r="DG59" s="125">
        <f t="shared" si="19"/>
        <v>25</v>
      </c>
      <c r="DH59" s="126">
        <f t="shared" si="19"/>
        <v>0</v>
      </c>
      <c r="DI59" s="127">
        <f t="shared" si="19"/>
        <v>0</v>
      </c>
      <c r="DJ59" s="124">
        <f t="shared" si="19"/>
        <v>33</v>
      </c>
      <c r="DK59" s="125">
        <f t="shared" si="19"/>
        <v>25</v>
      </c>
      <c r="DL59" s="126">
        <f t="shared" si="19"/>
        <v>0</v>
      </c>
      <c r="DM59" s="127">
        <f t="shared" si="19"/>
        <v>0</v>
      </c>
      <c r="DN59" s="124">
        <f t="shared" si="19"/>
        <v>32</v>
      </c>
      <c r="DO59" s="125">
        <f t="shared" si="19"/>
        <v>22</v>
      </c>
      <c r="DP59" s="126">
        <f t="shared" si="19"/>
        <v>0</v>
      </c>
      <c r="DQ59" s="127">
        <f t="shared" si="19"/>
        <v>0</v>
      </c>
      <c r="DR59" s="124">
        <f t="shared" si="19"/>
        <v>33</v>
      </c>
      <c r="DS59" s="125">
        <f t="shared" si="19"/>
        <v>22</v>
      </c>
      <c r="DT59" s="126">
        <f t="shared" si="19"/>
        <v>0</v>
      </c>
      <c r="DU59" s="127">
        <f t="shared" si="19"/>
        <v>0</v>
      </c>
      <c r="DV59" s="124">
        <f t="shared" si="19"/>
        <v>40</v>
      </c>
      <c r="DW59" s="125">
        <f t="shared" si="19"/>
        <v>25</v>
      </c>
      <c r="DX59" s="126">
        <f t="shared" si="19"/>
        <v>0</v>
      </c>
      <c r="DY59" s="194">
        <f t="shared" si="19"/>
        <v>0</v>
      </c>
      <c r="DZ59" s="189">
        <f>F59+J59+N59+R59+V59+Z59+AD59+AH59+AL59+AP59+AT59+AX59+BB59+BF59+BJ59+BN59+BR59+BV59+BZ59+CD59+CH59+CL59+CP59+CT59+CX59+DB59+DF59+DJ59+DN59+DR59+DV59</f>
        <v>1434</v>
      </c>
      <c r="EA59" s="190">
        <f t="shared" ref="EA59" si="20">G59+K59+O59+S59+W59+AA59+AE59+AI59+AM59+AQ59+AU59+AY59+BC59+BG59+BK59+BO59+BS59+BW59+CA59+CE59+CI59+CM59+CQ59+CU59+CY59+DC59+DG59+DK59+DO59+DS59+DW59</f>
        <v>931</v>
      </c>
      <c r="EB59" s="190">
        <f t="shared" ref="EB59" si="21">H59+L59+P59+T59+X59+AB59+AF59+AJ59+AN59+AR59+AV59+AZ59+BD59+BH59+BL59+BP59+BT59+BX59+CB59+CF59+CJ59+CN59+CR59+CV59+CZ59+DD59+DH59+DL59+DP59+DT59+DX59</f>
        <v>9</v>
      </c>
      <c r="EC59" s="96">
        <f t="shared" ref="EC59" si="22">I59+M59+Q59+U59+Y59+AC59+AG59+AK59+AO59+AS59+AW59+BA59+BE59+BI59+BM59+BQ59+BU59+BY59+CC59+CG59+CK59+CO59+CS59+CW59+DA59+DE59+DI59+DM59+DQ59+DU59+DY59</f>
        <v>5</v>
      </c>
    </row>
    <row r="60" spans="1:134" ht="22.5" customHeight="1" x14ac:dyDescent="0.25"/>
    <row r="61" spans="1:134" ht="22.5" hidden="1" customHeight="1" x14ac:dyDescent="0.25"/>
    <row r="62" spans="1:134" ht="22.5" hidden="1" customHeight="1" x14ac:dyDescent="0.25"/>
    <row r="63" spans="1:134" ht="22.5" hidden="1" customHeight="1" x14ac:dyDescent="0.25"/>
    <row r="64" spans="1:134" ht="22.5" hidden="1" customHeight="1" x14ac:dyDescent="0.25"/>
    <row r="65" ht="22.5" hidden="1" customHeight="1" x14ac:dyDescent="0.25"/>
    <row r="66" ht="22.5" hidden="1" customHeight="1" x14ac:dyDescent="0.25"/>
    <row r="67" ht="22.5" hidden="1" customHeight="1" x14ac:dyDescent="0.25"/>
    <row r="68" ht="22.5" hidden="1" customHeight="1" x14ac:dyDescent="0.25"/>
    <row r="69" ht="22.5" hidden="1" customHeight="1" x14ac:dyDescent="0.25"/>
    <row r="70" ht="22.5" hidden="1" customHeight="1" x14ac:dyDescent="0.25"/>
    <row r="71" ht="22.5" hidden="1" customHeight="1" x14ac:dyDescent="0.25"/>
    <row r="72" ht="22.5" hidden="1" customHeight="1" x14ac:dyDescent="0.25"/>
    <row r="73" ht="22.5" hidden="1" customHeight="1" x14ac:dyDescent="0.25"/>
    <row r="74" ht="22.5" hidden="1" customHeight="1" x14ac:dyDescent="0.25"/>
    <row r="75" ht="22.5" hidden="1" customHeight="1" x14ac:dyDescent="0.25"/>
    <row r="76" ht="22.5" hidden="1" customHeight="1" x14ac:dyDescent="0.25"/>
    <row r="77" ht="22.5" hidden="1" customHeight="1" x14ac:dyDescent="0.25"/>
    <row r="78" ht="22.5" hidden="1" customHeight="1" x14ac:dyDescent="0.25"/>
    <row r="79" ht="22.5" hidden="1" customHeight="1" x14ac:dyDescent="0.25"/>
    <row r="80" ht="22.5" hidden="1" customHeight="1" x14ac:dyDescent="0.25"/>
    <row r="81" ht="22.5" hidden="1" customHeight="1" x14ac:dyDescent="0.25"/>
    <row r="82" ht="22.5" hidden="1" customHeight="1" x14ac:dyDescent="0.25"/>
    <row r="83" ht="22.5" hidden="1" customHeight="1" x14ac:dyDescent="0.25"/>
    <row r="84" ht="22.5" hidden="1" customHeight="1" x14ac:dyDescent="0.25"/>
    <row r="85" ht="22.5" hidden="1" customHeight="1" x14ac:dyDescent="0.25"/>
    <row r="86" ht="22.5" hidden="1" customHeight="1" x14ac:dyDescent="0.25"/>
    <row r="87" ht="22.5" hidden="1" customHeight="1" x14ac:dyDescent="0.25"/>
    <row r="88" ht="22.5" hidden="1" customHeight="1" x14ac:dyDescent="0.25"/>
    <row r="89" ht="22.5" hidden="1" customHeight="1" x14ac:dyDescent="0.25"/>
    <row r="90" ht="22.5" hidden="1" customHeight="1" x14ac:dyDescent="0.25"/>
    <row r="91" ht="22.5" hidden="1" customHeight="1" x14ac:dyDescent="0.25"/>
    <row r="92" ht="22.5" hidden="1" customHeight="1" x14ac:dyDescent="0.25"/>
    <row r="93" ht="22.5" hidden="1" customHeight="1" x14ac:dyDescent="0.25"/>
    <row r="94" ht="22.5" hidden="1" customHeight="1" x14ac:dyDescent="0.25"/>
    <row r="95" ht="22.5" hidden="1" customHeight="1" x14ac:dyDescent="0.25"/>
    <row r="96" ht="22.5" hidden="1" customHeight="1" x14ac:dyDescent="0.25"/>
    <row r="97" ht="22.5" hidden="1" customHeight="1" x14ac:dyDescent="0.25"/>
    <row r="98" ht="22.5" hidden="1" customHeight="1" x14ac:dyDescent="0.25"/>
    <row r="99" ht="22.5" hidden="1" customHeight="1" x14ac:dyDescent="0.25"/>
    <row r="100" ht="22.5" hidden="1" customHeight="1" x14ac:dyDescent="0.25"/>
    <row r="101" ht="22.5" hidden="1" customHeight="1" x14ac:dyDescent="0.25"/>
    <row r="102" ht="22.5" hidden="1" customHeight="1" x14ac:dyDescent="0.25"/>
    <row r="103" ht="22.5" hidden="1" customHeight="1" x14ac:dyDescent="0.25"/>
    <row r="104" ht="22.5" hidden="1" customHeight="1" x14ac:dyDescent="0.25"/>
    <row r="105" ht="22.5" hidden="1" customHeight="1" x14ac:dyDescent="0.25"/>
    <row r="106" ht="22.5" hidden="1" customHeight="1" x14ac:dyDescent="0.25"/>
    <row r="107" ht="22.5" hidden="1" customHeight="1" x14ac:dyDescent="0.25"/>
    <row r="108" ht="22.5" hidden="1" customHeight="1" x14ac:dyDescent="0.25"/>
    <row r="109" ht="22.5" hidden="1" customHeight="1" x14ac:dyDescent="0.25"/>
    <row r="110" ht="22.5" hidden="1" customHeight="1" x14ac:dyDescent="0.25"/>
    <row r="111" ht="22.5" hidden="1" customHeight="1" x14ac:dyDescent="0.25"/>
    <row r="112" ht="22.5" hidden="1" customHeight="1" x14ac:dyDescent="0.25"/>
    <row r="113" ht="22.5" hidden="1" customHeight="1" x14ac:dyDescent="0.25"/>
    <row r="114" ht="22.5" hidden="1" customHeight="1" x14ac:dyDescent="0.25"/>
    <row r="115" ht="22.5" hidden="1" customHeight="1" x14ac:dyDescent="0.25"/>
    <row r="116" ht="22.5" hidden="1" customHeight="1" x14ac:dyDescent="0.25"/>
    <row r="117" ht="22.5" hidden="1" customHeight="1" x14ac:dyDescent="0.25"/>
    <row r="118" ht="22.5" hidden="1" customHeight="1" x14ac:dyDescent="0.25"/>
    <row r="119" ht="22.5" hidden="1" customHeight="1" x14ac:dyDescent="0.25"/>
    <row r="120" ht="22.5" hidden="1" customHeight="1" x14ac:dyDescent="0.25"/>
    <row r="121" ht="22.5" hidden="1" customHeight="1" x14ac:dyDescent="0.25"/>
    <row r="122" ht="22.5" hidden="1" customHeight="1" x14ac:dyDescent="0.25"/>
    <row r="123" ht="22.5" hidden="1" customHeight="1" x14ac:dyDescent="0.25"/>
    <row r="124" ht="22.5" hidden="1" customHeight="1" x14ac:dyDescent="0.25"/>
    <row r="125" ht="22.5" hidden="1" customHeight="1" x14ac:dyDescent="0.25"/>
    <row r="126" ht="22.5" hidden="1" customHeight="1" x14ac:dyDescent="0.25"/>
    <row r="127" ht="22.5" hidden="1" customHeight="1" x14ac:dyDescent="0.25"/>
    <row r="128" ht="22.5" hidden="1" customHeight="1" x14ac:dyDescent="0.25"/>
    <row r="129" ht="22.5" hidden="1" customHeight="1" x14ac:dyDescent="0.25"/>
    <row r="130" ht="22.5" hidden="1" customHeight="1" x14ac:dyDescent="0.25"/>
    <row r="131" ht="22.5" hidden="1" customHeight="1" x14ac:dyDescent="0.25"/>
    <row r="132" ht="22.5" hidden="1" customHeight="1" x14ac:dyDescent="0.25"/>
    <row r="133" ht="22.5" hidden="1" customHeight="1" x14ac:dyDescent="0.25"/>
    <row r="134" ht="22.5" hidden="1" customHeight="1" x14ac:dyDescent="0.25"/>
    <row r="135" ht="22.5" hidden="1" customHeight="1" x14ac:dyDescent="0.25"/>
    <row r="136" ht="22.5" hidden="1" customHeight="1" x14ac:dyDescent="0.25"/>
    <row r="137" ht="22.5" hidden="1" customHeight="1" x14ac:dyDescent="0.25"/>
    <row r="138" ht="22.5" hidden="1" customHeight="1" x14ac:dyDescent="0.25"/>
    <row r="139" ht="22.5" hidden="1" customHeight="1" x14ac:dyDescent="0.25"/>
    <row r="140" ht="22.5" hidden="1" customHeight="1" x14ac:dyDescent="0.25"/>
    <row r="141" ht="22.5" hidden="1" customHeight="1" x14ac:dyDescent="0.25"/>
    <row r="142" ht="22.5" hidden="1" customHeight="1" x14ac:dyDescent="0.25"/>
    <row r="143" ht="22.5" hidden="1" customHeight="1" x14ac:dyDescent="0.25"/>
    <row r="144" ht="22.5" hidden="1" customHeight="1" x14ac:dyDescent="0.25"/>
    <row r="145" ht="22.5" hidden="1" customHeight="1" x14ac:dyDescent="0.25"/>
    <row r="146" ht="22.5" hidden="1" customHeight="1" x14ac:dyDescent="0.25"/>
    <row r="147" ht="22.5" hidden="1" customHeight="1" x14ac:dyDescent="0.25"/>
    <row r="148" ht="22.5" hidden="1" customHeight="1" x14ac:dyDescent="0.25"/>
    <row r="149" ht="22.5" hidden="1" customHeight="1" x14ac:dyDescent="0.25"/>
    <row r="150" ht="22.5" hidden="1" customHeight="1" x14ac:dyDescent="0.25"/>
    <row r="151" ht="22.5" hidden="1" customHeight="1" x14ac:dyDescent="0.25"/>
    <row r="152" ht="22.5" hidden="1" customHeight="1" x14ac:dyDescent="0.25"/>
    <row r="153" ht="22.5" hidden="1" customHeight="1" x14ac:dyDescent="0.25"/>
    <row r="154" ht="22.5" hidden="1" customHeight="1" x14ac:dyDescent="0.25"/>
    <row r="155" ht="22.5" hidden="1" customHeight="1" x14ac:dyDescent="0.25"/>
    <row r="156" ht="22.5" hidden="1" customHeight="1" x14ac:dyDescent="0.25"/>
    <row r="157" ht="22.5" hidden="1" customHeight="1" x14ac:dyDescent="0.25"/>
    <row r="158" ht="22.5" hidden="1" customHeight="1" x14ac:dyDescent="0.25"/>
    <row r="159" ht="22.5" hidden="1" customHeight="1" x14ac:dyDescent="0.25"/>
    <row r="160" ht="22.5" hidden="1" customHeight="1" x14ac:dyDescent="0.25"/>
    <row r="161" ht="22.5" hidden="1" customHeight="1" x14ac:dyDescent="0.25"/>
    <row r="162" ht="22.5" hidden="1" customHeight="1" x14ac:dyDescent="0.25"/>
    <row r="163" ht="22.5" hidden="1" customHeight="1" x14ac:dyDescent="0.25"/>
    <row r="164" ht="22.5" hidden="1" customHeight="1" x14ac:dyDescent="0.25"/>
    <row r="165" ht="22.5" hidden="1" customHeight="1" x14ac:dyDescent="0.25"/>
    <row r="166" ht="22.5" hidden="1" customHeight="1" x14ac:dyDescent="0.25"/>
    <row r="167" ht="22.5" hidden="1" customHeight="1" x14ac:dyDescent="0.25"/>
    <row r="168" ht="22.5" hidden="1" customHeight="1" x14ac:dyDescent="0.25"/>
    <row r="169" ht="22.5" hidden="1" customHeight="1" x14ac:dyDescent="0.25"/>
    <row r="170" ht="22.5" hidden="1" customHeight="1" x14ac:dyDescent="0.25"/>
    <row r="171" ht="22.5" hidden="1" customHeight="1" x14ac:dyDescent="0.25"/>
    <row r="172" ht="22.5" hidden="1" customHeight="1" x14ac:dyDescent="0.25"/>
    <row r="173" ht="22.5" hidden="1" customHeight="1" x14ac:dyDescent="0.25"/>
    <row r="174" ht="22.5" hidden="1" customHeight="1" x14ac:dyDescent="0.25"/>
    <row r="175" ht="22.5" hidden="1" customHeight="1" x14ac:dyDescent="0.25"/>
    <row r="176" ht="22.5" hidden="1" customHeight="1" x14ac:dyDescent="0.25"/>
    <row r="177" spans="130:133" ht="22.5" hidden="1" customHeight="1" x14ac:dyDescent="0.25"/>
    <row r="178" spans="130:133" ht="22.5" hidden="1" customHeight="1" x14ac:dyDescent="0.25"/>
    <row r="179" spans="130:133" ht="22.5" hidden="1" customHeight="1" x14ac:dyDescent="0.25"/>
    <row r="180" spans="130:133" ht="22.5" hidden="1" customHeight="1" x14ac:dyDescent="0.25"/>
    <row r="181" spans="130:133" ht="22.5" hidden="1" customHeight="1" x14ac:dyDescent="0.25"/>
    <row r="182" spans="130:133" ht="22.5" hidden="1" customHeight="1" x14ac:dyDescent="0.25"/>
    <row r="183" spans="130:133" ht="22.5" hidden="1" customHeight="1" x14ac:dyDescent="0.25"/>
    <row r="184" spans="130:133" ht="22.5" hidden="1" customHeight="1" x14ac:dyDescent="0.25"/>
    <row r="185" spans="130:133" ht="22.5" hidden="1" customHeight="1" x14ac:dyDescent="0.25"/>
    <row r="186" spans="130:133" ht="22.5" hidden="1" customHeight="1" x14ac:dyDescent="0.25"/>
    <row r="187" spans="130:133" ht="22.5" hidden="1" customHeight="1" x14ac:dyDescent="0.25"/>
    <row r="188" spans="130:133" ht="22.5" hidden="1" customHeight="1" x14ac:dyDescent="0.25"/>
    <row r="189" spans="130:133" ht="22.5" hidden="1" customHeight="1" x14ac:dyDescent="0.25"/>
    <row r="190" spans="130:133" ht="22.5" hidden="1" customHeight="1" x14ac:dyDescent="0.25">
      <c r="DZ190" s="79"/>
      <c r="EA190" s="80"/>
      <c r="EB190" s="80"/>
      <c r="EC190" s="81"/>
    </row>
    <row r="191" spans="130:133" ht="22.5" hidden="1" customHeight="1" x14ac:dyDescent="0.25"/>
    <row r="192" spans="130:133" ht="22.5" hidden="1" customHeight="1" x14ac:dyDescent="0.25"/>
    <row r="193" ht="22.5" hidden="1" customHeight="1" x14ac:dyDescent="0.25"/>
    <row r="194" ht="22.5" hidden="1" customHeight="1" x14ac:dyDescent="0.25"/>
    <row r="195" ht="22.5" hidden="1" customHeight="1" x14ac:dyDescent="0.25"/>
    <row r="196" ht="22.5" hidden="1" customHeight="1" x14ac:dyDescent="0.25"/>
    <row r="197" ht="22.5" hidden="1" customHeight="1" x14ac:dyDescent="0.25"/>
    <row r="198" ht="22.5" hidden="1" customHeight="1" x14ac:dyDescent="0.25"/>
    <row r="199" ht="22.5" hidden="1" customHeight="1" x14ac:dyDescent="0.25"/>
    <row r="200" ht="22.5" hidden="1" customHeight="1" x14ac:dyDescent="0.25"/>
    <row r="201" ht="22.5" hidden="1" customHeight="1" x14ac:dyDescent="0.25"/>
    <row r="202" ht="22.5" hidden="1" customHeight="1" x14ac:dyDescent="0.25"/>
    <row r="203" ht="22.5" hidden="1" customHeight="1" x14ac:dyDescent="0.25"/>
    <row r="204" ht="22.5" hidden="1" customHeight="1" x14ac:dyDescent="0.25"/>
    <row r="205" ht="22.5" hidden="1" customHeight="1" x14ac:dyDescent="0.25"/>
    <row r="206" ht="22.5" hidden="1" customHeight="1" x14ac:dyDescent="0.25"/>
    <row r="207" ht="22.5" hidden="1" customHeight="1" x14ac:dyDescent="0.25"/>
    <row r="208" ht="22.5" hidden="1" customHeight="1" x14ac:dyDescent="0.25"/>
    <row r="209" ht="22.5" hidden="1" customHeight="1" x14ac:dyDescent="0.25"/>
    <row r="210" ht="22.5" hidden="1" customHeight="1" x14ac:dyDescent="0.25"/>
    <row r="211" ht="22.5" hidden="1" customHeight="1" x14ac:dyDescent="0.25"/>
    <row r="212" ht="22.5" hidden="1" customHeight="1" x14ac:dyDescent="0.25"/>
    <row r="213" ht="22.5" hidden="1" customHeight="1" x14ac:dyDescent="0.25"/>
    <row r="214" hidden="1" x14ac:dyDescent="0.25"/>
    <row r="215" ht="22.5" hidden="1" customHeight="1" x14ac:dyDescent="0.25"/>
    <row r="216" ht="22.5" hidden="1" customHeight="1" x14ac:dyDescent="0.25"/>
    <row r="217" ht="22.5" hidden="1" customHeight="1" x14ac:dyDescent="0.25"/>
    <row r="218" ht="22.5" hidden="1" customHeight="1" x14ac:dyDescent="0.25"/>
    <row r="219" ht="22.5" hidden="1" customHeight="1" x14ac:dyDescent="0.25"/>
    <row r="220" ht="22.5" hidden="1" customHeight="1" x14ac:dyDescent="0.25"/>
    <row r="221" ht="22.5" hidden="1" customHeight="1" x14ac:dyDescent="0.25"/>
    <row r="222" ht="22.5" hidden="1" customHeight="1" x14ac:dyDescent="0.25"/>
    <row r="223" ht="22.5" hidden="1" customHeight="1" x14ac:dyDescent="0.25"/>
    <row r="224" ht="22.5" hidden="1" customHeight="1" x14ac:dyDescent="0.25"/>
    <row r="225" ht="22.5" hidden="1" customHeight="1" x14ac:dyDescent="0.25"/>
    <row r="226" ht="22.5" hidden="1" customHeight="1" x14ac:dyDescent="0.25"/>
    <row r="227" ht="22.5" hidden="1" customHeight="1" x14ac:dyDescent="0.25"/>
    <row r="228" ht="22.5" hidden="1" customHeight="1" x14ac:dyDescent="0.25"/>
    <row r="229" ht="22.5" hidden="1" customHeight="1" x14ac:dyDescent="0.25"/>
    <row r="230" ht="22.5" hidden="1" customHeight="1" x14ac:dyDescent="0.25"/>
    <row r="231" ht="22.5" hidden="1" customHeight="1" x14ac:dyDescent="0.25"/>
    <row r="232" ht="22.5" hidden="1" customHeight="1" x14ac:dyDescent="0.25"/>
    <row r="233" ht="22.5" hidden="1" customHeight="1" x14ac:dyDescent="0.25"/>
    <row r="234" ht="22.5" hidden="1" customHeight="1" x14ac:dyDescent="0.25"/>
    <row r="235" ht="22.5" hidden="1" customHeight="1" x14ac:dyDescent="0.25"/>
    <row r="236" ht="22.5" hidden="1" customHeight="1" x14ac:dyDescent="0.25"/>
    <row r="237" ht="22.5" hidden="1" customHeight="1" x14ac:dyDescent="0.25"/>
    <row r="238" ht="22.5" hidden="1" customHeight="1" x14ac:dyDescent="0.25"/>
    <row r="239" ht="22.5" hidden="1" customHeight="1" x14ac:dyDescent="0.25"/>
    <row r="240" ht="22.5" hidden="1" customHeight="1" x14ac:dyDescent="0.25"/>
    <row r="241" ht="22.5" hidden="1" customHeight="1" x14ac:dyDescent="0.25"/>
    <row r="242" ht="22.5" hidden="1" customHeight="1" x14ac:dyDescent="0.25"/>
    <row r="243" ht="22.5" hidden="1" customHeight="1" x14ac:dyDescent="0.25"/>
    <row r="244" ht="22.5" hidden="1" customHeight="1" x14ac:dyDescent="0.25"/>
    <row r="245" ht="22.5" hidden="1" customHeight="1" x14ac:dyDescent="0.25"/>
    <row r="246" ht="22.5" hidden="1" customHeight="1" x14ac:dyDescent="0.25"/>
    <row r="247" ht="22.5" hidden="1" customHeight="1" x14ac:dyDescent="0.25"/>
    <row r="248" ht="22.5" hidden="1" customHeight="1" x14ac:dyDescent="0.25"/>
    <row r="249" ht="22.5" hidden="1" customHeight="1" x14ac:dyDescent="0.25"/>
    <row r="250" ht="22.5" hidden="1" customHeight="1" x14ac:dyDescent="0.25"/>
    <row r="251" ht="22.5" hidden="1" customHeight="1" x14ac:dyDescent="0.25"/>
    <row r="252" ht="22.5" hidden="1" customHeight="1" x14ac:dyDescent="0.25"/>
    <row r="253" ht="22.5" hidden="1" customHeight="1" x14ac:dyDescent="0.25"/>
    <row r="254" ht="22.5" hidden="1" customHeight="1" x14ac:dyDescent="0.25"/>
    <row r="255" ht="22.5" hidden="1" customHeight="1" x14ac:dyDescent="0.25"/>
    <row r="256" ht="22.5" hidden="1" customHeight="1" x14ac:dyDescent="0.25"/>
    <row r="257" ht="22.5" hidden="1" customHeight="1" x14ac:dyDescent="0.25"/>
    <row r="258" ht="22.5" hidden="1" customHeight="1" x14ac:dyDescent="0.25"/>
    <row r="259" ht="22.5" hidden="1" customHeight="1" x14ac:dyDescent="0.25"/>
    <row r="260" ht="22.5" hidden="1" customHeight="1" x14ac:dyDescent="0.25"/>
    <row r="261" ht="22.5" hidden="1" customHeight="1" x14ac:dyDescent="0.25"/>
    <row r="262" ht="22.5" hidden="1" customHeight="1" x14ac:dyDescent="0.25"/>
    <row r="263" ht="22.5" hidden="1" customHeight="1" x14ac:dyDescent="0.25"/>
    <row r="264" ht="22.5" hidden="1" customHeight="1" x14ac:dyDescent="0.25"/>
    <row r="265" ht="22.5" hidden="1" customHeight="1" x14ac:dyDescent="0.25"/>
    <row r="266" ht="22.5" hidden="1" customHeight="1" x14ac:dyDescent="0.25"/>
    <row r="267" ht="22.5" hidden="1" customHeight="1" x14ac:dyDescent="0.25"/>
    <row r="268" ht="22.5" hidden="1" customHeight="1" x14ac:dyDescent="0.25"/>
    <row r="269" ht="22.5" hidden="1" customHeight="1" x14ac:dyDescent="0.25"/>
    <row r="270" ht="22.5" hidden="1" customHeight="1" x14ac:dyDescent="0.25"/>
    <row r="271" ht="22.5" hidden="1" customHeight="1" x14ac:dyDescent="0.25"/>
    <row r="272" ht="22.5" hidden="1" customHeight="1" x14ac:dyDescent="0.25"/>
    <row r="273" ht="22.5" hidden="1" customHeight="1" x14ac:dyDescent="0.25"/>
    <row r="274" ht="22.5" hidden="1" customHeight="1" x14ac:dyDescent="0.25"/>
    <row r="275" ht="22.5" hidden="1" customHeight="1" x14ac:dyDescent="0.25"/>
    <row r="276" ht="22.5" hidden="1" customHeight="1" x14ac:dyDescent="0.25"/>
    <row r="277" ht="22.5" hidden="1" customHeight="1" x14ac:dyDescent="0.25"/>
    <row r="278" ht="22.5" hidden="1" customHeight="1" x14ac:dyDescent="0.25"/>
    <row r="279" ht="22.5" hidden="1" customHeight="1" x14ac:dyDescent="0.25"/>
    <row r="280" ht="22.5" hidden="1" customHeight="1" x14ac:dyDescent="0.25"/>
    <row r="281" ht="22.5" hidden="1" customHeight="1" x14ac:dyDescent="0.25"/>
    <row r="282" ht="22.5" hidden="1" customHeight="1" x14ac:dyDescent="0.25"/>
    <row r="283" ht="22.5" hidden="1" customHeight="1" x14ac:dyDescent="0.25"/>
    <row r="284" ht="22.5" hidden="1" customHeight="1" x14ac:dyDescent="0.25"/>
    <row r="285" ht="22.5" hidden="1" customHeight="1" x14ac:dyDescent="0.25"/>
    <row r="286" ht="22.5" hidden="1" customHeight="1" x14ac:dyDescent="0.25"/>
    <row r="287" ht="22.5" hidden="1" customHeight="1" x14ac:dyDescent="0.25"/>
    <row r="288" ht="22.5" hidden="1" customHeight="1" x14ac:dyDescent="0.25"/>
    <row r="289" ht="22.5" hidden="1" customHeight="1" x14ac:dyDescent="0.25"/>
    <row r="290" ht="22.5" hidden="1" customHeight="1" x14ac:dyDescent="0.25"/>
    <row r="291" ht="22.5" hidden="1" customHeight="1" x14ac:dyDescent="0.25"/>
    <row r="292" ht="22.5" hidden="1" customHeight="1" x14ac:dyDescent="0.25"/>
    <row r="293" ht="22.5" hidden="1" customHeight="1" x14ac:dyDescent="0.25"/>
    <row r="294" ht="22.5" hidden="1" customHeight="1" x14ac:dyDescent="0.25"/>
    <row r="295" ht="22.5" hidden="1" customHeight="1" x14ac:dyDescent="0.25"/>
    <row r="296" ht="22.5" hidden="1" customHeight="1" x14ac:dyDescent="0.25"/>
    <row r="297" ht="22.5" hidden="1" customHeight="1" x14ac:dyDescent="0.25"/>
    <row r="298" ht="22.5" hidden="1" customHeight="1" x14ac:dyDescent="0.25"/>
    <row r="299" ht="22.5" hidden="1" customHeight="1" x14ac:dyDescent="0.25"/>
    <row r="300" ht="22.5" hidden="1" customHeight="1" x14ac:dyDescent="0.25"/>
    <row r="301" ht="22.5" hidden="1" customHeight="1" x14ac:dyDescent="0.25"/>
    <row r="302" ht="22.5" hidden="1" customHeight="1" x14ac:dyDescent="0.25"/>
    <row r="303" ht="22.5" hidden="1" customHeight="1" x14ac:dyDescent="0.25"/>
    <row r="304" ht="22.5" hidden="1" customHeight="1" x14ac:dyDescent="0.25"/>
    <row r="305" ht="22.5" hidden="1" customHeight="1" x14ac:dyDescent="0.25"/>
    <row r="306" ht="22.5" hidden="1" customHeight="1" x14ac:dyDescent="0.25"/>
    <row r="307" ht="22.5" hidden="1" customHeight="1" x14ac:dyDescent="0.25"/>
    <row r="308" ht="22.5" hidden="1" customHeight="1" x14ac:dyDescent="0.25"/>
    <row r="309" ht="22.5" hidden="1" customHeight="1" x14ac:dyDescent="0.25"/>
    <row r="310" ht="22.5" hidden="1" customHeight="1" x14ac:dyDescent="0.25"/>
    <row r="311" ht="22.5" hidden="1" customHeight="1" x14ac:dyDescent="0.25"/>
    <row r="312" ht="22.5" hidden="1" customHeight="1" x14ac:dyDescent="0.25"/>
    <row r="313" ht="22.5" hidden="1" customHeight="1" x14ac:dyDescent="0.25"/>
    <row r="314" ht="22.5" hidden="1" customHeight="1" x14ac:dyDescent="0.25"/>
    <row r="315" ht="22.5" hidden="1" customHeight="1" x14ac:dyDescent="0.25"/>
    <row r="316" ht="22.5" hidden="1" customHeight="1" x14ac:dyDescent="0.25"/>
    <row r="317" ht="22.5" hidden="1" customHeight="1" x14ac:dyDescent="0.25"/>
    <row r="318" ht="22.5" hidden="1" customHeight="1" x14ac:dyDescent="0.25"/>
    <row r="319" ht="22.5" hidden="1" customHeight="1" x14ac:dyDescent="0.25"/>
    <row r="320" ht="22.5" hidden="1" customHeight="1" x14ac:dyDescent="0.25"/>
    <row r="321" ht="22.5" hidden="1" customHeight="1" x14ac:dyDescent="0.25"/>
    <row r="322" ht="22.5" hidden="1" customHeight="1" x14ac:dyDescent="0.25"/>
    <row r="323" ht="22.5" hidden="1" customHeight="1" x14ac:dyDescent="0.25"/>
    <row r="324" ht="22.5" hidden="1" customHeight="1" x14ac:dyDescent="0.25"/>
    <row r="325" ht="22.5" hidden="1" customHeight="1" x14ac:dyDescent="0.25"/>
    <row r="326" ht="22.5" hidden="1" customHeight="1" x14ac:dyDescent="0.25"/>
    <row r="327" ht="22.5" hidden="1" customHeight="1" x14ac:dyDescent="0.25"/>
    <row r="328" ht="22.5" hidden="1" customHeight="1" x14ac:dyDescent="0.25"/>
    <row r="329" ht="22.5" hidden="1" customHeight="1" x14ac:dyDescent="0.25"/>
    <row r="330" ht="22.5" hidden="1" customHeight="1" x14ac:dyDescent="0.25"/>
    <row r="331" ht="22.5" hidden="1" customHeight="1" x14ac:dyDescent="0.25"/>
    <row r="332" ht="22.5" hidden="1" customHeight="1" x14ac:dyDescent="0.25"/>
    <row r="333" ht="22.5" hidden="1" customHeight="1" x14ac:dyDescent="0.25"/>
    <row r="334" ht="22.5" hidden="1" customHeight="1" x14ac:dyDescent="0.25"/>
    <row r="335" ht="22.5" hidden="1" customHeight="1" x14ac:dyDescent="0.25"/>
    <row r="336" ht="22.5" hidden="1" customHeight="1" x14ac:dyDescent="0.25"/>
    <row r="337" ht="22.5" hidden="1" customHeight="1" x14ac:dyDescent="0.25"/>
    <row r="338" ht="22.5" hidden="1" customHeight="1" x14ac:dyDescent="0.25"/>
    <row r="339" ht="22.5" hidden="1" customHeight="1" x14ac:dyDescent="0.25"/>
    <row r="340" ht="22.5" hidden="1" customHeight="1" x14ac:dyDescent="0.25"/>
    <row r="341" ht="22.5" hidden="1" customHeight="1" x14ac:dyDescent="0.25"/>
    <row r="342" ht="22.5" hidden="1" customHeight="1" x14ac:dyDescent="0.25"/>
    <row r="343" ht="22.5" hidden="1" customHeight="1" x14ac:dyDescent="0.25"/>
    <row r="344" ht="22.5" hidden="1" customHeight="1" x14ac:dyDescent="0.25"/>
    <row r="345" ht="22.5" hidden="1" customHeight="1" x14ac:dyDescent="0.25"/>
    <row r="346" ht="22.5" hidden="1" customHeight="1" x14ac:dyDescent="0.25"/>
    <row r="347" ht="22.5" hidden="1" customHeight="1" x14ac:dyDescent="0.25"/>
    <row r="348" ht="22.5" hidden="1" customHeight="1" x14ac:dyDescent="0.25"/>
    <row r="349" ht="22.5" hidden="1" customHeight="1" x14ac:dyDescent="0.25"/>
    <row r="350" ht="22.5" hidden="1" customHeight="1" x14ac:dyDescent="0.25"/>
    <row r="351" ht="22.5" hidden="1" customHeight="1" x14ac:dyDescent="0.25"/>
    <row r="352" ht="22.5" hidden="1" customHeight="1" x14ac:dyDescent="0.25"/>
    <row r="353" ht="22.5" hidden="1" customHeight="1" x14ac:dyDescent="0.25"/>
    <row r="354" ht="22.5" hidden="1" customHeight="1" x14ac:dyDescent="0.25"/>
    <row r="355" ht="22.5" hidden="1" customHeight="1" x14ac:dyDescent="0.25"/>
    <row r="356" ht="22.5" hidden="1" customHeight="1" x14ac:dyDescent="0.25"/>
    <row r="357" ht="22.5" hidden="1" customHeight="1" x14ac:dyDescent="0.25"/>
    <row r="358" ht="22.5" hidden="1" customHeight="1" x14ac:dyDescent="0.25"/>
    <row r="359" ht="22.5" hidden="1" customHeight="1" x14ac:dyDescent="0.25"/>
    <row r="360" ht="22.5" hidden="1" customHeight="1" x14ac:dyDescent="0.25"/>
    <row r="361" ht="22.5" hidden="1" customHeight="1" x14ac:dyDescent="0.25"/>
    <row r="362" ht="22.5" hidden="1" customHeight="1" x14ac:dyDescent="0.25"/>
    <row r="363" ht="22.5" hidden="1" customHeight="1" x14ac:dyDescent="0.25"/>
    <row r="364" ht="22.5" hidden="1" customHeight="1" x14ac:dyDescent="0.25"/>
    <row r="365" ht="22.5" hidden="1" customHeight="1" x14ac:dyDescent="0.25"/>
    <row r="366" ht="22.5" hidden="1" customHeight="1" x14ac:dyDescent="0.25"/>
    <row r="367" ht="22.5" hidden="1" customHeight="1" x14ac:dyDescent="0.25"/>
    <row r="368" ht="22.5" hidden="1" customHeight="1" x14ac:dyDescent="0.25"/>
    <row r="369" spans="6:126" ht="22.5" hidden="1" customHeight="1" x14ac:dyDescent="0.25"/>
    <row r="370" spans="6:126" ht="22.5" hidden="1" customHeight="1" x14ac:dyDescent="0.25"/>
    <row r="371" spans="6:126" ht="22.5" hidden="1" customHeight="1" x14ac:dyDescent="0.25"/>
    <row r="372" spans="6:126" ht="22.5" hidden="1" customHeight="1" x14ac:dyDescent="0.25"/>
    <row r="373" spans="6:126" ht="22.5" hidden="1" customHeight="1" x14ac:dyDescent="0.25"/>
    <row r="374" spans="6:126" ht="22.5" hidden="1" customHeight="1" x14ac:dyDescent="0.25"/>
    <row r="375" spans="6:126" ht="22.5" hidden="1" customHeight="1" x14ac:dyDescent="0.25">
      <c r="F375" s="78">
        <v>3</v>
      </c>
      <c r="G375" s="78">
        <v>2</v>
      </c>
      <c r="J375" s="78">
        <v>3</v>
      </c>
      <c r="K375" s="78">
        <v>2</v>
      </c>
      <c r="L375" s="78">
        <v>1</v>
      </c>
      <c r="M375" s="78">
        <v>1</v>
      </c>
      <c r="N375" s="78">
        <v>3</v>
      </c>
      <c r="O375" s="78">
        <v>2</v>
      </c>
      <c r="R375" s="78">
        <v>3</v>
      </c>
      <c r="S375" s="78">
        <v>2</v>
      </c>
      <c r="V375" s="78">
        <v>3</v>
      </c>
      <c r="W375" s="78">
        <v>2</v>
      </c>
      <c r="Z375" s="78">
        <v>3</v>
      </c>
      <c r="AA375" s="78">
        <v>2</v>
      </c>
      <c r="AD375" s="78">
        <v>3</v>
      </c>
      <c r="AE375" s="78">
        <v>2</v>
      </c>
      <c r="AH375" s="78">
        <v>3</v>
      </c>
      <c r="AI375" s="78">
        <v>2</v>
      </c>
      <c r="AL375" s="78">
        <v>3</v>
      </c>
      <c r="AM375" s="78">
        <v>2</v>
      </c>
      <c r="AN375" s="78">
        <v>1</v>
      </c>
      <c r="AO375" s="78">
        <v>1</v>
      </c>
      <c r="AP375" s="78">
        <v>3</v>
      </c>
      <c r="AQ375" s="78">
        <v>2</v>
      </c>
      <c r="AT375" s="78">
        <v>3</v>
      </c>
      <c r="AU375" s="78">
        <v>2</v>
      </c>
      <c r="AX375" s="78">
        <v>3</v>
      </c>
      <c r="AY375" s="78">
        <v>2</v>
      </c>
      <c r="BB375" s="78">
        <v>3</v>
      </c>
      <c r="BC375" s="78">
        <v>2</v>
      </c>
      <c r="BF375" s="78">
        <v>3</v>
      </c>
      <c r="BG375" s="78">
        <v>2</v>
      </c>
      <c r="BJ375" s="78">
        <v>3</v>
      </c>
      <c r="BK375" s="78">
        <v>2</v>
      </c>
      <c r="BN375" s="78">
        <v>3</v>
      </c>
      <c r="BO375" s="78">
        <v>2</v>
      </c>
      <c r="BP375" s="78">
        <v>1</v>
      </c>
      <c r="BQ375" s="78">
        <v>1</v>
      </c>
      <c r="BR375" s="78">
        <v>3</v>
      </c>
      <c r="BS375" s="78">
        <v>2</v>
      </c>
      <c r="BV375" s="78">
        <v>3</v>
      </c>
      <c r="BW375" s="78">
        <v>2</v>
      </c>
      <c r="BZ375" s="78">
        <v>3</v>
      </c>
      <c r="CA375" s="78">
        <v>2</v>
      </c>
      <c r="CD375" s="78">
        <v>3</v>
      </c>
      <c r="CE375" s="78">
        <v>2</v>
      </c>
      <c r="CH375" s="78">
        <v>3</v>
      </c>
      <c r="CI375" s="78">
        <v>2</v>
      </c>
      <c r="CL375" s="78">
        <v>3</v>
      </c>
      <c r="CM375" s="78">
        <v>2</v>
      </c>
      <c r="CP375" s="78">
        <v>3</v>
      </c>
      <c r="CQ375" s="78">
        <v>2</v>
      </c>
      <c r="CR375" s="78">
        <v>1</v>
      </c>
      <c r="CS375" s="78">
        <v>1</v>
      </c>
      <c r="CT375" s="78">
        <v>3</v>
      </c>
      <c r="CU375" s="78">
        <v>2</v>
      </c>
      <c r="CX375" s="78">
        <v>3</v>
      </c>
      <c r="CY375" s="78">
        <v>2</v>
      </c>
      <c r="DB375" s="78">
        <v>3</v>
      </c>
      <c r="DC375" s="78">
        <v>2</v>
      </c>
      <c r="DF375" s="78">
        <v>3</v>
      </c>
      <c r="DG375" s="78">
        <v>2</v>
      </c>
      <c r="DJ375" s="78">
        <v>3</v>
      </c>
      <c r="DK375" s="78">
        <v>2</v>
      </c>
      <c r="DN375" s="78">
        <v>3</v>
      </c>
      <c r="DO375" s="78">
        <v>2</v>
      </c>
      <c r="DR375" s="78">
        <v>3</v>
      </c>
      <c r="DS375" s="78">
        <v>2</v>
      </c>
      <c r="DT375" s="78">
        <v>1</v>
      </c>
      <c r="DU375" s="78">
        <v>1</v>
      </c>
      <c r="DV375" s="78">
        <v>3</v>
      </c>
    </row>
    <row r="376" spans="6:126" ht="22.5" hidden="1" customHeight="1" x14ac:dyDescent="0.25">
      <c r="F376" s="78">
        <v>3</v>
      </c>
      <c r="G376" s="78">
        <v>2</v>
      </c>
      <c r="J376" s="78">
        <v>3</v>
      </c>
      <c r="K376" s="78">
        <v>2</v>
      </c>
      <c r="L376" s="78">
        <v>1</v>
      </c>
      <c r="M376" s="78">
        <v>1</v>
      </c>
      <c r="N376" s="78">
        <v>3</v>
      </c>
      <c r="O376" s="78">
        <v>2</v>
      </c>
      <c r="R376" s="78">
        <v>3</v>
      </c>
      <c r="S376" s="78">
        <v>2</v>
      </c>
      <c r="V376" s="78">
        <v>3</v>
      </c>
      <c r="W376" s="78">
        <v>2</v>
      </c>
      <c r="Z376" s="78">
        <v>3</v>
      </c>
      <c r="AA376" s="78">
        <v>2</v>
      </c>
      <c r="AD376" s="78">
        <v>3</v>
      </c>
      <c r="AE376" s="78">
        <v>2</v>
      </c>
      <c r="AH376" s="78">
        <v>3</v>
      </c>
      <c r="AI376" s="78">
        <v>2</v>
      </c>
      <c r="AL376" s="78">
        <v>3</v>
      </c>
      <c r="AM376" s="78">
        <v>2</v>
      </c>
      <c r="AN376" s="78">
        <v>1</v>
      </c>
      <c r="AO376" s="78">
        <v>1</v>
      </c>
      <c r="AP376" s="78">
        <v>3</v>
      </c>
      <c r="AQ376" s="78">
        <v>2</v>
      </c>
      <c r="AT376" s="78">
        <v>3</v>
      </c>
      <c r="AU376" s="78">
        <v>2</v>
      </c>
      <c r="AX376" s="78">
        <v>3</v>
      </c>
      <c r="AY376" s="78">
        <v>2</v>
      </c>
      <c r="BB376" s="78">
        <v>3</v>
      </c>
      <c r="BC376" s="78">
        <v>2</v>
      </c>
      <c r="BF376" s="78">
        <v>3</v>
      </c>
      <c r="BG376" s="78">
        <v>2</v>
      </c>
      <c r="BJ376" s="78">
        <v>3</v>
      </c>
      <c r="BK376" s="78">
        <v>2</v>
      </c>
      <c r="BN376" s="78">
        <v>3</v>
      </c>
      <c r="BO376" s="78">
        <v>2</v>
      </c>
      <c r="BP376" s="78">
        <v>1</v>
      </c>
      <c r="BQ376" s="78">
        <v>1</v>
      </c>
      <c r="BR376" s="78">
        <v>3</v>
      </c>
      <c r="BS376" s="78">
        <v>2</v>
      </c>
      <c r="BV376" s="78">
        <v>3</v>
      </c>
      <c r="BW376" s="78">
        <v>2</v>
      </c>
      <c r="BZ376" s="78">
        <v>3</v>
      </c>
      <c r="CA376" s="78">
        <v>2</v>
      </c>
      <c r="CD376" s="78">
        <v>3</v>
      </c>
      <c r="CE376" s="78">
        <v>2</v>
      </c>
      <c r="CH376" s="78">
        <v>3</v>
      </c>
      <c r="CI376" s="78">
        <v>2</v>
      </c>
      <c r="CL376" s="78">
        <v>3</v>
      </c>
      <c r="CM376" s="78">
        <v>2</v>
      </c>
      <c r="CP376" s="78">
        <v>3</v>
      </c>
      <c r="CQ376" s="78">
        <v>2</v>
      </c>
      <c r="CR376" s="78">
        <v>1</v>
      </c>
      <c r="CS376" s="78">
        <v>1</v>
      </c>
      <c r="CT376" s="78">
        <v>3</v>
      </c>
      <c r="CU376" s="78">
        <v>2</v>
      </c>
      <c r="CX376" s="78">
        <v>3</v>
      </c>
      <c r="CY376" s="78">
        <v>2</v>
      </c>
      <c r="DB376" s="78">
        <v>3</v>
      </c>
      <c r="DC376" s="78">
        <v>2</v>
      </c>
      <c r="DF376" s="78">
        <v>3</v>
      </c>
      <c r="DG376" s="78">
        <v>2</v>
      </c>
      <c r="DJ376" s="78">
        <v>3</v>
      </c>
      <c r="DK376" s="78">
        <v>2</v>
      </c>
      <c r="DN376" s="78">
        <v>3</v>
      </c>
      <c r="DO376" s="78">
        <v>2</v>
      </c>
      <c r="DR376" s="78">
        <v>3</v>
      </c>
      <c r="DS376" s="78">
        <v>2</v>
      </c>
      <c r="DT376" s="78">
        <v>1</v>
      </c>
      <c r="DU376" s="78">
        <v>1</v>
      </c>
      <c r="DV376" s="78">
        <v>3</v>
      </c>
    </row>
    <row r="377" spans="6:126" ht="22.5" hidden="1" customHeight="1" x14ac:dyDescent="0.25">
      <c r="F377" s="78">
        <v>3</v>
      </c>
      <c r="G377" s="78">
        <v>2</v>
      </c>
      <c r="J377" s="78">
        <v>3</v>
      </c>
      <c r="K377" s="78">
        <v>2</v>
      </c>
      <c r="L377" s="78">
        <v>1</v>
      </c>
      <c r="M377" s="78">
        <v>1</v>
      </c>
      <c r="N377" s="78">
        <v>3</v>
      </c>
      <c r="O377" s="78">
        <v>2</v>
      </c>
      <c r="R377" s="78">
        <v>3</v>
      </c>
      <c r="S377" s="78">
        <v>2</v>
      </c>
      <c r="V377" s="78">
        <v>3</v>
      </c>
      <c r="W377" s="78">
        <v>2</v>
      </c>
      <c r="Z377" s="78">
        <v>3</v>
      </c>
      <c r="AA377" s="78">
        <v>2</v>
      </c>
      <c r="AD377" s="78">
        <v>3</v>
      </c>
      <c r="AE377" s="78">
        <v>2</v>
      </c>
      <c r="AH377" s="78">
        <v>3</v>
      </c>
      <c r="AI377" s="78">
        <v>2</v>
      </c>
      <c r="AL377" s="78">
        <v>3</v>
      </c>
      <c r="AM377" s="78">
        <v>2</v>
      </c>
      <c r="AN377" s="78">
        <v>1</v>
      </c>
      <c r="AO377" s="78">
        <v>1</v>
      </c>
      <c r="AP377" s="78">
        <v>3</v>
      </c>
      <c r="AQ377" s="78">
        <v>2</v>
      </c>
      <c r="AT377" s="78">
        <v>3</v>
      </c>
      <c r="AU377" s="78">
        <v>2</v>
      </c>
      <c r="AX377" s="78">
        <v>3</v>
      </c>
      <c r="AY377" s="78">
        <v>2</v>
      </c>
      <c r="BB377" s="78">
        <v>3</v>
      </c>
      <c r="BC377" s="78">
        <v>2</v>
      </c>
      <c r="BF377" s="78">
        <v>3</v>
      </c>
      <c r="BG377" s="78">
        <v>2</v>
      </c>
      <c r="BJ377" s="78">
        <v>3</v>
      </c>
      <c r="BK377" s="78">
        <v>2</v>
      </c>
      <c r="BN377" s="78">
        <v>3</v>
      </c>
      <c r="BO377" s="78">
        <v>2</v>
      </c>
      <c r="BP377" s="78">
        <v>1</v>
      </c>
      <c r="BQ377" s="78">
        <v>1</v>
      </c>
      <c r="BR377" s="78">
        <v>3</v>
      </c>
      <c r="BS377" s="78">
        <v>2</v>
      </c>
      <c r="BV377" s="78">
        <v>3</v>
      </c>
      <c r="BW377" s="78">
        <v>2</v>
      </c>
      <c r="BZ377" s="78">
        <v>3</v>
      </c>
      <c r="CA377" s="78">
        <v>2</v>
      </c>
      <c r="CD377" s="78">
        <v>3</v>
      </c>
      <c r="CE377" s="78">
        <v>2</v>
      </c>
      <c r="CH377" s="78">
        <v>3</v>
      </c>
      <c r="CI377" s="78">
        <v>2</v>
      </c>
      <c r="CL377" s="78">
        <v>3</v>
      </c>
      <c r="CM377" s="78">
        <v>2</v>
      </c>
      <c r="CP377" s="78">
        <v>3</v>
      </c>
      <c r="CQ377" s="78">
        <v>2</v>
      </c>
      <c r="CR377" s="78">
        <v>1</v>
      </c>
      <c r="CS377" s="78">
        <v>1</v>
      </c>
      <c r="CT377" s="78">
        <v>3</v>
      </c>
      <c r="CU377" s="78">
        <v>2</v>
      </c>
      <c r="CX377" s="78">
        <v>3</v>
      </c>
      <c r="CY377" s="78">
        <v>2</v>
      </c>
      <c r="DB377" s="78">
        <v>3</v>
      </c>
      <c r="DC377" s="78">
        <v>2</v>
      </c>
      <c r="DF377" s="78">
        <v>3</v>
      </c>
      <c r="DG377" s="78">
        <v>2</v>
      </c>
      <c r="DJ377" s="78">
        <v>3</v>
      </c>
      <c r="DK377" s="78">
        <v>2</v>
      </c>
      <c r="DN377" s="78">
        <v>3</v>
      </c>
      <c r="DO377" s="78">
        <v>2</v>
      </c>
      <c r="DR377" s="78">
        <v>3</v>
      </c>
      <c r="DS377" s="78">
        <v>2</v>
      </c>
      <c r="DT377" s="78">
        <v>1</v>
      </c>
      <c r="DU377" s="78">
        <v>1</v>
      </c>
      <c r="DV377" s="78">
        <v>3</v>
      </c>
    </row>
    <row r="378" spans="6:126" ht="22.5" hidden="1" customHeight="1" x14ac:dyDescent="0.25">
      <c r="F378" s="78">
        <v>3</v>
      </c>
      <c r="G378" s="78">
        <v>2</v>
      </c>
      <c r="J378" s="78">
        <v>3</v>
      </c>
      <c r="K378" s="78">
        <v>2</v>
      </c>
      <c r="L378" s="78">
        <v>1</v>
      </c>
      <c r="M378" s="78">
        <v>1</v>
      </c>
      <c r="N378" s="78">
        <v>3</v>
      </c>
      <c r="O378" s="78">
        <v>2</v>
      </c>
      <c r="R378" s="78">
        <v>3</v>
      </c>
      <c r="S378" s="78">
        <v>2</v>
      </c>
      <c r="V378" s="78">
        <v>3</v>
      </c>
      <c r="W378" s="78">
        <v>2</v>
      </c>
      <c r="Z378" s="78">
        <v>3</v>
      </c>
      <c r="AA378" s="78">
        <v>2</v>
      </c>
      <c r="AD378" s="78">
        <v>3</v>
      </c>
      <c r="AE378" s="78">
        <v>2</v>
      </c>
      <c r="AH378" s="78">
        <v>3</v>
      </c>
      <c r="AI378" s="78">
        <v>2</v>
      </c>
      <c r="AL378" s="78">
        <v>3</v>
      </c>
      <c r="AM378" s="78">
        <v>2</v>
      </c>
      <c r="AN378" s="78">
        <v>1</v>
      </c>
      <c r="AO378" s="78">
        <v>1</v>
      </c>
      <c r="AP378" s="78">
        <v>3</v>
      </c>
      <c r="AQ378" s="78">
        <v>2</v>
      </c>
      <c r="AT378" s="78">
        <v>3</v>
      </c>
      <c r="AU378" s="78">
        <v>2</v>
      </c>
      <c r="AX378" s="78">
        <v>3</v>
      </c>
      <c r="AY378" s="78">
        <v>2</v>
      </c>
      <c r="BB378" s="78">
        <v>3</v>
      </c>
      <c r="BC378" s="78">
        <v>2</v>
      </c>
      <c r="BF378" s="78">
        <v>3</v>
      </c>
      <c r="BG378" s="78">
        <v>2</v>
      </c>
      <c r="BJ378" s="78">
        <v>3</v>
      </c>
      <c r="BK378" s="78">
        <v>2</v>
      </c>
      <c r="BN378" s="78">
        <v>3</v>
      </c>
      <c r="BO378" s="78">
        <v>2</v>
      </c>
      <c r="BP378" s="78">
        <v>1</v>
      </c>
      <c r="BQ378" s="78">
        <v>1</v>
      </c>
      <c r="BR378" s="78">
        <v>3</v>
      </c>
      <c r="BS378" s="78">
        <v>2</v>
      </c>
      <c r="BV378" s="78">
        <v>3</v>
      </c>
      <c r="BW378" s="78">
        <v>2</v>
      </c>
      <c r="BZ378" s="78">
        <v>3</v>
      </c>
      <c r="CA378" s="78">
        <v>2</v>
      </c>
      <c r="CD378" s="78">
        <v>3</v>
      </c>
      <c r="CE378" s="78">
        <v>2</v>
      </c>
      <c r="CH378" s="78">
        <v>3</v>
      </c>
      <c r="CI378" s="78">
        <v>2</v>
      </c>
      <c r="CL378" s="78">
        <v>3</v>
      </c>
      <c r="CM378" s="78">
        <v>2</v>
      </c>
      <c r="CP378" s="78">
        <v>3</v>
      </c>
      <c r="CQ378" s="78">
        <v>2</v>
      </c>
      <c r="CR378" s="78">
        <v>1</v>
      </c>
      <c r="CS378" s="78">
        <v>1</v>
      </c>
      <c r="CT378" s="78">
        <v>3</v>
      </c>
      <c r="CU378" s="78">
        <v>2</v>
      </c>
      <c r="CX378" s="78">
        <v>3</v>
      </c>
      <c r="CY378" s="78">
        <v>2</v>
      </c>
      <c r="DB378" s="78">
        <v>3</v>
      </c>
      <c r="DC378" s="78">
        <v>2</v>
      </c>
      <c r="DF378" s="78">
        <v>3</v>
      </c>
      <c r="DG378" s="78">
        <v>2</v>
      </c>
      <c r="DJ378" s="78">
        <v>3</v>
      </c>
      <c r="DK378" s="78">
        <v>2</v>
      </c>
      <c r="DN378" s="78">
        <v>3</v>
      </c>
      <c r="DO378" s="78">
        <v>2</v>
      </c>
      <c r="DR378" s="78">
        <v>3</v>
      </c>
      <c r="DS378" s="78">
        <v>2</v>
      </c>
      <c r="DT378" s="78">
        <v>1</v>
      </c>
      <c r="DU378" s="78">
        <v>1</v>
      </c>
      <c r="DV378" s="78">
        <v>3</v>
      </c>
    </row>
    <row r="379" spans="6:126" ht="22.5" hidden="1" customHeight="1" x14ac:dyDescent="0.25">
      <c r="F379" s="78">
        <v>3</v>
      </c>
      <c r="G379" s="78">
        <v>2</v>
      </c>
      <c r="J379" s="78">
        <v>3</v>
      </c>
      <c r="K379" s="78">
        <v>2</v>
      </c>
      <c r="L379" s="78">
        <v>1</v>
      </c>
      <c r="M379" s="78">
        <v>1</v>
      </c>
      <c r="N379" s="78">
        <v>3</v>
      </c>
      <c r="O379" s="78">
        <v>2</v>
      </c>
      <c r="R379" s="78">
        <v>3</v>
      </c>
      <c r="S379" s="78">
        <v>2</v>
      </c>
      <c r="V379" s="78">
        <v>3</v>
      </c>
      <c r="W379" s="78">
        <v>2</v>
      </c>
      <c r="Z379" s="78">
        <v>3</v>
      </c>
      <c r="AA379" s="78">
        <v>2</v>
      </c>
      <c r="AD379" s="78">
        <v>3</v>
      </c>
      <c r="AE379" s="78">
        <v>2</v>
      </c>
      <c r="AH379" s="78">
        <v>3</v>
      </c>
      <c r="AI379" s="78">
        <v>2</v>
      </c>
      <c r="AL379" s="78">
        <v>3</v>
      </c>
      <c r="AM379" s="78">
        <v>2</v>
      </c>
      <c r="AN379" s="78">
        <v>1</v>
      </c>
      <c r="AO379" s="78">
        <v>1</v>
      </c>
      <c r="AP379" s="78">
        <v>3</v>
      </c>
      <c r="AQ379" s="78">
        <v>2</v>
      </c>
      <c r="AT379" s="78">
        <v>3</v>
      </c>
      <c r="AU379" s="78">
        <v>2</v>
      </c>
      <c r="AX379" s="78">
        <v>3</v>
      </c>
      <c r="AY379" s="78">
        <v>2</v>
      </c>
      <c r="BB379" s="78">
        <v>3</v>
      </c>
      <c r="BC379" s="78">
        <v>2</v>
      </c>
      <c r="BF379" s="78">
        <v>3</v>
      </c>
      <c r="BG379" s="78">
        <v>2</v>
      </c>
      <c r="BJ379" s="78">
        <v>3</v>
      </c>
      <c r="BK379" s="78">
        <v>2</v>
      </c>
      <c r="BN379" s="78">
        <v>3</v>
      </c>
      <c r="BO379" s="78">
        <v>2</v>
      </c>
      <c r="BP379" s="78">
        <v>1</v>
      </c>
      <c r="BQ379" s="78">
        <v>1</v>
      </c>
      <c r="BR379" s="78">
        <v>3</v>
      </c>
      <c r="BS379" s="78">
        <v>2</v>
      </c>
      <c r="BV379" s="78">
        <v>3</v>
      </c>
      <c r="BW379" s="78">
        <v>2</v>
      </c>
      <c r="BZ379" s="78">
        <v>3</v>
      </c>
      <c r="CA379" s="78">
        <v>2</v>
      </c>
      <c r="CD379" s="78">
        <v>3</v>
      </c>
      <c r="CE379" s="78">
        <v>2</v>
      </c>
      <c r="CH379" s="78">
        <v>3</v>
      </c>
      <c r="CI379" s="78">
        <v>2</v>
      </c>
      <c r="CL379" s="78">
        <v>3</v>
      </c>
      <c r="CM379" s="78">
        <v>2</v>
      </c>
      <c r="CP379" s="78">
        <v>3</v>
      </c>
      <c r="CQ379" s="78">
        <v>2</v>
      </c>
      <c r="CR379" s="78">
        <v>1</v>
      </c>
      <c r="CS379" s="78">
        <v>1</v>
      </c>
      <c r="CT379" s="78">
        <v>3</v>
      </c>
      <c r="CU379" s="78">
        <v>2</v>
      </c>
      <c r="CX379" s="78">
        <v>3</v>
      </c>
      <c r="CY379" s="78">
        <v>2</v>
      </c>
      <c r="DB379" s="78">
        <v>3</v>
      </c>
      <c r="DC379" s="78">
        <v>2</v>
      </c>
      <c r="DF379" s="78">
        <v>3</v>
      </c>
      <c r="DG379" s="78">
        <v>2</v>
      </c>
      <c r="DJ379" s="78">
        <v>3</v>
      </c>
      <c r="DK379" s="78">
        <v>2</v>
      </c>
      <c r="DN379" s="78">
        <v>3</v>
      </c>
      <c r="DO379" s="78">
        <v>2</v>
      </c>
      <c r="DR379" s="78">
        <v>3</v>
      </c>
      <c r="DS379" s="78">
        <v>2</v>
      </c>
      <c r="DT379" s="78">
        <v>1</v>
      </c>
      <c r="DU379" s="78">
        <v>1</v>
      </c>
      <c r="DV379" s="78">
        <v>3</v>
      </c>
    </row>
    <row r="380" spans="6:126" ht="22.5" hidden="1" customHeight="1" x14ac:dyDescent="0.25">
      <c r="F380" s="78">
        <v>3</v>
      </c>
      <c r="G380" s="78">
        <v>2</v>
      </c>
      <c r="J380" s="78">
        <v>3</v>
      </c>
      <c r="K380" s="78">
        <v>2</v>
      </c>
      <c r="L380" s="78">
        <v>1</v>
      </c>
      <c r="M380" s="78">
        <v>1</v>
      </c>
      <c r="N380" s="78">
        <v>3</v>
      </c>
      <c r="O380" s="78">
        <v>2</v>
      </c>
      <c r="R380" s="78">
        <v>3</v>
      </c>
      <c r="S380" s="78">
        <v>2</v>
      </c>
      <c r="V380" s="78">
        <v>3</v>
      </c>
      <c r="W380" s="78">
        <v>2</v>
      </c>
      <c r="Z380" s="78">
        <v>3</v>
      </c>
      <c r="AA380" s="78">
        <v>2</v>
      </c>
      <c r="AD380" s="78">
        <v>3</v>
      </c>
      <c r="AE380" s="78">
        <v>2</v>
      </c>
      <c r="AH380" s="78">
        <v>3</v>
      </c>
      <c r="AI380" s="78">
        <v>2</v>
      </c>
      <c r="AL380" s="78">
        <v>3</v>
      </c>
      <c r="AM380" s="78">
        <v>2</v>
      </c>
      <c r="AN380" s="78">
        <v>1</v>
      </c>
      <c r="AO380" s="78">
        <v>1</v>
      </c>
      <c r="AP380" s="78">
        <v>3</v>
      </c>
      <c r="AQ380" s="78">
        <v>2</v>
      </c>
      <c r="AT380" s="78">
        <v>3</v>
      </c>
      <c r="AU380" s="78">
        <v>2</v>
      </c>
      <c r="AX380" s="78">
        <v>3</v>
      </c>
      <c r="AY380" s="78">
        <v>2</v>
      </c>
      <c r="BB380" s="78">
        <v>3</v>
      </c>
      <c r="BC380" s="78">
        <v>2</v>
      </c>
      <c r="BF380" s="78">
        <v>3</v>
      </c>
      <c r="BG380" s="78">
        <v>2</v>
      </c>
      <c r="BJ380" s="78">
        <v>3</v>
      </c>
      <c r="BK380" s="78">
        <v>2</v>
      </c>
      <c r="BN380" s="78">
        <v>3</v>
      </c>
      <c r="BO380" s="78">
        <v>2</v>
      </c>
      <c r="BP380" s="78">
        <v>1</v>
      </c>
      <c r="BQ380" s="78">
        <v>1</v>
      </c>
      <c r="BR380" s="78">
        <v>3</v>
      </c>
      <c r="BS380" s="78">
        <v>2</v>
      </c>
      <c r="BV380" s="78">
        <v>3</v>
      </c>
      <c r="BW380" s="78">
        <v>2</v>
      </c>
      <c r="BZ380" s="78">
        <v>3</v>
      </c>
      <c r="CA380" s="78">
        <v>2</v>
      </c>
      <c r="CD380" s="78">
        <v>3</v>
      </c>
      <c r="CE380" s="78">
        <v>2</v>
      </c>
      <c r="CH380" s="78">
        <v>3</v>
      </c>
      <c r="CI380" s="78">
        <v>2</v>
      </c>
      <c r="CL380" s="78">
        <v>3</v>
      </c>
      <c r="CM380" s="78">
        <v>2</v>
      </c>
      <c r="CP380" s="78">
        <v>3</v>
      </c>
      <c r="CQ380" s="78">
        <v>2</v>
      </c>
      <c r="CR380" s="78">
        <v>1</v>
      </c>
      <c r="CS380" s="78">
        <v>1</v>
      </c>
      <c r="CT380" s="78">
        <v>3</v>
      </c>
      <c r="CU380" s="78">
        <v>2</v>
      </c>
      <c r="CX380" s="78">
        <v>3</v>
      </c>
      <c r="CY380" s="78">
        <v>2</v>
      </c>
      <c r="DB380" s="78">
        <v>3</v>
      </c>
      <c r="DC380" s="78">
        <v>2</v>
      </c>
      <c r="DF380" s="78">
        <v>3</v>
      </c>
      <c r="DG380" s="78">
        <v>2</v>
      </c>
      <c r="DJ380" s="78">
        <v>3</v>
      </c>
      <c r="DK380" s="78">
        <v>2</v>
      </c>
      <c r="DN380" s="78">
        <v>3</v>
      </c>
      <c r="DO380" s="78">
        <v>2</v>
      </c>
      <c r="DR380" s="78">
        <v>3</v>
      </c>
      <c r="DS380" s="78">
        <v>2</v>
      </c>
      <c r="DT380" s="78">
        <v>1</v>
      </c>
      <c r="DU380" s="78">
        <v>1</v>
      </c>
      <c r="DV380" s="78">
        <v>3</v>
      </c>
    </row>
    <row r="381" spans="6:126" ht="22.5" hidden="1" customHeight="1" x14ac:dyDescent="0.25">
      <c r="F381" s="78">
        <v>3</v>
      </c>
      <c r="G381" s="78">
        <v>2</v>
      </c>
      <c r="J381" s="78">
        <v>3</v>
      </c>
      <c r="K381" s="78">
        <v>2</v>
      </c>
      <c r="L381" s="78">
        <v>1</v>
      </c>
      <c r="M381" s="78">
        <v>1</v>
      </c>
      <c r="N381" s="78">
        <v>3</v>
      </c>
      <c r="O381" s="78">
        <v>2</v>
      </c>
      <c r="R381" s="78">
        <v>3</v>
      </c>
      <c r="S381" s="78">
        <v>2</v>
      </c>
      <c r="V381" s="78">
        <v>3</v>
      </c>
      <c r="W381" s="78">
        <v>2</v>
      </c>
      <c r="Z381" s="78">
        <v>3</v>
      </c>
      <c r="AA381" s="78">
        <v>2</v>
      </c>
      <c r="AD381" s="78">
        <v>3</v>
      </c>
      <c r="AE381" s="78">
        <v>2</v>
      </c>
      <c r="AH381" s="78">
        <v>3</v>
      </c>
      <c r="AI381" s="78">
        <v>2</v>
      </c>
      <c r="AL381" s="78">
        <v>3</v>
      </c>
      <c r="AM381" s="78">
        <v>2</v>
      </c>
      <c r="AN381" s="78">
        <v>1</v>
      </c>
      <c r="AO381" s="78">
        <v>1</v>
      </c>
      <c r="AP381" s="78">
        <v>3</v>
      </c>
      <c r="AQ381" s="78">
        <v>2</v>
      </c>
      <c r="AT381" s="78">
        <v>3</v>
      </c>
      <c r="AU381" s="78">
        <v>2</v>
      </c>
      <c r="AX381" s="78">
        <v>3</v>
      </c>
      <c r="AY381" s="78">
        <v>2</v>
      </c>
      <c r="BB381" s="78">
        <v>3</v>
      </c>
      <c r="BC381" s="78">
        <v>2</v>
      </c>
      <c r="BF381" s="78">
        <v>3</v>
      </c>
      <c r="BG381" s="78">
        <v>2</v>
      </c>
      <c r="BJ381" s="78">
        <v>3</v>
      </c>
      <c r="BK381" s="78">
        <v>2</v>
      </c>
      <c r="BN381" s="78">
        <v>3</v>
      </c>
      <c r="BO381" s="78">
        <v>2</v>
      </c>
      <c r="BP381" s="78">
        <v>1</v>
      </c>
      <c r="BQ381" s="78">
        <v>1</v>
      </c>
      <c r="BR381" s="78">
        <v>3</v>
      </c>
      <c r="BS381" s="78">
        <v>2</v>
      </c>
      <c r="BV381" s="78">
        <v>3</v>
      </c>
      <c r="BW381" s="78">
        <v>2</v>
      </c>
      <c r="BZ381" s="78">
        <v>3</v>
      </c>
      <c r="CA381" s="78">
        <v>2</v>
      </c>
      <c r="CD381" s="78">
        <v>3</v>
      </c>
      <c r="CE381" s="78">
        <v>2</v>
      </c>
      <c r="CH381" s="78">
        <v>3</v>
      </c>
      <c r="CI381" s="78">
        <v>2</v>
      </c>
      <c r="CL381" s="78">
        <v>3</v>
      </c>
      <c r="CM381" s="78">
        <v>2</v>
      </c>
      <c r="CP381" s="78">
        <v>3</v>
      </c>
      <c r="CQ381" s="78">
        <v>2</v>
      </c>
      <c r="CR381" s="78">
        <v>1</v>
      </c>
      <c r="CS381" s="78">
        <v>1</v>
      </c>
      <c r="CT381" s="78">
        <v>3</v>
      </c>
      <c r="CU381" s="78">
        <v>2</v>
      </c>
      <c r="CX381" s="78">
        <v>3</v>
      </c>
      <c r="CY381" s="78">
        <v>2</v>
      </c>
      <c r="DB381" s="78">
        <v>3</v>
      </c>
      <c r="DC381" s="78">
        <v>2</v>
      </c>
      <c r="DF381" s="78">
        <v>3</v>
      </c>
      <c r="DG381" s="78">
        <v>2</v>
      </c>
      <c r="DJ381" s="78">
        <v>3</v>
      </c>
      <c r="DK381" s="78">
        <v>2</v>
      </c>
      <c r="DN381" s="78">
        <v>3</v>
      </c>
      <c r="DO381" s="78">
        <v>2</v>
      </c>
      <c r="DR381" s="78">
        <v>3</v>
      </c>
      <c r="DS381" s="78">
        <v>2</v>
      </c>
      <c r="DT381" s="78">
        <v>1</v>
      </c>
      <c r="DU381" s="78">
        <v>1</v>
      </c>
      <c r="DV381" s="78">
        <v>3</v>
      </c>
    </row>
    <row r="382" spans="6:126" ht="22.5" hidden="1" customHeight="1" x14ac:dyDescent="0.25">
      <c r="F382" s="78">
        <v>1</v>
      </c>
      <c r="G382" s="78">
        <v>1</v>
      </c>
      <c r="J382" s="78">
        <v>1</v>
      </c>
      <c r="K382" s="78">
        <v>1</v>
      </c>
      <c r="N382" s="78">
        <v>1</v>
      </c>
      <c r="O382" s="78">
        <v>1</v>
      </c>
      <c r="R382" s="78">
        <v>1</v>
      </c>
      <c r="S382" s="78">
        <v>1</v>
      </c>
      <c r="V382" s="78">
        <v>1</v>
      </c>
      <c r="W382" s="78">
        <v>1</v>
      </c>
      <c r="Z382" s="78">
        <v>1</v>
      </c>
      <c r="AA382" s="78">
        <v>1</v>
      </c>
      <c r="AD382" s="78">
        <v>1</v>
      </c>
      <c r="AE382" s="78">
        <v>1</v>
      </c>
      <c r="AH382" s="78">
        <v>1</v>
      </c>
      <c r="AI382" s="78">
        <v>1</v>
      </c>
      <c r="AL382" s="78">
        <v>1</v>
      </c>
      <c r="AM382" s="78">
        <v>1</v>
      </c>
      <c r="AP382" s="78">
        <v>1</v>
      </c>
      <c r="AQ382" s="78">
        <v>1</v>
      </c>
      <c r="AT382" s="78">
        <v>1</v>
      </c>
      <c r="AU382" s="78">
        <v>1</v>
      </c>
      <c r="AX382" s="78">
        <v>1</v>
      </c>
      <c r="AY382" s="78">
        <v>1</v>
      </c>
      <c r="BB382" s="78">
        <v>1</v>
      </c>
      <c r="BC382" s="78">
        <v>1</v>
      </c>
      <c r="BF382" s="78">
        <v>1</v>
      </c>
      <c r="BG382" s="78">
        <v>1</v>
      </c>
      <c r="BJ382" s="78">
        <v>1</v>
      </c>
      <c r="BK382" s="78">
        <v>1</v>
      </c>
      <c r="BN382" s="78">
        <v>1</v>
      </c>
      <c r="BO382" s="78">
        <v>1</v>
      </c>
      <c r="BR382" s="78">
        <v>1</v>
      </c>
      <c r="BS382" s="78">
        <v>1</v>
      </c>
      <c r="BV382" s="78">
        <v>1</v>
      </c>
      <c r="BW382" s="78">
        <v>1</v>
      </c>
      <c r="BZ382" s="78">
        <v>1</v>
      </c>
      <c r="CA382" s="78">
        <v>1</v>
      </c>
      <c r="CD382" s="78">
        <v>1</v>
      </c>
      <c r="CE382" s="78">
        <v>1</v>
      </c>
      <c r="CH382" s="78">
        <v>1</v>
      </c>
      <c r="CI382" s="78">
        <v>1</v>
      </c>
      <c r="CL382" s="78">
        <v>1</v>
      </c>
      <c r="CM382" s="78">
        <v>1</v>
      </c>
      <c r="CP382" s="78">
        <v>1</v>
      </c>
      <c r="CQ382" s="78">
        <v>1</v>
      </c>
      <c r="CT382" s="78">
        <v>1</v>
      </c>
      <c r="CU382" s="78">
        <v>1</v>
      </c>
      <c r="CX382" s="78">
        <v>1</v>
      </c>
      <c r="CY382" s="78">
        <v>1</v>
      </c>
      <c r="DB382" s="78">
        <v>1</v>
      </c>
      <c r="DC382" s="78">
        <v>1</v>
      </c>
      <c r="DF382" s="78">
        <v>1</v>
      </c>
      <c r="DG382" s="78">
        <v>1</v>
      </c>
      <c r="DJ382" s="78">
        <v>1</v>
      </c>
      <c r="DK382" s="78">
        <v>1</v>
      </c>
      <c r="DN382" s="78">
        <v>1</v>
      </c>
      <c r="DO382" s="78">
        <v>1</v>
      </c>
      <c r="DR382" s="78">
        <v>1</v>
      </c>
      <c r="DS382" s="78">
        <v>1</v>
      </c>
      <c r="DV382" s="78">
        <v>1</v>
      </c>
    </row>
    <row r="383" spans="6:126" ht="22.5" hidden="1" customHeight="1" x14ac:dyDescent="0.25">
      <c r="F383" s="78">
        <v>1</v>
      </c>
      <c r="G383" s="78">
        <v>1</v>
      </c>
      <c r="J383" s="78">
        <v>1</v>
      </c>
      <c r="K383" s="78">
        <v>1</v>
      </c>
      <c r="N383" s="78">
        <v>1</v>
      </c>
      <c r="O383" s="78">
        <v>1</v>
      </c>
      <c r="R383" s="78">
        <v>1</v>
      </c>
      <c r="S383" s="78">
        <v>1</v>
      </c>
      <c r="V383" s="78">
        <v>1</v>
      </c>
      <c r="W383" s="78">
        <v>1</v>
      </c>
      <c r="Z383" s="78">
        <v>1</v>
      </c>
      <c r="AA383" s="78">
        <v>1</v>
      </c>
      <c r="AD383" s="78">
        <v>1</v>
      </c>
      <c r="AE383" s="78">
        <v>1</v>
      </c>
      <c r="AH383" s="78">
        <v>1</v>
      </c>
      <c r="AI383" s="78">
        <v>1</v>
      </c>
      <c r="AL383" s="78">
        <v>1</v>
      </c>
      <c r="AM383" s="78">
        <v>1</v>
      </c>
      <c r="AP383" s="78">
        <v>1</v>
      </c>
      <c r="AQ383" s="78">
        <v>1</v>
      </c>
      <c r="AT383" s="78">
        <v>1</v>
      </c>
      <c r="AU383" s="78">
        <v>1</v>
      </c>
      <c r="AX383" s="78">
        <v>1</v>
      </c>
      <c r="AY383" s="78">
        <v>1</v>
      </c>
      <c r="BB383" s="78">
        <v>1</v>
      </c>
      <c r="BC383" s="78">
        <v>1</v>
      </c>
      <c r="BF383" s="78">
        <v>1</v>
      </c>
      <c r="BG383" s="78">
        <v>1</v>
      </c>
      <c r="BJ383" s="78">
        <v>1</v>
      </c>
      <c r="BK383" s="78">
        <v>1</v>
      </c>
      <c r="BN383" s="78">
        <v>1</v>
      </c>
      <c r="BO383" s="78">
        <v>1</v>
      </c>
      <c r="BR383" s="78">
        <v>1</v>
      </c>
      <c r="BS383" s="78">
        <v>1</v>
      </c>
      <c r="BV383" s="78">
        <v>1</v>
      </c>
      <c r="BW383" s="78">
        <v>1</v>
      </c>
      <c r="BZ383" s="78">
        <v>1</v>
      </c>
      <c r="CA383" s="78">
        <v>1</v>
      </c>
      <c r="CD383" s="78">
        <v>1</v>
      </c>
      <c r="CE383" s="78">
        <v>1</v>
      </c>
      <c r="CH383" s="78">
        <v>1</v>
      </c>
      <c r="CI383" s="78">
        <v>1</v>
      </c>
      <c r="CL383" s="78">
        <v>1</v>
      </c>
      <c r="CM383" s="78">
        <v>1</v>
      </c>
      <c r="CP383" s="78">
        <v>1</v>
      </c>
      <c r="CQ383" s="78">
        <v>1</v>
      </c>
      <c r="CT383" s="78">
        <v>1</v>
      </c>
      <c r="CU383" s="78">
        <v>1</v>
      </c>
      <c r="CX383" s="78">
        <v>1</v>
      </c>
      <c r="CY383" s="78">
        <v>1</v>
      </c>
      <c r="DB383" s="78">
        <v>1</v>
      </c>
      <c r="DC383" s="78">
        <v>1</v>
      </c>
      <c r="DF383" s="78">
        <v>1</v>
      </c>
      <c r="DG383" s="78">
        <v>1</v>
      </c>
      <c r="DJ383" s="78">
        <v>1</v>
      </c>
      <c r="DK383" s="78">
        <v>1</v>
      </c>
      <c r="DN383" s="78">
        <v>1</v>
      </c>
      <c r="DO383" s="78">
        <v>1</v>
      </c>
      <c r="DR383" s="78">
        <v>1</v>
      </c>
      <c r="DS383" s="78">
        <v>1</v>
      </c>
      <c r="DV383" s="78">
        <v>1</v>
      </c>
    </row>
    <row r="384" spans="6:126" ht="22.5" hidden="1" customHeight="1" x14ac:dyDescent="0.25">
      <c r="F384" s="78">
        <v>1</v>
      </c>
      <c r="G384" s="78">
        <v>1</v>
      </c>
      <c r="J384" s="78">
        <v>1</v>
      </c>
      <c r="K384" s="78">
        <v>1</v>
      </c>
      <c r="N384" s="78">
        <v>1</v>
      </c>
      <c r="O384" s="78">
        <v>1</v>
      </c>
      <c r="R384" s="78">
        <v>1</v>
      </c>
      <c r="S384" s="78">
        <v>1</v>
      </c>
      <c r="V384" s="78">
        <v>1</v>
      </c>
      <c r="W384" s="78">
        <v>1</v>
      </c>
      <c r="Z384" s="78">
        <v>1</v>
      </c>
      <c r="AA384" s="78">
        <v>1</v>
      </c>
      <c r="AD384" s="78">
        <v>1</v>
      </c>
      <c r="AE384" s="78">
        <v>1</v>
      </c>
      <c r="AH384" s="78">
        <v>1</v>
      </c>
      <c r="AI384" s="78">
        <v>1</v>
      </c>
      <c r="AL384" s="78">
        <v>1</v>
      </c>
      <c r="AM384" s="78">
        <v>1</v>
      </c>
      <c r="AP384" s="78">
        <v>1</v>
      </c>
      <c r="AQ384" s="78">
        <v>1</v>
      </c>
      <c r="AT384" s="78">
        <v>1</v>
      </c>
      <c r="AU384" s="78">
        <v>1</v>
      </c>
      <c r="AX384" s="78">
        <v>1</v>
      </c>
      <c r="AY384" s="78">
        <v>1</v>
      </c>
      <c r="BB384" s="78">
        <v>1</v>
      </c>
      <c r="BC384" s="78">
        <v>1</v>
      </c>
      <c r="BF384" s="78">
        <v>1</v>
      </c>
      <c r="BG384" s="78">
        <v>1</v>
      </c>
      <c r="BJ384" s="78">
        <v>1</v>
      </c>
      <c r="BK384" s="78">
        <v>1</v>
      </c>
      <c r="BN384" s="78">
        <v>1</v>
      </c>
      <c r="BO384" s="78">
        <v>1</v>
      </c>
      <c r="BR384" s="78">
        <v>1</v>
      </c>
      <c r="BS384" s="78">
        <v>1</v>
      </c>
      <c r="BV384" s="78">
        <v>1</v>
      </c>
      <c r="BW384" s="78">
        <v>1</v>
      </c>
      <c r="BZ384" s="78">
        <v>1</v>
      </c>
      <c r="CA384" s="78">
        <v>1</v>
      </c>
      <c r="CD384" s="78">
        <v>1</v>
      </c>
      <c r="CE384" s="78">
        <v>1</v>
      </c>
      <c r="CH384" s="78">
        <v>1</v>
      </c>
      <c r="CI384" s="78">
        <v>1</v>
      </c>
      <c r="CL384" s="78">
        <v>1</v>
      </c>
      <c r="CM384" s="78">
        <v>1</v>
      </c>
      <c r="CP384" s="78">
        <v>1</v>
      </c>
      <c r="CQ384" s="78">
        <v>1</v>
      </c>
      <c r="CT384" s="78">
        <v>1</v>
      </c>
      <c r="CU384" s="78">
        <v>1</v>
      </c>
      <c r="CX384" s="78">
        <v>1</v>
      </c>
      <c r="CY384" s="78">
        <v>1</v>
      </c>
      <c r="DB384" s="78">
        <v>1</v>
      </c>
      <c r="DC384" s="78">
        <v>1</v>
      </c>
      <c r="DF384" s="78">
        <v>1</v>
      </c>
      <c r="DG384" s="78">
        <v>1</v>
      </c>
      <c r="DJ384" s="78">
        <v>1</v>
      </c>
      <c r="DK384" s="78">
        <v>1</v>
      </c>
      <c r="DN384" s="78">
        <v>1</v>
      </c>
      <c r="DO384" s="78">
        <v>1</v>
      </c>
      <c r="DR384" s="78">
        <v>1</v>
      </c>
      <c r="DS384" s="78">
        <v>1</v>
      </c>
      <c r="DV384" s="78">
        <v>1</v>
      </c>
    </row>
    <row r="385" spans="6:126" ht="22.5" hidden="1" customHeight="1" x14ac:dyDescent="0.25">
      <c r="F385" s="78">
        <v>1</v>
      </c>
      <c r="G385" s="78">
        <v>1</v>
      </c>
      <c r="J385" s="78">
        <v>1</v>
      </c>
      <c r="K385" s="78">
        <v>1</v>
      </c>
      <c r="N385" s="78">
        <v>1</v>
      </c>
      <c r="O385" s="78">
        <v>1</v>
      </c>
      <c r="R385" s="78">
        <v>1</v>
      </c>
      <c r="S385" s="78">
        <v>1</v>
      </c>
      <c r="V385" s="78">
        <v>1</v>
      </c>
      <c r="W385" s="78">
        <v>1</v>
      </c>
      <c r="Z385" s="78">
        <v>1</v>
      </c>
      <c r="AA385" s="78">
        <v>1</v>
      </c>
      <c r="AD385" s="78">
        <v>1</v>
      </c>
      <c r="AE385" s="78">
        <v>1</v>
      </c>
      <c r="AH385" s="78">
        <v>1</v>
      </c>
      <c r="AI385" s="78">
        <v>1</v>
      </c>
      <c r="AL385" s="78">
        <v>1</v>
      </c>
      <c r="AM385" s="78">
        <v>1</v>
      </c>
      <c r="AP385" s="78">
        <v>1</v>
      </c>
      <c r="AQ385" s="78">
        <v>1</v>
      </c>
      <c r="AT385" s="78">
        <v>1</v>
      </c>
      <c r="AU385" s="78">
        <v>1</v>
      </c>
      <c r="AX385" s="78">
        <v>1</v>
      </c>
      <c r="AY385" s="78">
        <v>1</v>
      </c>
      <c r="BB385" s="78">
        <v>1</v>
      </c>
      <c r="BC385" s="78">
        <v>1</v>
      </c>
      <c r="BF385" s="78">
        <v>1</v>
      </c>
      <c r="BG385" s="78">
        <v>1</v>
      </c>
      <c r="BJ385" s="78">
        <v>1</v>
      </c>
      <c r="BK385" s="78">
        <v>1</v>
      </c>
      <c r="BN385" s="78">
        <v>1</v>
      </c>
      <c r="BO385" s="78">
        <v>1</v>
      </c>
      <c r="BR385" s="78">
        <v>1</v>
      </c>
      <c r="BS385" s="78">
        <v>1</v>
      </c>
      <c r="BV385" s="78">
        <v>1</v>
      </c>
      <c r="BW385" s="78">
        <v>1</v>
      </c>
      <c r="BZ385" s="78">
        <v>1</v>
      </c>
      <c r="CA385" s="78">
        <v>1</v>
      </c>
      <c r="CD385" s="78">
        <v>1</v>
      </c>
      <c r="CE385" s="78">
        <v>1</v>
      </c>
      <c r="CH385" s="78">
        <v>1</v>
      </c>
      <c r="CI385" s="78">
        <v>1</v>
      </c>
      <c r="CL385" s="78">
        <v>1</v>
      </c>
      <c r="CM385" s="78">
        <v>1</v>
      </c>
      <c r="CP385" s="78">
        <v>1</v>
      </c>
      <c r="CQ385" s="78">
        <v>1</v>
      </c>
      <c r="CT385" s="78">
        <v>1</v>
      </c>
      <c r="CU385" s="78">
        <v>1</v>
      </c>
      <c r="CX385" s="78">
        <v>1</v>
      </c>
      <c r="CY385" s="78">
        <v>1</v>
      </c>
      <c r="DB385" s="78">
        <v>1</v>
      </c>
      <c r="DC385" s="78">
        <v>1</v>
      </c>
      <c r="DF385" s="78">
        <v>1</v>
      </c>
      <c r="DG385" s="78">
        <v>1</v>
      </c>
      <c r="DJ385" s="78">
        <v>1</v>
      </c>
      <c r="DK385" s="78">
        <v>1</v>
      </c>
      <c r="DN385" s="78">
        <v>1</v>
      </c>
      <c r="DO385" s="78">
        <v>1</v>
      </c>
      <c r="DR385" s="78">
        <v>1</v>
      </c>
      <c r="DS385" s="78">
        <v>1</v>
      </c>
      <c r="DV385" s="78">
        <v>1</v>
      </c>
    </row>
    <row r="386" spans="6:126" ht="22.5" hidden="1" customHeight="1" x14ac:dyDescent="0.25">
      <c r="F386" s="78">
        <v>1</v>
      </c>
      <c r="G386" s="78">
        <v>1</v>
      </c>
      <c r="J386" s="78">
        <v>1</v>
      </c>
      <c r="K386" s="78">
        <v>1</v>
      </c>
      <c r="N386" s="78">
        <v>1</v>
      </c>
      <c r="O386" s="78">
        <v>1</v>
      </c>
      <c r="R386" s="78">
        <v>1</v>
      </c>
      <c r="S386" s="78">
        <v>1</v>
      </c>
      <c r="V386" s="78">
        <v>1</v>
      </c>
      <c r="W386" s="78">
        <v>1</v>
      </c>
      <c r="Z386" s="78">
        <v>1</v>
      </c>
      <c r="AA386" s="78">
        <v>1</v>
      </c>
      <c r="AD386" s="78">
        <v>1</v>
      </c>
      <c r="AE386" s="78">
        <v>1</v>
      </c>
      <c r="AH386" s="78">
        <v>1</v>
      </c>
      <c r="AI386" s="78">
        <v>1</v>
      </c>
      <c r="AL386" s="78">
        <v>1</v>
      </c>
      <c r="AM386" s="78">
        <v>1</v>
      </c>
      <c r="AP386" s="78">
        <v>1</v>
      </c>
      <c r="AQ386" s="78">
        <v>1</v>
      </c>
      <c r="AT386" s="78">
        <v>1</v>
      </c>
      <c r="AU386" s="78">
        <v>1</v>
      </c>
      <c r="AX386" s="78">
        <v>1</v>
      </c>
      <c r="AY386" s="78">
        <v>1</v>
      </c>
      <c r="BB386" s="78">
        <v>1</v>
      </c>
      <c r="BC386" s="78">
        <v>1</v>
      </c>
      <c r="BF386" s="78">
        <v>1</v>
      </c>
      <c r="BG386" s="78">
        <v>1</v>
      </c>
      <c r="BJ386" s="78">
        <v>1</v>
      </c>
      <c r="BK386" s="78">
        <v>1</v>
      </c>
      <c r="BN386" s="78">
        <v>1</v>
      </c>
      <c r="BO386" s="78">
        <v>1</v>
      </c>
      <c r="BR386" s="78">
        <v>1</v>
      </c>
      <c r="BS386" s="78">
        <v>1</v>
      </c>
      <c r="BV386" s="78">
        <v>1</v>
      </c>
      <c r="BW386" s="78">
        <v>1</v>
      </c>
      <c r="BZ386" s="78">
        <v>1</v>
      </c>
      <c r="CA386" s="78">
        <v>1</v>
      </c>
      <c r="CD386" s="78">
        <v>1</v>
      </c>
      <c r="CE386" s="78">
        <v>1</v>
      </c>
      <c r="CH386" s="78">
        <v>1</v>
      </c>
      <c r="CI386" s="78">
        <v>1</v>
      </c>
      <c r="CL386" s="78">
        <v>1</v>
      </c>
      <c r="CM386" s="78">
        <v>1</v>
      </c>
      <c r="CP386" s="78">
        <v>1</v>
      </c>
      <c r="CQ386" s="78">
        <v>1</v>
      </c>
      <c r="CT386" s="78">
        <v>1</v>
      </c>
      <c r="CU386" s="78">
        <v>1</v>
      </c>
      <c r="CX386" s="78">
        <v>1</v>
      </c>
      <c r="CY386" s="78">
        <v>1</v>
      </c>
      <c r="DB386" s="78">
        <v>1</v>
      </c>
      <c r="DC386" s="78">
        <v>1</v>
      </c>
      <c r="DF386" s="78">
        <v>1</v>
      </c>
      <c r="DG386" s="78">
        <v>1</v>
      </c>
      <c r="DJ386" s="78">
        <v>1</v>
      </c>
      <c r="DK386" s="78">
        <v>1</v>
      </c>
      <c r="DN386" s="78">
        <v>1</v>
      </c>
      <c r="DO386" s="78">
        <v>1</v>
      </c>
      <c r="DR386" s="78">
        <v>1</v>
      </c>
      <c r="DS386" s="78">
        <v>1</v>
      </c>
      <c r="DV386" s="78">
        <v>1</v>
      </c>
    </row>
    <row r="387" spans="6:126" ht="22.5" hidden="1" customHeight="1" x14ac:dyDescent="0.25">
      <c r="F387" s="78">
        <v>1</v>
      </c>
      <c r="G387" s="78">
        <v>1</v>
      </c>
      <c r="J387" s="78">
        <v>1</v>
      </c>
      <c r="K387" s="78">
        <v>1</v>
      </c>
      <c r="N387" s="78">
        <v>1</v>
      </c>
      <c r="O387" s="78">
        <v>1</v>
      </c>
      <c r="R387" s="78">
        <v>1</v>
      </c>
      <c r="S387" s="78">
        <v>1</v>
      </c>
      <c r="V387" s="78">
        <v>1</v>
      </c>
      <c r="W387" s="78">
        <v>1</v>
      </c>
      <c r="Z387" s="78">
        <v>1</v>
      </c>
      <c r="AA387" s="78">
        <v>1</v>
      </c>
      <c r="AD387" s="78">
        <v>1</v>
      </c>
      <c r="AE387" s="78">
        <v>1</v>
      </c>
      <c r="AH387" s="78">
        <v>1</v>
      </c>
      <c r="AI387" s="78">
        <v>1</v>
      </c>
      <c r="AL387" s="78">
        <v>1</v>
      </c>
      <c r="AM387" s="78">
        <v>1</v>
      </c>
      <c r="AP387" s="78">
        <v>1</v>
      </c>
      <c r="AQ387" s="78">
        <v>1</v>
      </c>
      <c r="AT387" s="78">
        <v>1</v>
      </c>
      <c r="AU387" s="78">
        <v>1</v>
      </c>
      <c r="AX387" s="78">
        <v>1</v>
      </c>
      <c r="AY387" s="78">
        <v>1</v>
      </c>
      <c r="BB387" s="78">
        <v>1</v>
      </c>
      <c r="BC387" s="78">
        <v>1</v>
      </c>
      <c r="BF387" s="78">
        <v>1</v>
      </c>
      <c r="BG387" s="78">
        <v>1</v>
      </c>
      <c r="BJ387" s="78">
        <v>1</v>
      </c>
      <c r="BK387" s="78">
        <v>1</v>
      </c>
      <c r="BN387" s="78">
        <v>1</v>
      </c>
      <c r="BO387" s="78">
        <v>1</v>
      </c>
      <c r="BR387" s="78">
        <v>1</v>
      </c>
      <c r="BS387" s="78">
        <v>1</v>
      </c>
      <c r="BV387" s="78">
        <v>1</v>
      </c>
      <c r="BW387" s="78">
        <v>1</v>
      </c>
      <c r="BZ387" s="78">
        <v>1</v>
      </c>
      <c r="CA387" s="78">
        <v>1</v>
      </c>
      <c r="CD387" s="78">
        <v>1</v>
      </c>
      <c r="CE387" s="78">
        <v>1</v>
      </c>
      <c r="CH387" s="78">
        <v>1</v>
      </c>
      <c r="CI387" s="78">
        <v>1</v>
      </c>
      <c r="CL387" s="78">
        <v>1</v>
      </c>
      <c r="CM387" s="78">
        <v>1</v>
      </c>
      <c r="CP387" s="78">
        <v>1</v>
      </c>
      <c r="CQ387" s="78">
        <v>1</v>
      </c>
      <c r="CT387" s="78">
        <v>1</v>
      </c>
      <c r="CU387" s="78">
        <v>1</v>
      </c>
      <c r="CX387" s="78">
        <v>1</v>
      </c>
      <c r="CY387" s="78">
        <v>1</v>
      </c>
      <c r="DB387" s="78">
        <v>1</v>
      </c>
      <c r="DC387" s="78">
        <v>1</v>
      </c>
      <c r="DF387" s="78">
        <v>1</v>
      </c>
      <c r="DG387" s="78">
        <v>1</v>
      </c>
      <c r="DJ387" s="78">
        <v>1</v>
      </c>
      <c r="DK387" s="78">
        <v>1</v>
      </c>
      <c r="DN387" s="78">
        <v>1</v>
      </c>
      <c r="DO387" s="78">
        <v>1</v>
      </c>
      <c r="DR387" s="78">
        <v>1</v>
      </c>
      <c r="DS387" s="78">
        <v>1</v>
      </c>
      <c r="DV387" s="78">
        <v>1</v>
      </c>
    </row>
    <row r="388" spans="6:126" ht="22.5" hidden="1" customHeight="1" x14ac:dyDescent="0.25">
      <c r="F388" s="78">
        <v>1</v>
      </c>
      <c r="G388" s="78">
        <v>1</v>
      </c>
      <c r="J388" s="78">
        <v>1</v>
      </c>
      <c r="K388" s="78">
        <v>1</v>
      </c>
      <c r="N388" s="78">
        <v>1</v>
      </c>
      <c r="O388" s="78">
        <v>1</v>
      </c>
      <c r="R388" s="78">
        <v>1</v>
      </c>
      <c r="S388" s="78">
        <v>1</v>
      </c>
      <c r="V388" s="78">
        <v>1</v>
      </c>
      <c r="W388" s="78">
        <v>1</v>
      </c>
      <c r="Z388" s="78">
        <v>1</v>
      </c>
      <c r="AA388" s="78">
        <v>1</v>
      </c>
      <c r="AD388" s="78">
        <v>1</v>
      </c>
      <c r="AE388" s="78">
        <v>1</v>
      </c>
      <c r="AH388" s="78">
        <v>1</v>
      </c>
      <c r="AI388" s="78">
        <v>1</v>
      </c>
      <c r="AL388" s="78">
        <v>1</v>
      </c>
      <c r="AM388" s="78">
        <v>1</v>
      </c>
      <c r="AP388" s="78">
        <v>1</v>
      </c>
      <c r="AQ388" s="78">
        <v>1</v>
      </c>
      <c r="AT388" s="78">
        <v>1</v>
      </c>
      <c r="AU388" s="78">
        <v>1</v>
      </c>
      <c r="AX388" s="78">
        <v>1</v>
      </c>
      <c r="AY388" s="78">
        <v>1</v>
      </c>
      <c r="BB388" s="78">
        <v>1</v>
      </c>
      <c r="BC388" s="78">
        <v>1</v>
      </c>
      <c r="BF388" s="78">
        <v>1</v>
      </c>
      <c r="BG388" s="78">
        <v>1</v>
      </c>
      <c r="BJ388" s="78">
        <v>1</v>
      </c>
      <c r="BK388" s="78">
        <v>1</v>
      </c>
      <c r="BN388" s="78">
        <v>1</v>
      </c>
      <c r="BO388" s="78">
        <v>1</v>
      </c>
      <c r="BR388" s="78">
        <v>1</v>
      </c>
      <c r="BS388" s="78">
        <v>1</v>
      </c>
      <c r="BV388" s="78">
        <v>1</v>
      </c>
      <c r="BW388" s="78">
        <v>1</v>
      </c>
      <c r="BZ388" s="78">
        <v>1</v>
      </c>
      <c r="CA388" s="78">
        <v>1</v>
      </c>
      <c r="CD388" s="78">
        <v>1</v>
      </c>
      <c r="CE388" s="78">
        <v>1</v>
      </c>
      <c r="CH388" s="78">
        <v>1</v>
      </c>
      <c r="CI388" s="78">
        <v>1</v>
      </c>
      <c r="CL388" s="78">
        <v>1</v>
      </c>
      <c r="CM388" s="78">
        <v>1</v>
      </c>
      <c r="CP388" s="78">
        <v>1</v>
      </c>
      <c r="CQ388" s="78">
        <v>1</v>
      </c>
      <c r="CT388" s="78">
        <v>1</v>
      </c>
      <c r="CU388" s="78">
        <v>1</v>
      </c>
      <c r="CX388" s="78">
        <v>1</v>
      </c>
      <c r="CY388" s="78">
        <v>1</v>
      </c>
      <c r="DB388" s="78">
        <v>1</v>
      </c>
      <c r="DC388" s="78">
        <v>1</v>
      </c>
      <c r="DF388" s="78">
        <v>1</v>
      </c>
      <c r="DG388" s="78">
        <v>1</v>
      </c>
      <c r="DJ388" s="78">
        <v>1</v>
      </c>
      <c r="DK388" s="78">
        <v>1</v>
      </c>
      <c r="DN388" s="78">
        <v>1</v>
      </c>
      <c r="DO388" s="78">
        <v>1</v>
      </c>
      <c r="DR388" s="78">
        <v>1</v>
      </c>
      <c r="DS388" s="78">
        <v>1</v>
      </c>
      <c r="DV388" s="78">
        <v>1</v>
      </c>
    </row>
    <row r="389" spans="6:126" ht="22.5" hidden="1" customHeight="1" x14ac:dyDescent="0.25">
      <c r="F389" s="78">
        <v>1</v>
      </c>
      <c r="G389" s="78">
        <v>1</v>
      </c>
      <c r="J389" s="78">
        <v>1</v>
      </c>
      <c r="K389" s="78">
        <v>1</v>
      </c>
      <c r="N389" s="78">
        <v>1</v>
      </c>
      <c r="O389" s="78">
        <v>1</v>
      </c>
      <c r="R389" s="78">
        <v>1</v>
      </c>
      <c r="S389" s="78">
        <v>1</v>
      </c>
      <c r="V389" s="78">
        <v>1</v>
      </c>
      <c r="W389" s="78">
        <v>1</v>
      </c>
      <c r="Z389" s="78">
        <v>1</v>
      </c>
      <c r="AA389" s="78">
        <v>1</v>
      </c>
      <c r="AD389" s="78">
        <v>1</v>
      </c>
      <c r="AE389" s="78">
        <v>1</v>
      </c>
      <c r="AH389" s="78">
        <v>1</v>
      </c>
      <c r="AI389" s="78">
        <v>1</v>
      </c>
      <c r="AL389" s="78">
        <v>1</v>
      </c>
      <c r="AM389" s="78">
        <v>1</v>
      </c>
      <c r="AP389" s="78">
        <v>1</v>
      </c>
      <c r="AQ389" s="78">
        <v>1</v>
      </c>
      <c r="AT389" s="78">
        <v>1</v>
      </c>
      <c r="AU389" s="78">
        <v>1</v>
      </c>
      <c r="AX389" s="78">
        <v>1</v>
      </c>
      <c r="AY389" s="78">
        <v>1</v>
      </c>
      <c r="BB389" s="78">
        <v>1</v>
      </c>
      <c r="BC389" s="78">
        <v>1</v>
      </c>
      <c r="BF389" s="78">
        <v>1</v>
      </c>
      <c r="BG389" s="78">
        <v>1</v>
      </c>
      <c r="BJ389" s="78">
        <v>1</v>
      </c>
      <c r="BK389" s="78">
        <v>1</v>
      </c>
      <c r="BN389" s="78">
        <v>1</v>
      </c>
      <c r="BO389" s="78">
        <v>1</v>
      </c>
      <c r="BR389" s="78">
        <v>1</v>
      </c>
      <c r="BS389" s="78">
        <v>1</v>
      </c>
      <c r="BV389" s="78">
        <v>1</v>
      </c>
      <c r="BW389" s="78">
        <v>1</v>
      </c>
      <c r="BZ389" s="78">
        <v>1</v>
      </c>
      <c r="CA389" s="78">
        <v>1</v>
      </c>
      <c r="CD389" s="78">
        <v>1</v>
      </c>
      <c r="CE389" s="78">
        <v>1</v>
      </c>
      <c r="CH389" s="78">
        <v>1</v>
      </c>
      <c r="CI389" s="78">
        <v>1</v>
      </c>
      <c r="CL389" s="78">
        <v>1</v>
      </c>
      <c r="CM389" s="78">
        <v>1</v>
      </c>
      <c r="CP389" s="78">
        <v>1</v>
      </c>
      <c r="CQ389" s="78">
        <v>1</v>
      </c>
      <c r="CT389" s="78">
        <v>1</v>
      </c>
      <c r="CU389" s="78">
        <v>1</v>
      </c>
      <c r="CX389" s="78">
        <v>1</v>
      </c>
      <c r="CY389" s="78">
        <v>1</v>
      </c>
      <c r="DB389" s="78">
        <v>1</v>
      </c>
      <c r="DC389" s="78">
        <v>1</v>
      </c>
      <c r="DF389" s="78">
        <v>1</v>
      </c>
      <c r="DG389" s="78">
        <v>1</v>
      </c>
      <c r="DJ389" s="78">
        <v>1</v>
      </c>
      <c r="DK389" s="78">
        <v>1</v>
      </c>
      <c r="DN389" s="78">
        <v>1</v>
      </c>
      <c r="DO389" s="78">
        <v>1</v>
      </c>
      <c r="DR389" s="78">
        <v>1</v>
      </c>
      <c r="DS389" s="78">
        <v>1</v>
      </c>
      <c r="DV389" s="78">
        <v>1</v>
      </c>
    </row>
    <row r="390" spans="6:126" ht="22.5" hidden="1" customHeight="1" x14ac:dyDescent="0.25">
      <c r="F390" s="78">
        <v>1</v>
      </c>
      <c r="G390" s="78">
        <v>1</v>
      </c>
      <c r="J390" s="78">
        <v>1</v>
      </c>
      <c r="K390" s="78">
        <v>1</v>
      </c>
      <c r="N390" s="78">
        <v>1</v>
      </c>
      <c r="O390" s="78">
        <v>1</v>
      </c>
      <c r="R390" s="78">
        <v>1</v>
      </c>
      <c r="S390" s="78">
        <v>1</v>
      </c>
      <c r="V390" s="78">
        <v>1</v>
      </c>
      <c r="W390" s="78">
        <v>1</v>
      </c>
      <c r="Z390" s="78">
        <v>1</v>
      </c>
      <c r="AA390" s="78">
        <v>1</v>
      </c>
      <c r="AD390" s="78">
        <v>1</v>
      </c>
      <c r="AE390" s="78">
        <v>1</v>
      </c>
      <c r="AH390" s="78">
        <v>1</v>
      </c>
      <c r="AI390" s="78">
        <v>1</v>
      </c>
      <c r="AL390" s="78">
        <v>1</v>
      </c>
      <c r="AM390" s="78">
        <v>1</v>
      </c>
      <c r="AP390" s="78">
        <v>1</v>
      </c>
      <c r="AQ390" s="78">
        <v>1</v>
      </c>
      <c r="AT390" s="78">
        <v>1</v>
      </c>
      <c r="AU390" s="78">
        <v>1</v>
      </c>
      <c r="AX390" s="78">
        <v>1</v>
      </c>
      <c r="AY390" s="78">
        <v>1</v>
      </c>
      <c r="BB390" s="78">
        <v>1</v>
      </c>
      <c r="BC390" s="78">
        <v>1</v>
      </c>
      <c r="BF390" s="78">
        <v>1</v>
      </c>
      <c r="BG390" s="78">
        <v>1</v>
      </c>
      <c r="BJ390" s="78">
        <v>1</v>
      </c>
      <c r="BK390" s="78">
        <v>1</v>
      </c>
      <c r="BN390" s="78">
        <v>1</v>
      </c>
      <c r="BO390" s="78">
        <v>1</v>
      </c>
      <c r="BR390" s="78">
        <v>1</v>
      </c>
      <c r="BS390" s="78">
        <v>1</v>
      </c>
      <c r="BV390" s="78">
        <v>1</v>
      </c>
      <c r="BW390" s="78">
        <v>1</v>
      </c>
      <c r="BZ390" s="78">
        <v>1</v>
      </c>
      <c r="CA390" s="78">
        <v>1</v>
      </c>
      <c r="CD390" s="78">
        <v>1</v>
      </c>
      <c r="CE390" s="78">
        <v>1</v>
      </c>
      <c r="CH390" s="78">
        <v>1</v>
      </c>
      <c r="CI390" s="78">
        <v>1</v>
      </c>
      <c r="CL390" s="78">
        <v>1</v>
      </c>
      <c r="CM390" s="78">
        <v>1</v>
      </c>
      <c r="CP390" s="78">
        <v>1</v>
      </c>
      <c r="CQ390" s="78">
        <v>1</v>
      </c>
      <c r="CT390" s="78">
        <v>1</v>
      </c>
      <c r="CU390" s="78">
        <v>1</v>
      </c>
      <c r="CX390" s="78">
        <v>1</v>
      </c>
      <c r="CY390" s="78">
        <v>1</v>
      </c>
      <c r="DB390" s="78">
        <v>1</v>
      </c>
      <c r="DC390" s="78">
        <v>1</v>
      </c>
      <c r="DF390" s="78">
        <v>1</v>
      </c>
      <c r="DG390" s="78">
        <v>1</v>
      </c>
      <c r="DJ390" s="78">
        <v>1</v>
      </c>
      <c r="DK390" s="78">
        <v>1</v>
      </c>
      <c r="DN390" s="78">
        <v>1</v>
      </c>
      <c r="DO390" s="78">
        <v>1</v>
      </c>
      <c r="DR390" s="78">
        <v>1</v>
      </c>
      <c r="DS390" s="78">
        <v>1</v>
      </c>
      <c r="DV390" s="78">
        <v>1</v>
      </c>
    </row>
    <row r="391" spans="6:126" ht="22.5" hidden="1" customHeight="1" x14ac:dyDescent="0.25">
      <c r="F391" s="78">
        <v>1</v>
      </c>
      <c r="G391" s="78">
        <v>1</v>
      </c>
      <c r="J391" s="78">
        <v>1</v>
      </c>
      <c r="K391" s="78">
        <v>1</v>
      </c>
      <c r="N391" s="78">
        <v>1</v>
      </c>
      <c r="O391" s="78">
        <v>1</v>
      </c>
      <c r="R391" s="78">
        <v>1</v>
      </c>
      <c r="S391" s="78">
        <v>1</v>
      </c>
      <c r="V391" s="78">
        <v>1</v>
      </c>
      <c r="W391" s="78">
        <v>1</v>
      </c>
      <c r="Z391" s="78">
        <v>1</v>
      </c>
      <c r="AA391" s="78">
        <v>1</v>
      </c>
      <c r="AD391" s="78">
        <v>1</v>
      </c>
      <c r="AE391" s="78">
        <v>1</v>
      </c>
      <c r="AH391" s="78">
        <v>1</v>
      </c>
      <c r="AI391" s="78">
        <v>1</v>
      </c>
      <c r="AL391" s="78">
        <v>1</v>
      </c>
      <c r="AM391" s="78">
        <v>1</v>
      </c>
      <c r="AP391" s="78">
        <v>1</v>
      </c>
      <c r="AQ391" s="78">
        <v>1</v>
      </c>
      <c r="AT391" s="78">
        <v>1</v>
      </c>
      <c r="AU391" s="78">
        <v>1</v>
      </c>
      <c r="AX391" s="78">
        <v>1</v>
      </c>
      <c r="AY391" s="78">
        <v>1</v>
      </c>
      <c r="BB391" s="78">
        <v>1</v>
      </c>
      <c r="BC391" s="78">
        <v>1</v>
      </c>
      <c r="BF391" s="78">
        <v>1</v>
      </c>
      <c r="BG391" s="78">
        <v>1</v>
      </c>
      <c r="BJ391" s="78">
        <v>1</v>
      </c>
      <c r="BK391" s="78">
        <v>1</v>
      </c>
      <c r="BN391" s="78">
        <v>1</v>
      </c>
      <c r="BO391" s="78">
        <v>1</v>
      </c>
      <c r="BR391" s="78">
        <v>1</v>
      </c>
      <c r="BS391" s="78">
        <v>1</v>
      </c>
      <c r="BV391" s="78">
        <v>1</v>
      </c>
      <c r="BW391" s="78">
        <v>1</v>
      </c>
      <c r="BZ391" s="78">
        <v>1</v>
      </c>
      <c r="CA391" s="78">
        <v>1</v>
      </c>
      <c r="CD391" s="78">
        <v>1</v>
      </c>
      <c r="CE391" s="78">
        <v>1</v>
      </c>
      <c r="CH391" s="78">
        <v>1</v>
      </c>
      <c r="CI391" s="78">
        <v>1</v>
      </c>
      <c r="CL391" s="78">
        <v>1</v>
      </c>
      <c r="CM391" s="78">
        <v>1</v>
      </c>
      <c r="CP391" s="78">
        <v>1</v>
      </c>
      <c r="CQ391" s="78">
        <v>1</v>
      </c>
      <c r="CT391" s="78">
        <v>1</v>
      </c>
      <c r="CU391" s="78">
        <v>1</v>
      </c>
      <c r="CX391" s="78">
        <v>1</v>
      </c>
      <c r="CY391" s="78">
        <v>1</v>
      </c>
      <c r="DB391" s="78">
        <v>1</v>
      </c>
      <c r="DC391" s="78">
        <v>1</v>
      </c>
      <c r="DF391" s="78">
        <v>1</v>
      </c>
      <c r="DG391" s="78">
        <v>1</v>
      </c>
      <c r="DJ391" s="78">
        <v>1</v>
      </c>
      <c r="DK391" s="78">
        <v>1</v>
      </c>
      <c r="DN391" s="78">
        <v>1</v>
      </c>
      <c r="DO391" s="78">
        <v>1</v>
      </c>
      <c r="DR391" s="78">
        <v>1</v>
      </c>
      <c r="DS391" s="78">
        <v>1</v>
      </c>
      <c r="DV391" s="78">
        <v>1</v>
      </c>
    </row>
    <row r="392" spans="6:126" ht="22.5" hidden="1" customHeight="1" x14ac:dyDescent="0.25">
      <c r="F392" s="78">
        <v>1</v>
      </c>
      <c r="G392" s="78">
        <v>1</v>
      </c>
      <c r="J392" s="78">
        <v>1</v>
      </c>
      <c r="K392" s="78">
        <v>1</v>
      </c>
      <c r="N392" s="78">
        <v>1</v>
      </c>
      <c r="O392" s="78">
        <v>1</v>
      </c>
      <c r="R392" s="78">
        <v>1</v>
      </c>
      <c r="S392" s="78">
        <v>1</v>
      </c>
      <c r="V392" s="78">
        <v>1</v>
      </c>
      <c r="W392" s="78">
        <v>1</v>
      </c>
      <c r="Z392" s="78">
        <v>1</v>
      </c>
      <c r="AA392" s="78">
        <v>1</v>
      </c>
      <c r="AD392" s="78">
        <v>1</v>
      </c>
      <c r="AE392" s="78">
        <v>1</v>
      </c>
      <c r="AH392" s="78">
        <v>1</v>
      </c>
      <c r="AI392" s="78">
        <v>1</v>
      </c>
      <c r="AL392" s="78">
        <v>1</v>
      </c>
      <c r="AM392" s="78">
        <v>1</v>
      </c>
      <c r="AP392" s="78">
        <v>1</v>
      </c>
      <c r="AQ392" s="78">
        <v>1</v>
      </c>
      <c r="AT392" s="78">
        <v>1</v>
      </c>
      <c r="AU392" s="78">
        <v>1</v>
      </c>
      <c r="AX392" s="78">
        <v>1</v>
      </c>
      <c r="AY392" s="78">
        <v>1</v>
      </c>
      <c r="BB392" s="78">
        <v>1</v>
      </c>
      <c r="BC392" s="78">
        <v>1</v>
      </c>
      <c r="BF392" s="78">
        <v>1</v>
      </c>
      <c r="BG392" s="78">
        <v>1</v>
      </c>
      <c r="BJ392" s="78">
        <v>1</v>
      </c>
      <c r="BK392" s="78">
        <v>1</v>
      </c>
      <c r="BN392" s="78">
        <v>1</v>
      </c>
      <c r="BO392" s="78">
        <v>1</v>
      </c>
      <c r="BR392" s="78">
        <v>1</v>
      </c>
      <c r="BS392" s="78">
        <v>1</v>
      </c>
      <c r="BV392" s="78">
        <v>1</v>
      </c>
      <c r="BW392" s="78">
        <v>1</v>
      </c>
      <c r="BZ392" s="78">
        <v>1</v>
      </c>
      <c r="CA392" s="78">
        <v>1</v>
      </c>
      <c r="CD392" s="78">
        <v>1</v>
      </c>
      <c r="CE392" s="78">
        <v>1</v>
      </c>
      <c r="CH392" s="78">
        <v>1</v>
      </c>
      <c r="CI392" s="78">
        <v>1</v>
      </c>
      <c r="CL392" s="78">
        <v>1</v>
      </c>
      <c r="CM392" s="78">
        <v>1</v>
      </c>
      <c r="CP392" s="78">
        <v>1</v>
      </c>
      <c r="CQ392" s="78">
        <v>1</v>
      </c>
      <c r="CT392" s="78">
        <v>1</v>
      </c>
      <c r="CU392" s="78">
        <v>1</v>
      </c>
      <c r="CX392" s="78">
        <v>1</v>
      </c>
      <c r="CY392" s="78">
        <v>1</v>
      </c>
      <c r="DB392" s="78">
        <v>1</v>
      </c>
      <c r="DC392" s="78">
        <v>1</v>
      </c>
      <c r="DF392" s="78">
        <v>1</v>
      </c>
      <c r="DG392" s="78">
        <v>1</v>
      </c>
      <c r="DJ392" s="78">
        <v>1</v>
      </c>
      <c r="DK392" s="78">
        <v>1</v>
      </c>
      <c r="DN392" s="78">
        <v>1</v>
      </c>
      <c r="DO392" s="78">
        <v>1</v>
      </c>
      <c r="DR392" s="78">
        <v>1</v>
      </c>
      <c r="DS392" s="78">
        <v>1</v>
      </c>
      <c r="DV392" s="78">
        <v>1</v>
      </c>
    </row>
    <row r="393" spans="6:126" ht="22.5" hidden="1" customHeight="1" x14ac:dyDescent="0.25">
      <c r="F393" s="78">
        <v>1</v>
      </c>
      <c r="G393" s="78">
        <v>1</v>
      </c>
      <c r="J393" s="78">
        <v>1</v>
      </c>
      <c r="K393" s="78">
        <v>1</v>
      </c>
      <c r="N393" s="78">
        <v>1</v>
      </c>
      <c r="O393" s="78">
        <v>1</v>
      </c>
      <c r="R393" s="78">
        <v>1</v>
      </c>
      <c r="S393" s="78">
        <v>1</v>
      </c>
      <c r="V393" s="78">
        <v>1</v>
      </c>
      <c r="W393" s="78">
        <v>1</v>
      </c>
      <c r="Z393" s="78">
        <v>1</v>
      </c>
      <c r="AA393" s="78">
        <v>1</v>
      </c>
      <c r="AD393" s="78">
        <v>1</v>
      </c>
      <c r="AE393" s="78">
        <v>1</v>
      </c>
      <c r="AH393" s="78">
        <v>1</v>
      </c>
      <c r="AI393" s="78">
        <v>1</v>
      </c>
      <c r="AL393" s="78">
        <v>1</v>
      </c>
      <c r="AM393" s="78">
        <v>1</v>
      </c>
      <c r="AP393" s="78">
        <v>1</v>
      </c>
      <c r="AQ393" s="78">
        <v>1</v>
      </c>
      <c r="AT393" s="78">
        <v>1</v>
      </c>
      <c r="AU393" s="78">
        <v>1</v>
      </c>
      <c r="AX393" s="78">
        <v>1</v>
      </c>
      <c r="AY393" s="78">
        <v>1</v>
      </c>
      <c r="BB393" s="78">
        <v>1</v>
      </c>
      <c r="BC393" s="78">
        <v>1</v>
      </c>
      <c r="BF393" s="78">
        <v>1</v>
      </c>
      <c r="BG393" s="78">
        <v>1</v>
      </c>
      <c r="BJ393" s="78">
        <v>1</v>
      </c>
      <c r="BK393" s="78">
        <v>1</v>
      </c>
      <c r="BN393" s="78">
        <v>1</v>
      </c>
      <c r="BO393" s="78">
        <v>1</v>
      </c>
      <c r="BR393" s="78">
        <v>1</v>
      </c>
      <c r="BS393" s="78">
        <v>1</v>
      </c>
      <c r="BV393" s="78">
        <v>1</v>
      </c>
      <c r="BW393" s="78">
        <v>1</v>
      </c>
      <c r="BZ393" s="78">
        <v>1</v>
      </c>
      <c r="CA393" s="78">
        <v>1</v>
      </c>
      <c r="CD393" s="78">
        <v>1</v>
      </c>
      <c r="CE393" s="78">
        <v>1</v>
      </c>
      <c r="CH393" s="78">
        <v>1</v>
      </c>
      <c r="CI393" s="78">
        <v>1</v>
      </c>
      <c r="CL393" s="78">
        <v>1</v>
      </c>
      <c r="CM393" s="78">
        <v>1</v>
      </c>
      <c r="CP393" s="78">
        <v>1</v>
      </c>
      <c r="CQ393" s="78">
        <v>1</v>
      </c>
      <c r="CT393" s="78">
        <v>1</v>
      </c>
      <c r="CU393" s="78">
        <v>1</v>
      </c>
      <c r="CX393" s="78">
        <v>1</v>
      </c>
      <c r="CY393" s="78">
        <v>1</v>
      </c>
      <c r="DB393" s="78">
        <v>1</v>
      </c>
      <c r="DC393" s="78">
        <v>1</v>
      </c>
      <c r="DF393" s="78">
        <v>1</v>
      </c>
      <c r="DG393" s="78">
        <v>1</v>
      </c>
      <c r="DJ393" s="78">
        <v>1</v>
      </c>
      <c r="DK393" s="78">
        <v>1</v>
      </c>
      <c r="DN393" s="78">
        <v>1</v>
      </c>
      <c r="DO393" s="78">
        <v>1</v>
      </c>
      <c r="DR393" s="78">
        <v>1</v>
      </c>
      <c r="DS393" s="78">
        <v>1</v>
      </c>
      <c r="DV393" s="78">
        <v>1</v>
      </c>
    </row>
    <row r="394" spans="6:126" ht="22.5" hidden="1" customHeight="1" x14ac:dyDescent="0.25">
      <c r="F394" s="78">
        <v>1</v>
      </c>
      <c r="G394" s="78">
        <v>1</v>
      </c>
      <c r="J394" s="78">
        <v>1</v>
      </c>
      <c r="K394" s="78">
        <v>1</v>
      </c>
      <c r="N394" s="78">
        <v>1</v>
      </c>
      <c r="O394" s="78">
        <v>1</v>
      </c>
      <c r="R394" s="78">
        <v>1</v>
      </c>
      <c r="S394" s="78">
        <v>1</v>
      </c>
      <c r="V394" s="78">
        <v>1</v>
      </c>
      <c r="W394" s="78">
        <v>1</v>
      </c>
      <c r="Z394" s="78">
        <v>1</v>
      </c>
      <c r="AA394" s="78">
        <v>1</v>
      </c>
      <c r="AD394" s="78">
        <v>1</v>
      </c>
      <c r="AE394" s="78">
        <v>1</v>
      </c>
      <c r="AH394" s="78">
        <v>1</v>
      </c>
      <c r="AI394" s="78">
        <v>1</v>
      </c>
      <c r="AL394" s="78">
        <v>1</v>
      </c>
      <c r="AM394" s="78">
        <v>1</v>
      </c>
      <c r="AP394" s="78">
        <v>1</v>
      </c>
      <c r="AQ394" s="78">
        <v>1</v>
      </c>
      <c r="AT394" s="78">
        <v>1</v>
      </c>
      <c r="AU394" s="78">
        <v>1</v>
      </c>
      <c r="AX394" s="78">
        <v>1</v>
      </c>
      <c r="AY394" s="78">
        <v>1</v>
      </c>
      <c r="BB394" s="78">
        <v>1</v>
      </c>
      <c r="BC394" s="78">
        <v>1</v>
      </c>
      <c r="BF394" s="78">
        <v>1</v>
      </c>
      <c r="BG394" s="78">
        <v>1</v>
      </c>
      <c r="BJ394" s="78">
        <v>1</v>
      </c>
      <c r="BK394" s="78">
        <v>1</v>
      </c>
      <c r="BN394" s="78">
        <v>1</v>
      </c>
      <c r="BO394" s="78">
        <v>1</v>
      </c>
      <c r="BR394" s="78">
        <v>1</v>
      </c>
      <c r="BS394" s="78">
        <v>1</v>
      </c>
      <c r="BV394" s="78">
        <v>1</v>
      </c>
      <c r="BW394" s="78">
        <v>1</v>
      </c>
      <c r="BZ394" s="78">
        <v>1</v>
      </c>
      <c r="CA394" s="78">
        <v>1</v>
      </c>
      <c r="CD394" s="78">
        <v>1</v>
      </c>
      <c r="CE394" s="78">
        <v>1</v>
      </c>
      <c r="CH394" s="78">
        <v>1</v>
      </c>
      <c r="CI394" s="78">
        <v>1</v>
      </c>
      <c r="CL394" s="78">
        <v>1</v>
      </c>
      <c r="CM394" s="78">
        <v>1</v>
      </c>
      <c r="CP394" s="78">
        <v>1</v>
      </c>
      <c r="CQ394" s="78">
        <v>1</v>
      </c>
      <c r="CT394" s="78">
        <v>1</v>
      </c>
      <c r="CU394" s="78">
        <v>1</v>
      </c>
      <c r="CX394" s="78">
        <v>1</v>
      </c>
      <c r="CY394" s="78">
        <v>1</v>
      </c>
      <c r="DB394" s="78">
        <v>1</v>
      </c>
      <c r="DC394" s="78">
        <v>1</v>
      </c>
      <c r="DF394" s="78">
        <v>1</v>
      </c>
      <c r="DG394" s="78">
        <v>1</v>
      </c>
      <c r="DJ394" s="78">
        <v>1</v>
      </c>
      <c r="DK394" s="78">
        <v>1</v>
      </c>
      <c r="DN394" s="78">
        <v>1</v>
      </c>
      <c r="DO394" s="78">
        <v>1</v>
      </c>
      <c r="DR394" s="78">
        <v>1</v>
      </c>
      <c r="DS394" s="78">
        <v>1</v>
      </c>
      <c r="DV394" s="78">
        <v>1</v>
      </c>
    </row>
    <row r="395" spans="6:126" ht="22.5" hidden="1" customHeight="1" x14ac:dyDescent="0.25">
      <c r="F395" s="78">
        <v>1</v>
      </c>
      <c r="G395" s="78">
        <v>1</v>
      </c>
      <c r="J395" s="78">
        <v>1</v>
      </c>
      <c r="K395" s="78">
        <v>1</v>
      </c>
      <c r="N395" s="78">
        <v>1</v>
      </c>
      <c r="O395" s="78">
        <v>1</v>
      </c>
      <c r="R395" s="78">
        <v>1</v>
      </c>
      <c r="S395" s="78">
        <v>1</v>
      </c>
      <c r="V395" s="78">
        <v>1</v>
      </c>
      <c r="W395" s="78">
        <v>1</v>
      </c>
      <c r="Z395" s="78">
        <v>1</v>
      </c>
      <c r="AA395" s="78">
        <v>1</v>
      </c>
      <c r="AD395" s="78">
        <v>1</v>
      </c>
      <c r="AE395" s="78">
        <v>1</v>
      </c>
      <c r="AH395" s="78">
        <v>1</v>
      </c>
      <c r="AI395" s="78">
        <v>1</v>
      </c>
      <c r="AL395" s="78">
        <v>1</v>
      </c>
      <c r="AM395" s="78">
        <v>1</v>
      </c>
      <c r="AP395" s="78">
        <v>1</v>
      </c>
      <c r="AQ395" s="78">
        <v>1</v>
      </c>
      <c r="AT395" s="78">
        <v>1</v>
      </c>
      <c r="AU395" s="78">
        <v>1</v>
      </c>
      <c r="AX395" s="78">
        <v>1</v>
      </c>
      <c r="AY395" s="78">
        <v>1</v>
      </c>
      <c r="BB395" s="78">
        <v>1</v>
      </c>
      <c r="BC395" s="78">
        <v>1</v>
      </c>
      <c r="BF395" s="78">
        <v>1</v>
      </c>
      <c r="BG395" s="78">
        <v>1</v>
      </c>
      <c r="BJ395" s="78">
        <v>1</v>
      </c>
      <c r="BK395" s="78">
        <v>1</v>
      </c>
      <c r="BN395" s="78">
        <v>1</v>
      </c>
      <c r="BO395" s="78">
        <v>1</v>
      </c>
      <c r="BR395" s="78">
        <v>1</v>
      </c>
      <c r="BS395" s="78">
        <v>1</v>
      </c>
      <c r="BV395" s="78">
        <v>1</v>
      </c>
      <c r="BW395" s="78">
        <v>1</v>
      </c>
      <c r="BZ395" s="78">
        <v>1</v>
      </c>
      <c r="CA395" s="78">
        <v>1</v>
      </c>
      <c r="CD395" s="78">
        <v>1</v>
      </c>
      <c r="CE395" s="78">
        <v>1</v>
      </c>
      <c r="CH395" s="78">
        <v>1</v>
      </c>
      <c r="CI395" s="78">
        <v>1</v>
      </c>
      <c r="CL395" s="78">
        <v>1</v>
      </c>
      <c r="CM395" s="78">
        <v>1</v>
      </c>
      <c r="CP395" s="78">
        <v>1</v>
      </c>
      <c r="CQ395" s="78">
        <v>1</v>
      </c>
      <c r="CT395" s="78">
        <v>1</v>
      </c>
      <c r="CU395" s="78">
        <v>1</v>
      </c>
      <c r="CX395" s="78">
        <v>1</v>
      </c>
      <c r="CY395" s="78">
        <v>1</v>
      </c>
      <c r="DB395" s="78">
        <v>1</v>
      </c>
      <c r="DC395" s="78">
        <v>1</v>
      </c>
      <c r="DF395" s="78">
        <v>1</v>
      </c>
      <c r="DG395" s="78">
        <v>1</v>
      </c>
      <c r="DJ395" s="78">
        <v>1</v>
      </c>
      <c r="DK395" s="78">
        <v>1</v>
      </c>
      <c r="DN395" s="78">
        <v>1</v>
      </c>
      <c r="DO395" s="78">
        <v>1</v>
      </c>
      <c r="DR395" s="78">
        <v>1</v>
      </c>
      <c r="DS395" s="78">
        <v>1</v>
      </c>
      <c r="DV395" s="78">
        <v>1</v>
      </c>
    </row>
    <row r="396" spans="6:126" ht="22.5" hidden="1" customHeight="1" x14ac:dyDescent="0.25">
      <c r="F396" s="78">
        <v>1</v>
      </c>
      <c r="G396" s="78">
        <v>1</v>
      </c>
      <c r="J396" s="78">
        <v>1</v>
      </c>
      <c r="K396" s="78">
        <v>1</v>
      </c>
      <c r="N396" s="78">
        <v>1</v>
      </c>
      <c r="O396" s="78">
        <v>1</v>
      </c>
      <c r="R396" s="78">
        <v>1</v>
      </c>
      <c r="S396" s="78">
        <v>1</v>
      </c>
      <c r="V396" s="78">
        <v>1</v>
      </c>
      <c r="W396" s="78">
        <v>1</v>
      </c>
      <c r="Z396" s="78">
        <v>1</v>
      </c>
      <c r="AA396" s="78">
        <v>1</v>
      </c>
      <c r="AD396" s="78">
        <v>1</v>
      </c>
      <c r="AE396" s="78">
        <v>1</v>
      </c>
      <c r="AH396" s="78">
        <v>1</v>
      </c>
      <c r="AI396" s="78">
        <v>1</v>
      </c>
      <c r="AL396" s="78">
        <v>1</v>
      </c>
      <c r="AM396" s="78">
        <v>1</v>
      </c>
      <c r="AP396" s="78">
        <v>1</v>
      </c>
      <c r="AQ396" s="78">
        <v>1</v>
      </c>
      <c r="AT396" s="78">
        <v>1</v>
      </c>
      <c r="AU396" s="78">
        <v>1</v>
      </c>
      <c r="AX396" s="78">
        <v>1</v>
      </c>
      <c r="AY396" s="78">
        <v>1</v>
      </c>
      <c r="BB396" s="78">
        <v>1</v>
      </c>
      <c r="BC396" s="78">
        <v>1</v>
      </c>
      <c r="BF396" s="78">
        <v>1</v>
      </c>
      <c r="BG396" s="78">
        <v>1</v>
      </c>
      <c r="BJ396" s="78">
        <v>1</v>
      </c>
      <c r="BK396" s="78">
        <v>1</v>
      </c>
      <c r="BN396" s="78">
        <v>1</v>
      </c>
      <c r="BO396" s="78">
        <v>1</v>
      </c>
      <c r="BR396" s="78">
        <v>1</v>
      </c>
      <c r="BS396" s="78">
        <v>1</v>
      </c>
      <c r="BV396" s="78">
        <v>1</v>
      </c>
      <c r="BW396" s="78">
        <v>1</v>
      </c>
      <c r="BZ396" s="78">
        <v>1</v>
      </c>
      <c r="CA396" s="78">
        <v>1</v>
      </c>
      <c r="CD396" s="78">
        <v>1</v>
      </c>
      <c r="CE396" s="78">
        <v>1</v>
      </c>
      <c r="CH396" s="78">
        <v>1</v>
      </c>
      <c r="CI396" s="78">
        <v>1</v>
      </c>
      <c r="CL396" s="78">
        <v>1</v>
      </c>
      <c r="CM396" s="78">
        <v>1</v>
      </c>
      <c r="CP396" s="78">
        <v>1</v>
      </c>
      <c r="CQ396" s="78">
        <v>1</v>
      </c>
      <c r="CT396" s="78">
        <v>1</v>
      </c>
      <c r="CU396" s="78">
        <v>1</v>
      </c>
      <c r="CX396" s="78">
        <v>1</v>
      </c>
      <c r="CY396" s="78">
        <v>1</v>
      </c>
      <c r="DB396" s="78">
        <v>1</v>
      </c>
      <c r="DC396" s="78">
        <v>1</v>
      </c>
      <c r="DF396" s="78">
        <v>1</v>
      </c>
      <c r="DG396" s="78">
        <v>1</v>
      </c>
      <c r="DJ396" s="78">
        <v>1</v>
      </c>
      <c r="DK396" s="78">
        <v>1</v>
      </c>
      <c r="DN396" s="78">
        <v>1</v>
      </c>
      <c r="DO396" s="78">
        <v>1</v>
      </c>
      <c r="DR396" s="78">
        <v>1</v>
      </c>
      <c r="DS396" s="78">
        <v>1</v>
      </c>
      <c r="DV396" s="78">
        <v>1</v>
      </c>
    </row>
    <row r="397" spans="6:126" ht="22.5" hidden="1" customHeight="1" x14ac:dyDescent="0.25">
      <c r="F397" s="78">
        <v>1</v>
      </c>
      <c r="G397" s="78">
        <v>1</v>
      </c>
      <c r="J397" s="78">
        <v>1</v>
      </c>
      <c r="K397" s="78">
        <v>1</v>
      </c>
      <c r="N397" s="78">
        <v>1</v>
      </c>
      <c r="O397" s="78">
        <v>1</v>
      </c>
      <c r="R397" s="78">
        <v>1</v>
      </c>
      <c r="S397" s="78">
        <v>1</v>
      </c>
      <c r="V397" s="78">
        <v>1</v>
      </c>
      <c r="W397" s="78">
        <v>1</v>
      </c>
      <c r="Z397" s="78">
        <v>1</v>
      </c>
      <c r="AA397" s="78">
        <v>1</v>
      </c>
      <c r="AD397" s="78">
        <v>1</v>
      </c>
      <c r="AE397" s="78">
        <v>1</v>
      </c>
      <c r="AH397" s="78">
        <v>1</v>
      </c>
      <c r="AI397" s="78">
        <v>1</v>
      </c>
      <c r="AL397" s="78">
        <v>1</v>
      </c>
      <c r="AM397" s="78">
        <v>1</v>
      </c>
      <c r="AP397" s="78">
        <v>1</v>
      </c>
      <c r="AQ397" s="78">
        <v>1</v>
      </c>
      <c r="AT397" s="78">
        <v>1</v>
      </c>
      <c r="AU397" s="78">
        <v>1</v>
      </c>
      <c r="AX397" s="78">
        <v>1</v>
      </c>
      <c r="AY397" s="78">
        <v>1</v>
      </c>
      <c r="BB397" s="78">
        <v>1</v>
      </c>
      <c r="BC397" s="78">
        <v>1</v>
      </c>
      <c r="BF397" s="78">
        <v>1</v>
      </c>
      <c r="BG397" s="78">
        <v>1</v>
      </c>
      <c r="BJ397" s="78">
        <v>1</v>
      </c>
      <c r="BK397" s="78">
        <v>1</v>
      </c>
      <c r="BN397" s="78">
        <v>1</v>
      </c>
      <c r="BO397" s="78">
        <v>1</v>
      </c>
      <c r="BR397" s="78">
        <v>1</v>
      </c>
      <c r="BS397" s="78">
        <v>1</v>
      </c>
      <c r="BV397" s="78">
        <v>1</v>
      </c>
      <c r="BW397" s="78">
        <v>1</v>
      </c>
      <c r="BZ397" s="78">
        <v>1</v>
      </c>
      <c r="CA397" s="78">
        <v>1</v>
      </c>
      <c r="CD397" s="78">
        <v>1</v>
      </c>
      <c r="CE397" s="78">
        <v>1</v>
      </c>
      <c r="CH397" s="78">
        <v>1</v>
      </c>
      <c r="CI397" s="78">
        <v>1</v>
      </c>
      <c r="CL397" s="78">
        <v>1</v>
      </c>
      <c r="CM397" s="78">
        <v>1</v>
      </c>
      <c r="CP397" s="78">
        <v>1</v>
      </c>
      <c r="CQ397" s="78">
        <v>1</v>
      </c>
      <c r="CT397" s="78">
        <v>1</v>
      </c>
      <c r="CU397" s="78">
        <v>1</v>
      </c>
      <c r="CX397" s="78">
        <v>1</v>
      </c>
      <c r="CY397" s="78">
        <v>1</v>
      </c>
      <c r="DB397" s="78">
        <v>1</v>
      </c>
      <c r="DC397" s="78">
        <v>1</v>
      </c>
      <c r="DF397" s="78">
        <v>1</v>
      </c>
      <c r="DG397" s="78">
        <v>1</v>
      </c>
      <c r="DJ397" s="78">
        <v>1</v>
      </c>
      <c r="DK397" s="78">
        <v>1</v>
      </c>
      <c r="DN397" s="78">
        <v>1</v>
      </c>
      <c r="DO397" s="78">
        <v>1</v>
      </c>
      <c r="DR397" s="78">
        <v>1</v>
      </c>
      <c r="DS397" s="78">
        <v>1</v>
      </c>
      <c r="DV397" s="78">
        <v>1</v>
      </c>
    </row>
    <row r="398" spans="6:126" hidden="1" x14ac:dyDescent="0.25">
      <c r="F398" s="78">
        <v>1</v>
      </c>
      <c r="G398" s="78">
        <v>1</v>
      </c>
      <c r="J398" s="78">
        <v>1</v>
      </c>
      <c r="K398" s="78">
        <v>1</v>
      </c>
      <c r="N398" s="78">
        <v>1</v>
      </c>
      <c r="O398" s="78">
        <v>1</v>
      </c>
      <c r="R398" s="78">
        <v>1</v>
      </c>
      <c r="S398" s="78">
        <v>1</v>
      </c>
      <c r="V398" s="78">
        <v>1</v>
      </c>
      <c r="W398" s="78">
        <v>1</v>
      </c>
      <c r="Z398" s="78">
        <v>1</v>
      </c>
      <c r="AA398" s="78">
        <v>1</v>
      </c>
      <c r="AD398" s="78">
        <v>1</v>
      </c>
      <c r="AE398" s="78">
        <v>1</v>
      </c>
      <c r="AH398" s="78">
        <v>1</v>
      </c>
      <c r="AI398" s="78">
        <v>1</v>
      </c>
      <c r="AL398" s="78">
        <v>1</v>
      </c>
      <c r="AM398" s="78">
        <v>1</v>
      </c>
      <c r="AP398" s="78">
        <v>1</v>
      </c>
      <c r="AQ398" s="78">
        <v>1</v>
      </c>
      <c r="AT398" s="78">
        <v>1</v>
      </c>
      <c r="AU398" s="78">
        <v>1</v>
      </c>
      <c r="AX398" s="78">
        <v>1</v>
      </c>
      <c r="AY398" s="78">
        <v>1</v>
      </c>
      <c r="BB398" s="78">
        <v>1</v>
      </c>
      <c r="BC398" s="78">
        <v>1</v>
      </c>
      <c r="BF398" s="78">
        <v>1</v>
      </c>
      <c r="BG398" s="78">
        <v>1</v>
      </c>
      <c r="BJ398" s="78">
        <v>1</v>
      </c>
      <c r="BK398" s="78">
        <v>1</v>
      </c>
      <c r="BN398" s="78">
        <v>1</v>
      </c>
      <c r="BO398" s="78">
        <v>1</v>
      </c>
      <c r="BR398" s="78">
        <v>1</v>
      </c>
      <c r="BS398" s="78">
        <v>1</v>
      </c>
      <c r="BV398" s="78">
        <v>1</v>
      </c>
      <c r="BW398" s="78">
        <v>1</v>
      </c>
      <c r="BZ398" s="78">
        <v>1</v>
      </c>
      <c r="CA398" s="78">
        <v>1</v>
      </c>
      <c r="CD398" s="78">
        <v>1</v>
      </c>
      <c r="CE398" s="78">
        <v>1</v>
      </c>
      <c r="CH398" s="78">
        <v>1</v>
      </c>
      <c r="CI398" s="78">
        <v>1</v>
      </c>
      <c r="CL398" s="78">
        <v>1</v>
      </c>
      <c r="CM398" s="78">
        <v>1</v>
      </c>
      <c r="CP398" s="78">
        <v>1</v>
      </c>
      <c r="CQ398" s="78">
        <v>1</v>
      </c>
      <c r="CT398" s="78">
        <v>1</v>
      </c>
      <c r="CU398" s="78">
        <v>1</v>
      </c>
      <c r="CX398" s="78">
        <v>1</v>
      </c>
      <c r="CY398" s="78">
        <v>1</v>
      </c>
      <c r="DB398" s="78">
        <v>1</v>
      </c>
      <c r="DC398" s="78">
        <v>1</v>
      </c>
      <c r="DF398" s="78">
        <v>1</v>
      </c>
      <c r="DG398" s="78">
        <v>1</v>
      </c>
      <c r="DJ398" s="78">
        <v>1</v>
      </c>
      <c r="DK398" s="78">
        <v>1</v>
      </c>
      <c r="DN398" s="78">
        <v>1</v>
      </c>
      <c r="DO398" s="78">
        <v>1</v>
      </c>
      <c r="DR398" s="78">
        <v>1</v>
      </c>
      <c r="DS398" s="78">
        <v>1</v>
      </c>
      <c r="DV398" s="78">
        <v>1</v>
      </c>
    </row>
    <row r="399" spans="6:126" hidden="1" x14ac:dyDescent="0.25">
      <c r="F399" s="78">
        <v>1</v>
      </c>
      <c r="G399" s="78">
        <v>1</v>
      </c>
      <c r="J399" s="78">
        <v>1</v>
      </c>
      <c r="K399" s="78">
        <v>1</v>
      </c>
      <c r="N399" s="78">
        <v>1</v>
      </c>
      <c r="O399" s="78">
        <v>1</v>
      </c>
      <c r="R399" s="78">
        <v>1</v>
      </c>
      <c r="S399" s="78">
        <v>1</v>
      </c>
      <c r="V399" s="78">
        <v>1</v>
      </c>
      <c r="W399" s="78">
        <v>1</v>
      </c>
      <c r="Z399" s="78">
        <v>1</v>
      </c>
      <c r="AA399" s="78">
        <v>1</v>
      </c>
      <c r="AD399" s="78">
        <v>1</v>
      </c>
      <c r="AE399" s="78">
        <v>1</v>
      </c>
      <c r="AH399" s="78">
        <v>1</v>
      </c>
      <c r="AI399" s="78">
        <v>1</v>
      </c>
      <c r="AL399" s="78">
        <v>1</v>
      </c>
      <c r="AM399" s="78">
        <v>1</v>
      </c>
      <c r="AP399" s="78">
        <v>1</v>
      </c>
      <c r="AQ399" s="78">
        <v>1</v>
      </c>
      <c r="AT399" s="78">
        <v>1</v>
      </c>
      <c r="AU399" s="78">
        <v>1</v>
      </c>
      <c r="AX399" s="78">
        <v>1</v>
      </c>
      <c r="AY399" s="78">
        <v>1</v>
      </c>
      <c r="BB399" s="78">
        <v>1</v>
      </c>
      <c r="BC399" s="78">
        <v>1</v>
      </c>
      <c r="BF399" s="78">
        <v>1</v>
      </c>
      <c r="BG399" s="78">
        <v>1</v>
      </c>
      <c r="BJ399" s="78">
        <v>1</v>
      </c>
      <c r="BK399" s="78">
        <v>1</v>
      </c>
      <c r="BN399" s="78">
        <v>1</v>
      </c>
      <c r="BO399" s="78">
        <v>1</v>
      </c>
      <c r="BR399" s="78">
        <v>1</v>
      </c>
      <c r="BS399" s="78">
        <v>1</v>
      </c>
      <c r="BV399" s="78">
        <v>1</v>
      </c>
      <c r="BW399" s="78">
        <v>1</v>
      </c>
      <c r="BZ399" s="78">
        <v>1</v>
      </c>
      <c r="CA399" s="78">
        <v>1</v>
      </c>
      <c r="CD399" s="78">
        <v>1</v>
      </c>
      <c r="CE399" s="78">
        <v>1</v>
      </c>
      <c r="CH399" s="78">
        <v>1</v>
      </c>
      <c r="CI399" s="78">
        <v>1</v>
      </c>
      <c r="CL399" s="78">
        <v>1</v>
      </c>
      <c r="CM399" s="78">
        <v>1</v>
      </c>
      <c r="CP399" s="78">
        <v>1</v>
      </c>
      <c r="CQ399" s="78">
        <v>1</v>
      </c>
      <c r="CT399" s="78">
        <v>1</v>
      </c>
      <c r="CU399" s="78">
        <v>1</v>
      </c>
      <c r="CX399" s="78">
        <v>1</v>
      </c>
      <c r="CY399" s="78">
        <v>1</v>
      </c>
      <c r="DB399" s="78">
        <v>1</v>
      </c>
      <c r="DC399" s="78">
        <v>1</v>
      </c>
      <c r="DF399" s="78">
        <v>1</v>
      </c>
      <c r="DG399" s="78">
        <v>1</v>
      </c>
      <c r="DJ399" s="78">
        <v>1</v>
      </c>
      <c r="DK399" s="78">
        <v>1</v>
      </c>
      <c r="DN399" s="78">
        <v>1</v>
      </c>
      <c r="DO399" s="78">
        <v>1</v>
      </c>
      <c r="DR399" s="78">
        <v>1</v>
      </c>
      <c r="DS399" s="78">
        <v>1</v>
      </c>
      <c r="DV399" s="78">
        <v>1</v>
      </c>
    </row>
    <row r="400" spans="6:126" hidden="1" x14ac:dyDescent="0.25">
      <c r="F400" s="78">
        <v>1</v>
      </c>
      <c r="G400" s="78">
        <v>1</v>
      </c>
      <c r="J400" s="78">
        <v>1</v>
      </c>
      <c r="K400" s="78">
        <v>1</v>
      </c>
      <c r="N400" s="78">
        <v>1</v>
      </c>
      <c r="O400" s="78">
        <v>1</v>
      </c>
      <c r="R400" s="78">
        <v>1</v>
      </c>
      <c r="S400" s="78">
        <v>1</v>
      </c>
      <c r="V400" s="78">
        <v>1</v>
      </c>
      <c r="W400" s="78">
        <v>1</v>
      </c>
      <c r="Z400" s="78">
        <v>1</v>
      </c>
      <c r="AA400" s="78">
        <v>1</v>
      </c>
      <c r="AD400" s="78">
        <v>1</v>
      </c>
      <c r="AE400" s="78">
        <v>1</v>
      </c>
      <c r="AH400" s="78">
        <v>1</v>
      </c>
      <c r="AI400" s="78">
        <v>1</v>
      </c>
      <c r="AL400" s="78">
        <v>1</v>
      </c>
      <c r="AM400" s="78">
        <v>1</v>
      </c>
      <c r="AP400" s="78">
        <v>1</v>
      </c>
      <c r="AQ400" s="78">
        <v>1</v>
      </c>
      <c r="AT400" s="78">
        <v>1</v>
      </c>
      <c r="AU400" s="78">
        <v>1</v>
      </c>
      <c r="AX400" s="78">
        <v>1</v>
      </c>
      <c r="AY400" s="78">
        <v>1</v>
      </c>
      <c r="BB400" s="78">
        <v>1</v>
      </c>
      <c r="BC400" s="78">
        <v>1</v>
      </c>
      <c r="BF400" s="78">
        <v>1</v>
      </c>
      <c r="BG400" s="78">
        <v>1</v>
      </c>
      <c r="BJ400" s="78">
        <v>1</v>
      </c>
      <c r="BK400" s="78">
        <v>1</v>
      </c>
      <c r="BN400" s="78">
        <v>1</v>
      </c>
      <c r="BO400" s="78">
        <v>1</v>
      </c>
      <c r="BR400" s="78">
        <v>1</v>
      </c>
      <c r="BS400" s="78">
        <v>1</v>
      </c>
      <c r="BV400" s="78">
        <v>1</v>
      </c>
      <c r="BW400" s="78">
        <v>1</v>
      </c>
      <c r="BZ400" s="78">
        <v>1</v>
      </c>
      <c r="CA400" s="78">
        <v>1</v>
      </c>
      <c r="CD400" s="78">
        <v>1</v>
      </c>
      <c r="CE400" s="78">
        <v>1</v>
      </c>
      <c r="CH400" s="78">
        <v>1</v>
      </c>
      <c r="CI400" s="78">
        <v>1</v>
      </c>
      <c r="CL400" s="78">
        <v>1</v>
      </c>
      <c r="CM400" s="78">
        <v>1</v>
      </c>
      <c r="CP400" s="78">
        <v>1</v>
      </c>
      <c r="CQ400" s="78">
        <v>1</v>
      </c>
      <c r="CT400" s="78">
        <v>1</v>
      </c>
      <c r="CU400" s="78">
        <v>1</v>
      </c>
      <c r="CX400" s="78">
        <v>1</v>
      </c>
      <c r="CY400" s="78">
        <v>1</v>
      </c>
      <c r="DB400" s="78">
        <v>1</v>
      </c>
      <c r="DC400" s="78">
        <v>1</v>
      </c>
      <c r="DF400" s="78">
        <v>1</v>
      </c>
      <c r="DG400" s="78">
        <v>1</v>
      </c>
      <c r="DJ400" s="78">
        <v>1</v>
      </c>
      <c r="DK400" s="78">
        <v>1</v>
      </c>
      <c r="DN400" s="78">
        <v>1</v>
      </c>
      <c r="DO400" s="78">
        <v>1</v>
      </c>
      <c r="DR400" s="78">
        <v>1</v>
      </c>
      <c r="DS400" s="78">
        <v>1</v>
      </c>
      <c r="DV400" s="78">
        <v>1</v>
      </c>
    </row>
    <row r="401" spans="6:126" hidden="1" x14ac:dyDescent="0.25">
      <c r="F401" s="78">
        <v>1</v>
      </c>
      <c r="G401" s="78">
        <v>1</v>
      </c>
      <c r="J401" s="78">
        <v>1</v>
      </c>
      <c r="K401" s="78">
        <v>1</v>
      </c>
      <c r="N401" s="78">
        <v>1</v>
      </c>
      <c r="O401" s="78">
        <v>1</v>
      </c>
      <c r="R401" s="78">
        <v>1</v>
      </c>
      <c r="S401" s="78">
        <v>1</v>
      </c>
      <c r="V401" s="78">
        <v>1</v>
      </c>
      <c r="W401" s="78">
        <v>1</v>
      </c>
      <c r="Z401" s="78">
        <v>1</v>
      </c>
      <c r="AA401" s="78">
        <v>1</v>
      </c>
      <c r="AD401" s="78">
        <v>1</v>
      </c>
      <c r="AE401" s="78">
        <v>1</v>
      </c>
      <c r="AH401" s="78">
        <v>1</v>
      </c>
      <c r="AI401" s="78">
        <v>1</v>
      </c>
      <c r="AL401" s="78">
        <v>1</v>
      </c>
      <c r="AM401" s="78">
        <v>1</v>
      </c>
      <c r="AP401" s="78">
        <v>1</v>
      </c>
      <c r="AQ401" s="78">
        <v>1</v>
      </c>
      <c r="AT401" s="78">
        <v>1</v>
      </c>
      <c r="AU401" s="78">
        <v>1</v>
      </c>
      <c r="AX401" s="78">
        <v>1</v>
      </c>
      <c r="AY401" s="78">
        <v>1</v>
      </c>
      <c r="BB401" s="78">
        <v>1</v>
      </c>
      <c r="BC401" s="78">
        <v>1</v>
      </c>
      <c r="BF401" s="78">
        <v>1</v>
      </c>
      <c r="BG401" s="78">
        <v>1</v>
      </c>
      <c r="BJ401" s="78">
        <v>1</v>
      </c>
      <c r="BK401" s="78">
        <v>1</v>
      </c>
      <c r="BN401" s="78">
        <v>1</v>
      </c>
      <c r="BO401" s="78">
        <v>1</v>
      </c>
      <c r="BR401" s="78">
        <v>1</v>
      </c>
      <c r="BS401" s="78">
        <v>1</v>
      </c>
      <c r="BV401" s="78">
        <v>1</v>
      </c>
      <c r="BW401" s="78">
        <v>1</v>
      </c>
      <c r="BZ401" s="78">
        <v>1</v>
      </c>
      <c r="CA401" s="78">
        <v>1</v>
      </c>
      <c r="CD401" s="78">
        <v>1</v>
      </c>
      <c r="CE401" s="78">
        <v>1</v>
      </c>
      <c r="CH401" s="78">
        <v>1</v>
      </c>
      <c r="CI401" s="78">
        <v>1</v>
      </c>
      <c r="CL401" s="78">
        <v>1</v>
      </c>
      <c r="CM401" s="78">
        <v>1</v>
      </c>
      <c r="CP401" s="78">
        <v>1</v>
      </c>
      <c r="CQ401" s="78">
        <v>1</v>
      </c>
      <c r="CT401" s="78">
        <v>1</v>
      </c>
      <c r="CU401" s="78">
        <v>1</v>
      </c>
      <c r="CX401" s="78">
        <v>1</v>
      </c>
      <c r="CY401" s="78">
        <v>1</v>
      </c>
      <c r="DB401" s="78">
        <v>1</v>
      </c>
      <c r="DC401" s="78">
        <v>1</v>
      </c>
      <c r="DF401" s="78">
        <v>1</v>
      </c>
      <c r="DG401" s="78">
        <v>1</v>
      </c>
      <c r="DJ401" s="78">
        <v>1</v>
      </c>
      <c r="DK401" s="78">
        <v>1</v>
      </c>
      <c r="DN401" s="78">
        <v>1</v>
      </c>
      <c r="DO401" s="78">
        <v>1</v>
      </c>
      <c r="DR401" s="78">
        <v>1</v>
      </c>
      <c r="DS401" s="78">
        <v>1</v>
      </c>
      <c r="DV401" s="78">
        <v>1</v>
      </c>
    </row>
    <row r="402" spans="6:126" hidden="1" x14ac:dyDescent="0.25"/>
    <row r="403" spans="6:126" hidden="1" x14ac:dyDescent="0.25"/>
    <row r="404" spans="6:126" hidden="1" x14ac:dyDescent="0.25"/>
    <row r="405" spans="6:126" hidden="1" x14ac:dyDescent="0.25"/>
    <row r="406" spans="6:126" hidden="1" x14ac:dyDescent="0.25"/>
    <row r="407" spans="6:126" hidden="1" x14ac:dyDescent="0.25"/>
    <row r="408" spans="6:126" hidden="1" x14ac:dyDescent="0.25"/>
    <row r="409" spans="6:126" hidden="1" x14ac:dyDescent="0.25"/>
    <row r="410" spans="6:126" hidden="1" x14ac:dyDescent="0.25"/>
    <row r="411" spans="6:126" hidden="1" x14ac:dyDescent="0.25"/>
    <row r="412" spans="6:126" hidden="1" x14ac:dyDescent="0.25"/>
  </sheetData>
  <mergeCells count="37">
    <mergeCell ref="C54:D54"/>
    <mergeCell ref="C31:D31"/>
    <mergeCell ref="AX1:BA1"/>
    <mergeCell ref="N1:Q1"/>
    <mergeCell ref="R1:U1"/>
    <mergeCell ref="V1:Y1"/>
    <mergeCell ref="Z1:AC1"/>
    <mergeCell ref="AD1:AG1"/>
    <mergeCell ref="AP1:AS1"/>
    <mergeCell ref="F1:I1"/>
    <mergeCell ref="J1:M1"/>
    <mergeCell ref="A1:E1"/>
    <mergeCell ref="AT1:AW1"/>
    <mergeCell ref="E2:E3"/>
    <mergeCell ref="A3:D3"/>
    <mergeCell ref="AH1:AK1"/>
    <mergeCell ref="AL1:AO1"/>
    <mergeCell ref="DZ1:EC1"/>
    <mergeCell ref="DV1:DY1"/>
    <mergeCell ref="CX1:DA1"/>
    <mergeCell ref="DB1:DE1"/>
    <mergeCell ref="DF1:DI1"/>
    <mergeCell ref="DJ1:DM1"/>
    <mergeCell ref="DN1:DQ1"/>
    <mergeCell ref="DR1:DU1"/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</mergeCells>
  <pageMargins left="0.7" right="0.32" top="0.28000000000000003" bottom="0.27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Adilabad!Print_Area</vt:lpstr>
      <vt:lpstr>Asifabad!Print_Area</vt:lpstr>
      <vt:lpstr>Kamareddy!Print_Area</vt:lpstr>
      <vt:lpstr>Nirmal!Print_Area</vt:lpstr>
      <vt:lpstr>Nizamabad!Print_Area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PC</cp:lastModifiedBy>
  <cp:lastPrinted>2023-09-07T07:47:10Z</cp:lastPrinted>
  <dcterms:created xsi:type="dcterms:W3CDTF">2021-05-25T09:13:33Z</dcterms:created>
  <dcterms:modified xsi:type="dcterms:W3CDTF">2023-09-07T07:49:25Z</dcterms:modified>
</cp:coreProperties>
</file>